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80" windowWidth="19140" windowHeight="7340" firstSheet="2" activeTab="6"/>
  </bookViews>
  <sheets>
    <sheet name="Popularity" sheetId="2" r:id="rId1"/>
    <sheet name="Energy Vs Type" sheetId="4" r:id="rId2"/>
    <sheet name="Qualities" sheetId="5" r:id="rId3"/>
    <sheet name="Year Vs popularity" sheetId="7" r:id="rId4"/>
    <sheet name="Month vs type" sheetId="8" r:id="rId5"/>
    <sheet name="Spotify Data Analysis" sheetId="1" r:id="rId6"/>
    <sheet name="Spotify Data Analysis Report" sheetId="3" r:id="rId7"/>
  </sheets>
  <definedNames>
    <definedName name="_xlnm._FilterDatabase" localSheetId="5" hidden="1">'Spotify Data Analysis'!$A$1:$AA$1001</definedName>
    <definedName name="Slicer_album_type">#N/A</definedName>
    <definedName name="Slicer_loudness">#N/A</definedName>
    <definedName name="Slicer_Pop">#N/A</definedName>
    <definedName name="Slicer_release_month">#N/A</definedName>
    <definedName name="Slicer_time_signature">#N/A</definedName>
    <definedName name="Slicer_Type">#N/A</definedName>
  </definedNames>
  <calcPr calcId="144525"/>
  <pivotCaches>
    <pivotCache cacheId="15"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000" i="1" l="1"/>
  <c r="F996" i="1"/>
  <c r="F989" i="1"/>
  <c r="F987" i="1"/>
  <c r="F985" i="1"/>
  <c r="F984" i="1"/>
  <c r="F982" i="1"/>
  <c r="F980" i="1"/>
  <c r="F976" i="1"/>
  <c r="F970" i="1"/>
  <c r="F968" i="1"/>
  <c r="F966" i="1"/>
  <c r="F963" i="1"/>
  <c r="F962" i="1"/>
  <c r="F961" i="1"/>
  <c r="F959" i="1"/>
  <c r="F957" i="1"/>
  <c r="F952" i="1"/>
  <c r="F950" i="1"/>
  <c r="F948" i="1"/>
  <c r="F945" i="1"/>
  <c r="F943" i="1"/>
  <c r="F942" i="1"/>
  <c r="F941" i="1"/>
  <c r="F938" i="1"/>
  <c r="F932" i="1"/>
  <c r="F930" i="1"/>
  <c r="F929" i="1"/>
  <c r="F928" i="1"/>
  <c r="F927" i="1"/>
  <c r="F925" i="1"/>
  <c r="F923" i="1"/>
  <c r="F921" i="1"/>
  <c r="F920" i="1"/>
  <c r="F919" i="1"/>
  <c r="F912" i="1"/>
  <c r="F906" i="1"/>
  <c r="F904" i="1"/>
  <c r="F902" i="1"/>
  <c r="F901" i="1"/>
  <c r="F900" i="1"/>
  <c r="F899" i="1"/>
  <c r="F895" i="1"/>
  <c r="F890" i="1"/>
  <c r="F888" i="1"/>
  <c r="F884" i="1"/>
  <c r="F882" i="1"/>
  <c r="F879" i="1"/>
  <c r="F874" i="1"/>
  <c r="F873" i="1"/>
  <c r="F865" i="1"/>
  <c r="F863" i="1"/>
  <c r="F862" i="1"/>
  <c r="F860" i="1"/>
  <c r="F859" i="1"/>
  <c r="F858" i="1"/>
  <c r="F847" i="1"/>
  <c r="F846" i="1"/>
  <c r="F841" i="1"/>
  <c r="F838" i="1"/>
  <c r="F836" i="1"/>
  <c r="F835" i="1"/>
  <c r="F834" i="1"/>
  <c r="F830" i="1"/>
  <c r="F826" i="1"/>
  <c r="F825" i="1"/>
  <c r="F824" i="1"/>
  <c r="F821" i="1"/>
  <c r="F820" i="1"/>
  <c r="F818" i="1"/>
  <c r="F817" i="1"/>
  <c r="F816" i="1"/>
  <c r="F814" i="1"/>
  <c r="F813" i="1"/>
  <c r="F810" i="1"/>
  <c r="F808" i="1"/>
  <c r="F807" i="1"/>
  <c r="F806" i="1"/>
  <c r="F800" i="1"/>
  <c r="F799" i="1"/>
  <c r="F797" i="1"/>
  <c r="F796" i="1"/>
  <c r="F795" i="1"/>
  <c r="F789" i="1"/>
  <c r="F787" i="1"/>
  <c r="F785" i="1"/>
  <c r="F783" i="1"/>
  <c r="F781" i="1"/>
  <c r="F780" i="1"/>
  <c r="F778" i="1"/>
  <c r="F773" i="1"/>
  <c r="F767" i="1"/>
  <c r="F764" i="1"/>
  <c r="F761" i="1"/>
  <c r="F758" i="1"/>
  <c r="F757" i="1"/>
  <c r="F756" i="1"/>
  <c r="F755" i="1"/>
  <c r="F754" i="1"/>
  <c r="F752" i="1"/>
  <c r="F751" i="1"/>
  <c r="F750" i="1"/>
  <c r="F748" i="1"/>
  <c r="F747" i="1"/>
  <c r="F744" i="1"/>
  <c r="F742" i="1"/>
  <c r="F740" i="1"/>
  <c r="F737" i="1"/>
  <c r="F733" i="1"/>
  <c r="F732" i="1"/>
  <c r="F730" i="1"/>
  <c r="F727" i="1"/>
  <c r="F725" i="1"/>
  <c r="F722" i="1"/>
  <c r="F721" i="1"/>
  <c r="F720" i="1"/>
  <c r="F719" i="1"/>
  <c r="F718" i="1"/>
  <c r="F714" i="1"/>
  <c r="F709" i="1"/>
  <c r="F707" i="1"/>
  <c r="F697" i="1"/>
  <c r="F695" i="1"/>
  <c r="F693" i="1"/>
  <c r="F692" i="1"/>
  <c r="F690" i="1"/>
  <c r="F688" i="1"/>
  <c r="F686" i="1"/>
  <c r="F684" i="1"/>
  <c r="F679" i="1"/>
  <c r="F673" i="1"/>
  <c r="F671" i="1"/>
  <c r="F667" i="1"/>
  <c r="F666" i="1"/>
  <c r="F664" i="1"/>
  <c r="F663" i="1"/>
  <c r="F662" i="1"/>
  <c r="F659" i="1"/>
  <c r="F657" i="1"/>
  <c r="F656" i="1"/>
  <c r="F653" i="1"/>
  <c r="F650" i="1"/>
  <c r="F648" i="1"/>
  <c r="F645" i="1"/>
  <c r="F642" i="1"/>
  <c r="F640" i="1"/>
  <c r="F639" i="1"/>
  <c r="F636" i="1"/>
  <c r="F633" i="1"/>
  <c r="F632" i="1"/>
  <c r="F630" i="1"/>
  <c r="F628" i="1"/>
  <c r="F625" i="1"/>
  <c r="F623" i="1"/>
  <c r="F622" i="1"/>
  <c r="F621" i="1"/>
  <c r="F620" i="1"/>
  <c r="F619" i="1"/>
  <c r="F613" i="1"/>
  <c r="F612" i="1"/>
  <c r="F610" i="1"/>
  <c r="F609" i="1"/>
  <c r="F607" i="1"/>
  <c r="F606" i="1"/>
  <c r="F605" i="1"/>
  <c r="F602" i="1"/>
  <c r="F601" i="1"/>
  <c r="F600" i="1"/>
  <c r="F599" i="1"/>
  <c r="F598" i="1"/>
  <c r="F596" i="1"/>
  <c r="F595" i="1"/>
  <c r="F594" i="1"/>
  <c r="F591" i="1"/>
  <c r="F589" i="1"/>
  <c r="F582" i="1"/>
  <c r="F573" i="1"/>
  <c r="F570" i="1"/>
  <c r="F569" i="1"/>
  <c r="F563" i="1"/>
  <c r="F562" i="1"/>
  <c r="F559" i="1"/>
  <c r="F558" i="1"/>
  <c r="F557" i="1"/>
  <c r="F556" i="1"/>
  <c r="F547" i="1"/>
  <c r="F545" i="1"/>
  <c r="F544" i="1"/>
  <c r="F543" i="1"/>
  <c r="F542" i="1"/>
  <c r="F540" i="1"/>
  <c r="F538" i="1"/>
  <c r="F537" i="1"/>
  <c r="F534" i="1"/>
  <c r="F531" i="1"/>
  <c r="F529" i="1"/>
  <c r="F526" i="1"/>
  <c r="F522" i="1"/>
  <c r="F518" i="1"/>
  <c r="F511" i="1"/>
  <c r="F507" i="1"/>
  <c r="F505" i="1"/>
  <c r="F502" i="1"/>
  <c r="F501" i="1"/>
  <c r="F498" i="1"/>
  <c r="F495" i="1"/>
  <c r="F494" i="1"/>
  <c r="F493" i="1"/>
  <c r="F492" i="1"/>
  <c r="F491" i="1"/>
  <c r="F490" i="1"/>
  <c r="F489" i="1"/>
  <c r="F487" i="1"/>
  <c r="F486" i="1"/>
  <c r="F480" i="1"/>
  <c r="F473" i="1"/>
  <c r="F470" i="1"/>
  <c r="F469" i="1"/>
  <c r="F468" i="1"/>
  <c r="F467" i="1"/>
  <c r="F459" i="1"/>
  <c r="F457" i="1"/>
  <c r="F455" i="1"/>
  <c r="F450" i="1"/>
  <c r="F445" i="1"/>
  <c r="F444" i="1"/>
  <c r="F443" i="1"/>
  <c r="F436" i="1"/>
  <c r="F433" i="1"/>
  <c r="F432" i="1"/>
  <c r="F428" i="1"/>
  <c r="F424" i="1"/>
  <c r="F422" i="1"/>
  <c r="F421" i="1"/>
  <c r="F419" i="1"/>
  <c r="F416" i="1"/>
  <c r="F411" i="1"/>
  <c r="F410" i="1"/>
  <c r="F409" i="1"/>
  <c r="F408" i="1"/>
  <c r="F406" i="1"/>
  <c r="F403" i="1"/>
  <c r="F399" i="1"/>
  <c r="F397" i="1"/>
  <c r="F393" i="1"/>
  <c r="F392" i="1"/>
  <c r="F391" i="1"/>
  <c r="F390" i="1"/>
  <c r="F384" i="1"/>
  <c r="F380" i="1"/>
  <c r="F379" i="1"/>
  <c r="F375" i="1"/>
  <c r="F374" i="1"/>
  <c r="F373" i="1"/>
  <c r="F371" i="1"/>
  <c r="F370" i="1"/>
  <c r="F369" i="1"/>
  <c r="F366" i="1"/>
  <c r="F365" i="1"/>
  <c r="F363" i="1"/>
  <c r="F361" i="1"/>
  <c r="F360" i="1"/>
  <c r="F357" i="1"/>
  <c r="F354" i="1"/>
  <c r="F353" i="1"/>
  <c r="F352" i="1"/>
  <c r="F347" i="1"/>
  <c r="F345" i="1"/>
  <c r="F344" i="1"/>
  <c r="F343" i="1"/>
  <c r="F341" i="1"/>
  <c r="F338" i="1"/>
  <c r="F337" i="1"/>
  <c r="F336" i="1"/>
  <c r="F334" i="1"/>
  <c r="F333" i="1"/>
  <c r="F332" i="1"/>
  <c r="F330" i="1"/>
  <c r="F328" i="1"/>
  <c r="F327" i="1"/>
  <c r="F324" i="1"/>
  <c r="F323" i="1"/>
  <c r="F320" i="1"/>
  <c r="F318" i="1"/>
  <c r="F315" i="1"/>
  <c r="F314" i="1"/>
  <c r="F313" i="1"/>
  <c r="F311" i="1"/>
  <c r="F310" i="1"/>
  <c r="F308" i="1"/>
  <c r="F304" i="1"/>
  <c r="F299" i="1"/>
  <c r="F298" i="1"/>
  <c r="F296" i="1"/>
  <c r="F291" i="1"/>
  <c r="F290" i="1"/>
  <c r="F286" i="1"/>
  <c r="F285" i="1"/>
  <c r="F282" i="1"/>
  <c r="F278" i="1"/>
  <c r="F275" i="1"/>
  <c r="F274" i="1"/>
  <c r="F270" i="1"/>
  <c r="F267" i="1"/>
  <c r="F266" i="1"/>
  <c r="F264" i="1"/>
  <c r="F261" i="1"/>
  <c r="F260" i="1"/>
  <c r="F259" i="1"/>
  <c r="F258" i="1"/>
  <c r="F256" i="1"/>
  <c r="F255" i="1"/>
  <c r="F252" i="1"/>
  <c r="F249" i="1"/>
  <c r="F247" i="1"/>
  <c r="F246" i="1"/>
  <c r="F245" i="1"/>
  <c r="F244" i="1"/>
  <c r="F243" i="1"/>
  <c r="F240" i="1"/>
  <c r="F239" i="1"/>
  <c r="F237" i="1"/>
  <c r="F236" i="1"/>
  <c r="F235" i="1"/>
  <c r="F234" i="1"/>
  <c r="F233" i="1"/>
  <c r="F232" i="1"/>
  <c r="F231" i="1"/>
  <c r="F230" i="1"/>
  <c r="F229" i="1"/>
  <c r="F227" i="1"/>
  <c r="F226" i="1"/>
  <c r="F224" i="1"/>
  <c r="F223" i="1"/>
  <c r="F222" i="1"/>
  <c r="F219" i="1"/>
  <c r="F216" i="1"/>
  <c r="F214" i="1"/>
  <c r="F213" i="1"/>
  <c r="F212" i="1"/>
  <c r="F208" i="1"/>
  <c r="F207" i="1"/>
  <c r="F205" i="1"/>
  <c r="F200" i="1"/>
  <c r="F199" i="1"/>
  <c r="F198" i="1"/>
  <c r="F197" i="1"/>
  <c r="F196" i="1"/>
  <c r="F192" i="1"/>
  <c r="F189" i="1"/>
  <c r="F186" i="1"/>
  <c r="F185" i="1"/>
  <c r="F183" i="1"/>
  <c r="F182" i="1"/>
  <c r="F179" i="1"/>
  <c r="F177" i="1"/>
  <c r="F175" i="1"/>
  <c r="F173" i="1"/>
  <c r="F171" i="1"/>
  <c r="F170" i="1"/>
  <c r="F164" i="1"/>
  <c r="F162" i="1"/>
  <c r="F161" i="1"/>
  <c r="F159" i="1"/>
  <c r="F158" i="1"/>
  <c r="F155" i="1"/>
  <c r="F154" i="1"/>
  <c r="F153" i="1"/>
  <c r="F151" i="1"/>
  <c r="F149" i="1"/>
  <c r="F146" i="1"/>
  <c r="F145" i="1"/>
  <c r="F142" i="1"/>
  <c r="F138" i="1"/>
  <c r="F136" i="1"/>
  <c r="F135" i="1"/>
  <c r="F134" i="1"/>
  <c r="F133" i="1"/>
  <c r="F129" i="1"/>
  <c r="F128" i="1"/>
  <c r="F127" i="1"/>
  <c r="F126" i="1"/>
  <c r="F124" i="1"/>
  <c r="F123" i="1"/>
  <c r="F120" i="1"/>
  <c r="F119" i="1"/>
  <c r="F118" i="1"/>
  <c r="F116" i="1"/>
  <c r="F113" i="1"/>
  <c r="F106" i="1"/>
  <c r="F104" i="1"/>
  <c r="F103" i="1"/>
  <c r="F102" i="1"/>
  <c r="F100" i="1"/>
  <c r="F98" i="1"/>
  <c r="F97" i="1"/>
  <c r="F95" i="1"/>
  <c r="F92" i="1"/>
  <c r="F90" i="1"/>
  <c r="F89" i="1"/>
  <c r="F88" i="1"/>
  <c r="F87" i="1"/>
  <c r="F83" i="1"/>
  <c r="F79" i="1"/>
  <c r="F78" i="1"/>
  <c r="F77" i="1"/>
  <c r="F76" i="1"/>
  <c r="F75" i="1"/>
  <c r="F73" i="1"/>
  <c r="F71" i="1"/>
  <c r="F70" i="1"/>
  <c r="F69" i="1"/>
  <c r="F66" i="1"/>
  <c r="F63" i="1"/>
  <c r="F62" i="1"/>
  <c r="F55" i="1"/>
  <c r="F52" i="1"/>
  <c r="F2" i="1"/>
  <c r="F51" i="1"/>
  <c r="F47" i="1"/>
  <c r="F42" i="1"/>
  <c r="F41" i="1"/>
  <c r="F40" i="1"/>
  <c r="F36" i="1"/>
  <c r="F35" i="1"/>
  <c r="F34" i="1"/>
  <c r="F30" i="1"/>
  <c r="F29" i="1"/>
  <c r="F28" i="1"/>
  <c r="F27" i="1"/>
  <c r="F26" i="1"/>
  <c r="F19" i="1"/>
  <c r="F16" i="1"/>
  <c r="F14" i="1"/>
  <c r="F13" i="1"/>
  <c r="F11" i="1"/>
  <c r="F10" i="1"/>
  <c r="F8" i="1"/>
  <c r="F4" i="1"/>
  <c r="N1001" i="1" l="1"/>
  <c r="N1000" i="1"/>
  <c r="L1000" i="1"/>
  <c r="E1000" i="1"/>
  <c r="D1000" i="1"/>
  <c r="N999" i="1"/>
  <c r="N998" i="1"/>
  <c r="N997" i="1"/>
  <c r="N996" i="1"/>
  <c r="L996" i="1"/>
  <c r="E996" i="1"/>
  <c r="D996" i="1"/>
  <c r="N995" i="1"/>
  <c r="N994" i="1"/>
  <c r="N993" i="1"/>
  <c r="N992" i="1"/>
  <c r="N991" i="1"/>
  <c r="N990" i="1"/>
  <c r="N989" i="1"/>
  <c r="L989" i="1"/>
  <c r="E989" i="1"/>
  <c r="D989" i="1"/>
  <c r="N988" i="1"/>
  <c r="N987" i="1"/>
  <c r="L987" i="1"/>
  <c r="E987" i="1"/>
  <c r="D987" i="1"/>
  <c r="N986" i="1"/>
  <c r="N985" i="1"/>
  <c r="L985" i="1"/>
  <c r="E985" i="1"/>
  <c r="D985" i="1"/>
  <c r="N984" i="1"/>
  <c r="L984" i="1"/>
  <c r="E984" i="1"/>
  <c r="D984" i="1"/>
  <c r="N983" i="1"/>
  <c r="N982" i="1"/>
  <c r="L982" i="1"/>
  <c r="E982" i="1"/>
  <c r="D982" i="1"/>
  <c r="N981" i="1"/>
  <c r="N980" i="1"/>
  <c r="L980" i="1"/>
  <c r="E980" i="1"/>
  <c r="D980" i="1"/>
  <c r="N979" i="1"/>
  <c r="N978" i="1"/>
  <c r="N977" i="1"/>
  <c r="N976" i="1"/>
  <c r="L976" i="1"/>
  <c r="E976" i="1"/>
  <c r="D976" i="1"/>
  <c r="N975" i="1"/>
  <c r="N974" i="1"/>
  <c r="N973" i="1"/>
  <c r="N972" i="1"/>
  <c r="N971" i="1"/>
  <c r="N970" i="1"/>
  <c r="L970" i="1"/>
  <c r="E970" i="1"/>
  <c r="D970" i="1"/>
  <c r="N969" i="1"/>
  <c r="N968" i="1"/>
  <c r="L968" i="1"/>
  <c r="E968" i="1"/>
  <c r="D968" i="1"/>
  <c r="N967" i="1"/>
  <c r="N966" i="1"/>
  <c r="L966" i="1"/>
  <c r="E966" i="1"/>
  <c r="D966" i="1"/>
  <c r="N965" i="1"/>
  <c r="N964" i="1"/>
  <c r="N963" i="1"/>
  <c r="L963" i="1"/>
  <c r="E963" i="1"/>
  <c r="D963" i="1"/>
  <c r="N962" i="1"/>
  <c r="L962" i="1"/>
  <c r="E962" i="1"/>
  <c r="D962" i="1"/>
  <c r="N961" i="1"/>
  <c r="L961" i="1"/>
  <c r="E961" i="1"/>
  <c r="D961" i="1"/>
  <c r="N960" i="1"/>
  <c r="N959" i="1"/>
  <c r="L959" i="1"/>
  <c r="E959" i="1"/>
  <c r="D959" i="1"/>
  <c r="N958" i="1"/>
  <c r="N957" i="1"/>
  <c r="L957" i="1"/>
  <c r="E957" i="1"/>
  <c r="D957" i="1"/>
  <c r="N956" i="1"/>
  <c r="N955" i="1"/>
  <c r="N954" i="1"/>
  <c r="N953" i="1"/>
  <c r="N952" i="1"/>
  <c r="L952" i="1"/>
  <c r="E952" i="1"/>
  <c r="D952" i="1"/>
  <c r="N951" i="1"/>
  <c r="N950" i="1"/>
  <c r="L950" i="1"/>
  <c r="E950" i="1"/>
  <c r="D950" i="1"/>
  <c r="N949" i="1"/>
  <c r="N948" i="1"/>
  <c r="L948" i="1"/>
  <c r="E948" i="1"/>
  <c r="D948" i="1"/>
  <c r="N947" i="1"/>
  <c r="N946" i="1"/>
  <c r="N945" i="1"/>
  <c r="L945" i="1"/>
  <c r="E945" i="1"/>
  <c r="D945" i="1"/>
  <c r="N944" i="1"/>
  <c r="N943" i="1"/>
  <c r="L943" i="1"/>
  <c r="E943" i="1"/>
  <c r="D943" i="1"/>
  <c r="N942" i="1"/>
  <c r="L942" i="1"/>
  <c r="E942" i="1"/>
  <c r="D942" i="1"/>
  <c r="N941" i="1"/>
  <c r="L941" i="1"/>
  <c r="E941" i="1"/>
  <c r="D941" i="1"/>
  <c r="N940" i="1"/>
  <c r="N939" i="1"/>
  <c r="N938" i="1"/>
  <c r="L938" i="1"/>
  <c r="E938" i="1"/>
  <c r="D938" i="1"/>
  <c r="N937" i="1"/>
  <c r="N936" i="1"/>
  <c r="N935" i="1"/>
  <c r="N934" i="1"/>
  <c r="N933" i="1"/>
  <c r="N932" i="1"/>
  <c r="L932" i="1"/>
  <c r="E932" i="1"/>
  <c r="D932" i="1"/>
  <c r="N931" i="1"/>
  <c r="N930" i="1"/>
  <c r="L930" i="1"/>
  <c r="E930" i="1"/>
  <c r="D930" i="1"/>
  <c r="N929" i="1"/>
  <c r="L929" i="1"/>
  <c r="E929" i="1"/>
  <c r="D929" i="1"/>
  <c r="N928" i="1"/>
  <c r="L928" i="1"/>
  <c r="E928" i="1"/>
  <c r="D928" i="1"/>
  <c r="N927" i="1"/>
  <c r="L927" i="1"/>
  <c r="E927" i="1"/>
  <c r="D927" i="1"/>
  <c r="N926" i="1"/>
  <c r="N925" i="1"/>
  <c r="L925" i="1"/>
  <c r="E925" i="1"/>
  <c r="D925" i="1"/>
  <c r="N924" i="1"/>
  <c r="N923" i="1"/>
  <c r="L923" i="1"/>
  <c r="E923" i="1"/>
  <c r="D923" i="1"/>
  <c r="N922" i="1"/>
  <c r="N921" i="1"/>
  <c r="L921" i="1"/>
  <c r="E921" i="1"/>
  <c r="D921" i="1"/>
  <c r="N920" i="1"/>
  <c r="L920" i="1"/>
  <c r="E920" i="1"/>
  <c r="D920" i="1"/>
  <c r="N919" i="1"/>
  <c r="L919" i="1"/>
  <c r="E919" i="1"/>
  <c r="D919" i="1"/>
  <c r="N918" i="1"/>
  <c r="N917" i="1"/>
  <c r="N916" i="1"/>
  <c r="N915" i="1"/>
  <c r="N914" i="1"/>
  <c r="N913" i="1"/>
  <c r="N912" i="1"/>
  <c r="L912" i="1"/>
  <c r="E912" i="1"/>
  <c r="D912" i="1"/>
  <c r="N911" i="1"/>
  <c r="N910" i="1"/>
  <c r="N909" i="1"/>
  <c r="N908" i="1"/>
  <c r="N907" i="1"/>
  <c r="N906" i="1"/>
  <c r="L906" i="1"/>
  <c r="E906" i="1"/>
  <c r="D906" i="1"/>
  <c r="N905" i="1"/>
  <c r="N904" i="1"/>
  <c r="L904" i="1"/>
  <c r="E904" i="1"/>
  <c r="D904" i="1"/>
  <c r="N903" i="1"/>
  <c r="N902" i="1"/>
  <c r="L902" i="1"/>
  <c r="E902" i="1"/>
  <c r="D902" i="1"/>
  <c r="N901" i="1"/>
  <c r="L901" i="1"/>
  <c r="E901" i="1"/>
  <c r="D901" i="1"/>
  <c r="N900" i="1"/>
  <c r="L900" i="1"/>
  <c r="E900" i="1"/>
  <c r="D900" i="1"/>
  <c r="N899" i="1"/>
  <c r="L899" i="1"/>
  <c r="E899" i="1"/>
  <c r="D899" i="1"/>
  <c r="N898" i="1"/>
  <c r="N897" i="1"/>
  <c r="N896" i="1"/>
  <c r="N895" i="1"/>
  <c r="L895" i="1"/>
  <c r="E895" i="1"/>
  <c r="D895" i="1"/>
  <c r="N894" i="1"/>
  <c r="N893" i="1"/>
  <c r="N892" i="1"/>
  <c r="N891" i="1"/>
  <c r="N890" i="1"/>
  <c r="L890" i="1"/>
  <c r="E890" i="1"/>
  <c r="D890" i="1"/>
  <c r="N889" i="1"/>
  <c r="N888" i="1"/>
  <c r="L888" i="1"/>
  <c r="E888" i="1"/>
  <c r="D888" i="1"/>
  <c r="N887" i="1"/>
  <c r="N886" i="1"/>
  <c r="N885" i="1"/>
  <c r="N884" i="1"/>
  <c r="L884" i="1"/>
  <c r="E884" i="1"/>
  <c r="D884" i="1"/>
  <c r="N883" i="1"/>
  <c r="N882" i="1"/>
  <c r="L882" i="1"/>
  <c r="E882" i="1"/>
  <c r="D882" i="1"/>
  <c r="N881" i="1"/>
  <c r="N880" i="1"/>
  <c r="N879" i="1"/>
  <c r="L879" i="1"/>
  <c r="E879" i="1"/>
  <c r="D879" i="1"/>
  <c r="N878" i="1"/>
  <c r="N877" i="1"/>
  <c r="N876" i="1"/>
  <c r="N875" i="1"/>
  <c r="N874" i="1"/>
  <c r="L874" i="1"/>
  <c r="E874" i="1"/>
  <c r="D874" i="1"/>
  <c r="N873" i="1"/>
  <c r="L873" i="1"/>
  <c r="E873" i="1"/>
  <c r="D873" i="1"/>
  <c r="N872" i="1"/>
  <c r="N871" i="1"/>
  <c r="N870" i="1"/>
  <c r="N869" i="1"/>
  <c r="N868" i="1"/>
  <c r="N867" i="1"/>
  <c r="N866" i="1"/>
  <c r="N865" i="1"/>
  <c r="L865" i="1"/>
  <c r="E865" i="1"/>
  <c r="D865" i="1"/>
  <c r="N864" i="1"/>
  <c r="N863" i="1"/>
  <c r="L863" i="1"/>
  <c r="E863" i="1"/>
  <c r="D863" i="1"/>
  <c r="N862" i="1"/>
  <c r="L862" i="1"/>
  <c r="E862" i="1"/>
  <c r="D862" i="1"/>
  <c r="N861" i="1"/>
  <c r="N860" i="1"/>
  <c r="L860" i="1"/>
  <c r="E860" i="1"/>
  <c r="D860" i="1"/>
  <c r="N859" i="1"/>
  <c r="L859" i="1"/>
  <c r="E859" i="1"/>
  <c r="D859" i="1"/>
  <c r="N858" i="1"/>
  <c r="L858" i="1"/>
  <c r="E858" i="1"/>
  <c r="D858" i="1"/>
  <c r="N857" i="1"/>
  <c r="N856" i="1"/>
  <c r="N855" i="1"/>
  <c r="N854" i="1"/>
  <c r="N853" i="1"/>
  <c r="N852" i="1"/>
  <c r="N851" i="1"/>
  <c r="N850" i="1"/>
  <c r="N849" i="1"/>
  <c r="N848" i="1"/>
  <c r="N847" i="1"/>
  <c r="L847" i="1"/>
  <c r="E847" i="1"/>
  <c r="D847" i="1"/>
  <c r="N846" i="1"/>
  <c r="L846" i="1"/>
  <c r="E846" i="1"/>
  <c r="D846" i="1"/>
  <c r="N845" i="1"/>
  <c r="N844" i="1"/>
  <c r="N843" i="1"/>
  <c r="N842" i="1"/>
  <c r="N841" i="1"/>
  <c r="L841" i="1"/>
  <c r="E841" i="1"/>
  <c r="D841" i="1"/>
  <c r="N840" i="1"/>
  <c r="N839" i="1"/>
  <c r="N838" i="1"/>
  <c r="L838" i="1"/>
  <c r="E838" i="1"/>
  <c r="D838" i="1"/>
  <c r="N837" i="1"/>
  <c r="N836" i="1"/>
  <c r="L836" i="1"/>
  <c r="E836" i="1"/>
  <c r="D836" i="1"/>
  <c r="N835" i="1"/>
  <c r="L835" i="1"/>
  <c r="E835" i="1"/>
  <c r="D835" i="1"/>
  <c r="N834" i="1"/>
  <c r="L834" i="1"/>
  <c r="E834" i="1"/>
  <c r="D834" i="1"/>
  <c r="N833" i="1"/>
  <c r="N832" i="1"/>
  <c r="N831" i="1"/>
  <c r="N830" i="1"/>
  <c r="L830" i="1"/>
  <c r="E830" i="1"/>
  <c r="D830" i="1"/>
  <c r="N829" i="1"/>
  <c r="N828" i="1"/>
  <c r="N827" i="1"/>
  <c r="N826" i="1"/>
  <c r="L826" i="1"/>
  <c r="E826" i="1"/>
  <c r="D826" i="1"/>
  <c r="N825" i="1"/>
  <c r="L825" i="1"/>
  <c r="E825" i="1"/>
  <c r="D825" i="1"/>
  <c r="N824" i="1"/>
  <c r="L824" i="1"/>
  <c r="E824" i="1"/>
  <c r="D824" i="1"/>
  <c r="N823" i="1"/>
  <c r="N822" i="1"/>
  <c r="N821" i="1"/>
  <c r="L821" i="1"/>
  <c r="E821" i="1"/>
  <c r="D821" i="1"/>
  <c r="N820" i="1"/>
  <c r="L820" i="1"/>
  <c r="E820" i="1"/>
  <c r="D820" i="1"/>
  <c r="N819" i="1"/>
  <c r="N818" i="1"/>
  <c r="L818" i="1"/>
  <c r="E818" i="1"/>
  <c r="D818" i="1"/>
  <c r="N817" i="1"/>
  <c r="L817" i="1"/>
  <c r="E817" i="1"/>
  <c r="D817" i="1"/>
  <c r="N816" i="1"/>
  <c r="L816" i="1"/>
  <c r="E816" i="1"/>
  <c r="D816" i="1"/>
  <c r="N815" i="1"/>
  <c r="N814" i="1"/>
  <c r="L814" i="1"/>
  <c r="E814" i="1"/>
  <c r="D814" i="1"/>
  <c r="N813" i="1"/>
  <c r="L813" i="1"/>
  <c r="E813" i="1"/>
  <c r="D813" i="1"/>
  <c r="N812" i="1"/>
  <c r="N811" i="1"/>
  <c r="N810" i="1"/>
  <c r="L810" i="1"/>
  <c r="E810" i="1"/>
  <c r="D810" i="1"/>
  <c r="N809" i="1"/>
  <c r="N808" i="1"/>
  <c r="L808" i="1"/>
  <c r="E808" i="1"/>
  <c r="D808" i="1"/>
  <c r="N807" i="1"/>
  <c r="L807" i="1"/>
  <c r="E807" i="1"/>
  <c r="D807" i="1"/>
  <c r="N806" i="1"/>
  <c r="L806" i="1"/>
  <c r="E806" i="1"/>
  <c r="D806" i="1"/>
  <c r="N805" i="1"/>
  <c r="N804" i="1"/>
  <c r="N803" i="1"/>
  <c r="N802" i="1"/>
  <c r="N801" i="1"/>
  <c r="N800" i="1"/>
  <c r="L800" i="1"/>
  <c r="E800" i="1"/>
  <c r="D800" i="1"/>
  <c r="N799" i="1"/>
  <c r="L799" i="1"/>
  <c r="E799" i="1"/>
  <c r="D799" i="1"/>
  <c r="N798" i="1"/>
  <c r="N797" i="1"/>
  <c r="L797" i="1"/>
  <c r="E797" i="1"/>
  <c r="D797" i="1"/>
  <c r="N796" i="1"/>
  <c r="L796" i="1"/>
  <c r="E796" i="1"/>
  <c r="D796" i="1"/>
  <c r="N795" i="1"/>
  <c r="L795" i="1"/>
  <c r="E795" i="1"/>
  <c r="D795" i="1"/>
  <c r="N794" i="1"/>
  <c r="N793" i="1"/>
  <c r="N792" i="1"/>
  <c r="N791" i="1"/>
  <c r="N790" i="1"/>
  <c r="N789" i="1"/>
  <c r="L789" i="1"/>
  <c r="E789" i="1"/>
  <c r="D789" i="1"/>
  <c r="N788" i="1"/>
  <c r="N787" i="1"/>
  <c r="L787" i="1"/>
  <c r="E787" i="1"/>
  <c r="D787" i="1"/>
  <c r="N786" i="1"/>
  <c r="N785" i="1"/>
  <c r="L785" i="1"/>
  <c r="E785" i="1"/>
  <c r="D785" i="1"/>
  <c r="N784" i="1"/>
  <c r="N783" i="1"/>
  <c r="L783" i="1"/>
  <c r="E783" i="1"/>
  <c r="D783" i="1"/>
  <c r="N782" i="1"/>
  <c r="N781" i="1"/>
  <c r="L781" i="1"/>
  <c r="E781" i="1"/>
  <c r="D781" i="1"/>
  <c r="N780" i="1"/>
  <c r="L780" i="1"/>
  <c r="E780" i="1"/>
  <c r="D780" i="1"/>
  <c r="N779" i="1"/>
  <c r="N778" i="1"/>
  <c r="L778" i="1"/>
  <c r="E778" i="1"/>
  <c r="D778" i="1"/>
  <c r="N777" i="1"/>
  <c r="N776" i="1"/>
  <c r="N775" i="1"/>
  <c r="N774" i="1"/>
  <c r="N773" i="1"/>
  <c r="L773" i="1"/>
  <c r="E773" i="1"/>
  <c r="D773" i="1"/>
  <c r="N772" i="1"/>
  <c r="N771" i="1"/>
  <c r="N770" i="1"/>
  <c r="N769" i="1"/>
  <c r="N768" i="1"/>
  <c r="N767" i="1"/>
  <c r="L767" i="1"/>
  <c r="E767" i="1"/>
  <c r="D767" i="1"/>
  <c r="N766" i="1"/>
  <c r="N765" i="1"/>
  <c r="N764" i="1"/>
  <c r="L764" i="1"/>
  <c r="E764" i="1"/>
  <c r="D764" i="1"/>
  <c r="N763" i="1"/>
  <c r="N762" i="1"/>
  <c r="N761" i="1"/>
  <c r="L761" i="1"/>
  <c r="E761" i="1"/>
  <c r="D761" i="1"/>
  <c r="N760" i="1"/>
  <c r="N759" i="1"/>
  <c r="N758" i="1"/>
  <c r="L758" i="1"/>
  <c r="E758" i="1"/>
  <c r="D758" i="1"/>
  <c r="N757" i="1"/>
  <c r="L757" i="1"/>
  <c r="E757" i="1"/>
  <c r="D757" i="1"/>
  <c r="N756" i="1"/>
  <c r="L756" i="1"/>
  <c r="E756" i="1"/>
  <c r="D756" i="1"/>
  <c r="N755" i="1"/>
  <c r="L755" i="1"/>
  <c r="E755" i="1"/>
  <c r="D755" i="1"/>
  <c r="N754" i="1"/>
  <c r="L754" i="1"/>
  <c r="E754" i="1"/>
  <c r="D754" i="1"/>
  <c r="N753" i="1"/>
  <c r="N752" i="1"/>
  <c r="L752" i="1"/>
  <c r="E752" i="1"/>
  <c r="D752" i="1"/>
  <c r="N751" i="1"/>
  <c r="L751" i="1"/>
  <c r="E751" i="1"/>
  <c r="D751" i="1"/>
  <c r="N750" i="1"/>
  <c r="L750" i="1"/>
  <c r="E750" i="1"/>
  <c r="D750" i="1"/>
  <c r="N749" i="1"/>
  <c r="N748" i="1"/>
  <c r="L748" i="1"/>
  <c r="E748" i="1"/>
  <c r="D748" i="1"/>
  <c r="N747" i="1"/>
  <c r="L747" i="1"/>
  <c r="E747" i="1"/>
  <c r="D747" i="1"/>
  <c r="N746" i="1"/>
  <c r="N745" i="1"/>
  <c r="N744" i="1"/>
  <c r="L744" i="1"/>
  <c r="E744" i="1"/>
  <c r="D744" i="1"/>
  <c r="N743" i="1"/>
  <c r="N742" i="1"/>
  <c r="L742" i="1"/>
  <c r="E742" i="1"/>
  <c r="D742" i="1"/>
  <c r="N741" i="1"/>
  <c r="N740" i="1"/>
  <c r="L740" i="1"/>
  <c r="E740" i="1"/>
  <c r="D740" i="1"/>
  <c r="N739" i="1"/>
  <c r="N738" i="1"/>
  <c r="N737" i="1"/>
  <c r="L737" i="1"/>
  <c r="E737" i="1"/>
  <c r="D737" i="1"/>
  <c r="N736" i="1"/>
  <c r="N735" i="1"/>
  <c r="N734" i="1"/>
  <c r="N733" i="1"/>
  <c r="L733" i="1"/>
  <c r="E733" i="1"/>
  <c r="D733" i="1"/>
  <c r="N732" i="1"/>
  <c r="L732" i="1"/>
  <c r="E732" i="1"/>
  <c r="D732" i="1"/>
  <c r="N731" i="1"/>
  <c r="N730" i="1"/>
  <c r="L730" i="1"/>
  <c r="E730" i="1"/>
  <c r="D730" i="1"/>
  <c r="N729" i="1"/>
  <c r="N728" i="1"/>
  <c r="N727" i="1"/>
  <c r="L727" i="1"/>
  <c r="E727" i="1"/>
  <c r="D727" i="1"/>
  <c r="N726" i="1"/>
  <c r="N725" i="1"/>
  <c r="L725" i="1"/>
  <c r="E725" i="1"/>
  <c r="D725" i="1"/>
  <c r="N724" i="1"/>
  <c r="N723" i="1"/>
  <c r="N722" i="1"/>
  <c r="L722" i="1"/>
  <c r="E722" i="1"/>
  <c r="D722" i="1"/>
  <c r="N721" i="1"/>
  <c r="L721" i="1"/>
  <c r="E721" i="1"/>
  <c r="D721" i="1"/>
  <c r="N720" i="1"/>
  <c r="L720" i="1"/>
  <c r="E720" i="1"/>
  <c r="D720" i="1"/>
  <c r="N719" i="1"/>
  <c r="L719" i="1"/>
  <c r="E719" i="1"/>
  <c r="D719" i="1"/>
  <c r="N718" i="1"/>
  <c r="L718" i="1"/>
  <c r="E718" i="1"/>
  <c r="D718" i="1"/>
  <c r="N717" i="1"/>
  <c r="N716" i="1"/>
  <c r="N715" i="1"/>
  <c r="N714" i="1"/>
  <c r="L714" i="1"/>
  <c r="E714" i="1"/>
  <c r="D714" i="1"/>
  <c r="N713" i="1"/>
  <c r="N712" i="1"/>
  <c r="N711" i="1"/>
  <c r="N710" i="1"/>
  <c r="N709" i="1"/>
  <c r="L709" i="1"/>
  <c r="E709" i="1"/>
  <c r="D709" i="1"/>
  <c r="N708" i="1"/>
  <c r="N707" i="1"/>
  <c r="L707" i="1"/>
  <c r="E707" i="1"/>
  <c r="D707" i="1"/>
  <c r="N706" i="1"/>
  <c r="N705" i="1"/>
  <c r="N704" i="1"/>
  <c r="N703" i="1"/>
  <c r="N702" i="1"/>
  <c r="N701" i="1"/>
  <c r="N700" i="1"/>
  <c r="N699" i="1"/>
  <c r="N698" i="1"/>
  <c r="N697" i="1"/>
  <c r="L697" i="1"/>
  <c r="E697" i="1"/>
  <c r="D697" i="1"/>
  <c r="N696" i="1"/>
  <c r="N695" i="1"/>
  <c r="L695" i="1"/>
  <c r="E695" i="1"/>
  <c r="D695" i="1"/>
  <c r="N694" i="1"/>
  <c r="N693" i="1"/>
  <c r="L693" i="1"/>
  <c r="E693" i="1"/>
  <c r="D693" i="1"/>
  <c r="N692" i="1"/>
  <c r="L692" i="1"/>
  <c r="E692" i="1"/>
  <c r="D692" i="1"/>
  <c r="N691" i="1"/>
  <c r="N690" i="1"/>
  <c r="L690" i="1"/>
  <c r="E690" i="1"/>
  <c r="D690" i="1"/>
  <c r="N689" i="1"/>
  <c r="N688" i="1"/>
  <c r="L688" i="1"/>
  <c r="E688" i="1"/>
  <c r="D688" i="1"/>
  <c r="N687" i="1"/>
  <c r="N686" i="1"/>
  <c r="L686" i="1"/>
  <c r="E686" i="1"/>
  <c r="D686" i="1"/>
  <c r="N685" i="1"/>
  <c r="N684" i="1"/>
  <c r="L684" i="1"/>
  <c r="E684" i="1"/>
  <c r="D684" i="1"/>
  <c r="N683" i="1"/>
  <c r="N682" i="1"/>
  <c r="N681" i="1"/>
  <c r="N680" i="1"/>
  <c r="N679" i="1"/>
  <c r="L679" i="1"/>
  <c r="E679" i="1"/>
  <c r="D679" i="1"/>
  <c r="N678" i="1"/>
  <c r="N677" i="1"/>
  <c r="N676" i="1"/>
  <c r="N675" i="1"/>
  <c r="N674" i="1"/>
  <c r="N673" i="1"/>
  <c r="L673" i="1"/>
  <c r="E673" i="1"/>
  <c r="D673" i="1"/>
  <c r="N672" i="1"/>
  <c r="N671" i="1"/>
  <c r="L671" i="1"/>
  <c r="E671" i="1"/>
  <c r="D671" i="1"/>
  <c r="N670" i="1"/>
  <c r="N669" i="1"/>
  <c r="N668" i="1"/>
  <c r="N667" i="1"/>
  <c r="L667" i="1"/>
  <c r="E667" i="1"/>
  <c r="D667" i="1"/>
  <c r="N666" i="1"/>
  <c r="L666" i="1"/>
  <c r="E666" i="1"/>
  <c r="D666" i="1"/>
  <c r="N665" i="1"/>
  <c r="N664" i="1"/>
  <c r="L664" i="1"/>
  <c r="E664" i="1"/>
  <c r="D664" i="1"/>
  <c r="N663" i="1"/>
  <c r="L663" i="1"/>
  <c r="E663" i="1"/>
  <c r="D663" i="1"/>
  <c r="N662" i="1"/>
  <c r="L662" i="1"/>
  <c r="E662" i="1"/>
  <c r="D662" i="1"/>
  <c r="N661" i="1"/>
  <c r="N660" i="1"/>
  <c r="N659" i="1"/>
  <c r="L659" i="1"/>
  <c r="E659" i="1"/>
  <c r="D659" i="1"/>
  <c r="N658" i="1"/>
  <c r="N657" i="1"/>
  <c r="L657" i="1"/>
  <c r="E657" i="1"/>
  <c r="D657" i="1"/>
  <c r="N656" i="1"/>
  <c r="L656" i="1"/>
  <c r="E656" i="1"/>
  <c r="D656" i="1"/>
  <c r="N655" i="1"/>
  <c r="N654" i="1"/>
  <c r="N653" i="1"/>
  <c r="L653" i="1"/>
  <c r="E653" i="1"/>
  <c r="D653" i="1"/>
  <c r="N652" i="1"/>
  <c r="N651" i="1"/>
  <c r="N650" i="1"/>
  <c r="L650" i="1"/>
  <c r="E650" i="1"/>
  <c r="D650" i="1"/>
  <c r="N649" i="1"/>
  <c r="N648" i="1"/>
  <c r="L648" i="1"/>
  <c r="E648" i="1"/>
  <c r="D648" i="1"/>
  <c r="N647" i="1"/>
  <c r="N646" i="1"/>
  <c r="N645" i="1"/>
  <c r="L645" i="1"/>
  <c r="E645" i="1"/>
  <c r="D645" i="1"/>
  <c r="N644" i="1"/>
  <c r="N643" i="1"/>
  <c r="N642" i="1"/>
  <c r="L642" i="1"/>
  <c r="E642" i="1"/>
  <c r="D642" i="1"/>
  <c r="N641" i="1"/>
  <c r="N640" i="1"/>
  <c r="L640" i="1"/>
  <c r="E640" i="1"/>
  <c r="D640" i="1"/>
  <c r="N639" i="1"/>
  <c r="L639" i="1"/>
  <c r="E639" i="1"/>
  <c r="D639" i="1"/>
  <c r="N638" i="1"/>
  <c r="N637" i="1"/>
  <c r="N636" i="1"/>
  <c r="L636" i="1"/>
  <c r="E636" i="1"/>
  <c r="D636" i="1"/>
  <c r="N635" i="1"/>
  <c r="N634" i="1"/>
  <c r="N633" i="1"/>
  <c r="L633" i="1"/>
  <c r="E633" i="1"/>
  <c r="D633" i="1"/>
  <c r="N632" i="1"/>
  <c r="L632" i="1"/>
  <c r="E632" i="1"/>
  <c r="D632" i="1"/>
  <c r="N631" i="1"/>
  <c r="N630" i="1"/>
  <c r="L630" i="1"/>
  <c r="E630" i="1"/>
  <c r="D630" i="1"/>
  <c r="N629" i="1"/>
  <c r="N628" i="1"/>
  <c r="L628" i="1"/>
  <c r="E628" i="1"/>
  <c r="D628" i="1"/>
  <c r="N627" i="1"/>
  <c r="N626" i="1"/>
  <c r="N625" i="1"/>
  <c r="L625" i="1"/>
  <c r="E625" i="1"/>
  <c r="D625" i="1"/>
  <c r="N624" i="1"/>
  <c r="N623" i="1"/>
  <c r="L623" i="1"/>
  <c r="E623" i="1"/>
  <c r="D623" i="1"/>
  <c r="N622" i="1"/>
  <c r="L622" i="1"/>
  <c r="E622" i="1"/>
  <c r="D622" i="1"/>
  <c r="N621" i="1"/>
  <c r="L621" i="1"/>
  <c r="E621" i="1"/>
  <c r="D621" i="1"/>
  <c r="N620" i="1"/>
  <c r="L620" i="1"/>
  <c r="E620" i="1"/>
  <c r="D620" i="1"/>
  <c r="N619" i="1"/>
  <c r="L619" i="1"/>
  <c r="E619" i="1"/>
  <c r="D619" i="1"/>
  <c r="N618" i="1"/>
  <c r="N617" i="1"/>
  <c r="N616" i="1"/>
  <c r="N615" i="1"/>
  <c r="N614" i="1"/>
  <c r="N613" i="1"/>
  <c r="L613" i="1"/>
  <c r="E613" i="1"/>
  <c r="D613" i="1"/>
  <c r="N612" i="1"/>
  <c r="L612" i="1"/>
  <c r="E612" i="1"/>
  <c r="D612" i="1"/>
  <c r="N611" i="1"/>
  <c r="N610" i="1"/>
  <c r="L610" i="1"/>
  <c r="E610" i="1"/>
  <c r="D610" i="1"/>
  <c r="N609" i="1"/>
  <c r="L609" i="1"/>
  <c r="E609" i="1"/>
  <c r="D609" i="1"/>
  <c r="N608" i="1"/>
  <c r="N607" i="1"/>
  <c r="L607" i="1"/>
  <c r="E607" i="1"/>
  <c r="D607" i="1"/>
  <c r="N606" i="1"/>
  <c r="L606" i="1"/>
  <c r="E606" i="1"/>
  <c r="D606" i="1"/>
  <c r="N605" i="1"/>
  <c r="L605" i="1"/>
  <c r="E605" i="1"/>
  <c r="D605" i="1"/>
  <c r="N604" i="1"/>
  <c r="N603" i="1"/>
  <c r="N602" i="1"/>
  <c r="L602" i="1"/>
  <c r="E602" i="1"/>
  <c r="D602" i="1"/>
  <c r="N601" i="1"/>
  <c r="L601" i="1"/>
  <c r="E601" i="1"/>
  <c r="D601" i="1"/>
  <c r="N600" i="1"/>
  <c r="L600" i="1"/>
  <c r="E600" i="1"/>
  <c r="D600" i="1"/>
  <c r="N599" i="1"/>
  <c r="L599" i="1"/>
  <c r="E599" i="1"/>
  <c r="D599" i="1"/>
  <c r="N598" i="1"/>
  <c r="L598" i="1"/>
  <c r="E598" i="1"/>
  <c r="D598" i="1"/>
  <c r="N597" i="1"/>
  <c r="N596" i="1"/>
  <c r="L596" i="1"/>
  <c r="E596" i="1"/>
  <c r="D596" i="1"/>
  <c r="N595" i="1"/>
  <c r="L595" i="1"/>
  <c r="E595" i="1"/>
  <c r="D595" i="1"/>
  <c r="N594" i="1"/>
  <c r="L594" i="1"/>
  <c r="E594" i="1"/>
  <c r="D594" i="1"/>
  <c r="N593" i="1"/>
  <c r="N592" i="1"/>
  <c r="N591" i="1"/>
  <c r="L591" i="1"/>
  <c r="E591" i="1"/>
  <c r="D591" i="1"/>
  <c r="N590" i="1"/>
  <c r="N589" i="1"/>
  <c r="L589" i="1"/>
  <c r="E589" i="1"/>
  <c r="D589" i="1"/>
  <c r="N588" i="1"/>
  <c r="N587" i="1"/>
  <c r="N586" i="1"/>
  <c r="N585" i="1"/>
  <c r="N584" i="1"/>
  <c r="N583" i="1"/>
  <c r="N582" i="1"/>
  <c r="L582" i="1"/>
  <c r="E582" i="1"/>
  <c r="D582" i="1"/>
  <c r="N581" i="1"/>
  <c r="N580" i="1"/>
  <c r="N579" i="1"/>
  <c r="N578" i="1"/>
  <c r="N577" i="1"/>
  <c r="N576" i="1"/>
  <c r="N575" i="1"/>
  <c r="N574" i="1"/>
  <c r="N573" i="1"/>
  <c r="L573" i="1"/>
  <c r="E573" i="1"/>
  <c r="D573" i="1"/>
  <c r="N572" i="1"/>
  <c r="N571" i="1"/>
  <c r="N570" i="1"/>
  <c r="L570" i="1"/>
  <c r="E570" i="1"/>
  <c r="D570" i="1"/>
  <c r="N569" i="1"/>
  <c r="L569" i="1"/>
  <c r="E569" i="1"/>
  <c r="D569" i="1"/>
  <c r="N568" i="1"/>
  <c r="N567" i="1"/>
  <c r="N566" i="1"/>
  <c r="N565" i="1"/>
  <c r="N564" i="1"/>
  <c r="N563" i="1"/>
  <c r="L563" i="1"/>
  <c r="E563" i="1"/>
  <c r="D563" i="1"/>
  <c r="N562" i="1"/>
  <c r="L562" i="1"/>
  <c r="E562" i="1"/>
  <c r="D562" i="1"/>
  <c r="N561" i="1"/>
  <c r="N560" i="1"/>
  <c r="N559" i="1"/>
  <c r="L559" i="1"/>
  <c r="E559" i="1"/>
  <c r="D559" i="1"/>
  <c r="N558" i="1"/>
  <c r="L558" i="1"/>
  <c r="E558" i="1"/>
  <c r="D558" i="1"/>
  <c r="N557" i="1"/>
  <c r="L557" i="1"/>
  <c r="E557" i="1"/>
  <c r="D557" i="1"/>
  <c r="N556" i="1"/>
  <c r="L556" i="1"/>
  <c r="E556" i="1"/>
  <c r="D556" i="1"/>
  <c r="N555" i="1"/>
  <c r="N554" i="1"/>
  <c r="N553" i="1"/>
  <c r="N552" i="1"/>
  <c r="N551" i="1"/>
  <c r="N550" i="1"/>
  <c r="N549" i="1"/>
  <c r="N548" i="1"/>
  <c r="N547" i="1"/>
  <c r="L547" i="1"/>
  <c r="E547" i="1"/>
  <c r="D547" i="1"/>
  <c r="N546" i="1"/>
  <c r="N545" i="1"/>
  <c r="L545" i="1"/>
  <c r="E545" i="1"/>
  <c r="D545" i="1"/>
  <c r="N544" i="1"/>
  <c r="L544" i="1"/>
  <c r="E544" i="1"/>
  <c r="D544" i="1"/>
  <c r="N543" i="1"/>
  <c r="L543" i="1"/>
  <c r="E543" i="1"/>
  <c r="D543" i="1"/>
  <c r="N542" i="1"/>
  <c r="L542" i="1"/>
  <c r="E542" i="1"/>
  <c r="D542" i="1"/>
  <c r="N541" i="1"/>
  <c r="N540" i="1"/>
  <c r="L540" i="1"/>
  <c r="E540" i="1"/>
  <c r="D540" i="1"/>
  <c r="N539" i="1"/>
  <c r="N538" i="1"/>
  <c r="L538" i="1"/>
  <c r="E538" i="1"/>
  <c r="D538" i="1"/>
  <c r="N537" i="1"/>
  <c r="L537" i="1"/>
  <c r="E537" i="1"/>
  <c r="D537" i="1"/>
  <c r="N536" i="1"/>
  <c r="N535" i="1"/>
  <c r="N534" i="1"/>
  <c r="L534" i="1"/>
  <c r="E534" i="1"/>
  <c r="D534" i="1"/>
  <c r="N533" i="1"/>
  <c r="N532" i="1"/>
  <c r="N531" i="1"/>
  <c r="L531" i="1"/>
  <c r="E531" i="1"/>
  <c r="D531" i="1"/>
  <c r="N530" i="1"/>
  <c r="N529" i="1"/>
  <c r="L529" i="1"/>
  <c r="E529" i="1"/>
  <c r="D529" i="1"/>
  <c r="N528" i="1"/>
  <c r="N527" i="1"/>
  <c r="N526" i="1"/>
  <c r="L526" i="1"/>
  <c r="E526" i="1"/>
  <c r="D526" i="1"/>
  <c r="N525" i="1"/>
  <c r="N524" i="1"/>
  <c r="N523" i="1"/>
  <c r="N522" i="1"/>
  <c r="L522" i="1"/>
  <c r="E522" i="1"/>
  <c r="D522" i="1"/>
  <c r="N521" i="1"/>
  <c r="N520" i="1"/>
  <c r="N519" i="1"/>
  <c r="N518" i="1"/>
  <c r="L518" i="1"/>
  <c r="E518" i="1"/>
  <c r="D518" i="1"/>
  <c r="N517" i="1"/>
  <c r="N516" i="1"/>
  <c r="N515" i="1"/>
  <c r="N514" i="1"/>
  <c r="N513" i="1"/>
  <c r="N512" i="1"/>
  <c r="N511" i="1"/>
  <c r="L511" i="1"/>
  <c r="E511" i="1"/>
  <c r="D511" i="1"/>
  <c r="N510" i="1"/>
  <c r="N509" i="1"/>
  <c r="N508" i="1"/>
  <c r="N507" i="1"/>
  <c r="L507" i="1"/>
  <c r="E507" i="1"/>
  <c r="D507" i="1"/>
  <c r="N506" i="1"/>
  <c r="N505" i="1"/>
  <c r="L505" i="1"/>
  <c r="E505" i="1"/>
  <c r="D505" i="1"/>
  <c r="N504" i="1"/>
  <c r="N503" i="1"/>
  <c r="N502" i="1"/>
  <c r="L502" i="1"/>
  <c r="E502" i="1"/>
  <c r="D502" i="1"/>
  <c r="N501" i="1"/>
  <c r="L501" i="1"/>
  <c r="E501" i="1"/>
  <c r="D501" i="1"/>
  <c r="N500" i="1"/>
  <c r="N499" i="1"/>
  <c r="N498" i="1"/>
  <c r="L498" i="1"/>
  <c r="E498" i="1"/>
  <c r="D498" i="1"/>
  <c r="N497" i="1"/>
  <c r="N496" i="1"/>
  <c r="N495" i="1"/>
  <c r="L495" i="1"/>
  <c r="E495" i="1"/>
  <c r="D495" i="1"/>
  <c r="N494" i="1"/>
  <c r="L494" i="1"/>
  <c r="E494" i="1"/>
  <c r="D494" i="1"/>
  <c r="N493" i="1"/>
  <c r="L493" i="1"/>
  <c r="E493" i="1"/>
  <c r="D493" i="1"/>
  <c r="N492" i="1"/>
  <c r="L492" i="1"/>
  <c r="E492" i="1"/>
  <c r="D492" i="1"/>
  <c r="N491" i="1"/>
  <c r="L491" i="1"/>
  <c r="E491" i="1"/>
  <c r="D491" i="1"/>
  <c r="N490" i="1"/>
  <c r="L490" i="1"/>
  <c r="E490" i="1"/>
  <c r="D490" i="1"/>
  <c r="N489" i="1"/>
  <c r="L489" i="1"/>
  <c r="E489" i="1"/>
  <c r="D489" i="1"/>
  <c r="N488" i="1"/>
  <c r="N487" i="1"/>
  <c r="L487" i="1"/>
  <c r="E487" i="1"/>
  <c r="D487" i="1"/>
  <c r="N486" i="1"/>
  <c r="L486" i="1"/>
  <c r="E486" i="1"/>
  <c r="D486" i="1"/>
  <c r="N485" i="1"/>
  <c r="N484" i="1"/>
  <c r="N483" i="1"/>
  <c r="N482" i="1"/>
  <c r="N481" i="1"/>
  <c r="N480" i="1"/>
  <c r="L480" i="1"/>
  <c r="E480" i="1"/>
  <c r="D480" i="1"/>
  <c r="N479" i="1"/>
  <c r="N478" i="1"/>
  <c r="N477" i="1"/>
  <c r="N476" i="1"/>
  <c r="N475" i="1"/>
  <c r="N474" i="1"/>
  <c r="N473" i="1"/>
  <c r="L473" i="1"/>
  <c r="E473" i="1"/>
  <c r="D473" i="1"/>
  <c r="N472" i="1"/>
  <c r="N471" i="1"/>
  <c r="N470" i="1"/>
  <c r="L470" i="1"/>
  <c r="E470" i="1"/>
  <c r="D470" i="1"/>
  <c r="N469" i="1"/>
  <c r="L469" i="1"/>
  <c r="E469" i="1"/>
  <c r="D469" i="1"/>
  <c r="N468" i="1"/>
  <c r="L468" i="1"/>
  <c r="E468" i="1"/>
  <c r="D468" i="1"/>
  <c r="N467" i="1"/>
  <c r="L467" i="1"/>
  <c r="E467" i="1"/>
  <c r="D467" i="1"/>
  <c r="N466" i="1"/>
  <c r="N465" i="1"/>
  <c r="N464" i="1"/>
  <c r="N463" i="1"/>
  <c r="N462" i="1"/>
  <c r="N461" i="1"/>
  <c r="N460" i="1"/>
  <c r="N459" i="1"/>
  <c r="L459" i="1"/>
  <c r="E459" i="1"/>
  <c r="D459" i="1"/>
  <c r="N458" i="1"/>
  <c r="N457" i="1"/>
  <c r="L457" i="1"/>
  <c r="E457" i="1"/>
  <c r="D457" i="1"/>
  <c r="N456" i="1"/>
  <c r="N455" i="1"/>
  <c r="L455" i="1"/>
  <c r="E455" i="1"/>
  <c r="D455" i="1"/>
  <c r="N454" i="1"/>
  <c r="N453" i="1"/>
  <c r="N452" i="1"/>
  <c r="N451" i="1"/>
  <c r="N450" i="1"/>
  <c r="L450" i="1"/>
  <c r="E450" i="1"/>
  <c r="D450" i="1"/>
  <c r="N449" i="1"/>
  <c r="N448" i="1"/>
  <c r="N447" i="1"/>
  <c r="N446" i="1"/>
  <c r="N445" i="1"/>
  <c r="L445" i="1"/>
  <c r="E445" i="1"/>
  <c r="D445" i="1"/>
  <c r="N444" i="1"/>
  <c r="L444" i="1"/>
  <c r="E444" i="1"/>
  <c r="D444" i="1"/>
  <c r="N443" i="1"/>
  <c r="L443" i="1"/>
  <c r="E443" i="1"/>
  <c r="D443" i="1"/>
  <c r="N442" i="1"/>
  <c r="N441" i="1"/>
  <c r="N440" i="1"/>
  <c r="N439" i="1"/>
  <c r="N438" i="1"/>
  <c r="N437" i="1"/>
  <c r="N436" i="1"/>
  <c r="L436" i="1"/>
  <c r="E436" i="1"/>
  <c r="D436" i="1"/>
  <c r="N435" i="1"/>
  <c r="N434" i="1"/>
  <c r="N433" i="1"/>
  <c r="L433" i="1"/>
  <c r="E433" i="1"/>
  <c r="D433" i="1"/>
  <c r="N432" i="1"/>
  <c r="L432" i="1"/>
  <c r="E432" i="1"/>
  <c r="D432" i="1"/>
  <c r="N431" i="1"/>
  <c r="N430" i="1"/>
  <c r="N429" i="1"/>
  <c r="N428" i="1"/>
  <c r="L428" i="1"/>
  <c r="E428" i="1"/>
  <c r="D428" i="1"/>
  <c r="N427" i="1"/>
  <c r="N426" i="1"/>
  <c r="N425" i="1"/>
  <c r="N424" i="1"/>
  <c r="L424" i="1"/>
  <c r="E424" i="1"/>
  <c r="D424" i="1"/>
  <c r="N423" i="1"/>
  <c r="N422" i="1"/>
  <c r="L422" i="1"/>
  <c r="E422" i="1"/>
  <c r="D422" i="1"/>
  <c r="N421" i="1"/>
  <c r="L421" i="1"/>
  <c r="E421" i="1"/>
  <c r="D421" i="1"/>
  <c r="N420" i="1"/>
  <c r="N419" i="1"/>
  <c r="L419" i="1"/>
  <c r="E419" i="1"/>
  <c r="D419" i="1"/>
  <c r="N418" i="1"/>
  <c r="N417" i="1"/>
  <c r="N416" i="1"/>
  <c r="L416" i="1"/>
  <c r="E416" i="1"/>
  <c r="D416" i="1"/>
  <c r="N415" i="1"/>
  <c r="N414" i="1"/>
  <c r="N413" i="1"/>
  <c r="N412" i="1"/>
  <c r="N411" i="1"/>
  <c r="L411" i="1"/>
  <c r="E411" i="1"/>
  <c r="D411" i="1"/>
  <c r="N410" i="1"/>
  <c r="L410" i="1"/>
  <c r="E410" i="1"/>
  <c r="D410" i="1"/>
  <c r="N409" i="1"/>
  <c r="L409" i="1"/>
  <c r="E409" i="1"/>
  <c r="D409" i="1"/>
  <c r="N408" i="1"/>
  <c r="L408" i="1"/>
  <c r="E408" i="1"/>
  <c r="D408" i="1"/>
  <c r="N407" i="1"/>
  <c r="N406" i="1"/>
  <c r="L406" i="1"/>
  <c r="E406" i="1"/>
  <c r="D406" i="1"/>
  <c r="N405" i="1"/>
  <c r="N404" i="1"/>
  <c r="N403" i="1"/>
  <c r="L403" i="1"/>
  <c r="E403" i="1"/>
  <c r="D403" i="1"/>
  <c r="N402" i="1"/>
  <c r="N401" i="1"/>
  <c r="N400" i="1"/>
  <c r="N399" i="1"/>
  <c r="L399" i="1"/>
  <c r="E399" i="1"/>
  <c r="D399" i="1"/>
  <c r="N398" i="1"/>
  <c r="N397" i="1"/>
  <c r="L397" i="1"/>
  <c r="E397" i="1"/>
  <c r="D397" i="1"/>
  <c r="N396" i="1"/>
  <c r="N395" i="1"/>
  <c r="N394" i="1"/>
  <c r="N393" i="1"/>
  <c r="L393" i="1"/>
  <c r="E393" i="1"/>
  <c r="D393" i="1"/>
  <c r="N392" i="1"/>
  <c r="L392" i="1"/>
  <c r="E392" i="1"/>
  <c r="D392" i="1"/>
  <c r="N391" i="1"/>
  <c r="L391" i="1"/>
  <c r="E391" i="1"/>
  <c r="D391" i="1"/>
  <c r="N390" i="1"/>
  <c r="L390" i="1"/>
  <c r="E390" i="1"/>
  <c r="D390" i="1"/>
  <c r="N389" i="1"/>
  <c r="N388" i="1"/>
  <c r="N387" i="1"/>
  <c r="N386" i="1"/>
  <c r="N385" i="1"/>
  <c r="N384" i="1"/>
  <c r="L384" i="1"/>
  <c r="E384" i="1"/>
  <c r="D384" i="1"/>
  <c r="N383" i="1"/>
  <c r="N382" i="1"/>
  <c r="N381" i="1"/>
  <c r="N380" i="1"/>
  <c r="L380" i="1"/>
  <c r="E380" i="1"/>
  <c r="D380" i="1"/>
  <c r="N379" i="1"/>
  <c r="L379" i="1"/>
  <c r="E379" i="1"/>
  <c r="D379" i="1"/>
  <c r="N378" i="1"/>
  <c r="N377" i="1"/>
  <c r="N376" i="1"/>
  <c r="N375" i="1"/>
  <c r="L375" i="1"/>
  <c r="E375" i="1"/>
  <c r="D375" i="1"/>
  <c r="N374" i="1"/>
  <c r="L374" i="1"/>
  <c r="E374" i="1"/>
  <c r="D374" i="1"/>
  <c r="N373" i="1"/>
  <c r="L373" i="1"/>
  <c r="E373" i="1"/>
  <c r="D373" i="1"/>
  <c r="N372" i="1"/>
  <c r="N371" i="1"/>
  <c r="L371" i="1"/>
  <c r="E371" i="1"/>
  <c r="D371" i="1"/>
  <c r="N370" i="1"/>
  <c r="L370" i="1"/>
  <c r="E370" i="1"/>
  <c r="D370" i="1"/>
  <c r="N369" i="1"/>
  <c r="L369" i="1"/>
  <c r="E369" i="1"/>
  <c r="D369" i="1"/>
  <c r="N368" i="1"/>
  <c r="N367" i="1"/>
  <c r="N366" i="1"/>
  <c r="L366" i="1"/>
  <c r="E366" i="1"/>
  <c r="D366" i="1"/>
  <c r="N365" i="1"/>
  <c r="L365" i="1"/>
  <c r="E365" i="1"/>
  <c r="D365" i="1"/>
  <c r="N364" i="1"/>
  <c r="N363" i="1"/>
  <c r="L363" i="1"/>
  <c r="E363" i="1"/>
  <c r="D363" i="1"/>
  <c r="N362" i="1"/>
  <c r="N361" i="1"/>
  <c r="L361" i="1"/>
  <c r="E361" i="1"/>
  <c r="D361" i="1"/>
  <c r="N360" i="1"/>
  <c r="L360" i="1"/>
  <c r="E360" i="1"/>
  <c r="D360" i="1"/>
  <c r="N359" i="1"/>
  <c r="N358" i="1"/>
  <c r="N357" i="1"/>
  <c r="L357" i="1"/>
  <c r="E357" i="1"/>
  <c r="D357" i="1"/>
  <c r="N356" i="1"/>
  <c r="N355" i="1"/>
  <c r="N354" i="1"/>
  <c r="L354" i="1"/>
  <c r="E354" i="1"/>
  <c r="D354" i="1"/>
  <c r="N353" i="1"/>
  <c r="L353" i="1"/>
  <c r="E353" i="1"/>
  <c r="D353" i="1"/>
  <c r="N352" i="1"/>
  <c r="L352" i="1"/>
  <c r="E352" i="1"/>
  <c r="D352" i="1"/>
  <c r="N351" i="1"/>
  <c r="N350" i="1"/>
  <c r="N349" i="1"/>
  <c r="N348" i="1"/>
  <c r="N347" i="1"/>
  <c r="L347" i="1"/>
  <c r="E347" i="1"/>
  <c r="D347" i="1"/>
  <c r="N346" i="1"/>
  <c r="N345" i="1"/>
  <c r="L345" i="1"/>
  <c r="E345" i="1"/>
  <c r="D345" i="1"/>
  <c r="N344" i="1"/>
  <c r="L344" i="1"/>
  <c r="E344" i="1"/>
  <c r="D344" i="1"/>
  <c r="N343" i="1"/>
  <c r="L343" i="1"/>
  <c r="E343" i="1"/>
  <c r="D343" i="1"/>
  <c r="N342" i="1"/>
  <c r="N341" i="1"/>
  <c r="L341" i="1"/>
  <c r="E341" i="1"/>
  <c r="D341" i="1"/>
  <c r="N340" i="1"/>
  <c r="N339" i="1"/>
  <c r="N338" i="1"/>
  <c r="L338" i="1"/>
  <c r="E338" i="1"/>
  <c r="D338" i="1"/>
  <c r="N337" i="1"/>
  <c r="L337" i="1"/>
  <c r="E337" i="1"/>
  <c r="D337" i="1"/>
  <c r="N336" i="1"/>
  <c r="L336" i="1"/>
  <c r="E336" i="1"/>
  <c r="D336" i="1"/>
  <c r="N335" i="1"/>
  <c r="N334" i="1"/>
  <c r="L334" i="1"/>
  <c r="E334" i="1"/>
  <c r="D334" i="1"/>
  <c r="N333" i="1"/>
  <c r="L333" i="1"/>
  <c r="E333" i="1"/>
  <c r="D333" i="1"/>
  <c r="N332" i="1"/>
  <c r="L332" i="1"/>
  <c r="E332" i="1"/>
  <c r="D332" i="1"/>
  <c r="N331" i="1"/>
  <c r="N330" i="1"/>
  <c r="L330" i="1"/>
  <c r="E330" i="1"/>
  <c r="D330" i="1"/>
  <c r="N329" i="1"/>
  <c r="N328" i="1"/>
  <c r="L328" i="1"/>
  <c r="E328" i="1"/>
  <c r="D328" i="1"/>
  <c r="N327" i="1"/>
  <c r="L327" i="1"/>
  <c r="E327" i="1"/>
  <c r="D327" i="1"/>
  <c r="N326" i="1"/>
  <c r="N325" i="1"/>
  <c r="N324" i="1"/>
  <c r="L324" i="1"/>
  <c r="E324" i="1"/>
  <c r="D324" i="1"/>
  <c r="N323" i="1"/>
  <c r="L323" i="1"/>
  <c r="E323" i="1"/>
  <c r="D323" i="1"/>
  <c r="N322" i="1"/>
  <c r="N321" i="1"/>
  <c r="N320" i="1"/>
  <c r="L320" i="1"/>
  <c r="E320" i="1"/>
  <c r="D320" i="1"/>
  <c r="N319" i="1"/>
  <c r="N318" i="1"/>
  <c r="L318" i="1"/>
  <c r="E318" i="1"/>
  <c r="D318" i="1"/>
  <c r="N317" i="1"/>
  <c r="N316" i="1"/>
  <c r="N315" i="1"/>
  <c r="L315" i="1"/>
  <c r="E315" i="1"/>
  <c r="D315" i="1"/>
  <c r="N314" i="1"/>
  <c r="L314" i="1"/>
  <c r="E314" i="1"/>
  <c r="D314" i="1"/>
  <c r="N313" i="1"/>
  <c r="L313" i="1"/>
  <c r="E313" i="1"/>
  <c r="D313" i="1"/>
  <c r="N312" i="1"/>
  <c r="N311" i="1"/>
  <c r="L311" i="1"/>
  <c r="E311" i="1"/>
  <c r="D311" i="1"/>
  <c r="N310" i="1"/>
  <c r="L310" i="1"/>
  <c r="E310" i="1"/>
  <c r="D310" i="1"/>
  <c r="N309" i="1"/>
  <c r="N308" i="1"/>
  <c r="L308" i="1"/>
  <c r="E308" i="1"/>
  <c r="D308" i="1"/>
  <c r="N307" i="1"/>
  <c r="N306" i="1"/>
  <c r="N305" i="1"/>
  <c r="N304" i="1"/>
  <c r="L304" i="1"/>
  <c r="E304" i="1"/>
  <c r="D304" i="1"/>
  <c r="N303" i="1"/>
  <c r="N302" i="1"/>
  <c r="N301" i="1"/>
  <c r="N300" i="1"/>
  <c r="N299" i="1"/>
  <c r="L299" i="1"/>
  <c r="E299" i="1"/>
  <c r="D299" i="1"/>
  <c r="N298" i="1"/>
  <c r="L298" i="1"/>
  <c r="E298" i="1"/>
  <c r="D298" i="1"/>
  <c r="N297" i="1"/>
  <c r="N296" i="1"/>
  <c r="L296" i="1"/>
  <c r="E296" i="1"/>
  <c r="D296" i="1"/>
  <c r="N295" i="1"/>
  <c r="N294" i="1"/>
  <c r="N293" i="1"/>
  <c r="N292" i="1"/>
  <c r="N291" i="1"/>
  <c r="L291" i="1"/>
  <c r="E291" i="1"/>
  <c r="D291" i="1"/>
  <c r="N290" i="1"/>
  <c r="L290" i="1"/>
  <c r="E290" i="1"/>
  <c r="D290" i="1"/>
  <c r="N289" i="1"/>
  <c r="N288" i="1"/>
  <c r="N287" i="1"/>
  <c r="N286" i="1"/>
  <c r="L286" i="1"/>
  <c r="E286" i="1"/>
  <c r="D286" i="1"/>
  <c r="N285" i="1"/>
  <c r="L285" i="1"/>
  <c r="E285" i="1"/>
  <c r="D285" i="1"/>
  <c r="N284" i="1"/>
  <c r="N283" i="1"/>
  <c r="N282" i="1"/>
  <c r="L282" i="1"/>
  <c r="E282" i="1"/>
  <c r="D282" i="1"/>
  <c r="N281" i="1"/>
  <c r="N280" i="1"/>
  <c r="N279" i="1"/>
  <c r="N278" i="1"/>
  <c r="L278" i="1"/>
  <c r="E278" i="1"/>
  <c r="D278" i="1"/>
  <c r="N277" i="1"/>
  <c r="N276" i="1"/>
  <c r="N275" i="1"/>
  <c r="L275" i="1"/>
  <c r="E275" i="1"/>
  <c r="D275" i="1"/>
  <c r="N274" i="1"/>
  <c r="L274" i="1"/>
  <c r="E274" i="1"/>
  <c r="D274" i="1"/>
  <c r="N273" i="1"/>
  <c r="N272" i="1"/>
  <c r="N271" i="1"/>
  <c r="N270" i="1"/>
  <c r="L270" i="1"/>
  <c r="E270" i="1"/>
  <c r="D270" i="1"/>
  <c r="N269" i="1"/>
  <c r="N268" i="1"/>
  <c r="N267" i="1"/>
  <c r="L267" i="1"/>
  <c r="E267" i="1"/>
  <c r="D267" i="1"/>
  <c r="N266" i="1"/>
  <c r="L266" i="1"/>
  <c r="E266" i="1"/>
  <c r="D266" i="1"/>
  <c r="N265" i="1"/>
  <c r="N264" i="1"/>
  <c r="L264" i="1"/>
  <c r="E264" i="1"/>
  <c r="D264" i="1"/>
  <c r="N263" i="1"/>
  <c r="N262" i="1"/>
  <c r="N261" i="1"/>
  <c r="L261" i="1"/>
  <c r="E261" i="1"/>
  <c r="D261" i="1"/>
  <c r="N260" i="1"/>
  <c r="L260" i="1"/>
  <c r="E260" i="1"/>
  <c r="D260" i="1"/>
  <c r="N259" i="1"/>
  <c r="L259" i="1"/>
  <c r="E259" i="1"/>
  <c r="D259" i="1"/>
  <c r="N258" i="1"/>
  <c r="L258" i="1"/>
  <c r="E258" i="1"/>
  <c r="D258" i="1"/>
  <c r="N257" i="1"/>
  <c r="N256" i="1"/>
  <c r="L256" i="1"/>
  <c r="E256" i="1"/>
  <c r="D256" i="1"/>
  <c r="N255" i="1"/>
  <c r="L255" i="1"/>
  <c r="E255" i="1"/>
  <c r="D255" i="1"/>
  <c r="N254" i="1"/>
  <c r="N253" i="1"/>
  <c r="N252" i="1"/>
  <c r="L252" i="1"/>
  <c r="E252" i="1"/>
  <c r="D252" i="1"/>
  <c r="N251" i="1"/>
  <c r="N250" i="1"/>
  <c r="N249" i="1"/>
  <c r="L249" i="1"/>
  <c r="E249" i="1"/>
  <c r="D249" i="1"/>
  <c r="N248" i="1"/>
  <c r="N247" i="1"/>
  <c r="L247" i="1"/>
  <c r="E247" i="1"/>
  <c r="D247" i="1"/>
  <c r="N246" i="1"/>
  <c r="L246" i="1"/>
  <c r="E246" i="1"/>
  <c r="D246" i="1"/>
  <c r="N245" i="1"/>
  <c r="L245" i="1"/>
  <c r="E245" i="1"/>
  <c r="D245" i="1"/>
  <c r="N244" i="1"/>
  <c r="L244" i="1"/>
  <c r="E244" i="1"/>
  <c r="D244" i="1"/>
  <c r="N243" i="1"/>
  <c r="L243" i="1"/>
  <c r="E243" i="1"/>
  <c r="D243" i="1"/>
  <c r="N242" i="1"/>
  <c r="N241" i="1"/>
  <c r="N240" i="1"/>
  <c r="L240" i="1"/>
  <c r="E240" i="1"/>
  <c r="D240" i="1"/>
  <c r="N239" i="1"/>
  <c r="L239" i="1"/>
  <c r="E239" i="1"/>
  <c r="D239" i="1"/>
  <c r="N238" i="1"/>
  <c r="N237" i="1"/>
  <c r="L237" i="1"/>
  <c r="E237" i="1"/>
  <c r="D237" i="1"/>
  <c r="N236" i="1"/>
  <c r="L236" i="1"/>
  <c r="E236" i="1"/>
  <c r="D236" i="1"/>
  <c r="N235" i="1"/>
  <c r="L235" i="1"/>
  <c r="E235" i="1"/>
  <c r="D235" i="1"/>
  <c r="N234" i="1"/>
  <c r="L234" i="1"/>
  <c r="E234" i="1"/>
  <c r="D234" i="1"/>
  <c r="N233" i="1"/>
  <c r="L233" i="1"/>
  <c r="E233" i="1"/>
  <c r="D233" i="1"/>
  <c r="N232" i="1"/>
  <c r="L232" i="1"/>
  <c r="E232" i="1"/>
  <c r="D232" i="1"/>
  <c r="N231" i="1"/>
  <c r="L231" i="1"/>
  <c r="E231" i="1"/>
  <c r="D231" i="1"/>
  <c r="N230" i="1"/>
  <c r="L230" i="1"/>
  <c r="E230" i="1"/>
  <c r="D230" i="1"/>
  <c r="N229" i="1"/>
  <c r="L229" i="1"/>
  <c r="E229" i="1"/>
  <c r="D229" i="1"/>
  <c r="N228" i="1"/>
  <c r="N227" i="1"/>
  <c r="L227" i="1"/>
  <c r="E227" i="1"/>
  <c r="D227" i="1"/>
  <c r="N226" i="1"/>
  <c r="L226" i="1"/>
  <c r="E226" i="1"/>
  <c r="D226" i="1"/>
  <c r="N225" i="1"/>
  <c r="N224" i="1"/>
  <c r="L224" i="1"/>
  <c r="E224" i="1"/>
  <c r="D224" i="1"/>
  <c r="N223" i="1"/>
  <c r="L223" i="1"/>
  <c r="E223" i="1"/>
  <c r="D223" i="1"/>
  <c r="N222" i="1"/>
  <c r="L222" i="1"/>
  <c r="E222" i="1"/>
  <c r="D222" i="1"/>
  <c r="N221" i="1"/>
  <c r="N220" i="1"/>
  <c r="N219" i="1"/>
  <c r="L219" i="1"/>
  <c r="E219" i="1"/>
  <c r="D219" i="1"/>
  <c r="N218" i="1"/>
  <c r="N217" i="1"/>
  <c r="N216" i="1"/>
  <c r="L216" i="1"/>
  <c r="E216" i="1"/>
  <c r="D216" i="1"/>
  <c r="N215" i="1"/>
  <c r="N214" i="1"/>
  <c r="L214" i="1"/>
  <c r="E214" i="1"/>
  <c r="D214" i="1"/>
  <c r="N213" i="1"/>
  <c r="L213" i="1"/>
  <c r="E213" i="1"/>
  <c r="D213" i="1"/>
  <c r="N212" i="1"/>
  <c r="L212" i="1"/>
  <c r="E212" i="1"/>
  <c r="D212" i="1"/>
  <c r="N211" i="1"/>
  <c r="N210" i="1"/>
  <c r="N209" i="1"/>
  <c r="N208" i="1"/>
  <c r="L208" i="1"/>
  <c r="E208" i="1"/>
  <c r="D208" i="1"/>
  <c r="N207" i="1"/>
  <c r="L207" i="1"/>
  <c r="E207" i="1"/>
  <c r="D207" i="1"/>
  <c r="N206" i="1"/>
  <c r="N205" i="1"/>
  <c r="L205" i="1"/>
  <c r="E205" i="1"/>
  <c r="D205" i="1"/>
  <c r="N204" i="1"/>
  <c r="N203" i="1"/>
  <c r="N202" i="1"/>
  <c r="N201" i="1"/>
  <c r="N200" i="1"/>
  <c r="L200" i="1"/>
  <c r="E200" i="1"/>
  <c r="D200" i="1"/>
  <c r="N199" i="1"/>
  <c r="L199" i="1"/>
  <c r="E199" i="1"/>
  <c r="D199" i="1"/>
  <c r="N198" i="1"/>
  <c r="L198" i="1"/>
  <c r="E198" i="1"/>
  <c r="D198" i="1"/>
  <c r="N197" i="1"/>
  <c r="L197" i="1"/>
  <c r="E197" i="1"/>
  <c r="D197" i="1"/>
  <c r="N196" i="1"/>
  <c r="L196" i="1"/>
  <c r="E196" i="1"/>
  <c r="D196" i="1"/>
  <c r="N195" i="1"/>
  <c r="N194" i="1"/>
  <c r="N193" i="1"/>
  <c r="N192" i="1"/>
  <c r="L192" i="1"/>
  <c r="E192" i="1"/>
  <c r="D192" i="1"/>
  <c r="N191" i="1"/>
  <c r="N190" i="1"/>
  <c r="N189" i="1"/>
  <c r="L189" i="1"/>
  <c r="E189" i="1"/>
  <c r="D189" i="1"/>
  <c r="N188" i="1"/>
  <c r="N187" i="1"/>
  <c r="N186" i="1"/>
  <c r="L186" i="1"/>
  <c r="E186" i="1"/>
  <c r="D186" i="1"/>
  <c r="N185" i="1"/>
  <c r="L185" i="1"/>
  <c r="E185" i="1"/>
  <c r="D185" i="1"/>
  <c r="N184" i="1"/>
  <c r="N183" i="1"/>
  <c r="L183" i="1"/>
  <c r="E183" i="1"/>
  <c r="D183" i="1"/>
  <c r="N182" i="1"/>
  <c r="L182" i="1"/>
  <c r="E182" i="1"/>
  <c r="D182" i="1"/>
  <c r="N181" i="1"/>
  <c r="N180" i="1"/>
  <c r="N179" i="1"/>
  <c r="L179" i="1"/>
  <c r="E179" i="1"/>
  <c r="D179" i="1"/>
  <c r="N178" i="1"/>
  <c r="N177" i="1"/>
  <c r="L177" i="1"/>
  <c r="E177" i="1"/>
  <c r="D177" i="1"/>
  <c r="N176" i="1"/>
  <c r="N175" i="1"/>
  <c r="L175" i="1"/>
  <c r="E175" i="1"/>
  <c r="D175" i="1"/>
  <c r="N174" i="1"/>
  <c r="N173" i="1"/>
  <c r="L173" i="1"/>
  <c r="E173" i="1"/>
  <c r="D173" i="1"/>
  <c r="N172" i="1"/>
  <c r="N171" i="1"/>
  <c r="L171" i="1"/>
  <c r="E171" i="1"/>
  <c r="D171" i="1"/>
  <c r="N170" i="1"/>
  <c r="L170" i="1"/>
  <c r="E170" i="1"/>
  <c r="D170" i="1"/>
  <c r="N169" i="1"/>
  <c r="N168" i="1"/>
  <c r="N167" i="1"/>
  <c r="N166" i="1"/>
  <c r="N165" i="1"/>
  <c r="N164" i="1"/>
  <c r="L164" i="1"/>
  <c r="E164" i="1"/>
  <c r="D164" i="1"/>
  <c r="N163" i="1"/>
  <c r="N162" i="1"/>
  <c r="L162" i="1"/>
  <c r="E162" i="1"/>
  <c r="D162" i="1"/>
  <c r="N161" i="1"/>
  <c r="L161" i="1"/>
  <c r="E161" i="1"/>
  <c r="D161" i="1"/>
  <c r="N160" i="1"/>
  <c r="N159" i="1"/>
  <c r="L159" i="1"/>
  <c r="E159" i="1"/>
  <c r="D159" i="1"/>
  <c r="N158" i="1"/>
  <c r="L158" i="1"/>
  <c r="E158" i="1"/>
  <c r="D158" i="1"/>
  <c r="N157" i="1"/>
  <c r="N156" i="1"/>
  <c r="N155" i="1"/>
  <c r="L155" i="1"/>
  <c r="E155" i="1"/>
  <c r="D155" i="1"/>
  <c r="N154" i="1"/>
  <c r="L154" i="1"/>
  <c r="E154" i="1"/>
  <c r="D154" i="1"/>
  <c r="N153" i="1"/>
  <c r="L153" i="1"/>
  <c r="E153" i="1"/>
  <c r="D153" i="1"/>
  <c r="N152" i="1"/>
  <c r="N151" i="1"/>
  <c r="L151" i="1"/>
  <c r="E151" i="1"/>
  <c r="D151" i="1"/>
  <c r="N150" i="1"/>
  <c r="N149" i="1"/>
  <c r="L149" i="1"/>
  <c r="E149" i="1"/>
  <c r="D149" i="1"/>
  <c r="N148" i="1"/>
  <c r="N147" i="1"/>
  <c r="N146" i="1"/>
  <c r="L146" i="1"/>
  <c r="E146" i="1"/>
  <c r="D146" i="1"/>
  <c r="N145" i="1"/>
  <c r="L145" i="1"/>
  <c r="E145" i="1"/>
  <c r="D145" i="1"/>
  <c r="N144" i="1"/>
  <c r="N143" i="1"/>
  <c r="N142" i="1"/>
  <c r="L142" i="1"/>
  <c r="E142" i="1"/>
  <c r="D142" i="1"/>
  <c r="N141" i="1"/>
  <c r="N140" i="1"/>
  <c r="N139" i="1"/>
  <c r="N138" i="1"/>
  <c r="L138" i="1"/>
  <c r="E138" i="1"/>
  <c r="D138" i="1"/>
  <c r="N137" i="1"/>
  <c r="N136" i="1"/>
  <c r="L136" i="1"/>
  <c r="E136" i="1"/>
  <c r="D136" i="1"/>
  <c r="N135" i="1"/>
  <c r="L135" i="1"/>
  <c r="E135" i="1"/>
  <c r="D135" i="1"/>
  <c r="N134" i="1"/>
  <c r="L134" i="1"/>
  <c r="E134" i="1"/>
  <c r="D134" i="1"/>
  <c r="N133" i="1"/>
  <c r="L133" i="1"/>
  <c r="E133" i="1"/>
  <c r="D133" i="1"/>
  <c r="N132" i="1"/>
  <c r="N131" i="1"/>
  <c r="N130" i="1"/>
  <c r="N129" i="1"/>
  <c r="L129" i="1"/>
  <c r="E129" i="1"/>
  <c r="D129" i="1"/>
  <c r="N128" i="1"/>
  <c r="L128" i="1"/>
  <c r="E128" i="1"/>
  <c r="D128" i="1"/>
  <c r="N127" i="1"/>
  <c r="L127" i="1"/>
  <c r="E127" i="1"/>
  <c r="D127" i="1"/>
  <c r="N126" i="1"/>
  <c r="L126" i="1"/>
  <c r="E126" i="1"/>
  <c r="D126" i="1"/>
  <c r="N125" i="1"/>
  <c r="N124" i="1"/>
  <c r="L124" i="1"/>
  <c r="E124" i="1"/>
  <c r="D124" i="1"/>
  <c r="N123" i="1"/>
  <c r="L123" i="1"/>
  <c r="E123" i="1"/>
  <c r="D123" i="1"/>
  <c r="N122" i="1"/>
  <c r="N121" i="1"/>
  <c r="N120" i="1"/>
  <c r="L120" i="1"/>
  <c r="E120" i="1"/>
  <c r="D120" i="1"/>
  <c r="N119" i="1"/>
  <c r="L119" i="1"/>
  <c r="E119" i="1"/>
  <c r="D119" i="1"/>
  <c r="N118" i="1"/>
  <c r="L118" i="1"/>
  <c r="E118" i="1"/>
  <c r="D118" i="1"/>
  <c r="N117" i="1"/>
  <c r="N116" i="1"/>
  <c r="L116" i="1"/>
  <c r="E116" i="1"/>
  <c r="D116" i="1"/>
  <c r="N115" i="1"/>
  <c r="N114" i="1"/>
  <c r="N113" i="1"/>
  <c r="L113" i="1"/>
  <c r="E113" i="1"/>
  <c r="D113" i="1"/>
  <c r="N112" i="1"/>
  <c r="N111" i="1"/>
  <c r="N110" i="1"/>
  <c r="N109" i="1"/>
  <c r="N108" i="1"/>
  <c r="N107" i="1"/>
  <c r="N106" i="1"/>
  <c r="L106" i="1"/>
  <c r="E106" i="1"/>
  <c r="D106" i="1"/>
  <c r="N105" i="1"/>
  <c r="N104" i="1"/>
  <c r="L104" i="1"/>
  <c r="E104" i="1"/>
  <c r="D104" i="1"/>
  <c r="N103" i="1"/>
  <c r="L103" i="1"/>
  <c r="E103" i="1"/>
  <c r="D103" i="1"/>
  <c r="N102" i="1"/>
  <c r="L102" i="1"/>
  <c r="E102" i="1"/>
  <c r="D102" i="1"/>
  <c r="N101" i="1"/>
  <c r="N100" i="1"/>
  <c r="L100" i="1"/>
  <c r="E100" i="1"/>
  <c r="D100" i="1"/>
  <c r="N99" i="1"/>
  <c r="N98" i="1"/>
  <c r="L98" i="1"/>
  <c r="E98" i="1"/>
  <c r="D98" i="1"/>
  <c r="N97" i="1"/>
  <c r="L97" i="1"/>
  <c r="E97" i="1"/>
  <c r="D97" i="1"/>
  <c r="N96" i="1"/>
  <c r="N95" i="1"/>
  <c r="L95" i="1"/>
  <c r="E95" i="1"/>
  <c r="D95" i="1"/>
  <c r="N94" i="1"/>
  <c r="N93" i="1"/>
  <c r="N92" i="1"/>
  <c r="L92" i="1"/>
  <c r="E92" i="1"/>
  <c r="D92" i="1"/>
  <c r="N91" i="1"/>
  <c r="N90" i="1"/>
  <c r="L90" i="1"/>
  <c r="E90" i="1"/>
  <c r="D90" i="1"/>
  <c r="N89" i="1"/>
  <c r="L89" i="1"/>
  <c r="E89" i="1"/>
  <c r="D89" i="1"/>
  <c r="N88" i="1"/>
  <c r="L88" i="1"/>
  <c r="E88" i="1"/>
  <c r="D88" i="1"/>
  <c r="N87" i="1"/>
  <c r="L87" i="1"/>
  <c r="E87" i="1"/>
  <c r="D87" i="1"/>
  <c r="N86" i="1"/>
  <c r="N85" i="1"/>
  <c r="N84" i="1"/>
  <c r="N83" i="1"/>
  <c r="L83" i="1"/>
  <c r="E83" i="1"/>
  <c r="D83" i="1"/>
  <c r="N82" i="1"/>
  <c r="N81" i="1"/>
  <c r="N80" i="1"/>
  <c r="N79" i="1"/>
  <c r="L79" i="1"/>
  <c r="E79" i="1"/>
  <c r="D79" i="1"/>
  <c r="N78" i="1"/>
  <c r="L78" i="1"/>
  <c r="E78" i="1"/>
  <c r="D78" i="1"/>
  <c r="N77" i="1"/>
  <c r="L77" i="1"/>
  <c r="E77" i="1"/>
  <c r="D77" i="1"/>
  <c r="N76" i="1"/>
  <c r="L76" i="1"/>
  <c r="E76" i="1"/>
  <c r="D76" i="1"/>
  <c r="N75" i="1"/>
  <c r="L75" i="1"/>
  <c r="E75" i="1"/>
  <c r="D75" i="1"/>
  <c r="N74" i="1"/>
  <c r="N73" i="1"/>
  <c r="L73" i="1"/>
  <c r="E73" i="1"/>
  <c r="D73" i="1"/>
  <c r="N72" i="1"/>
  <c r="N71" i="1"/>
  <c r="L71" i="1"/>
  <c r="E71" i="1"/>
  <c r="D71" i="1"/>
  <c r="N70" i="1"/>
  <c r="L70" i="1"/>
  <c r="E70" i="1"/>
  <c r="D70" i="1"/>
  <c r="N69" i="1"/>
  <c r="L69" i="1"/>
  <c r="E69" i="1"/>
  <c r="D69" i="1"/>
  <c r="N68" i="1"/>
  <c r="N67" i="1"/>
  <c r="N66" i="1"/>
  <c r="L66" i="1"/>
  <c r="E66" i="1"/>
  <c r="D66" i="1"/>
  <c r="N65" i="1"/>
  <c r="N64" i="1"/>
  <c r="N63" i="1"/>
  <c r="L63" i="1"/>
  <c r="E63" i="1"/>
  <c r="D63" i="1"/>
  <c r="N62" i="1"/>
  <c r="L62" i="1"/>
  <c r="E62" i="1"/>
  <c r="D62" i="1"/>
  <c r="N61" i="1"/>
  <c r="N60" i="1"/>
  <c r="N59" i="1"/>
  <c r="N58" i="1"/>
  <c r="N57" i="1"/>
  <c r="N56" i="1"/>
  <c r="N55" i="1"/>
  <c r="L55" i="1"/>
  <c r="E55" i="1"/>
  <c r="D55" i="1"/>
  <c r="N54" i="1"/>
  <c r="N53" i="1"/>
  <c r="N52" i="1"/>
  <c r="L52" i="1"/>
  <c r="E52" i="1"/>
  <c r="D52" i="1"/>
  <c r="N51" i="1"/>
  <c r="L51" i="1"/>
  <c r="E51" i="1"/>
  <c r="D51" i="1"/>
  <c r="N50" i="1"/>
  <c r="N49" i="1"/>
  <c r="N48" i="1"/>
  <c r="N47" i="1"/>
  <c r="L47" i="1"/>
  <c r="E47" i="1"/>
  <c r="D47" i="1"/>
  <c r="N46" i="1"/>
  <c r="N45" i="1"/>
  <c r="N44" i="1"/>
  <c r="N43" i="1"/>
  <c r="N42" i="1"/>
  <c r="L42" i="1"/>
  <c r="E42" i="1"/>
  <c r="D42" i="1"/>
  <c r="N41" i="1"/>
  <c r="L41" i="1"/>
  <c r="E41" i="1"/>
  <c r="D41" i="1"/>
  <c r="N40" i="1"/>
  <c r="L40" i="1"/>
  <c r="E40" i="1"/>
  <c r="D40" i="1"/>
  <c r="N39" i="1"/>
  <c r="N38" i="1"/>
  <c r="N37" i="1"/>
  <c r="N36" i="1"/>
  <c r="L36" i="1"/>
  <c r="E36" i="1"/>
  <c r="D36" i="1"/>
  <c r="N35" i="1"/>
  <c r="L35" i="1"/>
  <c r="E35" i="1"/>
  <c r="D35" i="1"/>
  <c r="N34" i="1"/>
  <c r="L34" i="1"/>
  <c r="E34" i="1"/>
  <c r="D34" i="1"/>
  <c r="N33" i="1"/>
  <c r="N32" i="1"/>
  <c r="N31" i="1"/>
  <c r="N30" i="1"/>
  <c r="L30" i="1"/>
  <c r="E30" i="1"/>
  <c r="D30" i="1"/>
  <c r="N29" i="1"/>
  <c r="L29" i="1"/>
  <c r="E29" i="1"/>
  <c r="D29" i="1"/>
  <c r="N28" i="1"/>
  <c r="L28" i="1"/>
  <c r="E28" i="1"/>
  <c r="D28" i="1"/>
  <c r="N27" i="1"/>
  <c r="L27" i="1"/>
  <c r="E27" i="1"/>
  <c r="D27" i="1"/>
  <c r="N26" i="1"/>
  <c r="L26" i="1"/>
  <c r="E26" i="1"/>
  <c r="D26" i="1"/>
  <c r="N25" i="1"/>
  <c r="N24" i="1"/>
  <c r="N23" i="1"/>
  <c r="N22" i="1"/>
  <c r="N21" i="1"/>
  <c r="N20" i="1"/>
  <c r="N19" i="1"/>
  <c r="L19" i="1"/>
  <c r="E19" i="1"/>
  <c r="D19" i="1"/>
  <c r="N18" i="1"/>
  <c r="N17" i="1"/>
  <c r="N16" i="1"/>
  <c r="L16" i="1"/>
  <c r="E16" i="1"/>
  <c r="D16" i="1"/>
  <c r="N15" i="1"/>
  <c r="N14" i="1"/>
  <c r="L14" i="1"/>
  <c r="E14" i="1"/>
  <c r="D14" i="1"/>
  <c r="N13" i="1"/>
  <c r="L13" i="1"/>
  <c r="E13" i="1"/>
  <c r="D13" i="1"/>
  <c r="N12" i="1"/>
  <c r="N11" i="1"/>
  <c r="L11" i="1"/>
  <c r="E11" i="1"/>
  <c r="D11" i="1"/>
  <c r="N10" i="1"/>
  <c r="L10" i="1"/>
  <c r="E10" i="1"/>
  <c r="D10" i="1"/>
  <c r="N9" i="1"/>
  <c r="N8" i="1"/>
  <c r="L8" i="1"/>
  <c r="E8" i="1"/>
  <c r="D8" i="1"/>
  <c r="N7" i="1"/>
  <c r="N6" i="1"/>
  <c r="N5" i="1"/>
  <c r="N4" i="1"/>
  <c r="L4" i="1"/>
  <c r="E4" i="1"/>
  <c r="D4" i="1"/>
  <c r="N3" i="1"/>
  <c r="N2" i="1"/>
  <c r="L2" i="1"/>
  <c r="E2" i="1"/>
  <c r="D2" i="1"/>
</calcChain>
</file>

<file path=xl/sharedStrings.xml><?xml version="1.0" encoding="utf-8"?>
<sst xmlns="http://schemas.openxmlformats.org/spreadsheetml/2006/main" count="5079" uniqueCount="1959">
  <si>
    <t>song_title</t>
  </si>
  <si>
    <t>artist</t>
  </si>
  <si>
    <t>release</t>
  </si>
  <si>
    <t>track_uri</t>
  </si>
  <si>
    <t>spotify_id</t>
  </si>
  <si>
    <t>duration</t>
  </si>
  <si>
    <t>explicit</t>
  </si>
  <si>
    <t>popularity</t>
  </si>
  <si>
    <t>is_popular</t>
  </si>
  <si>
    <t>album_type</t>
  </si>
  <si>
    <t>danceability</t>
  </si>
  <si>
    <t>energy</t>
  </si>
  <si>
    <t>key</t>
  </si>
  <si>
    <t>loudness</t>
  </si>
  <si>
    <t>mode</t>
  </si>
  <si>
    <t>speechiness</t>
  </si>
  <si>
    <t>acousticness</t>
  </si>
  <si>
    <t>instrumentalness</t>
  </si>
  <si>
    <t>liveness</t>
  </si>
  <si>
    <t>valence</t>
  </si>
  <si>
    <t>tempo</t>
  </si>
  <si>
    <t>time_signature</t>
  </si>
  <si>
    <t>ã‚¢ã‚¤ãƒ‰ãƒ«</t>
  </si>
  <si>
    <t>YOASOBI</t>
  </si>
  <si>
    <t>7ovUcF5uHTBRzUpB6ZOmvt</t>
  </si>
  <si>
    <t>single</t>
  </si>
  <si>
    <t>strobo</t>
  </si>
  <si>
    <t>Vaundy</t>
  </si>
  <si>
    <t>10zz9RZt9DnqcxNWksRNrx</t>
  </si>
  <si>
    <t>album</t>
  </si>
  <si>
    <t>Subtitle</t>
  </si>
  <si>
    <t>OFFICIAL HIGE DANDISM</t>
  </si>
  <si>
    <t>49F3htNmwzPKFycPdOrDvf</t>
  </si>
  <si>
    <t>TATTOO</t>
  </si>
  <si>
    <t>36jIu8oPR1Z4cguMuHxUXA</t>
  </si>
  <si>
    <t>ã‚±ã‚»ãƒ©ã‚»ãƒ©</t>
  </si>
  <si>
    <t>Mrs. GREEN APPLE</t>
  </si>
  <si>
    <t>406ZlqOP9nLQxJFBY7d9S4</t>
  </si>
  <si>
    <t>ãã‚“ãªbitterãªè©±</t>
  </si>
  <si>
    <t>4QlSFkbRxZWkHDF1MqBaEY</t>
  </si>
  <si>
    <t>çµ†ãƒŽå¥‡è·¡</t>
  </si>
  <si>
    <t>MAN WITH A MISSION</t>
  </si>
  <si>
    <t>2VBLFxCUyFp5BfmsZpxcis</t>
  </si>
  <si>
    <t>ãƒ€ãƒ³ã‚¹ãƒ›ãƒ¼ãƒ«</t>
  </si>
  <si>
    <t>4NaaF28BeO9WzjDrSS71Nz</t>
  </si>
  <si>
    <t>ç¥ç¦</t>
  </si>
  <si>
    <t>7ajpbW6tBpqUI9foCtwlLw</t>
  </si>
  <si>
    <t>ç¾Žã—ã„é°­</t>
  </si>
  <si>
    <t>SPITZ</t>
  </si>
  <si>
    <t>3RauRsiIxUOQTS8h9sVWcP</t>
  </si>
  <si>
    <t>ãƒ¬ã‚¤ã‚¸ãƒ¼ã‚µãƒ³ãƒ‡ãƒ¼</t>
  </si>
  <si>
    <t>Saucy Dog</t>
  </si>
  <si>
    <t>1Vqs0lXeJafYZz2sxnfB3V</t>
  </si>
  <si>
    <t>Memories</t>
  </si>
  <si>
    <t>Tani Yuuki</t>
  </si>
  <si>
    <t>4IfrM44LofE9bSs6TDZS49</t>
  </si>
  <si>
    <t>KICK BACK</t>
  </si>
  <si>
    <t>Kenshi Yonezu</t>
  </si>
  <si>
    <t>3khEEPRyBeOUabbmOPJzAG</t>
  </si>
  <si>
    <t>LADY</t>
  </si>
  <si>
    <t>7w6NWogvAAFdEhD9MA2uvv</t>
  </si>
  <si>
    <t>å£±</t>
  </si>
  <si>
    <t>Yuuri</t>
  </si>
  <si>
    <t>4JK1kDUdH9RTBQrrSO1QfR</t>
  </si>
  <si>
    <t>é’ã¨å¤</t>
  </si>
  <si>
    <t>1sIIlVrnPhrvmTrHtzM7tV</t>
  </si>
  <si>
    <t>ã²ã¿ã¤ã‚¹ã‚¿ã‚¸ã‚ª</t>
  </si>
  <si>
    <t>1H3qOzheTPhE7aVvJOWfvA</t>
  </si>
  <si>
    <t>æ„›ã®èŠ±</t>
  </si>
  <si>
    <t>Aimyon</t>
  </si>
  <si>
    <t>4iBO3Jg6kSXZHw06db0ds3</t>
  </si>
  <si>
    <t>å¼</t>
  </si>
  <si>
    <t>7M0dIdZWN1FDcveRdoOzbZ</t>
  </si>
  <si>
    <t>Soranji</t>
  </si>
  <si>
    <t>6O4twzzHHIM6mmTqPpJNYE</t>
  </si>
  <si>
    <t>ãƒªãƒ³ã‚¸ãƒ¥ãƒ¼ãƒ»ãƒ©ãƒ´</t>
  </si>
  <si>
    <t>Macaroni Empitsu</t>
  </si>
  <si>
    <t>0NUJhYxwcAAB4UQULseQyX</t>
  </si>
  <si>
    <t>åå‰ã¯ç‰‡æƒ³ã„</t>
  </si>
  <si>
    <t>indigo la End</t>
  </si>
  <si>
    <t>0o3zVVGJkb1QIOMF9xySiu</t>
  </si>
  <si>
    <t>Magic</t>
  </si>
  <si>
    <t>0csHMdBheTvp9Oay1hM1WF</t>
  </si>
  <si>
    <t>Smile Again</t>
  </si>
  <si>
    <t>BE:FIRST</t>
  </si>
  <si>
    <t>6EJDyT2T7pEeLLhNRR416r</t>
  </si>
  <si>
    <t>THE BOOK</t>
  </si>
  <si>
    <t>1zd35Y44Blc1CwwVbW3Qnk</t>
  </si>
  <si>
    <t>ãƒãƒƒãƒ”ãƒ¼ã‚¨ãƒ³ãƒ‰ã¸ã®æœŸå¾…ã¯</t>
  </si>
  <si>
    <t>5W7Y92LB4jWvu9NeEQ0GZl</t>
  </si>
  <si>
    <t>æ®‹éŸ¿æ•£æ­Œ</t>
  </si>
  <si>
    <t>Aimer</t>
  </si>
  <si>
    <t>7v8wKvNQQIxkugCFFjrkaO</t>
  </si>
  <si>
    <t>ã‚¦ã‚¿ã®æ­Œ ONE PIECE FILM RED</t>
  </si>
  <si>
    <t>Ado</t>
  </si>
  <si>
    <t>28MATCYDctW5EiBa2repxb</t>
  </si>
  <si>
    <t>ã‚¨ã‚¹ã‚«ãƒ‘ãƒ¬ãƒ¼ãƒ‰</t>
  </si>
  <si>
    <t>278JqkBGkjDovOYAwE8TW7</t>
  </si>
  <si>
    <t>Boom Boom Back</t>
  </si>
  <si>
    <t>37xJCjdzJ17S1jCDz3GwsB</t>
  </si>
  <si>
    <t>Assort</t>
  </si>
  <si>
    <t>Novelbright</t>
  </si>
  <si>
    <t>1VHL1PIkhDwWbFc65xHwOr</t>
  </si>
  <si>
    <t>ãƒ¦ãƒ¼ãƒ¢ã‚¢</t>
  </si>
  <si>
    <t>back number</t>
  </si>
  <si>
    <t>34ayWAUrQcrjlKZOJAzqke</t>
  </si>
  <si>
    <t>Attitude</t>
  </si>
  <si>
    <t>5BC6kr6etk2Y9J62AyI4i3</t>
  </si>
  <si>
    <t>4kPlQKwtPrnqLgrmmKFSlA</t>
  </si>
  <si>
    <t>5YQNjKZofFhlBCIzTVY6rW</t>
  </si>
  <si>
    <t>3RvdkNMcSy71m0aT6UF9Uf</t>
  </si>
  <si>
    <t>ã‚³ãƒªãƒ³ã‚º</t>
  </si>
  <si>
    <t>10-FEET</t>
  </si>
  <si>
    <t>6zjk7Qbwb9DZ4ykUUoqknh</t>
  </si>
  <si>
    <t>ãƒŸãƒƒã‚¯ã‚¹ãƒŠãƒƒãƒ„</t>
  </si>
  <si>
    <t>60ReNXcPcsVFd7nUuQw5HZ</t>
  </si>
  <si>
    <t>ãƒ›ãƒ¯ã‚¤ãƒˆãƒŽã‚¤ã‚º</t>
  </si>
  <si>
    <t>2wgYCc1xORV5CI8psWTroo</t>
  </si>
  <si>
    <t>æ–œé™½</t>
  </si>
  <si>
    <t>ãƒ¨ãƒ«ã‚·ã‚«</t>
  </si>
  <si>
    <t>2U6mFmBDjaAu6oCCDRpRet</t>
  </si>
  <si>
    <t>è² ã‘çŠ¬ã«ã‚¢ãƒ³ã‚³ãƒ¼ãƒ«ã¯ã„ã‚‰ãªã„</t>
  </si>
  <si>
    <t>3wJHCry960drNlAUGrJLmz</t>
  </si>
  <si>
    <t>ãƒˆã‚¦ã‚­ãƒ§ã‚¦ãƒ»ã‚·ãƒ£ãƒ³ãƒ‡ã‚£ãƒ»ãƒ©ãƒ³ãƒ‡ãƒ´</t>
  </si>
  <si>
    <t>MAISONdes</t>
  </si>
  <si>
    <t>2MmgGuQzr0kkiA04lMdPXW</t>
  </si>
  <si>
    <t>ã‚«ãƒ¡ãƒ¬ã‚ªãƒ³</t>
  </si>
  <si>
    <t>King Gnu</t>
  </si>
  <si>
    <t>0J0P8iSE6l3pYHbUdNFYdS</t>
  </si>
  <si>
    <t>LONGINESS REMIX</t>
  </si>
  <si>
    <t>SugLawd Familiar</t>
  </si>
  <si>
    <t>4WV6zSmQVMmgSAaY9M5bVE</t>
  </si>
  <si>
    <t>Kirari Remixes (Asia Edition)</t>
  </si>
  <si>
    <t>Fujii Kaze</t>
  </si>
  <si>
    <t>51oc6MEsXTpnPn6GOw5VuP</t>
  </si>
  <si>
    <t>èŠ±å ã„</t>
  </si>
  <si>
    <t>2PlbwoIVr25oita35jg9ht</t>
  </si>
  <si>
    <t>Nagisa</t>
  </si>
  <si>
    <t>imase</t>
  </si>
  <si>
    <t>0bdAQ9dwLA5cJtgM05PRKW</t>
  </si>
  <si>
    <t>Habit</t>
  </si>
  <si>
    <t>SEKAI NO OWARI</t>
  </si>
  <si>
    <t>2uMNMcjjUz8oNIxjIu20qE</t>
  </si>
  <si>
    <t>ã‚‚ã†ä¸€åº¦</t>
  </si>
  <si>
    <t>1RChlirFdgtS1ZPH45dJX0</t>
  </si>
  <si>
    <t>ã‚¤ãƒ³ãƒ‡ã‚£ã‚´åœ°å¹³ç·š</t>
  </si>
  <si>
    <t>1ihCiJaXRl4f6Sy4LJov5z</t>
  </si>
  <si>
    <t>3eg3igrhEhzk8bqqRz6XCt</t>
  </si>
  <si>
    <t>ã‚¢ãƒ‰ãƒ™ãƒ³ãƒãƒ£ãƒ¼</t>
  </si>
  <si>
    <t>1w2tdCsX2yKFjbh3wHII94</t>
  </si>
  <si>
    <t>ã‚»ãƒ–ãƒ³ãƒ†ã‚£ãƒ¼ãƒ³</t>
  </si>
  <si>
    <t>1TXhBe3DnaOFc7onTbEoiB</t>
  </si>
  <si>
    <t>4vNSATS2LiCbgglkCicAuW</t>
  </si>
  <si>
    <t>Mela!</t>
  </si>
  <si>
    <t>Ryokuoushoku Shakai</t>
  </si>
  <si>
    <t>6IO5nn84TKArsi3cjpIqaD</t>
  </si>
  <si>
    <t>MAGIC</t>
  </si>
  <si>
    <t>4FMz2RFrbDGzJO7K4D0vS3</t>
  </si>
  <si>
    <t>BE:1</t>
  </si>
  <si>
    <t>3Itdlob7CzXIQqydeVwutQ</t>
  </si>
  <si>
    <t>ãŠã‚‚ã‹ã’ (produced by Vaundy)</t>
  </si>
  <si>
    <t>milet</t>
  </si>
  <si>
    <t>6ts1KCOudfDYXYfyWtq0k1</t>
  </si>
  <si>
    <t>ãƒ–ãƒ«ãƒ¼ã‚¢ãƒ³ãƒ“ã‚¨ãƒ³ã‚¹</t>
  </si>
  <si>
    <t>1S1WSh4uCprvucg6Hx57Eh</t>
  </si>
  <si>
    <t>57MvUwzIzRJ0r21rnNU1s1</t>
  </si>
  <si>
    <t>é’æ˜¥ã®ã‚¨ã‚­ã‚µã‚¤ãƒˆãƒ¡ãƒ³ãƒˆ</t>
  </si>
  <si>
    <t>59eluCMn0XbOWqeWQ91FTM</t>
  </si>
  <si>
    <t>6MCjmGYlw6mQVWRFVgBRvB</t>
  </si>
  <si>
    <t>Tokimeki</t>
  </si>
  <si>
    <t>18gB0d6DaRPvrQBbl7WEuk</t>
  </si>
  <si>
    <t>ã‚«ãƒ³ãƒˆãƒªãƒ¼ãƒ­ãƒ¼ãƒ‰</t>
  </si>
  <si>
    <t>0v3iUTe5rskRsxbUhboRlT</t>
  </si>
  <si>
    <t>3BxW9zjOxwVNsJ5AxnR3eE</t>
  </si>
  <si>
    <t>LOVE ALL SERVE ALL</t>
  </si>
  <si>
    <t>5U4PgFWzfzY7VEg9Ck4ziF</t>
  </si>
  <si>
    <t>ãƒ“ãƒªãƒŸãƒªã‚ªãƒ³</t>
  </si>
  <si>
    <t>7KExqPOvjFzAI4d49mQxt9</t>
  </si>
  <si>
    <t>hope</t>
  </si>
  <si>
    <t>2UdvMWk0Z83lMJPbawy2Sm</t>
  </si>
  <si>
    <t>03jDTqnYzitsGv9iaZfgv8</t>
  </si>
  <si>
    <t>6RCYHDFFABnCvaeOgQCZBy</t>
  </si>
  <si>
    <t>Love me, Love you</t>
  </si>
  <si>
    <t>5SHguvOUbyPTINNjCvRo8K</t>
  </si>
  <si>
    <t>0tJ6d01rh2gTbpFlY1mYJZ</t>
  </si>
  <si>
    <t>FULLCOLOR</t>
  </si>
  <si>
    <t>Lucky Kilimanjaro</t>
  </si>
  <si>
    <t>1NlkoYEA1ndLQIKzXTPh9V</t>
  </si>
  <si>
    <t>æ‹é¢¨é‚ªã«ã®ã›ã¦</t>
  </si>
  <si>
    <t>5PeXak0Ox3JmH2oor0qnGt</t>
  </si>
  <si>
    <t>2SihT7AVMiI2VtaAyVIcnO</t>
  </si>
  <si>
    <t>å¿ƒå¾—</t>
  </si>
  <si>
    <t>Uru</t>
  </si>
  <si>
    <t>2hPBIYQeqpbQWSMAM9ln1w</t>
  </si>
  <si>
    <t>0N8Xztr4pBHJ7V0moJWhbO</t>
  </si>
  <si>
    <t>19mjCzLuMHZ0Tyn3eI85bo</t>
  </si>
  <si>
    <t>CYCLE HIT 1991-1997 Spitz Complete Single Collection</t>
  </si>
  <si>
    <t>3P2aSkjcbUYbcYr13EFE8n</t>
  </si>
  <si>
    <t>compilation</t>
  </si>
  <si>
    <t>çž¬é–“çš„ã‚·ãƒƒã‚¯ã‚¹ã‚»ãƒ³ã‚¹</t>
  </si>
  <si>
    <t>2cKiHG16JBiqHdi7Llq0r7</t>
  </si>
  <si>
    <t>0Xn30nT5EKFPsWvpiJ2Iav</t>
  </si>
  <si>
    <t>THE BOOK 2</t>
  </si>
  <si>
    <t>6uhIF5J5Txaie0is2nXdxU</t>
  </si>
  <si>
    <t>Idol</t>
  </si>
  <si>
    <t>1zVsw1SqQKgtzE4aqmE8nE</t>
  </si>
  <si>
    <t>ã‚¹ãƒ¼ãƒ‘ãƒ¼ã‚¹ã‚¿ãƒ¼</t>
  </si>
  <si>
    <t>3QIAwtEEDOrv0g5NKCGrXZ</t>
  </si>
  <si>
    <t>HELP EVER HURT NEVER</t>
  </si>
  <si>
    <t>0HYAsQwJIO6FLqpyTeD3l6</t>
  </si>
  <si>
    <t>ç¬¬ã‚¼ãƒ­æ„Ÿ</t>
  </si>
  <si>
    <t>3GGOKTfxgyluPvAFnB30zE</t>
  </si>
  <si>
    <t>Bye-Good-Bye - From THE FIRST TAKE</t>
  </si>
  <si>
    <t>6mcBjdVT0Ruf1sp2pwmQ0P</t>
  </si>
  <si>
    <t>STRAY SHEEP</t>
  </si>
  <si>
    <t>04TshWXkhV1qkqHzf31Hn6</t>
  </si>
  <si>
    <t>ä¸€é€”</t>
  </si>
  <si>
    <t>7ncPjJBktLEOpstY5JOUMK</t>
  </si>
  <si>
    <t>SiX</t>
  </si>
  <si>
    <t>Da-iCE</t>
  </si>
  <si>
    <t>2IL2asrtx7XM1y8fu2RMnR</t>
  </si>
  <si>
    <t>19kF4PkH9RmZlMSEOhSgdQ</t>
  </si>
  <si>
    <t>ç„¡ç½ªãƒ¢ãƒ©ãƒˆãƒªã‚¢ãƒ </t>
  </si>
  <si>
    <t>Sheena Ringo</t>
  </si>
  <si>
    <t>1mWN1USPKg632qQXG9sfDL</t>
  </si>
  <si>
    <t>æ°´å¹³ç·š</t>
  </si>
  <si>
    <t>5m1i6hq7dmRlp3c1utE48L</t>
  </si>
  <si>
    <t>è‰²å½©</t>
  </si>
  <si>
    <t>yama</t>
  </si>
  <si>
    <t>1uveEvgKX4irLcp1BUTIFD</t>
  </si>
  <si>
    <t>åƒ•ãŸã¡ãŒã‚„ã‚Šã¾ã—ãŸ</t>
  </si>
  <si>
    <t>DISH//</t>
  </si>
  <si>
    <t>6sIx7Cn37DGEhjy9hBP8Gx</t>
  </si>
  <si>
    <t>ãƒãƒãƒŸãƒ„</t>
  </si>
  <si>
    <t>0sVnyL71jTOuMt9TZ59bws</t>
  </si>
  <si>
    <t>ã ã‹ã‚‰åƒ•ã¯éŸ³æ¥½ã‚’è¾žã‚ãŸ</t>
  </si>
  <si>
    <t>5j7ixaLeGTGSv4DzKs0pCM</t>
  </si>
  <si>
    <t>MESSAGE</t>
  </si>
  <si>
    <t>MONGOL800</t>
  </si>
  <si>
    <t>23atyJacJVHvB9RHBNhr35</t>
  </si>
  <si>
    <t>èŠ±ä¸€åŒ</t>
  </si>
  <si>
    <t>ZUTOMAYO</t>
  </si>
  <si>
    <t>6yS6Q8iSiXqvqfjfJ67RRg</t>
  </si>
  <si>
    <t>ã­ã‡</t>
  </si>
  <si>
    <t>YOAKE</t>
  </si>
  <si>
    <t>4OL2UHjasZp21Z1c2htqPj</t>
  </si>
  <si>
    <t>æ˜¥æ³¥æ£’</t>
  </si>
  <si>
    <t>1rr2DJOxV0sHXeUXCAz1yf</t>
  </si>
  <si>
    <t>ã„ã°ã‚‰</t>
  </si>
  <si>
    <t>3xWRjOUp8oDOByEJbOVh6U</t>
  </si>
  <si>
    <t>Superfly</t>
  </si>
  <si>
    <t>7CmWXD3w1xOO53AAO4LRVQ</t>
  </si>
  <si>
    <t>é€†å¤¢</t>
  </si>
  <si>
    <t>6ZiEWet0uFRwWBCEKCQ8rY</t>
  </si>
  <si>
    <t>5DMEvbg3gUmiR5HIBWdveV</t>
  </si>
  <si>
    <t>3vXdK7DCzJyp1MIh10TJFS</t>
  </si>
  <si>
    <t>ã‚¤ãƒž</t>
  </si>
  <si>
    <t>0akvgdebTkERlRqNKJZuFy</t>
  </si>
  <si>
    <t>ãƒ©ãƒ–ã‚¹ãƒˆãƒ¼ãƒªãƒ¼</t>
  </si>
  <si>
    <t>2jdbZGFp8KVTuk0YxDNL4l</t>
  </si>
  <si>
    <t>ä¸–ç•Œã®ç§˜å¯†</t>
  </si>
  <si>
    <t>2ISglgxR4TxUXxrA5Iqwzr</t>
  </si>
  <si>
    <t>ãƒ‰ãƒ©ã‚¤ãƒ•ãƒ©ãƒ¯ãƒ¼</t>
  </si>
  <si>
    <t>7dH0dpi751EoguDDg3xx6J</t>
  </si>
  <si>
    <t>YANKEE</t>
  </si>
  <si>
    <t>45YBVp6zMwQZRbUDcPzmMB</t>
  </si>
  <si>
    <t>First Love</t>
  </si>
  <si>
    <t>Hikaru Utada</t>
  </si>
  <si>
    <t>39HrUxcvKF3jtLz7fUDWXc</t>
  </si>
  <si>
    <t>æ˜¥ã‚’å‘Šã’ã‚‹</t>
  </si>
  <si>
    <t>2Gmyw5Vg2X5YW2lM3OC7nD</t>
  </si>
  <si>
    <t>CEREMONY</t>
  </si>
  <si>
    <t>172fMG26G2OoEzzg0wn26r</t>
  </si>
  <si>
    <t>Life Goes On</t>
  </si>
  <si>
    <t>HIRAIDAI</t>
  </si>
  <si>
    <t>7DyS11kB1YNrfDzQqtjmTh</t>
  </si>
  <si>
    <t>é›¨ç‡¦ã€…</t>
  </si>
  <si>
    <t>34PR0zLBVl7VMF9E7dDwdo</t>
  </si>
  <si>
    <t>CHAINSAW BLOOD</t>
  </si>
  <si>
    <t>3lUOzabhWYyRImRszpJGOU</t>
  </si>
  <si>
    <t>çµ¶ä½“çµ¶å‘½</t>
  </si>
  <si>
    <t>RADWIMPS</t>
  </si>
  <si>
    <t>17A3UTMUWzCRn7I42exBhF</t>
  </si>
  <si>
    <t>SKYWALK</t>
  </si>
  <si>
    <t>7tGDXCPLpAScEwmqab9YZd</t>
  </si>
  <si>
    <t>æ³£ããŸããªã‚‹ã»ã©å¬‰ã—ã„æ—¥ã€…ã«</t>
  </si>
  <si>
    <t>Creep Hyp</t>
  </si>
  <si>
    <t>2Bsg6EfrmEx0x0eC8v4vuG</t>
  </si>
  <si>
    <t>SURF &amp; TURF</t>
  </si>
  <si>
    <t>5YlVrcpa4RUtZVapiatmIN</t>
  </si>
  <si>
    <t>6H0PLsSYMzDOqhLgyOlzIj</t>
  </si>
  <si>
    <t>0tnhoHUrHfcLi9hPknUFZ4</t>
  </si>
  <si>
    <t>Editorial</t>
  </si>
  <si>
    <t>5wWLNNwMAehpj83FU4Lz0m</t>
  </si>
  <si>
    <t>ã¾ã¶ãŸ</t>
  </si>
  <si>
    <t>6YCwX5jlAEFL775YJqgLqN</t>
  </si>
  <si>
    <t>Traveler</t>
  </si>
  <si>
    <t>58dxGXavrcagRqA58fNB0Z</t>
  </si>
  <si>
    <t>0JcI7OdALbpSFkyKoufRYs</t>
  </si>
  <si>
    <t>ãƒ†ã‚¤ã‚¯ãƒŸãƒ¼</t>
  </si>
  <si>
    <t>5Anr2wqdL182BsI02iCbcd</t>
  </si>
  <si>
    <t>æ³£ãåœ°è”µ</t>
  </si>
  <si>
    <t>2WHVKDG5Lj92IUijUno1ON</t>
  </si>
  <si>
    <t>ãƒ¯ãƒ³ãƒ€ãƒ¼ãƒ©ãƒ³ãƒ‰ã«æ„›æƒ…ã‚’!</t>
  </si>
  <si>
    <t>neguse.</t>
  </si>
  <si>
    <t>1Ej4gvxiMMXtD8uDnADCTT</t>
  </si>
  <si>
    <t>ã‚³ã‚¤ã‚³ã‚¬ãƒ¬</t>
  </si>
  <si>
    <t>1RtxMS6dcQuxK5y8TKh4Md</t>
  </si>
  <si>
    <t>PRIVATE</t>
  </si>
  <si>
    <t>iri</t>
  </si>
  <si>
    <t>4rcAJoljlgzkYsisGJ1NsT</t>
  </si>
  <si>
    <t>SUPERMARKET FANTASY</t>
  </si>
  <si>
    <t>Mr.Children</t>
  </si>
  <si>
    <t>0AU7xhipAm9Saq0k8A9Iua</t>
  </si>
  <si>
    <t>2vOAHp8PBBFYqvQUWSoITY</t>
  </si>
  <si>
    <t>0UBUg8NU4XJtQqzTPs8Pkr</t>
  </si>
  <si>
    <t>1JnvAinIjLd8WrEECx9neZ</t>
  </si>
  <si>
    <t>Sketch</t>
  </si>
  <si>
    <t>Lilas Ikuta</t>
  </si>
  <si>
    <t>3MR8qQiK1Bydhw9WjAzwzU</t>
  </si>
  <si>
    <t>daydream</t>
  </si>
  <si>
    <t>2HovXsvcdJur52BOcYGydz</t>
  </si>
  <si>
    <t>è£¸ã®å‹‡è€…</t>
  </si>
  <si>
    <t>6uqewERWZ1vzfCcin1zFIp</t>
  </si>
  <si>
    <t>Everybody!!</t>
  </si>
  <si>
    <t>WANIMA</t>
  </si>
  <si>
    <t>6FHgHDXiGnRfhrSok9xAz3</t>
  </si>
  <si>
    <t>å¤§é˜ªLOVER</t>
  </si>
  <si>
    <t>DREAMS COME TRUE</t>
  </si>
  <si>
    <t>2WpgKrUoWaZHQLTgT6aZBF</t>
  </si>
  <si>
    <t>å¤œã«é§†ã‘ã‚‹</t>
  </si>
  <si>
    <t>3dPtXHP0oXQ4HCWHsOA9js</t>
  </si>
  <si>
    <t>PLAY(Special Edition)</t>
  </si>
  <si>
    <t>SUDA MASAKI</t>
  </si>
  <si>
    <t>3oYD2O31b05fILFpv0AXRI</t>
  </si>
  <si>
    <t>5MLIlPL6L8RVqL7YSpFdgr</t>
  </si>
  <si>
    <t>6skNbV22epX2yHu4O2hYSx</t>
  </si>
  <si>
    <t>2MsDVWHcrBexkP9zOIWz4R</t>
  </si>
  <si>
    <t>ALXD</t>
  </si>
  <si>
    <t>[Alexandros]</t>
  </si>
  <si>
    <t>0ve9Tpz8Yw0I4eXhWsy21o</t>
  </si>
  <si>
    <t>ãƒ•ã‚§ã‚¤ã‚¯ãƒ•ã‚¡ãƒ¼</t>
  </si>
  <si>
    <t>0b7IBgZjedM53ufZV4f4CL</t>
  </si>
  <si>
    <t>SOUVENIR</t>
  </si>
  <si>
    <t>BUMP OF CHICKEN</t>
  </si>
  <si>
    <t>7qOsSOpiL3R8RKyiBtIYNQ</t>
  </si>
  <si>
    <t>slash</t>
  </si>
  <si>
    <t>7ecWzYoWecy0fiUu6FKZ3T</t>
  </si>
  <si>
    <t>W / X / Y</t>
  </si>
  <si>
    <t>6ybLgHBGIxR8R6IIVmaipO</t>
  </si>
  <si>
    <t>78MS9OT9Flm2V78fhTw4rk</t>
  </si>
  <si>
    <t>ä½•åº¦ã§ã‚‚</t>
  </si>
  <si>
    <t>6Qq8UOS6QzeSYFUVXC5wEB</t>
  </si>
  <si>
    <t>Nicheã‚·ãƒ³ãƒ‰ãƒ­ãƒ¼ãƒ </t>
  </si>
  <si>
    <t>ONE OK ROCK</t>
  </si>
  <si>
    <t>7a7EIFzJLd7lcDRgThMQgm</t>
  </si>
  <si>
    <t>jupiter</t>
  </si>
  <si>
    <t>3hRRYgBeunE3PTmnzATTS0</t>
  </si>
  <si>
    <t>0NlM3asfhPzhDwm5frXquS</t>
  </si>
  <si>
    <t>3IanNVIcOMlKFr329uhNcA</t>
  </si>
  <si>
    <t>æ€ªç‰©</t>
  </si>
  <si>
    <t>06XQvnJb53SUYmlWIhUXUi</t>
  </si>
  <si>
    <t>ãªã</t>
  </si>
  <si>
    <t>0E5FxZ0spndv7NZGQdrJaZ</t>
  </si>
  <si>
    <t>æ¡œã®æœ¨ã®ä¸‹</t>
  </si>
  <si>
    <t>aiko</t>
  </si>
  <si>
    <t>0I0zZHGJ6ea8TxwbUvvJEH</t>
  </si>
  <si>
    <t>515q6vR077kY4BQv8F3pGj</t>
  </si>
  <si>
    <t>ã‚¿ãƒ¼ã‚³ã‚¤ã‚º</t>
  </si>
  <si>
    <t>4h0bg0R9tG0OplMXy9SVM2</t>
  </si>
  <si>
    <t>3IhHrBYZaxySuRu1zI7Vuk</t>
  </si>
  <si>
    <t>ãƒãƒƒãƒ”ãƒ¼ã‚¨ãƒ³ãƒ‰</t>
  </si>
  <si>
    <t>0k4KaqElLVjdR6sVHPTS6h</t>
  </si>
  <si>
    <t>CYCLE HIT 1997-2005 Spitz Complete Single Collection</t>
  </si>
  <si>
    <t>56ISW3rNZJHEkUfVbZ61bq</t>
  </si>
  <si>
    <t>ç©ºå‰µã‚¯ãƒªãƒƒãƒ—</t>
  </si>
  <si>
    <t>Sukima Switch</t>
  </si>
  <si>
    <t>3Ztjw8utVpcrzms1RrsJvR</t>
  </si>
  <si>
    <t>6kKvmT4i0Dercz6f3kftg3</t>
  </si>
  <si>
    <t>ENSEMBLE</t>
  </si>
  <si>
    <t>7M3TZDUNvaNBo0qtWVaZif</t>
  </si>
  <si>
    <t>Tomorrow never knows</t>
  </si>
  <si>
    <t>2CbDcSVFCbMSfLMoZiAFYN</t>
  </si>
  <si>
    <t>Paradise</t>
  </si>
  <si>
    <t>NiziU</t>
  </si>
  <si>
    <t>4j3ZYby4xNDuqfHb3Crm4k</t>
  </si>
  <si>
    <t>çœŸå¤ã®æžœå®Ÿ</t>
  </si>
  <si>
    <t>ã‚µã‚¶ãƒ³ã‚ªãƒ¼ãƒ«ã‚¹ã‚¿ãƒ¼ã‚º</t>
  </si>
  <si>
    <t>3AVLsBieDGotYuo5RPEL64</t>
  </si>
  <si>
    <t>ãƒ—ãƒ­ãƒ­ãƒ¼ã‚°</t>
  </si>
  <si>
    <t>4YMukCV1BsdK8V9kZoQpT6</t>
  </si>
  <si>
    <t>Symphony</t>
  </si>
  <si>
    <t>4TI7dRixtHok7njiL4CCaI</t>
  </si>
  <si>
    <t>æ„›ã—ã¦ã¿ã¦ã‚ˆæ¸›ã‚‹ã‚‚ã‚“ã˜ã‚ƒãªã„ã—</t>
  </si>
  <si>
    <t>4sCiH4LCVfHsMUmiK6GNGS</t>
  </si>
  <si>
    <t>PORNO GRAFFITTI BEST RED'S</t>
  </si>
  <si>
    <t>PornoGraffitti</t>
  </si>
  <si>
    <t>7lUaEsQVwvNEjaJNcvc1CN</t>
  </si>
  <si>
    <t>LOVE</t>
  </si>
  <si>
    <t>55Ww4Pa1iIQMhh0MLMetjo</t>
  </si>
  <si>
    <t>Stardom</t>
  </si>
  <si>
    <t>7gdbaUPut1M0ewKOSAqvyW</t>
  </si>
  <si>
    <t>3k64vNcgYPkETG7TNgpW4o</t>
  </si>
  <si>
    <t>ã‚¢ãƒ³ã‚µãƒ¼ãƒ‘ãƒ¬ãƒ¼ãƒ‰</t>
  </si>
  <si>
    <t>sumika</t>
  </si>
  <si>
    <t>6IEqiEgTQn4FwE0seKXFZO</t>
  </si>
  <si>
    <t>ã‚¢ã‚¤ãƒ©ãƒ–ãƒ¦ãƒ¼</t>
  </si>
  <si>
    <t>4gbHag1jhjLTDcrbfpFnYQ</t>
  </si>
  <si>
    <t>ãŠã„ã—ã„ãƒ‘ã‚¹ã‚¿ãŒã‚ã‚‹ã¨èžã„ã¦</t>
  </si>
  <si>
    <t>4Jv7U0JJpbQnOrjtDwDZTZ</t>
  </si>
  <si>
    <t>ç¾¤é’</t>
  </si>
  <si>
    <t>0T4AitQuq8IJhWBWuZwkFA</t>
  </si>
  <si>
    <t>ã‚¼ã‚¤ã‚¿ã‚¯ãƒ“ãƒ§ã‚¦</t>
  </si>
  <si>
    <t>6D6Pybzey0shI8U9ttRAPx</t>
  </si>
  <si>
    <t>æ²ˆé¦™å­¦</t>
  </si>
  <si>
    <t>7xwmx6snj1GphKH9ihzo8e</t>
  </si>
  <si>
    <t>ã—ã‚ã‚ã‚ã›</t>
  </si>
  <si>
    <t>2F1Zfnh89pO7urUL7KoVfn</t>
  </si>
  <si>
    <t>ã‚°ãƒƒãƒ‰ãªéŸ³æ¥½ã‚’</t>
  </si>
  <si>
    <t>2vAtN2fB1zqTzfPGxqHmyO</t>
  </si>
  <si>
    <t>TSUNAMI</t>
  </si>
  <si>
    <t>2iXZA6Ecf9AZHw92tZBNLv</t>
  </si>
  <si>
    <t>ãƒ™ãƒ†ãƒ«ã‚®ã‚¦ã‚¹</t>
  </si>
  <si>
    <t>2sf18cEv463VgqmdjDsFpw</t>
  </si>
  <si>
    <t>å›ã®ç›®ã‚‚é¼»ã‚‚å£ã‚‚é¡Žã‚‚çœ‰ã‚‚å¯ã¦ã‚‚è¦šã‚ã¦ã‚‚è¶…ç´ æ•µ!!!</t>
  </si>
  <si>
    <t>SHISHAMO</t>
  </si>
  <si>
    <t>5Us9nHV0bOYJI7uh3wJQFf</t>
  </si>
  <si>
    <t>ã‚µãƒ©ãƒ</t>
  </si>
  <si>
    <t>6uvfHyztTfI1JxIx8OWkhI</t>
  </si>
  <si>
    <t>æ–°æ™‚ä»£ (ã‚¦ã‚¿ from ONE PIECE FILM RED)</t>
  </si>
  <si>
    <t>2l2yRJWgMiJkfPbRNiuC25</t>
  </si>
  <si>
    <t>ä¸æ³•ä¾µå…¥</t>
  </si>
  <si>
    <t>1BtLaNoJo4zXGaYRLjvACo</t>
  </si>
  <si>
    <t>ã‚¢ãƒ«ã‚¸ãƒ£ãƒ¼ãƒŽãƒ³</t>
  </si>
  <si>
    <t>0L1E2JmrZk6QU9261PtJWQ</t>
  </si>
  <si>
    <t>Tree</t>
  </si>
  <si>
    <t>4XdzCpY4Ekv5SezuuFpBDG</t>
  </si>
  <si>
    <t>1oNeSCt0CMekCyyLo06kFs</t>
  </si>
  <si>
    <t>ã‚µãƒ‹ãƒ¼ãƒœãƒˆãƒ«</t>
  </si>
  <si>
    <t>2mRMcwDCNyYvBXaoUxmsmE</t>
  </si>
  <si>
    <t>7GoPAWftpQzN8euEs2mgM6</t>
  </si>
  <si>
    <t>2uQj4nOK3L9NtMIToEUMJ0</t>
  </si>
  <si>
    <t>BOOTLEG</t>
  </si>
  <si>
    <t>364JzOajs76bJymjHm3sVY</t>
  </si>
  <si>
    <t>å¥½ãã </t>
  </si>
  <si>
    <t>7537JfhvVpEqkrY2CIY7zu</t>
  </si>
  <si>
    <t>5sMZm3jJiLgkbDOGSztRSY</t>
  </si>
  <si>
    <t>ãŸã å£°ä¸€ã¤</t>
  </si>
  <si>
    <t>ãƒ­ã‚¯ãƒ‡ãƒŠã‚·</t>
  </si>
  <si>
    <t>2e1gUS6Wv8GS8ZT6FMeE1J</t>
  </si>
  <si>
    <t>ã‚¹ãƒ‘ãƒ¼ã‚¯ãƒ«</t>
  </si>
  <si>
    <t>6EuubEs5qOmJdpNhkU47OZ</t>
  </si>
  <si>
    <t>3VfcTMAgdty9VYOgeuyqiN</t>
  </si>
  <si>
    <t>ãƒ¨ãƒ¯ãƒãƒã‚­</t>
  </si>
  <si>
    <t>0FOVGBW0RpVRuDuUuN4ZVw</t>
  </si>
  <si>
    <t>ã‚¢ãƒ³ã‚µãƒ³ãƒ–ãƒ«ãƒ»ãƒ—ãƒ¬ã‚¤</t>
  </si>
  <si>
    <t>Creepy Nuts</t>
  </si>
  <si>
    <t>7FiTlLKW0Knj8rm7lMa9N7</t>
  </si>
  <si>
    <t>suits me! suits you!</t>
  </si>
  <si>
    <t>wacci</t>
  </si>
  <si>
    <t>2j7GjqDtsKbEhVq0Gw6a5Z</t>
  </si>
  <si>
    <t>å¤é›²ãƒŽã‚¤ã‚º</t>
  </si>
  <si>
    <t>5RbMlPFL4gVyEHW2lEOuzG</t>
  </si>
  <si>
    <t>7ELIV5p6Irk5MHsazeAFv6</t>
  </si>
  <si>
    <t>Smile Again - From THE FIRST TAKE</t>
  </si>
  <si>
    <t>6sbDxX1lFOGdOzTP7OYzPa</t>
  </si>
  <si>
    <t>ANTI ANTI GENERATION</t>
  </si>
  <si>
    <t>5Frs0ai4Vz387B7nKi75JJ</t>
  </si>
  <si>
    <t>ãªã‚“ã§ã‚‚ãªã„ã‚ˆã€</t>
  </si>
  <si>
    <t>2PFzK3kMDDYKhGnugvNYf1</t>
  </si>
  <si>
    <t>çª“ã®ä¸­ã‹ã‚‰</t>
  </si>
  <si>
    <t>0R96nqU10shRzLcbpPiNA7</t>
  </si>
  <si>
    <t>Life is going on and on</t>
  </si>
  <si>
    <t>MISIA</t>
  </si>
  <si>
    <t>7mSVOYRseiZi20xtBKhHnF</t>
  </si>
  <si>
    <t>grace</t>
  </si>
  <si>
    <t>7tnYsRepXLaNhqj4xtcWP2</t>
  </si>
  <si>
    <t>57PvgLc0UuLaMEu49w8tiR</t>
  </si>
  <si>
    <t>PROUD</t>
  </si>
  <si>
    <t>Shota Shimizu</t>
  </si>
  <si>
    <t>2028QNsVTmp5IF7UK4ZnaE</t>
  </si>
  <si>
    <t>PANIC FANCY</t>
  </si>
  <si>
    <t>ORANGE RANGE</t>
  </si>
  <si>
    <t>7emibp3qHeqNNYqZ2Y09xb</t>
  </si>
  <si>
    <t>014Dp0tBp4d9uuFAvH1mlc</t>
  </si>
  <si>
    <t>7wnOPAiqvIG4dTvEInj0YT</t>
  </si>
  <si>
    <t>ã‚·ãƒ£ãƒ³ãƒ‡ãƒªã‚¢</t>
  </si>
  <si>
    <t>5P8ZvBQoCrujjNcLAxO3Su</t>
  </si>
  <si>
    <t>6NsZYSKBD30LvrB25yAZ2v</t>
  </si>
  <si>
    <t>ã‚¯ãƒ­ãƒŽã‚¹ã‚¿ã‚·ã‚¹</t>
  </si>
  <si>
    <t>6Pd73yNBtoVpTRM6xLwOGp</t>
  </si>
  <si>
    <t>KANASHIBARI</t>
  </si>
  <si>
    <t>4zJEGkmkmA4orRkMdzimRu</t>
  </si>
  <si>
    <t>RADWIMPS 4 ~ãŠã‹ãšã®ã”ã¯ã‚“~</t>
  </si>
  <si>
    <t>45Qz90khfSW8AnaH9vNg5j</t>
  </si>
  <si>
    <t>2fJbss5uUmmBqn7qFkmyWj</t>
  </si>
  <si>
    <t>æ·±æµ·</t>
  </si>
  <si>
    <t>60ba7YZ3yqbCDGAkPNXzBh</t>
  </si>
  <si>
    <t>Case</t>
  </si>
  <si>
    <t>3bbIIVIwBoLqVcLebiEJFo</t>
  </si>
  <si>
    <t>5nnIVX0gjyABWN0JYlNOUE</t>
  </si>
  <si>
    <t>CHOSYOKU</t>
  </si>
  <si>
    <t>24WOKllIT2yySSqtcTFmMf</t>
  </si>
  <si>
    <t>7rzoBRR4LbJZH5t7Q6qeTn</t>
  </si>
  <si>
    <t>è¦‹ã£ã‘</t>
  </si>
  <si>
    <t>29RAzfejW1O69okBQXibca</t>
  </si>
  <si>
    <t>6T8eKlvqWuPKJT7euIqoxX</t>
  </si>
  <si>
    <t>CYCLE HIT 2006-2017 Spitz Complete Single Collection</t>
  </si>
  <si>
    <t>6o6XNRr7tosVpTk6Ijuzbf</t>
  </si>
  <si>
    <t>2N8W5kn5G3dw3sF0PhYrBo</t>
  </si>
  <si>
    <t>evergreen</t>
  </si>
  <si>
    <t>My Little Lover</t>
  </si>
  <si>
    <t>4QXpGTmnWwftsbcSVhBeAm</t>
  </si>
  <si>
    <t>5vsM9UppL2iTgOfenMB6Gz</t>
  </si>
  <si>
    <t>ã‚ã£ã€ã©ã‚‚ã€‚ã¯ã˜ã‚ã¾ã—ã¦ã€‚</t>
  </si>
  <si>
    <t>GReeeeN</t>
  </si>
  <si>
    <t>7iXHLtPosbHvglVSJ4rxLq</t>
  </si>
  <si>
    <t>465JzFiajJO59sUrDFsxdC</t>
  </si>
  <si>
    <t>ã‚«ãƒ–ãƒˆãƒ ã‚·</t>
  </si>
  <si>
    <t>2Os0vzke5CakbU3dkSHckx</t>
  </si>
  <si>
    <t>blues</t>
  </si>
  <si>
    <t>7f9DsQEsIoeTwKxV6shsom</t>
  </si>
  <si>
    <t>5znJrB6cvS8lffgUFnNETf</t>
  </si>
  <si>
    <t>4LY14hiDbbGGkwcF0Y9EhS</t>
  </si>
  <si>
    <t>2JPT05xVbGuIkAc0LNRo3s</t>
  </si>
  <si>
    <t>2ntXQnx4ZUraj1u5Hwqjem</t>
  </si>
  <si>
    <t>KOMEGUNY</t>
  </si>
  <si>
    <t>Kome Kome Club</t>
  </si>
  <si>
    <t>4lPEdvGVptFXUMk8DKMLnF</t>
  </si>
  <si>
    <t>Longiness</t>
  </si>
  <si>
    <t>6xf2KSaajcQyIUNESVYhzO</t>
  </si>
  <si>
    <t>musiQ</t>
  </si>
  <si>
    <t>5h5ACEliQ9toZ3fJwVc09f</t>
  </si>
  <si>
    <t>7dNxxkapvf5eRkw24PHSpy</t>
  </si>
  <si>
    <t>7facNrW6VRW8s3ICZ8G1uW</t>
  </si>
  <si>
    <t>2D9YnRZA1cZMfWbrr5RBqu</t>
  </si>
  <si>
    <t>BOY</t>
  </si>
  <si>
    <t>3oQaOjaIYPsnJbGNzXcIID</t>
  </si>
  <si>
    <t>ç¶ºç¾…ã‚­ãƒ©ãƒ¼</t>
  </si>
  <si>
    <t>2ZaTpgdhU8MKpiujnBGPoa</t>
  </si>
  <si>
    <t>6KB2OPefadupVDnVNYq23A</t>
  </si>
  <si>
    <t>26JBXxRY8pzS65aFbyOl8k</t>
  </si>
  <si>
    <t>æ‹ã ã‚</t>
  </si>
  <si>
    <t>0ir7DGXo3hxaPa82h1vrOj</t>
  </si>
  <si>
    <t>ã‚ã£ã€ã©ã‚‚ã€‚ãŠã²ã•ã—ã¶ã‚Šã§ã™ã€‚</t>
  </si>
  <si>
    <t>7ztdl6cnbJgHRdMkKldkts</t>
  </si>
  <si>
    <t>1fMqXaqP3EhRWQdzxAaZqi</t>
  </si>
  <si>
    <t>å–œåŠ‡</t>
  </si>
  <si>
    <t>Gen Hoshino</t>
  </si>
  <si>
    <t>6pllZAdgBf4QTcFUrF3DzL</t>
  </si>
  <si>
    <t>65k4LHIBkkImqlDj6My8K7</t>
  </si>
  <si>
    <t>æµ·ã®ã¾ã«ã¾ã«</t>
  </si>
  <si>
    <t>0loZ1KfQSLJxYR0Y7dImKN</t>
  </si>
  <si>
    <t>2Nl3vx5qRnATIckVRZxb4T</t>
  </si>
  <si>
    <t>5D9MPWdY2hjSeTIGE5n5kv</t>
  </si>
  <si>
    <t>ãƒ‹ãƒ¥ãƒ¼ãƒ»ãƒžã‚¤ãƒ»ãƒŽãƒ¼ãƒžãƒ«</t>
  </si>
  <si>
    <t>12fFNgW4IoYQdRCfqCPk9d</t>
  </si>
  <si>
    <t>Slow &amp; Easy</t>
  </si>
  <si>
    <t>3awymLmIrvn9lkJeFpmRSf</t>
  </si>
  <si>
    <t>398dL22bDbKbAmiOnPaq7o</t>
  </si>
  <si>
    <t>6wDntdm888mDo458RaYjGl</t>
  </si>
  <si>
    <t>ã‚ªãƒªã‚ªãƒ³ãƒ–ãƒ«ãƒ¼ (Special Edition)</t>
  </si>
  <si>
    <t>2AVbKUuvvzbPK6NIZZZvcY</t>
  </si>
  <si>
    <t>5ptl2PXkiSth54HCuGO7vN</t>
  </si>
  <si>
    <t>æ®‹æ©Ÿ</t>
  </si>
  <si>
    <t>1XeOqgzh2fZhmgxnmyiIJ8</t>
  </si>
  <si>
    <t>æ€ªç›—</t>
  </si>
  <si>
    <t>10Eyo4juZQFthKqlJgGMdp</t>
  </si>
  <si>
    <t>7hIfpcdUZcyCKHYy8gp49E</t>
  </si>
  <si>
    <t>4n1x8gmuHKOJ1BNFnBsgTh</t>
  </si>
  <si>
    <t>ä¸‰åŽŸè‰²</t>
  </si>
  <si>
    <t>3FUCuf498nFHJXFYR1V9Bd</t>
  </si>
  <si>
    <t>4Ybp3UvVXvraRNwOCWnrNq</t>
  </si>
  <si>
    <t>LEO-NiNE</t>
  </si>
  <si>
    <t>LiSA</t>
  </si>
  <si>
    <t>0qMip0B2D4ePEjBJvAtYre</t>
  </si>
  <si>
    <t>BOLERO</t>
  </si>
  <si>
    <t>5EjvlyjMwqmabXgFDD8D2x</t>
  </si>
  <si>
    <t>1XOFm0r3HBeVKfCL0cCKBv</t>
  </si>
  <si>
    <t>é’æ¢…</t>
  </si>
  <si>
    <t>0D0RLKxs1x9BfEnaFUfKCl</t>
  </si>
  <si>
    <t>25uNN8plmZmN5wBd4F7vEw</t>
  </si>
  <si>
    <t>5hL1l3xsH0ZyKl8yUI6woj</t>
  </si>
  <si>
    <t>BLOOM SQUAD</t>
  </si>
  <si>
    <t>BLOOM VASE</t>
  </si>
  <si>
    <t>0eQkbjPz6eQvhI3sfpshVK</t>
  </si>
  <si>
    <t>you</t>
  </si>
  <si>
    <t>Chippoke Ohashi</t>
  </si>
  <si>
    <t>6qn31XzTa6YKXs5FZpAPgP</t>
  </si>
  <si>
    <t>7AqUE5AY514dbzeOAfJRa0</t>
  </si>
  <si>
    <t>7zbsxhqTb3yDICWuNBCodY</t>
  </si>
  <si>
    <t>ãŸã¾ã—ã„ã®å±…å ´æ‰€</t>
  </si>
  <si>
    <t>5D16E22MJJyKesh9PrJf2L</t>
  </si>
  <si>
    <t>Distance</t>
  </si>
  <si>
    <t>3ZNeHexG9hUvduqJlywq0g</t>
  </si>
  <si>
    <t>3OdkC5pG8vc26S26qHyBo8</t>
  </si>
  <si>
    <t>ç´«è‹‘</t>
  </si>
  <si>
    <t>4dFGAtzdQ0C7WowKPZXc8J</t>
  </si>
  <si>
    <t>å¹»ç‡ˆ</t>
  </si>
  <si>
    <t>0DygiZzrBa3T4DaOEQSMrf</t>
  </si>
  <si>
    <t>ç¥ˆã‚ŠèŠ±</t>
  </si>
  <si>
    <t>5G24eB35Ucu4A8MPKLNV9B</t>
  </si>
  <si>
    <t>4GLeHXOyA4gdTzxp5VxTu5</t>
  </si>
  <si>
    <t>ã‚¢ã‚¿ã‚·ã¯å•é¡Œä½œ</t>
  </si>
  <si>
    <t>2CzFckH57NqbC4n0VZDLLB</t>
  </si>
  <si>
    <t>ä¸æ€è­°</t>
  </si>
  <si>
    <t>6NKn02oJDkUkRa9IHbMe3n</t>
  </si>
  <si>
    <t>Atomic Heart</t>
  </si>
  <si>
    <t>1MbgBrof1GjPcylNJeeO1x</t>
  </si>
  <si>
    <t>ãã‚Œã‚’æ„›ã¨å‘¼ã¶ãªã‚‰</t>
  </si>
  <si>
    <t>3ibqi5ANZtNI7QXOgUnFsL</t>
  </si>
  <si>
    <t>EARTH</t>
  </si>
  <si>
    <t>1A3x1gGA0CrYEizjjyyFGd</t>
  </si>
  <si>
    <t>CAN'T BUY MY LOVE</t>
  </si>
  <si>
    <t>YUI</t>
  </si>
  <si>
    <t>6PBBGlTEVfUyfnmemrnhbp</t>
  </si>
  <si>
    <t>æ„›ã®æ³¢</t>
  </si>
  <si>
    <t>2pitZk9jjMrkHVHgtEyx12</t>
  </si>
  <si>
    <t>ç½®ãæ‰‹ç´™</t>
  </si>
  <si>
    <t>30qO2rZlw1ZTLWOpCGuuGI</t>
  </si>
  <si>
    <t>çž³ã¸è½ã¡ã‚‹ã‚ˆãƒ¬ã‚³ãƒ¼ãƒ‰</t>
  </si>
  <si>
    <t>5okAqlWhkOADHjd61PKslW</t>
  </si>
  <si>
    <t>Fallin</t>
  </si>
  <si>
    <t>13LEi43b0Jl5AFRqPACiCg</t>
  </si>
  <si>
    <t>1WutVejYvP7220sofj3xId</t>
  </si>
  <si>
    <t>ãƒŸã‚¹ã‚¿ãƒ¼</t>
  </si>
  <si>
    <t>2YbNZLoiREBYZo4HeKB8Np</t>
  </si>
  <si>
    <t>6ahKnsl2tuTCyaBwt45WAz</t>
  </si>
  <si>
    <t>1FDrCBlNru2OrVXePw1BFQ</t>
  </si>
  <si>
    <t>Grower</t>
  </si>
  <si>
    <t>Awesome City Club</t>
  </si>
  <si>
    <t>0XZyF9lv6diMt4bxThOL0h</t>
  </si>
  <si>
    <t>Hug</t>
  </si>
  <si>
    <t>ç©ºéŸ³</t>
  </si>
  <si>
    <t>4cHB6U8fasfxq7XD8uNxuK</t>
  </si>
  <si>
    <t>2cBAc8f0ueFKSXGQRJRsyN</t>
  </si>
  <si>
    <t>æ„›ã—ã¦ã„ã‚‹ã¨è¨€ã£ã¦ãã‚Œ ã‚ªãƒªã‚¸ãƒŠãƒ«ãƒ»ã‚µã‚¦ãƒ³ãƒ‰ãƒˆãƒ©ãƒƒã‚¯</t>
  </si>
  <si>
    <t>0kI1eqATzXs5ztZ0nJtQMa</t>
  </si>
  <si>
    <t>2tgWF9EZzqiq4Qzdzeow1A</t>
  </si>
  <si>
    <t>2yozZfRYHP7Elsymghu5t3</t>
  </si>
  <si>
    <t>0a3587n25Xhw098UeEbeJq</t>
  </si>
  <si>
    <t>ã‚°ãƒ©ãƒ‡ãƒ¼ã‚·ãƒ§ãƒ³</t>
  </si>
  <si>
    <t>SUPER BEAVER</t>
  </si>
  <si>
    <t>5jWH9i9C8haNGbyEm9vFHg</t>
  </si>
  <si>
    <t>5lGNDmdvtbvwaXLkalxA9r</t>
  </si>
  <si>
    <t>é–‹å¹•å®£è¨€</t>
  </si>
  <si>
    <t>6sElEqOIGENWjpxGFeo5ct</t>
  </si>
  <si>
    <t>æ˜Žæ—¥ã«å‘ã‹ã£ã¦èµ°ã‚Œ-æœˆå¤œã®æ­Œ-</t>
  </si>
  <si>
    <t>Elephant Kashimashi</t>
  </si>
  <si>
    <t>0wMfMGp7nz7JMNw7tei9f5</t>
  </si>
  <si>
    <t>Pale Blue</t>
  </si>
  <si>
    <t>3tw4Jysd48kMcKsdnGYLee</t>
  </si>
  <si>
    <t>è¸Šã‚Šå ´ã‹ã‚‰æ„›ã‚’è¾¼ã‚ã¦</t>
  </si>
  <si>
    <t>6mm6cSYXSSIChoblz9Fjwn</t>
  </si>
  <si>
    <t>çž³æƒšã‚Œ</t>
  </si>
  <si>
    <t>7ImXxPecExYBbjmDEvdd4z</t>
  </si>
  <si>
    <t>pink blue</t>
  </si>
  <si>
    <t>1VRwCezjpvjnCrab92b1dk</t>
  </si>
  <si>
    <t>3hBAYbAECEix9raaTq8S3H</t>
  </si>
  <si>
    <t>3S3DDZrPOYTirleXRyHnNM</t>
  </si>
  <si>
    <t>ãƒªãƒ™ãƒªã‚ªãƒ³</t>
  </si>
  <si>
    <t>3AchaKyy2z6K85YGR729JQ</t>
  </si>
  <si>
    <t>ç‹‚è¨€</t>
  </si>
  <si>
    <t>0871AdnvzzSGr5XdTJaDHC</t>
  </si>
  <si>
    <t>ãã‚Œã‚’æ„›ã¨å‘¼ã¶ãªã‚‰ - From THE FIRST TAKE</t>
  </si>
  <si>
    <t>5zGQuUi6IKIX0mICeOgzp2</t>
  </si>
  <si>
    <t>3KnURrjsXA0TDce8N7iOwz</t>
  </si>
  <si>
    <t>I believe in you</t>
  </si>
  <si>
    <t>Takaya Kawasaki</t>
  </si>
  <si>
    <t>56Cdqx7BdhEsUUMctdORvU</t>
  </si>
  <si>
    <t>ãã‚‰ã‚Š</t>
  </si>
  <si>
    <t>3ciqhcLmXP4hVGBD98QlEj</t>
  </si>
  <si>
    <t>B'z</t>
  </si>
  <si>
    <t>3IYcbagYZ9z1Svaw8B33Pd</t>
  </si>
  <si>
    <t>æŒ¯ã‚Šå­ - From THE FIRST TAKE</t>
  </si>
  <si>
    <t>504dWxwTo8f502R1DgV26A</t>
  </si>
  <si>
    <t>08YwAPnX8sygJUXG9rvhDv</t>
  </si>
  <si>
    <t>POP CUBE</t>
  </si>
  <si>
    <t>5SWxyVd5Q5c1jzPpdL9olt</t>
  </si>
  <si>
    <t>ã‚¦ã‚¨ãƒ‡ã‚£ãƒ³ã‚°</t>
  </si>
  <si>
    <t>éŸ³ç”° é›…å‰‡</t>
  </si>
  <si>
    <t>3ZtHtqqSEKd8EcggroTfZU</t>
  </si>
  <si>
    <t>HOPE / WISH</t>
  </si>
  <si>
    <t>1GlT0DZKjapYwJzRcdBh4F</t>
  </si>
  <si>
    <t>å¿ƒå¾— / ç´™ä¸€é‡</t>
  </si>
  <si>
    <t>7GG8RlW8oYZMdksngvzkWN</t>
  </si>
  <si>
    <t>1PLRMnwNPLZ9dxbknStoc7</t>
  </si>
  <si>
    <t>æ„›ã¨ã‹æ‹ã¨ã‹</t>
  </si>
  <si>
    <t>4McP7SOTK2NWkydOcDCajC</t>
  </si>
  <si>
    <t>Because</t>
  </si>
  <si>
    <t>Kazuyoshi Saito</t>
  </si>
  <si>
    <t>0d10uTughutLB3jhlwZzTH</t>
  </si>
  <si>
    <t>2d57S7T8iNHcyxSO7sP3dk</t>
  </si>
  <si>
    <t>é•·ãçŸ­ã„ç¥­ / ç¥žæ§˜ã€ä»æ§˜</t>
  </si>
  <si>
    <t>4hWI3r78IDOhPXSHd2f0Az</t>
  </si>
  <si>
    <t>4b5oBON2DgamONUxvP4JyQ</t>
  </si>
  <si>
    <t>0avegfB0TQ8cGDk9nuxcOQ</t>
  </si>
  <si>
    <t>5AhsfY3wWIZMaw7CXbUSSb</t>
  </si>
  <si>
    <t>0cN6iBeCR7NgeBeTIKjLml</t>
  </si>
  <si>
    <t>ã‚‚ã†å°‘ã—ã ã‘</t>
  </si>
  <si>
    <t>2pXmohBUnD5Li93sgpbPSg</t>
  </si>
  <si>
    <t>6MkbBtxdVggObSGnqB8miZ</t>
  </si>
  <si>
    <t>6nR1ME1hJjgEVBPvygLRK2</t>
  </si>
  <si>
    <t>0H2n6GpHAMlujiER71ubMB</t>
  </si>
  <si>
    <t>Eye of the Storm</t>
  </si>
  <si>
    <t>2gSQoIbvF2hDfIayhF7QLa</t>
  </si>
  <si>
    <t>ãƒ”ãƒ¼ã‚¿ãƒ¼ãƒ‘ãƒ³</t>
  </si>
  <si>
    <t>0Ic9yiyHCoRCSvPoqTagat</t>
  </si>
  <si>
    <t>4c2knGiZBSmdez9bpgqxSF</t>
  </si>
  <si>
    <t>ã‚µãƒ³ãƒœãƒžã‚¹ã‚¿ãƒ¼ ç©¶æ¥µãƒ™ã‚¹ãƒˆ</t>
  </si>
  <si>
    <t>Sambomaster</t>
  </si>
  <si>
    <t>0yeMceaGqfPNLWzflUg079</t>
  </si>
  <si>
    <t>ã‚³ãƒ³ãƒˆãƒ©ã‚¹ãƒˆ(Special Edition)</t>
  </si>
  <si>
    <t>2lHfHAQDlmTfN8SqYs9G09</t>
  </si>
  <si>
    <t>æ‹äººã˜ã‚ƒãªããªã£ãŸæ—¥</t>
  </si>
  <si>
    <t>7fQYRdNX6y8BpfmHvWVPm8</t>
  </si>
  <si>
    <t>ä½™å‘½10å¹´ (Original Soundtrack)</t>
  </si>
  <si>
    <t>6mJIn3fvwWHHAnrR3LEdxp</t>
  </si>
  <si>
    <t>ç§ã¯æœ€å¼· (ã‚¦ã‚¿ from ONE PIECE FILM RED)</t>
  </si>
  <si>
    <t>7bmAgiUc4W4bfyZRCc6lOh</t>
  </si>
  <si>
    <t>ãƒãƒ«ã‚«</t>
  </si>
  <si>
    <t>6wKmxUeMJAoz2GpMrw95z5</t>
  </si>
  <si>
    <t>mabataki</t>
  </si>
  <si>
    <t>1mzn53qwArYj52lIGpXXlD</t>
  </si>
  <si>
    <t>153lRbNmhQZVi69kbhmjY8</t>
  </si>
  <si>
    <t>Må…«ä¸ƒ</t>
  </si>
  <si>
    <t>3sFdaHo9D3hfiFt2wVi6a5</t>
  </si>
  <si>
    <t>3nFxkwyRpr4xYBR9Z0ywjo</t>
  </si>
  <si>
    <t>HOPE</t>
  </si>
  <si>
    <t>6oWFj0CEkMuClA5uSz0Z9l</t>
  </si>
  <si>
    <t>ç¾¤é’ãƒªãƒ•ãƒ¬ã‚¤ãƒ³</t>
  </si>
  <si>
    <t>666wLEFj1AtTNBEcErygLz</t>
  </si>
  <si>
    <t>0DPNaz9xQ0AKUsCOvfakqy</t>
  </si>
  <si>
    <t>ãƒã‚ªãƒ³</t>
  </si>
  <si>
    <t>WEDNESDAY CAMPANELLA</t>
  </si>
  <si>
    <t>2wRKOmpe6I7q6k69bkjuFU</t>
  </si>
  <si>
    <t>I LOVE U</t>
  </si>
  <si>
    <t>5ZLkGLEYYDlgcDXK6A2vYO</t>
  </si>
  <si>
    <t>1ZmiUiQn7Q2qEKLlIznoXZ</t>
  </si>
  <si>
    <t>0tMqllhrXe8CWOosrCD1fE</t>
  </si>
  <si>
    <t>ã‚·ãƒ£ãƒƒã‚¿ãƒ¼</t>
  </si>
  <si>
    <t>6VwpOZpqx8IqoF201VGAp8</t>
  </si>
  <si>
    <t>æ­»ã¬ã¾ã§ä¸€ç”Ÿæ„›ã•ã‚Œã¦ã‚‹ã¨æ€ã£ã¦ãŸã‚ˆ</t>
  </si>
  <si>
    <t>4D9s9XWBHPd2Ox80fZSmi0</t>
  </si>
  <si>
    <t>The Great Escape -COMPLETE BEST-</t>
  </si>
  <si>
    <t>JUDY AND MARY</t>
  </si>
  <si>
    <t>5cdFxxGV3b3gcGuXTpPWXt</t>
  </si>
  <si>
    <t>0iniTNHwqBiP4UDE1dgUpD</t>
  </si>
  <si>
    <t>MIRACLE DIVING</t>
  </si>
  <si>
    <t>34GSVqN6ZisP7dBIB20xPm</t>
  </si>
  <si>
    <t>å¤è‰ãŒé‚ªé­”ã‚’ã™ã‚‹</t>
  </si>
  <si>
    <t>6z1TvLTR0oOsWSJfDrERmj</t>
  </si>
  <si>
    <t>ã‚ã®å¤¢ã‚’ãªãžã£ã¦</t>
  </si>
  <si>
    <t>4BE1OloRc9xwjyqA4wFFuN</t>
  </si>
  <si>
    <t>ã‚¢ãƒ³ã‚³ãƒ¼ãƒ«</t>
  </si>
  <si>
    <t>0ssEfLe9aqPhMmLXKqBw6J</t>
  </si>
  <si>
    <t>7dthn3tyJkotnxTRih1LMo</t>
  </si>
  <si>
    <t>YELLOW DANCER</t>
  </si>
  <si>
    <t>1DOZa2VoazIiDjGYlUQTlW</t>
  </si>
  <si>
    <t>4MqqZRjZVkheBor570C2yt</t>
  </si>
  <si>
    <t>TWELVE</t>
  </si>
  <si>
    <t>3pROyCFF6WyVtmCnbwLPxr</t>
  </si>
  <si>
    <t>RADWIMPS 3 ~ç„¡äººå³¶ã«æŒã£ã¦ã„ãå¿˜ã‚ŒãŸä¸€æžš~</t>
  </si>
  <si>
    <t>6B6PeBESFdk0OjBmGDllYI</t>
  </si>
  <si>
    <t>ãƒ¯ãƒ³ãƒ€ãƒ•ãƒ«ãƒ•ã‚£ãƒƒã‚·ãƒ¥</t>
  </si>
  <si>
    <t>0Yhwo0vxoHNVww5i1Y6cGU</t>
  </si>
  <si>
    <t>1egQB7JmuDdaWdWtODlrja</t>
  </si>
  <si>
    <t>17EiIn0d2tftCjJrGOrbFj</t>
  </si>
  <si>
    <t>ã‚±ãƒ„ãƒŽãƒãƒªã‚¹4</t>
  </si>
  <si>
    <t>Ketsumeishi</t>
  </si>
  <si>
    <t>5rfUCmoI7axj6mjpu1Rto5</t>
  </si>
  <si>
    <t>ç§ã¯çŒ«ã®ç›®</t>
  </si>
  <si>
    <t>1EIb4vsdJ3F0ZBb0x37QHd</t>
  </si>
  <si>
    <t>å¤šé¢æ…‹</t>
  </si>
  <si>
    <t>3VCvZY3Jwnb5Bod84FHNhV</t>
  </si>
  <si>
    <t>6megNXGjmim4OitjZnIn9v</t>
  </si>
  <si>
    <t>æœ€ä½Ž</t>
  </si>
  <si>
    <t>ã‚Œã‚“</t>
  </si>
  <si>
    <t>0qmF7YXfxp15wDexlK1tTt</t>
  </si>
  <si>
    <t>è™¹</t>
  </si>
  <si>
    <t>7AIj86wFWqm7X1TZ2hzHwS</t>
  </si>
  <si>
    <t>3oB3ZNH4pw1tZiqwI4fa33</t>
  </si>
  <si>
    <t>SUCCESS STORY</t>
  </si>
  <si>
    <t>Kohmi Hirose</t>
  </si>
  <si>
    <t>0xYSgQHddr1lh6IfqWgn2W</t>
  </si>
  <si>
    <t>7DZx9TAPMhQOHrHiCS4gds</t>
  </si>
  <si>
    <t>TIME</t>
  </si>
  <si>
    <t>KANA-BOON</t>
  </si>
  <si>
    <t>1di1C0QI6Y92yZPYn6XYAZ</t>
  </si>
  <si>
    <t>3ILWwi1JNj3NGuuf6DzYxN</t>
  </si>
  <si>
    <t>4Rbe954EM88dRNqZEws0rT</t>
  </si>
  <si>
    <t>17zp5n2rbiRJzQtCaZpXDD</t>
  </si>
  <si>
    <t>Loser</t>
  </si>
  <si>
    <t>54GQKIuGKQ8SDh3qCfFhyU</t>
  </si>
  <si>
    <t>ãƒ‹ãƒ¥ãƒ¼ãƒˆãƒ³ã®æž—æªŽ</t>
  </si>
  <si>
    <t>45HQhF0BfOqBd4LUS1E94M</t>
  </si>
  <si>
    <t>ã‚³ãƒ³ãƒˆãƒ©ã‚¹ãƒˆ</t>
  </si>
  <si>
    <t>Motohiro Hata</t>
  </si>
  <si>
    <t>4IubwxgmXeZtDtYjTaT9gN</t>
  </si>
  <si>
    <t>ãƒ©ãƒ–ãƒ¬ã‚¿ãƒ¼</t>
  </si>
  <si>
    <t>185Wm4Mx09dQG0fUktklDm</t>
  </si>
  <si>
    <t>FUNFAIR</t>
  </si>
  <si>
    <t>RIP SLYME</t>
  </si>
  <si>
    <t>6hQdLMHZXPGJV8oJdr2zsL</t>
  </si>
  <si>
    <t>077Erf4RnkjumF791VOBnE</t>
  </si>
  <si>
    <t>JUICE UP!!</t>
  </si>
  <si>
    <t>6o62Uq8qFlpCKpk5jZiHuo</t>
  </si>
  <si>
    <t>MIC-Aãƒ¼HOLIC A.I.</t>
  </si>
  <si>
    <t>AI</t>
  </si>
  <si>
    <t>0V2axJ946WH1vt9t5SGMLV</t>
  </si>
  <si>
    <t>Love Song</t>
  </si>
  <si>
    <t>2aAuO61alPO20xyePFHjdf</t>
  </si>
  <si>
    <t>tamago</t>
  </si>
  <si>
    <t>2H3bOGOE50qEo5wAYoJiwL</t>
  </si>
  <si>
    <t>73R8pJOJ2pBFgZsyFA2Ewz</t>
  </si>
  <si>
    <t>STAR BOX</t>
  </si>
  <si>
    <t>3gWJIQefaaSuOU6RJlDLm9</t>
  </si>
  <si>
    <t>FLY</t>
  </si>
  <si>
    <t>0DxfR2OYoEbSOmmUtWcRIE</t>
  </si>
  <si>
    <t>4GqO80eGXA542oTvlYv4LS</t>
  </si>
  <si>
    <t>æ²ˆä¸èŠ±</t>
  </si>
  <si>
    <t>79TdseXlAiANFOTstIwejv</t>
  </si>
  <si>
    <t>ãƒãƒ¼ãƒˆ</t>
  </si>
  <si>
    <t>6cvKfEw8rDcmXBslqSEC9G</t>
  </si>
  <si>
    <t>DIAMOND15</t>
  </si>
  <si>
    <t>6Spr8Ow0Cs2DQAr7dpdEBF</t>
  </si>
  <si>
    <t>HeartY</t>
  </si>
  <si>
    <t>HY</t>
  </si>
  <si>
    <t>22aZD7yaGYfhgCYazL4nbc</t>
  </si>
  <si>
    <t>ä¸å¯å¹¸åŠ›</t>
  </si>
  <si>
    <t>50yI44ARRBhru5AK3Arhsk</t>
  </si>
  <si>
    <t>äººç”ŸÃ—åƒ•=</t>
  </si>
  <si>
    <t>1J6MFj60gFCvYqOtjoYkM0</t>
  </si>
  <si>
    <t>WHITE</t>
  </si>
  <si>
    <t>2ruHYPN3a77Ra8WvvPyfwb</t>
  </si>
  <si>
    <t>Sun Dance</t>
  </si>
  <si>
    <t>0ZiO07cHvb675UDaKB1iix</t>
  </si>
  <si>
    <t>EXPLORER</t>
  </si>
  <si>
    <t>Noriyuki Makihara</t>
  </si>
  <si>
    <t>0lgZz4x4QuTo3nEl5uoVJl</t>
  </si>
  <si>
    <t>æ „å…‰ã®æ‰‰</t>
  </si>
  <si>
    <t>67O5aJpFGwY3fWTZR7dYF4</t>
  </si>
  <si>
    <t>REBECCA SINGLES</t>
  </si>
  <si>
    <t>REBECCA</t>
  </si>
  <si>
    <t>5lAW7Y56kL1r3dD6bAI49y</t>
  </si>
  <si>
    <t>6Sk8FdL95YNN8Xru87BWez</t>
  </si>
  <si>
    <t>ç›—ä½œ</t>
  </si>
  <si>
    <t>3FUqp10RhCmMjyyB9extmo</t>
  </si>
  <si>
    <t>ã‚¢ãƒ«ãƒ‡ãƒ³ãƒ†</t>
  </si>
  <si>
    <t>5tapE1gGyABsGFtgeOYchU</t>
  </si>
  <si>
    <t>å¡©ã€ã‚³ã‚·ãƒ§ã‚¦</t>
  </si>
  <si>
    <t>4wBFubvNAwVox8q4SYXHqU</t>
  </si>
  <si>
    <t>ã‚«ãƒŠã‚¿ãƒãƒ«ã‚«</t>
  </si>
  <si>
    <t>5r2G8PqwY3GcTJi0FYiCfd</t>
  </si>
  <si>
    <t>ã•ãã‚‰</t>
  </si>
  <si>
    <t>1TZ4LiInoM2sdTCJEwtZCM</t>
  </si>
  <si>
    <t>7bPb3FOpEqv8q146tNeq8r</t>
  </si>
  <si>
    <t>æ®‹éŸ¿ãƒªãƒ•ã‚¡ãƒ¬ãƒ³ã‚¹</t>
  </si>
  <si>
    <t>0a5rZP8sYdlvBRVmcNovyC</t>
  </si>
  <si>
    <t>5xJgF12zKoxMqayN8YldLB</t>
  </si>
  <si>
    <t>ã‚ã¦ã‚‚ãªã</t>
  </si>
  <si>
    <t>0xO5jkEJFwOJubHFVPJZCQ</t>
  </si>
  <si>
    <t>ãƒ¬ã‚¤ãƒ³ãƒœãƒ¼ãƒ­ãƒ¼ãƒ‰</t>
  </si>
  <si>
    <t>ayaka</t>
  </si>
  <si>
    <t>3JrxNi0sQ1Lnx8eGonp3Ma</t>
  </si>
  <si>
    <t>LOVE GOES ON â€¦</t>
  </si>
  <si>
    <t>00ReSyZX36w9I0WWCgycGJ</t>
  </si>
  <si>
    <t>ãƒ™ãƒ«ãƒ™ãƒƒãƒˆã®è©©</t>
  </si>
  <si>
    <t>2N4lCwOeFRX7qrbMPRcZ7d</t>
  </si>
  <si>
    <t>ENTERTAINMENT</t>
  </si>
  <si>
    <t>0GTz1mytQUBlGaSF7s4Rdz</t>
  </si>
  <si>
    <t>ä¼šã„ãŸã„ãª</t>
  </si>
  <si>
    <t>æ‰‹ãŒã‚¯ãƒªãƒ¼ãƒ ãƒ‘ãƒ³</t>
  </si>
  <si>
    <t>2b5CS01QECfqKE25e0vF0V</t>
  </si>
  <si>
    <t>ã‚ã„ã¤ã‚‰å…¨å“¡åŒçª“ä¼š</t>
  </si>
  <si>
    <t>2VIK6jaaKghS4QPHr6sAkv</t>
  </si>
  <si>
    <t>ç´™ä¸€é‡</t>
  </si>
  <si>
    <t>4WqWAyxI9uf6CVxUBwglrb</t>
  </si>
  <si>
    <t>7uSLJCDetmdm3tQcoYLyty</t>
  </si>
  <si>
    <t>1fooGB6yJLKiOk8jW3thn6</t>
  </si>
  <si>
    <t>ã‚¢ã‚¤ãƒ¯ãƒŠãƒ ãƒãƒ¥ãƒ¼</t>
  </si>
  <si>
    <t>21zl36W7QoaVy5MMxAvfcv</t>
  </si>
  <si>
    <t>7HIfg6iQgXkVEUMHAAXW2d</t>
  </si>
  <si>
    <t>ROAD OF MAJOR</t>
  </si>
  <si>
    <t>Road Of Major</t>
  </si>
  <si>
    <t>369Hij6w8bRwahCIlhYW5A</t>
  </si>
  <si>
    <t>ã°ã‹ã¾ã˜ã‚</t>
  </si>
  <si>
    <t>55emtNBnUXszixuQj4Fg6I</t>
  </si>
  <si>
    <t>å›ã®åã¯ã€‚</t>
  </si>
  <si>
    <t>7swTJOnvm3zEg7QdmJs52T</t>
  </si>
  <si>
    <t>KETSUNOPOLIS 10</t>
  </si>
  <si>
    <t>3A0VFRUxhqpJeOxo0rklqC</t>
  </si>
  <si>
    <t>30hzxa3MaRd2XXB6kXGlPh</t>
  </si>
  <si>
    <t>ã‚µãƒ©ãƒ€ãƒ‡ã‚¤ã‚º</t>
  </si>
  <si>
    <t>3nD8q4dCCybzh5L3HU8PWH</t>
  </si>
  <si>
    <t>æ½œæ½œè©±</t>
  </si>
  <si>
    <t>4HgsPAX3MmMgIT60hJ4W4U</t>
  </si>
  <si>
    <t>ã™ãšã‚</t>
  </si>
  <si>
    <t>1huqzMaPdQkXuOJaLxrC2s</t>
  </si>
  <si>
    <t>Season</t>
  </si>
  <si>
    <t>28H2R5DE6eVKIBBYvGbKRg</t>
  </si>
  <si>
    <t>ã™ãšã‚ã®æˆ¸ç· ã¾ã‚Š</t>
  </si>
  <si>
    <t>4Fh1CzvLHIUn26tjbZZ1mR</t>
  </si>
  <si>
    <t>0OF09VIq0rwxFoRRfI0lg2</t>
  </si>
  <si>
    <t>ç‚Ž</t>
  </si>
  <si>
    <t>0cSkn2l67csUljEy0EEBPn</t>
  </si>
  <si>
    <t>ã‚¢ã‚¤ã‚¿ãƒªãƒŠã‚¤</t>
  </si>
  <si>
    <t>67seLhibwW3OAyZcEw5Ijh</t>
  </si>
  <si>
    <t>1I5JRnPFl38a9APWaAshoY</t>
  </si>
  <si>
    <t>Ken Hirai 10th Anniversary Complete Single Collection '95-'05 æ­Œãƒã‚«</t>
  </si>
  <si>
    <t>Ken Hirai</t>
  </si>
  <si>
    <t>2YFdAAFSKovzYgF3XBlV8u</t>
  </si>
  <si>
    <t>å„ªã—ã„å½—æ˜Ÿ</t>
  </si>
  <si>
    <t>19fhOFi6pNGeZe5uiFlm7c</t>
  </si>
  <si>
    <t>ä¸‰æ–‡å°èª¬</t>
  </si>
  <si>
    <t>7BMKWT0Vw0EKDELXLvuWCp</t>
  </si>
  <si>
    <t>TEENAGER</t>
  </si>
  <si>
    <t>Fujifabric</t>
  </si>
  <si>
    <t>5dH4asCl80Mvbsoz6zJVyZ</t>
  </si>
  <si>
    <t>ROAD OF MAJOR II</t>
  </si>
  <si>
    <t>2tHQgtm46XngnOFgATFJWM</t>
  </si>
  <si>
    <t>HEART STATION</t>
  </si>
  <si>
    <t>64Ce9XO5NHzgPiKZ71j9Rl</t>
  </si>
  <si>
    <t>5KQUugWVoDTgHXSN7UU5Qb</t>
  </si>
  <si>
    <t>ã•ã–ãªã¿CD</t>
  </si>
  <si>
    <t>2A4bpHKlQauykDKuBRrqAm</t>
  </si>
  <si>
    <t>ãƒãƒ«ã‚¸ã‚ªãƒ³</t>
  </si>
  <si>
    <t>7HneEBTvTra2CRYsxgMOAi</t>
  </si>
  <si>
    <t>è—è‰²ãƒŸãƒ¥ãƒ¼ã‚¸ãƒƒã‚¯</t>
  </si>
  <si>
    <t>144pIQC3mpmUkZXMt8fIwb</t>
  </si>
  <si>
    <t>ãƒŸãƒ©ã‚¤ãƒã‚º</t>
  </si>
  <si>
    <t>Yoru no Hitowarai</t>
  </si>
  <si>
    <t>3mSqtn05vfpqAMpFTLsxpi</t>
  </si>
  <si>
    <t>5QS01sq07pThdktoNUxXRZ</t>
  </si>
  <si>
    <t>ã‚†ãšä¸€å®¶</t>
  </si>
  <si>
    <t>YUZU</t>
  </si>
  <si>
    <t>3nYe3TNoETmeXkseSdnUFz</t>
  </si>
  <si>
    <t>æ„›ã™ã¹ãã‚‚ã®ã™ã¹ã¦ã« -YUTAKA OZAKI BEST</t>
  </si>
  <si>
    <t>Yutaka Ozaki</t>
  </si>
  <si>
    <t>0HMSTmDVXtCSauJvu8nnfs</t>
  </si>
  <si>
    <t>10QPe0MZGTXh7q6C71YFPG</t>
  </si>
  <si>
    <t>ãŸã¶ã‚“</t>
  </si>
  <si>
    <t>62Lv9WcrfzJqhvYDbilJy3</t>
  </si>
  <si>
    <t>RABBIT STAR â˜…</t>
  </si>
  <si>
    <t>3y9ImuUtxOU6ZlAkbB5SRc</t>
  </si>
  <si>
    <t>0D2ZQ5DKyys3UPAfeKpvwp</t>
  </si>
  <si>
    <t>LA.LA.LA (2019 Remastered)</t>
  </si>
  <si>
    <t>Maki Ohguro</t>
  </si>
  <si>
    <t>08WMcRBYuUEzTnbQ5v9wuq</t>
  </si>
  <si>
    <t>Fantome</t>
  </si>
  <si>
    <t>31yv1hR9gw1WSEmtqsaZbD</t>
  </si>
  <si>
    <t>LAãƒ»LAãƒ»LA LOVE THANG</t>
  </si>
  <si>
    <t>Toshinobu Kubota</t>
  </si>
  <si>
    <t>2NFKSwzaNKXAqBqlXgeTEo</t>
  </si>
  <si>
    <t>è¸Š</t>
  </si>
  <si>
    <t>7z6qHGEKxRtwtYym2epV7l</t>
  </si>
  <si>
    <t>ã‚¢ã‚«ã‚·ã‚¢</t>
  </si>
  <si>
    <t>0Jcx9VqsO4t20gYeznW7Uq</t>
  </si>
  <si>
    <t>0RuLz62h4YPNXqdO20Fmf6</t>
  </si>
  <si>
    <t>åˆæ‹</t>
  </si>
  <si>
    <t>3yCVsL9xnnnhtOQ1CfPD7W</t>
  </si>
  <si>
    <t>SHISHAMO 4</t>
  </si>
  <si>
    <t>2GICOigS4ByugDisRegs3M</t>
  </si>
  <si>
    <t>0MNg4tqz9sGgKlyz9vdJmj</t>
  </si>
  <si>
    <t>eyes</t>
  </si>
  <si>
    <t>0s96Y4iLjNgEJBjlEZLBNu</t>
  </si>
  <si>
    <t>ã®ã³ã—ã‚</t>
  </si>
  <si>
    <t>4inayqSdDjRuQMIXFn1M29</t>
  </si>
  <si>
    <t>5a9awnr002AVXUSVu2CC46</t>
  </si>
  <si>
    <t>ether [ã‚¨ãƒ¼ãƒ†ãƒ«]</t>
  </si>
  <si>
    <t>Remioromen</t>
  </si>
  <si>
    <t>1Alsp6EVIAHTDorSjPeRuY</t>
  </si>
  <si>
    <t>Keisuke Kuwata</t>
  </si>
  <si>
    <t>14evwICDoy0d36Nat7hsUT</t>
  </si>
  <si>
    <t>54HMpdV2FTXgcI0dkDzMc8</t>
  </si>
  <si>
    <t>Dr.Izzy</t>
  </si>
  <si>
    <t>UNISON SQUARE GARDEN</t>
  </si>
  <si>
    <t>6bfjEGSR7DyC8MK8cp3ZCp</t>
  </si>
  <si>
    <t>Answer</t>
  </si>
  <si>
    <t>5hVAQTNarrb3lmWqg9Ens4</t>
  </si>
  <si>
    <t>06Dyf27hoaHiVugKgL7K2Z</t>
  </si>
  <si>
    <t>å›ã¯åƒ•ã®å®ç‰©</t>
  </si>
  <si>
    <t>2dQ4alICWrgs9gyYUOWlEg</t>
  </si>
  <si>
    <t>Def Tech</t>
  </si>
  <si>
    <t>2ttzli3A7SOXUvMv69xEKs</t>
  </si>
  <si>
    <t>ã‚µã‚¯ãƒ©ãƒŽã‚¦ã‚¿</t>
  </si>
  <si>
    <t>4aecodVhhW19bmWjveVgJR</t>
  </si>
  <si>
    <t>ã‚¤ãƒ³ãƒ•ã‚§ãƒ«ãƒŽ</t>
  </si>
  <si>
    <t>64yajM6CxtLghmgB53VeXT</t>
  </si>
  <si>
    <t>52RfEh76AVKPwtUtTV9ufl</t>
  </si>
  <si>
    <t>Time</t>
  </si>
  <si>
    <t>ARASHI</t>
  </si>
  <si>
    <t>5I6JLJqnZICLvPebTj2YCm</t>
  </si>
  <si>
    <t>å¤§æ­£æµªæ¼«</t>
  </si>
  <si>
    <t>3uw93CiI34uZlfk8ywep1e</t>
  </si>
  <si>
    <t>5ktOhXvLj7mdQmAVdEA7OJ</t>
  </si>
  <si>
    <t>é€†å…‰ (ã‚¦ã‚¿ from ONE PIECE FILM RED)</t>
  </si>
  <si>
    <t>5GXYKnnzBlHvrzBQ5WoxME</t>
  </si>
  <si>
    <t>å›ã¯èª°ã¨å¹¸ã›ãªã‚ãã³ã‚’ã—ã¾ã™ã‹ã€‚</t>
  </si>
  <si>
    <t>4feDzcxtXRU8clyOluco5Y</t>
  </si>
  <si>
    <t>3yPVvphH8RtPt41FyX7vPV</t>
  </si>
  <si>
    <t>é’ã®å…‰æ™¯</t>
  </si>
  <si>
    <t>45jGOHwYKgsRYbAJ8DR61d</t>
  </si>
  <si>
    <t>6Dmxt4rbi97c7sjoWRrJoj</t>
  </si>
  <si>
    <t>æ„›ã—ã¦ãŸ(feat.ã‚Œã‚“)</t>
  </si>
  <si>
    <t>Naoto Inti Raymi</t>
  </si>
  <si>
    <t>2A9EvUkIWDDKWV6rcsM72a</t>
  </si>
  <si>
    <t>ãƒ„ã‚­ãƒŸã‚½ã‚¦</t>
  </si>
  <si>
    <t>0UWTRBGWfOp709f6rxd63R</t>
  </si>
  <si>
    <t>ARE YOU READY?</t>
  </si>
  <si>
    <t>2TPfHxwvW133V94KlTxzno</t>
  </si>
  <si>
    <t>ã‚¢ã‚¤ãƒŽã‚«ã‚¿ãƒ</t>
  </si>
  <si>
    <t>0BlbLxGwrtwTdUYPPkj9RE</t>
  </si>
  <si>
    <t>èžè§£sink</t>
  </si>
  <si>
    <t>1m7lHpniqlJyCac7dJgyYJ</t>
  </si>
  <si>
    <t>Sympa</t>
  </si>
  <si>
    <t>40cjQFH3UG8bYB8RSuOCgB</t>
  </si>
  <si>
    <t>SENTIMENTALovers</t>
  </si>
  <si>
    <t>0JAQpusQK6R7w07s0UgcU3</t>
  </si>
  <si>
    <t>ã‚¢ã‚¤ã‚¦ã‚¨</t>
  </si>
  <si>
    <t>7rqYTYi70xZBqEMAtSVhXc</t>
  </si>
  <si>
    <t>Kind of Love</t>
  </si>
  <si>
    <t>60A7LGAmK0QrRjyYpKWzue</t>
  </si>
  <si>
    <t>Actor</t>
  </si>
  <si>
    <t>0O4YelF6Zneq7sk1Ye73N2</t>
  </si>
  <si>
    <t>Starting Over</t>
  </si>
  <si>
    <t>2kuTXMJcOuIgZGc73kP5Is</t>
  </si>
  <si>
    <t>ã‚ãã€ã‚‚ã†ã€‚</t>
  </si>
  <si>
    <t>7G4rZHIBiXJNFmLYXtWCPm</t>
  </si>
  <si>
    <t>ã‚·ã‚§ãƒãƒ«ãƒ»ãƒ¯ãƒ¼ãƒ«ãƒ‰</t>
  </si>
  <si>
    <t>Che'Nelle</t>
  </si>
  <si>
    <t>55JlyXw6KeFeVC9d9uCZ2K</t>
  </si>
  <si>
    <t>BLOOM iSLAND</t>
  </si>
  <si>
    <t>233av6iCcdMz62X73Z1MMZ</t>
  </si>
  <si>
    <t>Just You and I</t>
  </si>
  <si>
    <t>Namie Amuro</t>
  </si>
  <si>
    <t>6t8YA4Bm6DB9aDfKUk9b4I</t>
  </si>
  <si>
    <t>0r2PAeROizyyoFMpu0fvwI</t>
  </si>
  <si>
    <t>4OVtlZdXvYcg9QykmPxTqb</t>
  </si>
  <si>
    <t>ã‚«ã‚¿ã‚³ãƒˆ</t>
  </si>
  <si>
    <t>sloppy dim</t>
  </si>
  <si>
    <t>1uYDXSXxBBZSNUs2dfbTxT</t>
  </si>
  <si>
    <t>4PfQEzBB4U24d8yiSDa4is</t>
  </si>
  <si>
    <t>COLLAGE</t>
  </si>
  <si>
    <t>7eqjbcOZTgZbV0lX2ghtfV</t>
  </si>
  <si>
    <t>INDIES COMPLETE</t>
  </si>
  <si>
    <t>3z6X1pQSGdky5rQADTLM2g</t>
  </si>
  <si>
    <t>æ‹</t>
  </si>
  <si>
    <t>5Hu29JT4xtbRUBTZeOAjxW</t>
  </si>
  <si>
    <t>Walkin' In My Lane</t>
  </si>
  <si>
    <t>3l2O4IuJ4DFEfUwDdWyPnf</t>
  </si>
  <si>
    <t>Chime</t>
  </si>
  <si>
    <t>47eLnWll78mdBJjcgJu34o</t>
  </si>
  <si>
    <t>Cry Baby</t>
  </si>
  <si>
    <t>7vBX6cVsCPFSx2C58hpZ4f</t>
  </si>
  <si>
    <t>ã‚¤ãƒˆ</t>
  </si>
  <si>
    <t>3Tk6FZMnIhu8j8qJaP9na9</t>
  </si>
  <si>
    <t>5wc5nCZqZqDjBhnouHkbvz</t>
  </si>
  <si>
    <t>6BV77pE4JyUQUtaqnXeKa5</t>
  </si>
  <si>
    <t>The Greatest Princess</t>
  </si>
  <si>
    <t>PRINCESS PRINCESS</t>
  </si>
  <si>
    <t>1oqoXgWdAtce5vp0mGlJ7C</t>
  </si>
  <si>
    <t>PORNO GRAFFITTI BEST BLUE'S</t>
  </si>
  <si>
    <t>3Z5Q3Xd6ySZmoS1NOVm0r4</t>
  </si>
  <si>
    <t>ã†ã‚Œã—ã¯ãšã‹ã—æœå¸°ã‚Š</t>
  </si>
  <si>
    <t>7tqltihMt6Z2DAFAi6eNzH</t>
  </si>
  <si>
    <t>å†ä¼š (produced by Ayase)</t>
  </si>
  <si>
    <t>52IsIvHidofM9JMjw78Jyz</t>
  </si>
  <si>
    <t>REFLECTION{Naked}</t>
  </si>
  <si>
    <t>0hxitdpUBO7Bt1uJktICUC</t>
  </si>
  <si>
    <t>TRIANGLE</t>
  </si>
  <si>
    <t>6JpqwdFajjlWIWJ4QD6zBd</t>
  </si>
  <si>
    <t>æ±ºæˆ¦ã¯é‡‘æ›œæ—¥/å¤ªé™½ãŒè¦‹ã¦ã‚‹</t>
  </si>
  <si>
    <t>7iunyO2biewHVCt7ofOrtq</t>
  </si>
  <si>
    <t>0U9vBvoG3LN1PnuVl47E3W</t>
  </si>
  <si>
    <t>X</t>
  </si>
  <si>
    <t>25BJRpLBe3i6d8okphoRAm</t>
  </si>
  <si>
    <t>ã‹ãã‚Œã‚“ã¼</t>
  </si>
  <si>
    <t>0JTjZnuciQH4M3620aMDtZ</t>
  </si>
  <si>
    <t>Fantasia of Life Stripe</t>
  </si>
  <si>
    <t>flumpool</t>
  </si>
  <si>
    <t>0kA7SWxWPYqSyIbMl51X5b</t>
  </si>
  <si>
    <t>LOVE PUNCH</t>
  </si>
  <si>
    <t>Ai Otsuka</t>
  </si>
  <si>
    <t>5U1xJmlRimUm6DtRd0kM6f</t>
  </si>
  <si>
    <t>å¹¸ã›ã®èŠ±æŸã‚’</t>
  </si>
  <si>
    <t>ãƒžãƒ«ã‚·ã‚£</t>
  </si>
  <si>
    <t>1Euv5nYRVHABdQdQEwi5kE</t>
  </si>
  <si>
    <t>POP VIRUS</t>
  </si>
  <si>
    <t>7jgqNMnqAT9FghC1uSYTFF</t>
  </si>
  <si>
    <t>é–ƒå…‰</t>
  </si>
  <si>
    <t>6orDsQsMy7BaqGoRWw3fVN</t>
  </si>
  <si>
    <t>ãƒ¡ãƒªãƒ¼ã‚´ãƒ¼ãƒ©ãƒ³ãƒ‰</t>
  </si>
  <si>
    <t>1llk0Ducps2jpfNDtKwO1h</t>
  </si>
  <si>
    <t>THE DANCING SUN</t>
  </si>
  <si>
    <t>Yumi Matsutoya</t>
  </si>
  <si>
    <t>41NIQxcwqfE4M4iJ6UQHFX</t>
  </si>
  <si>
    <t>1UyXobBFQBAckYnT4qZp0g</t>
  </si>
  <si>
    <t>1KbDCvjDHrvqURzwB7c10M</t>
  </si>
  <si>
    <t>Ambitions</t>
  </si>
  <si>
    <t>4QL5DKkPZwBXkph4fW2Y0Z</t>
  </si>
  <si>
    <t>4GgI6ESeHw4SPqicVY3HPV</t>
  </si>
  <si>
    <t>0UcjHexmVrLkUOflxPefNe</t>
  </si>
  <si>
    <t>ã‚¦ãƒ¼ã‚¸ã®å”„</t>
  </si>
  <si>
    <t>kariyushi58</t>
  </si>
  <si>
    <t>0ShOMmXTJmLMDAN3G40Vqu</t>
  </si>
  <si>
    <t>ãƒ•ã‚·ã‚¢ãƒ¯ã‚»</t>
  </si>
  <si>
    <t>26TkBHFwts2pMl0xKoL2Mz</t>
  </si>
  <si>
    <t>Curtain Call</t>
  </si>
  <si>
    <t>4uom3dNDDCN5KrI1pcQbuN</t>
  </si>
  <si>
    <t>5sCLe2F8qkAIUtTORsnjpE</t>
  </si>
  <si>
    <t>ãµãŸã‚Šã”ã¨</t>
  </si>
  <si>
    <t>6I2Xl5fZP0tdFOUjgekK4p</t>
  </si>
  <si>
    <t>ã†ã£ã›ã‡ã‚</t>
  </si>
  <si>
    <t>6EzZn96uOc9JsVGNRpx06n</t>
  </si>
  <si>
    <t>0f3Ce9xjHymExIpEyHUC8D</t>
  </si>
  <si>
    <t>äººã¯å¤¢ã‚’äºŒåº¦è¦‹ã‚‹ (Special Edition)</t>
  </si>
  <si>
    <t>Nogizaka46</t>
  </si>
  <si>
    <t>3W1KL5dUISmtye75QhNohl</t>
  </si>
  <si>
    <t>if...</t>
  </si>
  <si>
    <t>DA PUMP</t>
  </si>
  <si>
    <t>78LQTUp1f8APWgFNZNOD5y</t>
  </si>
  <si>
    <t>ã‚¢ã‚¹ãƒŽãƒ¨ã‚¾ãƒ©å“¨æˆ’ç­</t>
  </si>
  <si>
    <t>Yuaru</t>
  </si>
  <si>
    <t>12UQIL5yjh7GT7upccCcXk</t>
  </si>
  <si>
    <t>BEAT EMOTION</t>
  </si>
  <si>
    <t>BOÃ˜WY</t>
  </si>
  <si>
    <t>2jTBjozRvi81DWyJ3B2adJ</t>
  </si>
  <si>
    <t>Super Best Records -15th Celebration-</t>
  </si>
  <si>
    <t>6bkJ4p6uSKmSnKxYpmB4aG</t>
  </si>
  <si>
    <t>mihimagic</t>
  </si>
  <si>
    <t>Mihimaru GT</t>
  </si>
  <si>
    <t>7tkfkqKfWtU1GIoV9IY9rQ</t>
  </si>
  <si>
    <t>CAFE JAPAN</t>
  </si>
  <si>
    <t>Koji Tamaki</t>
  </si>
  <si>
    <t>0b2PHexDZWgFbvRRswrfRk</t>
  </si>
  <si>
    <t>REALiZE</t>
  </si>
  <si>
    <t>4HFlBhRFp14CcbD8RReUB8</t>
  </si>
  <si>
    <t>U-miz</t>
  </si>
  <si>
    <t>4CV3yauEfKZObKt1Zp2hgy</t>
  </si>
  <si>
    <t>ã‚½ãƒ«ãƒ•ã‚¡</t>
  </si>
  <si>
    <t>ASIAN KUNG-FU GENERATION</t>
  </si>
  <si>
    <t>3txqYlzoDZGLoW8MGll9tQ</t>
  </si>
  <si>
    <t>3SMpsXpVrFju2OUzFtJPws</t>
  </si>
  <si>
    <t>æ¡œãŒé™ã‚‹å¤œã¯</t>
  </si>
  <si>
    <t>1iEsGutpDvMJG0zYqoKKmQ</t>
  </si>
  <si>
    <t>å¿˜ã‚Œç‰©</t>
  </si>
  <si>
    <t>27dTB2lvWsqFeTdtPYtVT3</t>
  </si>
  <si>
    <t>7DW5Dro8AHE7x19COl26E3</t>
  </si>
  <si>
    <t>Secret</t>
  </si>
  <si>
    <t>Ayumi Hamasaki</t>
  </si>
  <si>
    <t>42rv9MGtyeFmIEtlUP0M6e</t>
  </si>
  <si>
    <t>53WuztMfY1VH3rLIm0zApQ</t>
  </si>
  <si>
    <t>ä¸–ã«ä¸‡è‘‰ã®èŠ±ãŒå’²ããªã‚Š</t>
  </si>
  <si>
    <t>7LiUm2lhAw55f51sYATpyZ</t>
  </si>
  <si>
    <t>ãƒ„ãƒãƒ¡ (feat. ãƒŸãƒ‰ãƒªãƒ¼ã‚º)</t>
  </si>
  <si>
    <t>0yzX8MYYJHw7A3PLvgEc7e</t>
  </si>
  <si>
    <t>å„šããªã„</t>
  </si>
  <si>
    <t>4oGe0AT9wDhwHfDTifSw0e</t>
  </si>
  <si>
    <t>7iRoB3hjM7FQm3teSMSpBu</t>
  </si>
  <si>
    <t>HOME</t>
  </si>
  <si>
    <t>7dU6ZrD3sT9qyHE5mX5Cjc</t>
  </si>
  <si>
    <t>2o0wEBQyj1WhY5oFy13tJw</t>
  </si>
  <si>
    <t>This is åµ</t>
  </si>
  <si>
    <t>5lo3L98nR2VpN2dM9UFJu0</t>
  </si>
  <si>
    <t>é­”æ³•ã«ã‹ã‘ã‚‰ã‚Œã¦</t>
  </si>
  <si>
    <t>03RD1XAEH7lSTrYe4zMDl9</t>
  </si>
  <si>
    <t>æ¹¿ã£ãŸå¤ã®å§‹ã¾ã‚Š</t>
  </si>
  <si>
    <t>6wpeOeOBNYy6tOcTcL7dRk</t>
  </si>
  <si>
    <t>å‹¿å¿˜</t>
  </si>
  <si>
    <t>6IwQAPovmEz5ft8bDUKLrj</t>
  </si>
  <si>
    <t>Dream"A"live</t>
  </si>
  <si>
    <t>5p2NSsBiaKK1CJwM7Rc1Yp</t>
  </si>
  <si>
    <t>5KgUcpuIfNdEa3iaIJIcxQ</t>
  </si>
  <si>
    <t>0BYa5V0RyOYthDeCMUBJQZ</t>
  </si>
  <si>
    <t>æ˜¨æ™©ãŠä¼šã„ã—ã¾ã—ã‚‡ã†</t>
  </si>
  <si>
    <t>0aRPz0c89bqxTA5spi8iZ7</t>
  </si>
  <si>
    <t>FINALE</t>
  </si>
  <si>
    <t>SG</t>
  </si>
  <si>
    <t>6II2hXGYMd9cTZWshcPUf8</t>
  </si>
  <si>
    <t>PSYCHOPATH</t>
  </si>
  <si>
    <t>1zg3S9jjRaKG3O9TMU6Cnh</t>
  </si>
  <si>
    <t>E ã€œComplete A side Singlesã€œ</t>
  </si>
  <si>
    <t>ZONE</t>
  </si>
  <si>
    <t>1k42CHnoxIlqAJ81VE65Uc</t>
  </si>
  <si>
    <t>THE LOVE ROCKS</t>
  </si>
  <si>
    <t>1g4iy2Fgiw0vZJE4qBNlhc</t>
  </si>
  <si>
    <t>TM NETWORK THE SINGLES 1</t>
  </si>
  <si>
    <t>TM NETWORK</t>
  </si>
  <si>
    <t>7MBCVS5iqoAY6F106jdLOb</t>
  </si>
  <si>
    <t>ãã†ã‹ãª</t>
  </si>
  <si>
    <t>Kazumasa Oda</t>
  </si>
  <si>
    <t>6tUVFkmMyIxDbk7DCjdrMu</t>
  </si>
  <si>
    <t>ä¸–ç•Œä¸­ã®èª°ã‚ˆã‚Šãã£ã¨</t>
  </si>
  <si>
    <t>ä¸­å±±ç¾Žç©‚ &amp; WANDS</t>
  </si>
  <si>
    <t>5DEb6u4nukTgZh4fF9JNNx</t>
  </si>
  <si>
    <t>1TFv0KXyFvC7eCP2ury0KV</t>
  </si>
  <si>
    <t>1KiJQAgOCabKSzgQgArFTz</t>
  </si>
  <si>
    <t>Automatic / time will tell</t>
  </si>
  <si>
    <t>3PDuPLArSTzKH2W2hKYjh0</t>
  </si>
  <si>
    <t>åƒä¸¡å½¹è€…</t>
  </si>
  <si>
    <t>3kk5I0NtYAUesPqlzDFkKd</t>
  </si>
  <si>
    <t>Tokyo Rendez-Vous</t>
  </si>
  <si>
    <t>2ANz2T37a2uN3d6w98h8vY</t>
  </si>
  <si>
    <t>First Message</t>
  </si>
  <si>
    <t>5SDVaYU4nfaIV0rNSlWSCa</t>
  </si>
  <si>
    <t>Myra</t>
  </si>
  <si>
    <t>5wc4f6crkCzAvwNhoEeMhh</t>
  </si>
  <si>
    <t>7wmYvSAV5gSkmtXrjuNmiW</t>
  </si>
  <si>
    <t>æ­Œã†ãŸã„ãŒæ­Œã†ãŸã„ã«æ¥ã¦ æ­Œã†ãŸãˆã¨è¨€ã†ãŒ æ­Œã†ãŸã„ãŒæ­Œã†ãŸã†ã ã‘ã†ãŸã„åˆ‡ã‚Œã° æ­Œã†ãŸã†ã‘ã‚Œã©ã‚‚ æ­Œã†ãŸã„ã ã‘ æ­Œã†ãŸã„åˆ‡ã‚Œãªã„ã‹ã‚‰ æ­Œã†ãŸã‚ã¬!?</t>
  </si>
  <si>
    <t>5jCZbxp4laBE5MOaofgokR</t>
  </si>
  <si>
    <t>RAY</t>
  </si>
  <si>
    <t>1QrR4mWXPY9bLsA4FKYtJF</t>
  </si>
  <si>
    <t>åå‰ã‚’å‘¼ã¶ã‚ˆ</t>
  </si>
  <si>
    <t>5iTyiE1jAfmjorzFLc4Frg</t>
  </si>
  <si>
    <t>66KE3cwbqJjtzjN3ezTmxy</t>
  </si>
  <si>
    <t>ãƒˆãƒªã‚³ / Relax &amp; Chill</t>
  </si>
  <si>
    <t>Nissy</t>
  </si>
  <si>
    <t>04vWAqnvToa2v4D4A2yhzH</t>
  </si>
  <si>
    <t>0iz7qlE9KJ0vIkYbNxSBTK</t>
  </si>
  <si>
    <t>å‹é”ä»¥ä¸Šæ‹äººæœªæº€</t>
  </si>
  <si>
    <t>ã¾ã¤ã‚€ã‚‰ ã‹ãªã†</t>
  </si>
  <si>
    <t>6CbtmvNHxMjf7X7VKJghUh</t>
  </si>
  <si>
    <t>CHEMISTRY 2001-2011</t>
  </si>
  <si>
    <t>CHEMISTRY</t>
  </si>
  <si>
    <t>2AQnmlCTT1DCuqQHyB0ryf</t>
  </si>
  <si>
    <t>è£¸ã®å¿ƒ</t>
  </si>
  <si>
    <t>11OHUXwYHjsRNysUDdO2JS</t>
  </si>
  <si>
    <t>Shade</t>
  </si>
  <si>
    <t>3DMz5XiVasCKSHXgYrSc9i</t>
  </si>
  <si>
    <t>First Love (2022 Mix)</t>
  </si>
  <si>
    <t>0PvuVoqa1IHCnTrNnltS70</t>
  </si>
  <si>
    <t>å¤œã«ã—ãŒã¿ã¤ã„ã¦ã€æœã§æº¶ã‹ã—ã¦</t>
  </si>
  <si>
    <t>2XvtKqNuL8vCkekyzmb8OJ</t>
  </si>
  <si>
    <t>ãªãªã„ã‚</t>
  </si>
  <si>
    <t>1k1zTwX433BlwP6FLOPBpD</t>
  </si>
  <si>
    <t>WE</t>
  </si>
  <si>
    <t>Leo Ieiri</t>
  </si>
  <si>
    <t>6woHdm2NKm0RHbuO7qt4ww</t>
  </si>
  <si>
    <t>Blue Moon</t>
  </si>
  <si>
    <t>6VfMXMW0vm2vKMKzZJXEmN</t>
  </si>
  <si>
    <t>Delight</t>
  </si>
  <si>
    <t>miwa</t>
  </si>
  <si>
    <t>6Ko5MADnkgh7GZJfieBnln</t>
  </si>
  <si>
    <t>I LOVE...</t>
  </si>
  <si>
    <t>6Yrkz3dWqy933CQWQc4Yah</t>
  </si>
  <si>
    <t>2bVNCp7NZEO5wnRJnNKjff</t>
  </si>
  <si>
    <t>6pHcxtpwNOIATrwHCL5WNw</t>
  </si>
  <si>
    <t>å¹ãé›¶ã‚Œã‚‹ç¨‹ã®Iã€å“€ã€æ„›</t>
  </si>
  <si>
    <t>3yJBEaVWZ5HmUp8nGtHbWt</t>
  </si>
  <si>
    <t>Luxury Disease</t>
  </si>
  <si>
    <t>6PM8wi7Z9LnM426pJT47kY</t>
  </si>
  <si>
    <t>ã“ã“ã«ã¯ãªã„ã‚‚ã® (Special Edition)</t>
  </si>
  <si>
    <t>1lZyM0j1iFa4vB9xSkpjur</t>
  </si>
  <si>
    <t>2qJknEIv5MCKjHG6LNLZvj</t>
  </si>
  <si>
    <t>ã‹ã¤ã¦å¤©æ‰ã ã£ãŸä¿ºãŸã¡ã¸</t>
  </si>
  <si>
    <t>4qjpey2aljl28C40NmTcgQ</t>
  </si>
  <si>
    <t>SHAKE IT PARADISE</t>
  </si>
  <si>
    <t>3qjHbrnu71IJ04InWjmjvJ</t>
  </si>
  <si>
    <t>7BukPy8McZBtInTnLFjKe8</t>
  </si>
  <si>
    <t>4 FORCE</t>
  </si>
  <si>
    <t>Every Little Thing</t>
  </si>
  <si>
    <t>0mRm9OJxlTf7XNd1uT6BR5</t>
  </si>
  <si>
    <t>LOVE+PEACE</t>
  </si>
  <si>
    <t>6ukg2JG0EUiX3yxv8rlyCG</t>
  </si>
  <si>
    <t>ã‚¤ãƒ¼ã‚¸ãƒ¼ã‚²ãƒ¼ãƒ </t>
  </si>
  <si>
    <t>natsumi</t>
  </si>
  <si>
    <t>096qZRdXPOyvb5OP8NI7pw</t>
  </si>
  <si>
    <t>HORIZON</t>
  </si>
  <si>
    <t>1Vimcaq6kgTq6xgHSnr4pS</t>
  </si>
  <si>
    <t>èŠ±ç«</t>
  </si>
  <si>
    <t>6nTtJld6EMw4MNoz21uUwF</t>
  </si>
  <si>
    <t>æœ¬å½“ãªã‚“ã¦ã¶ã£é£›ã°ã—ã¦ã‚ˆ</t>
  </si>
  <si>
    <t>7wHtfzKFqvr6fUkKzhMr1c</t>
  </si>
  <si>
    <t>ç•°ä¸–ç•Œæ··åˆå¤§èˆžè¸ä¼š (feat. ãŠã°ã‘)</t>
  </si>
  <si>
    <t>2YaWdN5tieE4Ntorawbbvq</t>
  </si>
  <si>
    <t>3YGkEsa1tSsWBVFEvwA42y</t>
  </si>
  <si>
    <t>ç™½æ—¥</t>
  </si>
  <si>
    <t>5iF0Yf9gju6ERpAch08JsC</t>
  </si>
  <si>
    <t>5dwkmgutIFdurpXlzEyCtB</t>
  </si>
  <si>
    <t>åŠ£ç­‰æ„Ÿ</t>
  </si>
  <si>
    <t>Sharam Q</t>
  </si>
  <si>
    <t>7M3oRWV8h3ssMjNP24jJCF</t>
  </si>
  <si>
    <t>23eTkfMmq1LvqiDzeNHdVe</t>
  </si>
  <si>
    <t>Cantabile</t>
  </si>
  <si>
    <t>4Y5avL0StifbsLNUtzWH58</t>
  </si>
  <si>
    <t>LOVE COOK</t>
  </si>
  <si>
    <t>3zfyzbHuqcT2AAffAyLm02</t>
  </si>
  <si>
    <t>3JzAKk0CpUlgzS1mPqzBwk</t>
  </si>
  <si>
    <t>Stand by me, Stand by you.</t>
  </si>
  <si>
    <t>2RbVD1IgXtyQFlLtbthaZ3</t>
  </si>
  <si>
    <t>ãƒ•ã‚¡ãƒ³ãƒ•ã‚¡ãƒ¼ãƒ¬ / æ˜¥å¤ç§‹å†¬</t>
  </si>
  <si>
    <t>08sjU4Uck88xYCQA3ncPS5</t>
  </si>
  <si>
    <t>U -Special Edition-</t>
  </si>
  <si>
    <t>3sFJmcdXoJ1G2rRW1Hc2x1</t>
  </si>
  <si>
    <t>3KZbMr4Q1D7fqqNXbcqmDz</t>
  </si>
  <si>
    <t>1xeikRZtZYOymGJAxOm1dr</t>
  </si>
  <si>
    <t>33NfPE6285Ef2nSrFSn88N</t>
  </si>
  <si>
    <t>ã‚¹ãƒ¼ãƒ™ãƒ‹ã‚¢</t>
  </si>
  <si>
    <t>4F0m8AWIgR7SK6GyvPsPpc</t>
  </si>
  <si>
    <t>0zuUOXxNQuyGATqB1N6JdL</t>
  </si>
  <si>
    <t>2mSRPQsUDIXJFfo3CpKJBA</t>
  </si>
  <si>
    <t>2+0+2+1+3+1+1= 10 years 10 songs</t>
  </si>
  <si>
    <t>3dxmlsjBTrbJG7FzSRvU58</t>
  </si>
  <si>
    <t>5RbE09Y7msV2YXoAO201Gl</t>
  </si>
  <si>
    <t>EXILE EVOLUTION</t>
  </si>
  <si>
    <t>EXILE</t>
  </si>
  <si>
    <t>4wLQr28uORriOx5rNM8by7</t>
  </si>
  <si>
    <t>å¤æœ</t>
  </si>
  <si>
    <t>4PhuneEbBLABKm7SUXoxn7</t>
  </si>
  <si>
    <t>1bIZxrSkbxatnTo8ObcIxX</t>
  </si>
  <si>
    <t>Memory</t>
  </si>
  <si>
    <t>3hD6z4YbJk64kN3v3N47hr</t>
  </si>
  <si>
    <t>å¤•é¢¨ãƒ–ãƒ¬ãƒ³ãƒ‰</t>
  </si>
  <si>
    <t>72t8Apk92BNOE9iWiVfRG9</t>
  </si>
  <si>
    <t>0KmWLURMOpAqYwetgdScXk</t>
  </si>
  <si>
    <t>ãƒ­ãƒžãƒ³ãƒã‚·ã‚ºãƒ </t>
  </si>
  <si>
    <t>7BwkDMUfGl0yttRXS13SAO</t>
  </si>
  <si>
    <t>ãƒãƒ«ãƒŽãƒ’</t>
  </si>
  <si>
    <t>7GYGVDPbi0zQUBIkuOPAY0</t>
  </si>
  <si>
    <t>3Wi7z7mZ8A8g5XLqLADweU</t>
  </si>
  <si>
    <t>7BBhAZPkDnJ6mYVua3O1F4</t>
  </si>
  <si>
    <t>2OtLY8mm6sHy3u85zzZg1c</t>
  </si>
  <si>
    <t>Shining One</t>
  </si>
  <si>
    <t>7DTKSwO1kTAJDu9Q5U73UZ</t>
  </si>
  <si>
    <t>Rockin' the World</t>
  </si>
  <si>
    <t>SPYAIR</t>
  </si>
  <si>
    <t>5G0NPSOTLepHxUhEMlVjWj</t>
  </si>
  <si>
    <t>4XkJ7N5iX7UKR1uuwVr7A6</t>
  </si>
  <si>
    <t>1flvuaMS27JxpEBL0u2cWc</t>
  </si>
  <si>
    <t>LET'S GET CRAZY</t>
  </si>
  <si>
    <t>6BfUQLZUufrF08faHfiwSl</t>
  </si>
  <si>
    <t>ã‚¢ã‚¤ã‚ªãƒ©ã‚¤ãƒˆ</t>
  </si>
  <si>
    <t>0xFhmji4aKZzuVqWbA7vqH</t>
  </si>
  <si>
    <t>çœŸã£ç™½ãªã‚‚ã®ã¯æ±šã—ãŸããªã‚‹ (Complete Edition)</t>
  </si>
  <si>
    <t>Keyakizaka46</t>
  </si>
  <si>
    <t>6vqGGV7ZGWYFRg5EtlcuN5</t>
  </si>
  <si>
    <t>1gbs1Rra4EbSIWPZJFwBkI</t>
  </si>
  <si>
    <t>4P7JctttE0UvemJYpib33Z</t>
  </si>
  <si>
    <t>TROPICAL NIGHT (Special Edition)</t>
  </si>
  <si>
    <t>JO1</t>
  </si>
  <si>
    <t>5wVtwFrInVV75Evrr9fcWY</t>
  </si>
  <si>
    <t>æ–‰è—¤</t>
  </si>
  <si>
    <t>4XkqVSWIPb07iLEDvAPq93</t>
  </si>
  <si>
    <t>STAR BOX EXTRA PRINCESS PRINCESS</t>
  </si>
  <si>
    <t>5lyfW4Q2rDarzlpnh09BYW</t>
  </si>
  <si>
    <t>COMINATCHA!!</t>
  </si>
  <si>
    <t>1TdYXsTtYbud0IieSW5wbh</t>
  </si>
  <si>
    <t>3JQAPaMYUAf6jXNe2xkscR</t>
  </si>
  <si>
    <t>ã‚¹ãƒšãƒ¼ã‚¹ã‚·ãƒ£ãƒˆãƒ«ã§å›ã®å®¶ã¾ã§</t>
  </si>
  <si>
    <t>19QF8XwEEZ4RPbUEdYl5RD</t>
  </si>
  <si>
    <t>3ZG9cL4Rk4Q3Y4WUU1DjP7</t>
  </si>
  <si>
    <t>Hero</t>
  </si>
  <si>
    <t>4TAf9JushLbVY9Kj3MAqWw</t>
  </si>
  <si>
    <t>4w8BWDyfDxlNLWKQaiUhmd</t>
  </si>
  <si>
    <t>SENSE</t>
  </si>
  <si>
    <t>2nq1Q2yL4jSekEfki6Ab2M</t>
  </si>
  <si>
    <t>ã‚®ãƒ©ã‚®ãƒ©</t>
  </si>
  <si>
    <t>7D7GCO3CtDT1WDcj2W5VDV</t>
  </si>
  <si>
    <t>Unity</t>
  </si>
  <si>
    <t>7cyIT7tUt96WHYi8V45ksZ</t>
  </si>
  <si>
    <t>ãƒ€ãƒ¼ãƒªãƒ³</t>
  </si>
  <si>
    <t>é ˆç”°æ™¯å‡ª</t>
  </si>
  <si>
    <t>3mkRGh8v7AOH31yQ38SVdt</t>
  </si>
  <si>
    <t>Shout Baby</t>
  </si>
  <si>
    <t>5K1m4aaPCxwnm9SKlWW1vh</t>
  </si>
  <si>
    <t>Duty</t>
  </si>
  <si>
    <t>1cqpwSj2BFeKYKavle5FYL</t>
  </si>
  <si>
    <t>0ELktpiH8U73B7lu249tMM</t>
  </si>
  <si>
    <t>snow jam</t>
  </si>
  <si>
    <t>RinéŸ³</t>
  </si>
  <si>
    <t>1SbEt51pN80q1cphFOqIPL</t>
  </si>
  <si>
    <t>ã‚ã®æ—¥ã€ã‚ã®å ´æ‰€/çœ©å…‰</t>
  </si>
  <si>
    <t>0Imzg052WsTbxUNDMnZhmp</t>
  </si>
  <si>
    <t>20bxks5amfv7rVf8D6a1r7</t>
  </si>
  <si>
    <t>the meaning of life</t>
  </si>
  <si>
    <t>0bBl2jjpCFCgRd60BowZoV</t>
  </si>
  <si>
    <t>CK AND MORE...</t>
  </si>
  <si>
    <t>C&amp;K</t>
  </si>
  <si>
    <t>1H9jJvALjdKH3C3Ol0w765</t>
  </si>
  <si>
    <t>ã‚·ãƒ³ã‚¯ãƒ­ãƒ‹ã‚·ãƒ†ã‚£ (Special Edition)</t>
  </si>
  <si>
    <t>3cZwlMEtYsc2c3d6ABFyOz</t>
  </si>
  <si>
    <t>0MyTMrPTh0GgtuyhYRdl3P</t>
  </si>
  <si>
    <t>Anarchy</t>
  </si>
  <si>
    <t>0ZPYvSJZ1feuhUcG17PHqP</t>
  </si>
  <si>
    <t>åœ°çƒå„€</t>
  </si>
  <si>
    <t>6NffEVuGbmTvIpfSS93aMU</t>
  </si>
  <si>
    <t>ã‚ˆãµã‹ã—ã®ã†ãŸ</t>
  </si>
  <si>
    <t>0LQs5gRhqJKLOl8fFukRsQ</t>
  </si>
  <si>
    <t>æ‹æ³¥æ£’ã€‚</t>
  </si>
  <si>
    <t>ã€Žãƒ¦ã‚¤ã‚«ã€</t>
  </si>
  <si>
    <t>0JnOpiUieuk9SdRv7Fkw2P</t>
  </si>
  <si>
    <t>ãƒãƒ³ã‚¶ã‚¤</t>
  </si>
  <si>
    <t>Ulfuls</t>
  </si>
  <si>
    <t>6Rx8pboFNZs2stlRlCO3iI</t>
  </si>
  <si>
    <t>Time to Destination</t>
  </si>
  <si>
    <t>6Z7LayRg0N3mkFFjGsO8fN</t>
  </si>
  <si>
    <t>Buddy</t>
  </si>
  <si>
    <t>7xfPyBgb9om8iUooItxHl8</t>
  </si>
  <si>
    <t>äººæ°—è€…ã§è¡Œã“ã†</t>
  </si>
  <si>
    <t>73j9Wf4xTQZRAHcNzysu6z</t>
  </si>
  <si>
    <t>A BEST</t>
  </si>
  <si>
    <t>0QcVKhVp9iHGZ1pj04yTbO</t>
  </si>
  <si>
    <t>Do You Know ?</t>
  </si>
  <si>
    <t>nobodyknows+</t>
  </si>
  <si>
    <t>424ekFg5fk3v0vmf9K85mU</t>
  </si>
  <si>
    <t>2GTzQOq36HFMyYvmqqiHfh</t>
  </si>
  <si>
    <t>0FsdMLyUsseGCjZQAnsIK7</t>
  </si>
  <si>
    <t>å¸°ã‚Šé“ã¯é å›žã‚Šã—ãŸããªã‚‹ (Special Edition)</t>
  </si>
  <si>
    <t>4RWJxm0Vn83uE0TIhwnABv</t>
  </si>
  <si>
    <t>2utvOHQWieYjUZKQSqwQmh</t>
  </si>
  <si>
    <t>What's Love?</t>
  </si>
  <si>
    <t>JUJU</t>
  </si>
  <si>
    <t>1OiKgvbwehchswoMFmBBlb</t>
  </si>
  <si>
    <t>ã‚³ã‚³ãƒ­ã‚ªãƒ‰ãƒ«</t>
  </si>
  <si>
    <t>5tcnPaFhcpSLx7ihFwI9DM</t>
  </si>
  <si>
    <t>æ¹˜å—ä¹ƒé¢¨ ã€œRiders Highã€œ</t>
  </si>
  <si>
    <t>Shonan No Kaze</t>
  </si>
  <si>
    <t>1VJVtUutqKTLq0WlT2GkaX</t>
  </si>
  <si>
    <t>5Ã—20 All the BEST!! 1999-2019 (Special Edition)</t>
  </si>
  <si>
    <t>2Xhs7Ro74wZ8t3EB0tOkvF</t>
  </si>
  <si>
    <t>3dHxrn3dLyhOHGp16nUFWM</t>
  </si>
  <si>
    <t>é«˜æ©‹å„ª BEST 2009-2015ã€Žç¬‘ã†ç´„æŸã€</t>
  </si>
  <si>
    <t>Yu Takahashi</t>
  </si>
  <si>
    <t>0FxlEdRB0G35XXn8gXU2qA</t>
  </si>
  <si>
    <t>å •å¤©</t>
  </si>
  <si>
    <t>1ndUYRPchJVNQCM7XwN7Hq</t>
  </si>
  <si>
    <t>æ±äº¬</t>
  </si>
  <si>
    <t>61tkY9HqmsQ5Apirrp3cHL</t>
  </si>
  <si>
    <t>PLANET SEVEN</t>
  </si>
  <si>
    <t>J SOUL BROTHERS III</t>
  </si>
  <si>
    <t>2AVA9gTyJsZaan4PcsNHSn</t>
  </si>
  <si>
    <t>å˜˜ã¤ãã®å›ãŒå¥½ã</t>
  </si>
  <si>
    <t>4f38Jn95Ls3TEpqeeTdJjT</t>
  </si>
  <si>
    <t>æ°¸é ã«ç¶šãæ—¥ã€…ã®éšŽæ®µã‚’</t>
  </si>
  <si>
    <t>50Pkgagprn8o30YCbpDkl8</t>
  </si>
  <si>
    <t>èµ°é¦¬ç¯</t>
  </si>
  <si>
    <t>4jVHvArqYm2nDCUNq2OOAK</t>
  </si>
  <si>
    <t>7DHatm4xHTDxQaTz83zf7V</t>
  </si>
  <si>
    <t>1LDxe7AgJ7DRYdV012EmyR</t>
  </si>
  <si>
    <t>4sfyPVdB6KTRgpbi1UGVDx</t>
  </si>
  <si>
    <t>4a9xOJC6kgknv7cU4D99Ha</t>
  </si>
  <si>
    <t>5BzJ1XTdM6nCkcRdeYPgaY</t>
  </si>
  <si>
    <t>ãƒ¬ãƒãƒ¼ãƒˆ</t>
  </si>
  <si>
    <t>6vtHQ7FcAXSOKSOeaBm5bc</t>
  </si>
  <si>
    <t>6apPbxNgkl6rBfHww41Qfy</t>
  </si>
  <si>
    <t>5PErxfXJbprHC9YGSbHLW3</t>
  </si>
  <si>
    <t>ZARD BEST The Single Collection ~è»Œè·¡~</t>
  </si>
  <si>
    <t>ZARD</t>
  </si>
  <si>
    <t>6lvjkI4I29oOmoTzr1jLPW</t>
  </si>
  <si>
    <t>DEPARTURES</t>
  </si>
  <si>
    <t>globe</t>
  </si>
  <si>
    <t>2ggw0Py9eptisSvB1xkgkc</t>
  </si>
  <si>
    <t>CLAP CLAP</t>
  </si>
  <si>
    <t>2b9qZ9JVxMD8DJJeSa35Gm</t>
  </si>
  <si>
    <t>è¨˜éŒ²</t>
  </si>
  <si>
    <t>Riria.</t>
  </si>
  <si>
    <t>2mYF6tWe39FNxoMfbZ5rFr</t>
  </si>
  <si>
    <t>ã„ã¤ã‚‚ä½•å‡¦ã‹ã§</t>
  </si>
  <si>
    <t>1vj2fZ0MW8kcHG6lHoFRJW</t>
  </si>
  <si>
    <t>silent</t>
  </si>
  <si>
    <t>6c5k0VC9TBzlcKwtjpzFW2</t>
  </si>
  <si>
    <t>è‡ªå·±ãƒ™ã‚¹ãƒˆ</t>
  </si>
  <si>
    <t>3A6uq9eWVRYnRWNakGJn5B</t>
  </si>
  <si>
    <t>ãƒ¡ãƒ­ã‚¦</t>
  </si>
  <si>
    <t>6cGU6sOzRem6E8S7tCme1n</t>
  </si>
  <si>
    <t>BADãƒ¢ãƒ¼ãƒ‰</t>
  </si>
  <si>
    <t>0oxWaHk4e669g5VHbQCflA</t>
  </si>
  <si>
    <t>Red:birthmark</t>
  </si>
  <si>
    <t>AiNA THE END</t>
  </si>
  <si>
    <t>29m9hdcziVa1g3FrXtdNOe</t>
  </si>
  <si>
    <t>3HCGX2gmPLu6ttkbYvPGTR</t>
  </si>
  <si>
    <t>è‚¡æ—…</t>
  </si>
  <si>
    <t>Tamio Okuda</t>
  </si>
  <si>
    <t>6AyErTw94FC8ZF339m24Vm</t>
  </si>
  <si>
    <t>å·¦å³ç›²</t>
  </si>
  <si>
    <t>797EOD68bmVFiyalgBGeOZ</t>
  </si>
  <si>
    <t>6dxjfasDAe8v56M308tQdz</t>
  </si>
  <si>
    <t>7mprfZcaF0C2KJYmCqw6hy</t>
  </si>
  <si>
    <t>5HPsZwo40KA3GThqBFZFac</t>
  </si>
  <si>
    <t>ãƒŠãƒ¦ã‚¿ã¨ãƒ•ã‚«ã‚·ã‚®</t>
  </si>
  <si>
    <t>6pQXIP6hJaZzwswPcczMXV</t>
  </si>
  <si>
    <t>Journey</t>
  </si>
  <si>
    <t>1gkp6UZnE0e0BpSCpNCsDx</t>
  </si>
  <si>
    <t>7vBvAgZizx6wvlVXMbvuf4</t>
  </si>
  <si>
    <t>7c5oRBKWjaGM77YY7tshxv</t>
  </si>
  <si>
    <t>æ„›ã‚’çŸ¥ã‚‹ã¾ã§ã¯</t>
  </si>
  <si>
    <t>5gh0y6ZmuppQvoPbAGkeE2</t>
  </si>
  <si>
    <t>ã‚­ãƒ£ãƒ©ã‚¯ã‚¿ãƒ¼</t>
  </si>
  <si>
    <t>1WkMPKhw6w2PAaZyKpITNi</t>
  </si>
  <si>
    <t>0yaVWcaMcuqS7cQeOFWxjE</t>
  </si>
  <si>
    <t>Red</t>
  </si>
  <si>
    <t>Nanase Aikawa</t>
  </si>
  <si>
    <t>4weY9jkPw2d1daBnhHhacD</t>
  </si>
  <si>
    <t>4nYtqZDscX8TLvR4p0ON1s</t>
  </si>
  <si>
    <t>3HxJaKzob7tdcr4qmqfR1d</t>
  </si>
  <si>
    <t>å¸¸ç·‘</t>
  </si>
  <si>
    <t>42dM8WcW6SUxueqABK1LmQ</t>
  </si>
  <si>
    <t>3I51KkjhqwuXLcslSz0Q02</t>
  </si>
  <si>
    <t>Dragon Night</t>
  </si>
  <si>
    <t>4qyGU4DyGaRobLMhpZxEMX</t>
  </si>
  <si>
    <t>6PuQit7NxJpOaTDdPF39wb</t>
  </si>
  <si>
    <t>f</t>
  </si>
  <si>
    <t>Masaharu Fukuyama</t>
  </si>
  <si>
    <t>7gpVG8fQjh5YLViIWy3HHh</t>
  </si>
  <si>
    <t>7FTMEtx6gQhZ57wDWKdiz7</t>
  </si>
  <si>
    <t>LOVE SONG BEST</t>
  </si>
  <si>
    <t>Crystal Kay</t>
  </si>
  <si>
    <t>5DbmxTOAedNgCI1demnPkR</t>
  </si>
  <si>
    <t>Coordinate</t>
  </si>
  <si>
    <t>5PYmvXGEdYPA4qT4LD3uDk</t>
  </si>
  <si>
    <t>5v1dhqe9vgvp87eyd27hkb</t>
  </si>
  <si>
    <t>3L7ISJTvKx56uhsF28aJ4p</t>
  </si>
  <si>
    <t>0zXSk9N3L7XQb8GXwhjlXt</t>
  </si>
  <si>
    <t>6Y0AubW8Kk45RSgy8lgykS</t>
  </si>
  <si>
    <t>é˜¿ä¿®ç¾…ã¡ã‚ƒã‚“</t>
  </si>
  <si>
    <t>4lEk6fyJu7LLPenqL0Raj5</t>
  </si>
  <si>
    <t>2fUq6dltKy0EP9pV976nQH</t>
  </si>
  <si>
    <t>ãƒŸãƒ©ãƒ¼ãƒãƒ¥ãƒ¼ãƒ³</t>
  </si>
  <si>
    <t>0R8JLNP107Hr7V7lL9oh13</t>
  </si>
  <si>
    <t>Fantastic Magic</t>
  </si>
  <si>
    <t>TK from Ling tosite sigure</t>
  </si>
  <si>
    <t>1rN9QoVxw5U7TJkyaUR8C1</t>
  </si>
  <si>
    <t>Bye-Good-Bye</t>
  </si>
  <si>
    <t>0rPrGZTtScNSRL2jZoooKO</t>
  </si>
  <si>
    <t>My song Your song</t>
  </si>
  <si>
    <t>Ikimonogakari</t>
  </si>
  <si>
    <t>1WdkBwAsdznWw9xM69KmvR</t>
  </si>
  <si>
    <t>ãƒ–ãƒ«ãƒ¼ãƒ”ãƒªã‚ªãƒ‰</t>
  </si>
  <si>
    <t>6rQxJNjhgteG6Zd9hKF2b2</t>
  </si>
  <si>
    <t>The Light</t>
  </si>
  <si>
    <t>5A4xCfm0MybwPbAdVqoJe2</t>
  </si>
  <si>
    <t>POP SONG</t>
  </si>
  <si>
    <t>1rdr5D1dSqbEmLa97l36NZ</t>
  </si>
  <si>
    <t>ã—ã‚ƒã‚ã†</t>
  </si>
  <si>
    <t>7altakU1CXsGIwqrO0hkQl</t>
  </si>
  <si>
    <t>51jNm9g0nRKfYUXx0CQcae</t>
  </si>
  <si>
    <t>HOCUS POCUS</t>
  </si>
  <si>
    <t>Kaela Kimura</t>
  </si>
  <si>
    <t>4BNo7jHTdqU7bl6wocxdsD</t>
  </si>
  <si>
    <t>2SYpzPtYzpYjgIVHg3YpbT</t>
  </si>
  <si>
    <t>ã¿ã‚“ãªãŒã¿ã‚“ãªè‹±é›„ (ãƒ•ãƒ«ãƒãƒ¼ã‚¸ãƒ§ãƒ³)</t>
  </si>
  <si>
    <t>4Y10rdoGKWCxz2P65ZsLNd</t>
  </si>
  <si>
    <t>THE KIDS</t>
  </si>
  <si>
    <t>Suchmos</t>
  </si>
  <si>
    <t>1KKc8f9ZiKFzOeRJJ3SYn7</t>
  </si>
  <si>
    <t>Bee and The Whales</t>
  </si>
  <si>
    <t>Galileo Galilei</t>
  </si>
  <si>
    <t>3zriGDrUvCWdY40Gd1xZGf</t>
  </si>
  <si>
    <t>74S1C1j9Pm3QhS1LlwHWZX</t>
  </si>
  <si>
    <t>benefits</t>
  </si>
  <si>
    <t>5RJBsAPvJKmZBVzDEEUu5w</t>
  </si>
  <si>
    <t>3WQCn30unh98hNO8NPSRDi</t>
  </si>
  <si>
    <t>ã‚«ã‚ªã‚¹ãŒæ¥µã¾ã‚‹</t>
  </si>
  <si>
    <t>0lPfqcI3A8gQ9971nXxgq6</t>
  </si>
  <si>
    <t>æ‚ªé­”ã®å­</t>
  </si>
  <si>
    <t>Higuchi Ai</t>
  </si>
  <si>
    <t>2TVFbLCdzrX0RdhWNWJmdp</t>
  </si>
  <si>
    <t>DISCOVERY</t>
  </si>
  <si>
    <t>3XfCKKcnArQSyJnZGP7ymx</t>
  </si>
  <si>
    <t>55zU7fbOp00Hm8KyIl7Sk9</t>
  </si>
  <si>
    <t>B'z The Best â€œPleasure IIâ€</t>
  </si>
  <si>
    <t>4zz5dSunCrg0pmNT4ZzBf5</t>
  </si>
  <si>
    <t>æ˜ŸãŒæ³³ã</t>
  </si>
  <si>
    <t>0MnPdlWm7MSSUnEamZp5lX</t>
  </si>
  <si>
    <t>7zbfS30vKiHU8oBs6Wi1Qp</t>
  </si>
  <si>
    <t>JUST BALLADE</t>
  </si>
  <si>
    <t>7FJC2pF6zMliU7Lvk0GBDV</t>
  </si>
  <si>
    <t>Good Bye</t>
  </si>
  <si>
    <t>1rpiNePakpelGxsKFzNVBP</t>
  </si>
  <si>
    <t>Universe</t>
  </si>
  <si>
    <t>6KLaKHxwJE3CZECVJLH4cN</t>
  </si>
  <si>
    <t>è‰²è‰²è¡£</t>
  </si>
  <si>
    <t>1R3pZmdmYI9L9fFtOFebqb</t>
  </si>
  <si>
    <t>WOW WAR TONIGHT</t>
  </si>
  <si>
    <t>H Jungle With t</t>
  </si>
  <si>
    <t>19oxKZQilcf3pGhduW6TPg</t>
  </si>
  <si>
    <t>ã²ãŸã‚€ã</t>
  </si>
  <si>
    <t>0JtDUkqOV5cRxTdHMXGP3t</t>
  </si>
  <si>
    <t>Street Story</t>
  </si>
  <si>
    <t>6YcvfXy4wTvjaIniIBuh30</t>
  </si>
  <si>
    <t>6jljTubNfEw3OWdhItKGDG</t>
  </si>
  <si>
    <t>the Monster</t>
  </si>
  <si>
    <t>1UJ02mOVxrzJwbDkg2tlM1</t>
  </si>
  <si>
    <t>6fZhokT7ADLeCcOyKL914T</t>
  </si>
  <si>
    <t>5lyMIH0DJaG58plHd6mL7g</t>
  </si>
  <si>
    <t>ã‚»ã‚¤ã‚«ãƒ„</t>
  </si>
  <si>
    <t>ãŠã•ã‚‹ã®ã†ãŸ</t>
  </si>
  <si>
    <t>4GMmJVKPN99XBuWGrW47e7</t>
  </si>
  <si>
    <t>UNISON SQUARE GARDEN The 1st Collection for streaming</t>
  </si>
  <si>
    <t>6uR92injo4PDzSrOPRFfHt</t>
  </si>
  <si>
    <t>Single Best</t>
  </si>
  <si>
    <t>Ko Shibasaki</t>
  </si>
  <si>
    <t>6vvl6g5ft2pGX3uI2uwgCB</t>
  </si>
  <si>
    <t>7C4pZa37R3hTIA4NWzbj9W</t>
  </si>
  <si>
    <t>ãƒŸãƒãƒ²ãƒ¦ã‚±</t>
  </si>
  <si>
    <t>63EaBEMlwYv55V7YXO7LQv</t>
  </si>
  <si>
    <t>FIXION</t>
  </si>
  <si>
    <t>THE ORAL CIGARETTES</t>
  </si>
  <si>
    <t>0ax0UBVE6S1Qh6ReyJbyXk</t>
  </si>
  <si>
    <t>4CPRUsw1leK5USqMPPwWto</t>
  </si>
  <si>
    <t>sakanaction</t>
  </si>
  <si>
    <t>7a3LbQFgp7NCuNcGlTgSsN</t>
  </si>
  <si>
    <t>ãˆãˆã­ã‚“</t>
  </si>
  <si>
    <t>0W0eSUC4AnLlD5VrD5i3ut</t>
  </si>
  <si>
    <t>6glcoO077gTGhgdVI9X5wA</t>
  </si>
  <si>
    <t>a.m.3:21</t>
  </si>
  <si>
    <t>7Mfgvi0WG4y7YDxknVOIS9</t>
  </si>
  <si>
    <t>ç†±å¸¯å¤œ</t>
  </si>
  <si>
    <t>0Xs6JbTolXavra7Pz7UgJ9</t>
  </si>
  <si>
    <t>çµ</t>
  </si>
  <si>
    <t>4Js8mAXoDvL4GiUJGYCRw7</t>
  </si>
  <si>
    <t>4a48lWUd64bZgHUDx0GZlj</t>
  </si>
  <si>
    <t>THE BEST</t>
  </si>
  <si>
    <t>6AegMZl7Bu0FFvd0HXgPd5</t>
  </si>
  <si>
    <t>5fWSVyq6kagKHex5EHBO85</t>
  </si>
  <si>
    <t>ãƒ€ãƒ³ãƒ‡ãƒ©ã‚¤ã‚ªãƒ³</t>
  </si>
  <si>
    <t>5BQ2xOi9ZLwLS79VHYsGzk</t>
  </si>
  <si>
    <t>ãƒ•ã‚¡ãƒ³ã‚­ãƒ¼ãƒ¢ãƒ³ã‚­ãƒ¼ãƒ˜ã‚™ã‚¤ãƒ’ã‚™ãƒ¼ã‚¹ã‚™ 4</t>
  </si>
  <si>
    <t>FUNKY MONKEY BABYS</t>
  </si>
  <si>
    <t>7FkHGoKfvpNGow83hzFiix</t>
  </si>
  <si>
    <t>79Jzx5hxCQf7TysqfGJNfT</t>
  </si>
  <si>
    <t>visions</t>
  </si>
  <si>
    <t>3RmXzfrmc77FqDaIgxA2me</t>
  </si>
  <si>
    <t>STARS</t>
  </si>
  <si>
    <t>6zKX0ZVgLoq784WtHN9lRu</t>
  </si>
  <si>
    <t>50wFZDQjhhXUVJr7GGHspY</t>
  </si>
  <si>
    <t>BRING YOUR BOARD!!</t>
  </si>
  <si>
    <t>ELLEGARDEN</t>
  </si>
  <si>
    <t>78ooUd8wbjp22IzEPGxlRg</t>
  </si>
  <si>
    <t>Have a nice day</t>
  </si>
  <si>
    <t>3FmTrTjnEZ9ZX7b0LUPZYW</t>
  </si>
  <si>
    <t>Superfly BEST</t>
  </si>
  <si>
    <t>0DFebZOmQDHxNEHxcCbLBn</t>
  </si>
  <si>
    <t>ã†ãŸã„åŽ»ã‚Šã—èŠ±</t>
  </si>
  <si>
    <t>Aqua Timez</t>
  </si>
  <si>
    <t>4xSh6jogaOSkWjASpxFSdp</t>
  </si>
  <si>
    <t>ã‚¦ãƒ«ãƒ•ãƒ«ã‚º</t>
  </si>
  <si>
    <t>4RqUGqOxX5oOw8lo0RvKT2</t>
  </si>
  <si>
    <t>ã„ã¶ã</t>
  </si>
  <si>
    <t>6Bt9IlFTlLrEn8ZoDGQ60p</t>
  </si>
  <si>
    <t>6wow9d9i3AB2ltYCeBWFsY</t>
  </si>
  <si>
    <t>ãƒœãƒ¼ã‚¤ãƒ•ãƒ¬ãƒ³ãƒ‰</t>
  </si>
  <si>
    <t>4h4qR86LKL1KnzQWM2484a</t>
  </si>
  <si>
    <t>1zPsa7aCICVvxBpPuzA9JJ</t>
  </si>
  <si>
    <t>752hyFmG6E2VtDSWH1vvqC</t>
  </si>
  <si>
    <t>äººé–“é–‹èŠ±</t>
  </si>
  <si>
    <t>1HdqMIGjLm8wkL4vWDcFPm</t>
  </si>
  <si>
    <t>Delight Slight Light KISS</t>
  </si>
  <si>
    <t>0GlBch8nzT4GqrAkgVZCbI</t>
  </si>
  <si>
    <t>ã‚¢ãƒªã‚¹</t>
  </si>
  <si>
    <t>Local Campione</t>
  </si>
  <si>
    <t>1zz3SznRrDWIEOzK6QoPpx</t>
  </si>
  <si>
    <t>Suddenly</t>
  </si>
  <si>
    <t>0ktBZDpglg6Vjm41XduGfE</t>
  </si>
  <si>
    <t>1N84kZbieQ5BVRSXBRhDft</t>
  </si>
  <si>
    <t>07FmAEayRQIXBcVcbUvI5j</t>
  </si>
  <si>
    <t>HOTEL PACIFIC</t>
  </si>
  <si>
    <t>1VjiZjzitQ7MweLmRxwLNW</t>
  </si>
  <si>
    <t>SCENE</t>
  </si>
  <si>
    <t>15ioLYnlo3EqYyUNneuXJV</t>
  </si>
  <si>
    <t>ãƒ“ãƒªãƒ¼ãƒ´</t>
  </si>
  <si>
    <t>3fE6DxExpJwYIwsQxQSVnM</t>
  </si>
  <si>
    <t>55pezTty1DSrrc8wlOMZbA</t>
  </si>
  <si>
    <t>æµ·ã®ãƒªãƒ“ãƒ³ã‚°</t>
  </si>
  <si>
    <t>éˆ´æœ¨éˆ´æœ¨</t>
  </si>
  <si>
    <t>0CZB07xMxIGRfCZT93ynFj</t>
  </si>
  <si>
    <t>1jsCice2Rjhwjyj98T2LIF</t>
  </si>
  <si>
    <t>3æœˆ9æ—¥</t>
  </si>
  <si>
    <t>31rf3jLBMfnrqLuTPrcxM5</t>
  </si>
  <si>
    <t>å¥½ãã ã‹ã‚‰ã€‚</t>
  </si>
  <si>
    <t>02xwA3Ej9NPetftp9V7VZ3</t>
  </si>
  <si>
    <t>Bâ˜†Eâ˜†Sâ˜†T</t>
  </si>
  <si>
    <t>T.M.Revolution</t>
  </si>
  <si>
    <t>28lzJcFE5mEwL9BkxQ4CrQ</t>
  </si>
  <si>
    <t>æ€ªç£ã®èŠ±å”„</t>
  </si>
  <si>
    <t>3GtvQ0cNCR6koB8Od7laEU</t>
  </si>
  <si>
    <t>6aOoUkiQ9rLweL8IkPBN0L</t>
  </si>
  <si>
    <t>2EzIDOnqC5TQilwnaGxnWo</t>
  </si>
  <si>
    <t>5NlyZg3jQua6UVFlWvJGfh</t>
  </si>
  <si>
    <t>ã‚¹ãƒãƒ¼ãƒ„</t>
  </si>
  <si>
    <t>Tokyo Incidents</t>
  </si>
  <si>
    <t>6bsQqsm2EAztXE6kk6hR2s</t>
  </si>
  <si>
    <t>6bioW1LHzS92xtmWT6NeWl</t>
  </si>
  <si>
    <t>Every Little Thing LIVE TOUR ã‚¨ãƒ³ãƒ‡ã‚£ãƒ³ã‚°ã‚³ãƒ¬ã‚¯ã‚·ãƒ§ãƒ³</t>
  </si>
  <si>
    <t>1U2It4ydGIJ9L2LKyyRYCc</t>
  </si>
  <si>
    <t>Cheers</t>
  </si>
  <si>
    <t>1BjNUu608nOEvEtMETFnlB</t>
  </si>
  <si>
    <t>ãŽã‚…ã£ã¨ã€‚</t>
  </si>
  <si>
    <t>ã‚‚ã•ã‚’ã€‚</t>
  </si>
  <si>
    <t>6nqfKM9JvQIiuAuzWZFvGW</t>
  </si>
  <si>
    <t>7KfRmw1LmnvHxgTxH7YNqZ</t>
  </si>
  <si>
    <t>aurora arc</t>
  </si>
  <si>
    <t>3HksEr55KOyDGjkWF8SFbh</t>
  </si>
  <si>
    <t>One Last Kiss</t>
  </si>
  <si>
    <t>5RhWszHMSKzb7KiXk4Ae0M</t>
  </si>
  <si>
    <t>6xbzAk7sP4BFp849en2pMM</t>
  </si>
  <si>
    <t>ãƒ‰ãƒ©ãˆã‚‚ã‚“</t>
  </si>
  <si>
    <t>6rEReeuYDZdggaSMF1sybO</t>
  </si>
  <si>
    <t>4WWlxCFO5M0gva6GYgFGHs</t>
  </si>
  <si>
    <t>å®¶æ—ã«ãªã‚ã†ã‚ˆ/fighting pose</t>
  </si>
  <si>
    <t>64awLoKSPoQ5M6YulMsyCe</t>
  </si>
  <si>
    <t>4wsKw43OnCzoDqfhcxBvRf</t>
  </si>
  <si>
    <t>è™¹/ã²ã¾ã‚ã‚Š/ãã‚ŒãŒã™ã¹ã¦ã•</t>
  </si>
  <si>
    <t>5zxOkA6L5DJpS0Ajb0Qx2t</t>
  </si>
  <si>
    <t>SING SING SING 4</t>
  </si>
  <si>
    <t>Berry Goodman</t>
  </si>
  <si>
    <t>40zFpuXzfj5rxcol7WoZzg</t>
  </si>
  <si>
    <t>ã¿ã‚“ãªç©ºã®ä¸‹</t>
  </si>
  <si>
    <t>5jc5WQlrri3B5MkLByPsuv</t>
  </si>
  <si>
    <t>37rQZTnbIE9JRJYzX2wCiw</t>
  </si>
  <si>
    <t>I am...</t>
  </si>
  <si>
    <t>5zNBixUKk94nh9vh7LBOLs</t>
  </si>
  <si>
    <t>PAKU</t>
  </si>
  <si>
    <t>asmi</t>
  </si>
  <si>
    <t>6nYezkgAePhAmnxNTQRsLV</t>
  </si>
  <si>
    <t>2Bov530xcE7aEN6XCZZQsE</t>
  </si>
  <si>
    <t>HEART</t>
  </si>
  <si>
    <t>Yuna Ito</t>
  </si>
  <si>
    <t>70PyytjAXCEiGwvOIvSAiD</t>
  </si>
  <si>
    <t>ã‚¤ãƒ³ã‚½ãƒ ãƒ‹ã‚¢</t>
  </si>
  <si>
    <t>Chihiro Onitsuka</t>
  </si>
  <si>
    <t>7HG0j0jOmoXKmD5UvrQbGj</t>
  </si>
  <si>
    <t>PLAY</t>
  </si>
  <si>
    <t>7BpEquyzR7uIC8Kg3maMdf</t>
  </si>
  <si>
    <t>ä¸Šæµ·ãƒãƒ‹ãƒ¼</t>
  </si>
  <si>
    <t>2hZOV9kmeZZhbyir7Rfimk</t>
  </si>
  <si>
    <t>3wGesqRt3l2D4ZmYCv9A11</t>
  </si>
  <si>
    <t>ãã°ã«ã„ã‚‹ã­</t>
  </si>
  <si>
    <t>Thelma Aoyama</t>
  </si>
  <si>
    <t>1Rvh5RimhF3ndpclBmIdeJ</t>
  </si>
  <si>
    <t>to LOVE</t>
  </si>
  <si>
    <t>Kana Nishino</t>
  </si>
  <si>
    <t>3cCZXvAywRt6L0QSEjjY3Y</t>
  </si>
  <si>
    <t>3nPRJP6hLZx32covZfpB6p</t>
  </si>
  <si>
    <t>å®‰å…¨åœ°å¸¯â…¡</t>
  </si>
  <si>
    <t>Anzen Chitai</t>
  </si>
  <si>
    <t>10nE6yd1TUUtjpuLeapZmN</t>
  </si>
  <si>
    <t>ç©ºã¯ã¾ã‚‹ã§</t>
  </si>
  <si>
    <t>Monkey Majik</t>
  </si>
  <si>
    <t>3k7gn5SmwUW1yjem40Cm5s</t>
  </si>
  <si>
    <t>23NPPhiLqHywaExkaEey8l</t>
  </si>
  <si>
    <t>ãƒŸãƒƒã‚¯ã‚¹ãƒŠãƒƒãƒ„EP</t>
  </si>
  <si>
    <t>26IQTRjhmihzS85jqCMDMI</t>
  </si>
  <si>
    <t>ENCORE</t>
  </si>
  <si>
    <t>6milBOzMt8xdFNp2afaMng</t>
  </si>
  <si>
    <t>(åˆ)</t>
  </si>
  <si>
    <t>Whiteberry</t>
  </si>
  <si>
    <t>6rDJe5gVgAunlkaSY1vnAF</t>
  </si>
  <si>
    <t>24BG2nboedaLDaTZ7WmY2R</t>
  </si>
  <si>
    <t>ãã•ã‚Œ</t>
  </si>
  <si>
    <t>2FHexlZenTsS3lsjUYHiDx</t>
  </si>
  <si>
    <t>æ„›ã™</t>
  </si>
  <si>
    <t>1O7YNEE0AhpD7D1sgF8wO7</t>
  </si>
  <si>
    <t>é’æ˜¥ã¨ä¸€çž¬</t>
  </si>
  <si>
    <t>5hP00tcT87uyrdnei9g1Sw</t>
  </si>
  <si>
    <t>1v7bzIjGsqshSjRG3Fe2CB</t>
  </si>
  <si>
    <t>It's a wonderful world</t>
  </si>
  <si>
    <t>7CbS6BApPMH3HXoBZ2fr6W</t>
  </si>
  <si>
    <t>But wait. Cats?</t>
  </si>
  <si>
    <t>0msE3v0pQgGttnlZjrLzWj</t>
  </si>
  <si>
    <t>ä»Šã®äºŒäººã‚’ãŠäº’ã„ãŒè¦‹ã¦ã‚‹</t>
  </si>
  <si>
    <t>6gbke51ltis7kZkHpabG1u</t>
  </si>
  <si>
    <t>B'z The Best â€œPleasureâ€</t>
  </si>
  <si>
    <t>0tY2EdfrJYjs9cTyglVmaq</t>
  </si>
  <si>
    <t>é†’ã‚ãªã„</t>
  </si>
  <si>
    <t>2ntQxD8vf8suUCiRPzjNpv</t>
  </si>
  <si>
    <t>3hkGr1uZjTdiAPZrk2NTiP</t>
  </si>
  <si>
    <t>GREEN GARDEN POP</t>
  </si>
  <si>
    <t>5oWDINvszVh9Qph6G4epoe</t>
  </si>
  <si>
    <t>1c7alUM5wJn6O0rG3Gio7I</t>
  </si>
  <si>
    <t>068mSQQX2IiGGQdh1QDYUK</t>
  </si>
  <si>
    <t>Sunny!!</t>
  </si>
  <si>
    <t>Pä¸¸æ§˜ï½¡</t>
  </si>
  <si>
    <t>0nW1Aes1arNyR1fzEKXS2m</t>
  </si>
  <si>
    <t>ã‚¤ãƒ³ãƒ•ãƒ«ã‚¨ãƒ³ã‚µãƒ¼(Special Edition)</t>
  </si>
  <si>
    <t>0PHEwJbhs3wte1vCsBI4LF</t>
  </si>
  <si>
    <t>2uNmMHZxS0NdS95Z0BPTWY</t>
  </si>
  <si>
    <t>çº</t>
  </si>
  <si>
    <t>TENSONG</t>
  </si>
  <si>
    <t>71zhpYc8YzaP13laIrEevc</t>
  </si>
  <si>
    <t>41GHAXwcqJcmP3Y1U4CoiJ</t>
  </si>
  <si>
    <t>3wYzd4dzWknPdgwNaPGQvg</t>
  </si>
  <si>
    <t>LONGINESS REMIX - From THE FIRST TAKE</t>
  </si>
  <si>
    <t>6dJt6BuMBTwuF9VaMDvHyL</t>
  </si>
  <si>
    <t>èŠ±ã«äº¡éœŠ</t>
  </si>
  <si>
    <t>53maoOKr6j04iqk6qjdvQN</t>
  </si>
  <si>
    <t>In the Morning</t>
  </si>
  <si>
    <t>5yB0vAZnMVmJ5GFOxcVRMn</t>
  </si>
  <si>
    <t>E-SIDE 2</t>
  </si>
  <si>
    <t>4KFvsGchCp4c7zphBlPxz3</t>
  </si>
  <si>
    <t>1neHDts6Noky9uuR8Uv9oS</t>
  </si>
  <si>
    <t>5kDz0Wrx0UpaVRttDZ4KtI</t>
  </si>
  <si>
    <t>3ouZoixdw9pSbIq8aHDh3V</t>
  </si>
  <si>
    <t>4g9XoKiAXJsZL1R3bkv01r</t>
  </si>
  <si>
    <t>5f9mOY7qsk0LMp83PGfetj</t>
  </si>
  <si>
    <t>Orange Days</t>
  </si>
  <si>
    <t>3DiUeAXtGIivmWjTMimKwm</t>
  </si>
  <si>
    <t>Uncontrolled</t>
  </si>
  <si>
    <t>22gtn4nnFWGA79uvtP6TqD</t>
  </si>
  <si>
    <t>ç©ºã®é£›ã³æ–¹</t>
  </si>
  <si>
    <t>722o6A8Nhu6FV5tfet2i49</t>
  </si>
  <si>
    <t>remember</t>
  </si>
  <si>
    <t>37L7Zjb22r6sRPjwDKNJtG</t>
  </si>
  <si>
    <t>LOOSE</t>
  </si>
  <si>
    <t>6rcPP3eWwKcUrIEWb1bR5S</t>
  </si>
  <si>
    <t>5YP52gnoypy9H1jg5RIwUW</t>
  </si>
  <si>
    <t>75fYFVXHzzwfc5yzFWlIlZ</t>
  </si>
  <si>
    <t>ãƒªã‚µã‚¤ã‚¿ãƒ«</t>
  </si>
  <si>
    <t>Hilcrhyme</t>
  </si>
  <si>
    <t>6WYirtXQjDJpCQkv4XTBxY</t>
  </si>
  <si>
    <t>ã‚³ã‚³ãƒ­ãƒŽãƒŠã‚«</t>
  </si>
  <si>
    <t>3gBzYFtF0BATGZFUKKOP1b</t>
  </si>
  <si>
    <t>ã‚µãƒ¼ãƒ• ãƒ–ãƒ³ã‚¬ã‚¯ ã‚«ãƒžã‚¯ãƒ© (åŠã‚«ãƒ¼ãƒˆãƒ³)</t>
  </si>
  <si>
    <t>1YH7Rv0BpvNyjtno88MxXY</t>
  </si>
  <si>
    <t>ãƒ’ãƒˆãƒˆã‚¦ã‚¿</t>
  </si>
  <si>
    <t>Yo Hitoto</t>
  </si>
  <si>
    <t>4PqDkR6YM80Sy590Qsy6mm</t>
  </si>
  <si>
    <t>1PIZfCbPbv4bQZkM9x81ET</t>
  </si>
  <si>
    <t>2IPqNqkVIs2BHdwNys44lY</t>
  </si>
  <si>
    <t>JET CD</t>
  </si>
  <si>
    <t>Puffy AmiYumi</t>
  </si>
  <si>
    <t>39ctCzopDN0dYr26AKmQOP</t>
  </si>
  <si>
    <t>10YbBMtVRjC0XO6vci82k8</t>
  </si>
  <si>
    <t>3z289zlbZn1h0sHIpfAfkP</t>
  </si>
  <si>
    <t>ã‚¿ã‚¤ãƒŸãƒ³ã‚° ~Timing~</t>
  </si>
  <si>
    <t>Klang Ruler</t>
  </si>
  <si>
    <t>5Y0JbLOPLfWdWTQHJPJtEx</t>
  </si>
  <si>
    <t>5HdBTRrqGoju7DIZ0GkNYG</t>
  </si>
  <si>
    <t>ã‚­ã‚»ã‚­</t>
  </si>
  <si>
    <t>2bzdhN6Y5AP1zRRf12QwJq</t>
  </si>
  <si>
    <t>è— ~åƒ•ãŸã¡ã®è‰²å½©~</t>
  </si>
  <si>
    <t>3RWDUqHdMlAaU2f1lSUskk</t>
  </si>
  <si>
    <t>AMUSIC</t>
  </si>
  <si>
    <t>7dODNcz1h6UFj8GHlvRyqP</t>
  </si>
  <si>
    <t>Tiger</t>
  </si>
  <si>
    <t>3kRArP8Ro3zm5mFDMyZBOy</t>
  </si>
  <si>
    <t>7uPqCPyYOZV9OqRfGCKhoP</t>
  </si>
  <si>
    <t>2ErKrJGeDg1ff8BiaFNEJE</t>
  </si>
  <si>
    <t>0QYUu4QgTy34j0LZ2Ei3ZK</t>
  </si>
  <si>
    <t>1Cq6wg5bI7GX70HygA58IV</t>
  </si>
  <si>
    <t>Fantasy club</t>
  </si>
  <si>
    <t>5035nfb8l177pkVOPgxhc0</t>
  </si>
  <si>
    <t>One More Time</t>
  </si>
  <si>
    <t>è™ŽéŸ»</t>
  </si>
  <si>
    <t>3ZVlbQ4rjvT65JyV7xrM1r</t>
  </si>
  <si>
    <t>2zCsfWyOl4r67R7taNYfZs</t>
  </si>
  <si>
    <t>DELICIOUS</t>
  </si>
  <si>
    <t>3sEOygE6ktlkZAKIAMNmfr</t>
  </si>
  <si>
    <t>ãƒ¬ãƒ³ã‚º</t>
  </si>
  <si>
    <t>7ylpphbW8jf5bh7NKJnO8s</t>
  </si>
  <si>
    <t>ãã‚‰ã§ãƒ¼ã—ã‚‡ã‚“</t>
  </si>
  <si>
    <t>7a0XxV7vR9HwvbdhwQ5KSE</t>
  </si>
  <si>
    <t>ã‚ãªãŸã«ãªã‚ŠãŸã‹ã£ãŸ</t>
  </si>
  <si>
    <t>1FRfGXTq1KdElX9jWDBPsM</t>
  </si>
  <si>
    <t>ä¸–ç•Œã¯ãã‚Œã‚’æ„›ã¨å‘¼ã¶ã‚“ã ãœ</t>
  </si>
  <si>
    <t>5XW0Yacfx0Mtmc5izRTcZ0</t>
  </si>
  <si>
    <t>ãƒ¦ãƒ¼ãƒˆãƒ”ã‚¢</t>
  </si>
  <si>
    <t>7k7GgFFBIsm7v5giB57VrR</t>
  </si>
  <si>
    <t>ãƒŸã‚ºã‚­ãƒª-piano ver.-</t>
  </si>
  <si>
    <t>2WmVfZ9ey3Y0PpPHAj9rYE</t>
  </si>
  <si>
    <t>4xfYAFR8CCXdFr9mxPmHXL</t>
  </si>
  <si>
    <t>Pretender</t>
  </si>
  <si>
    <t>5LkWXxDxUTwEVHL0pfKL55</t>
  </si>
  <si>
    <t>ä¸€ã¤ã«ãªã‚Œãªã„ãªã‚‰ã€ã›ã‚ã¦äºŒã¤ã ã‘ã§ã„ã‚ˆã†</t>
  </si>
  <si>
    <t>1CGjCodg0z4CeYzyTY75lQ</t>
  </si>
  <si>
    <t>7BgNhufmVuEQjRo86YrsJR</t>
  </si>
  <si>
    <t>ç¾åœ¨ã‚’ç”Ÿãã‚‹ã®ã ã€‚</t>
  </si>
  <si>
    <t>63V6CgRiFhyxaNWpreSryC</t>
  </si>
  <si>
    <t>PURPLE</t>
  </si>
  <si>
    <t>å¿ƒä¹‹åŠ©</t>
  </si>
  <si>
    <t>2fMulWj1t8Sg10z2DPDQDm</t>
  </si>
  <si>
    <t>4sscmqxdJyJOFBk1NlS0Yw</t>
  </si>
  <si>
    <t>å¥‡è·¡</t>
  </si>
  <si>
    <t>24oOsHxfHXXdbQ6OqAwyuq</t>
  </si>
  <si>
    <t>é»„è‰²</t>
  </si>
  <si>
    <t>1MwOfRqCALxvx9keUhGCdV</t>
  </si>
  <si>
    <t>èº«å£²ã‚Š</t>
  </si>
  <si>
    <t>ãƒ­ã‚¹</t>
  </si>
  <si>
    <t>5TjzcoYxpITHx2Uq5gaot6</t>
  </si>
  <si>
    <t>Variety</t>
  </si>
  <si>
    <t>0ubEkvxVE1Sh4QTBN6b92a</t>
  </si>
  <si>
    <t>6in5HPPTBwqPmDIezhQOpj</t>
  </si>
  <si>
    <t>7LI2pQoE3fWfOQuds2paXs</t>
  </si>
  <si>
    <t>1FDCEz8kY256zhDO2GjWuW</t>
  </si>
  <si>
    <t>Girl</t>
  </si>
  <si>
    <t>Hideaki Tokunaga</t>
  </si>
  <si>
    <t>5kAVO1ze23GNRjVr0paoxy</t>
  </si>
  <si>
    <t>6DaKMsQDmHMJbKYyU7AUFA</t>
  </si>
  <si>
    <t>HELLO</t>
  </si>
  <si>
    <t>5O1VtFNxDZe7fgJozYlhyw</t>
  </si>
  <si>
    <t>ã¿ã‚“ãªã®ã†ãŸ</t>
  </si>
  <si>
    <t>7LereEsMqMJzSNfmKZZvKE</t>
  </si>
  <si>
    <t>2sjFLSGUKxYT8qSuuLHAdx</t>
  </si>
  <si>
    <t>7hukXk1asbdMBAwFIQXJVm</t>
  </si>
  <si>
    <t>æ‹›ãçŒ« / ã‚¨ã‚¸ã‚½ãƒ³</t>
  </si>
  <si>
    <t>223e30Nk8UY0HKezFtakUS</t>
  </si>
  <si>
    <t>è¡Œæ–¹çŸ¥ã‚Œãš</t>
  </si>
  <si>
    <t>5eCSuo6fXYTzm6WyWkeOxV</t>
  </si>
  <si>
    <t>1v5PDAXZ2XHRNkdrbyjh6i</t>
  </si>
  <si>
    <t>æ¹˜å—ä¹ƒé¢¨ ã€œJOKERã€œ</t>
  </si>
  <si>
    <t>7CgxrGWsDarS8ZvGAQG0jE</t>
  </si>
  <si>
    <t>2oOourK339uqgcIue3PJVu</t>
  </si>
  <si>
    <t>2T2PRhaEQLPoo78E8zyVgw</t>
  </si>
  <si>
    <t>THE GREAT VACATION VOL.2 ~SUPER BEST OF GLAY~</t>
  </si>
  <si>
    <t>GLAY</t>
  </si>
  <si>
    <t>2GlOmBRGlF9B2ylosoYRim</t>
  </si>
  <si>
    <t>å½ç‰©å‹‡è€…</t>
  </si>
  <si>
    <t>703goushitsu</t>
  </si>
  <si>
    <t>5ynILPpLvLjqaasmqICWor</t>
  </si>
  <si>
    <t>325OEPE473kpgOh15cm2FV</t>
  </si>
  <si>
    <t>3D2IXY94OuYAIBxB1WQjnl</t>
  </si>
  <si>
    <t>Ã—ã¨â—‹ã¨ç½ªã¨</t>
  </si>
  <si>
    <t>4vwgmckZIomF2jVK066hUy</t>
  </si>
  <si>
    <t>222BlW44cS9nOM6C369IB2</t>
  </si>
  <si>
    <t>ãƒ‰ã‚­ãƒ¡ã‚­ãƒ€ã‚¤ã‚¢ãƒªãƒ¼</t>
  </si>
  <si>
    <t>5WZ6lxBhcncHgc2qkTBih2</t>
  </si>
  <si>
    <t>4hQ5tBCwPRkzhFB424U63U</t>
  </si>
  <si>
    <t>åƒ•ã®ã“ã¨ (Orchestra ver.)</t>
  </si>
  <si>
    <t>1QovwAyvOapbegiCMzGy2i</t>
  </si>
  <si>
    <t>0W7hwe6NmoERnSsLaTwsee</t>
  </si>
  <si>
    <t>release_year</t>
  </si>
  <si>
    <t>release_month</t>
  </si>
  <si>
    <t>Row Labels</t>
  </si>
  <si>
    <t>Jan</t>
  </si>
  <si>
    <t>Feb</t>
  </si>
  <si>
    <t>Mar</t>
  </si>
  <si>
    <t>Apr</t>
  </si>
  <si>
    <t>May</t>
  </si>
  <si>
    <t>Jun</t>
  </si>
  <si>
    <t>Jul</t>
  </si>
  <si>
    <t>Aug</t>
  </si>
  <si>
    <t>Sep</t>
  </si>
  <si>
    <t>Oct</t>
  </si>
  <si>
    <t>Nov</t>
  </si>
  <si>
    <t>Dec</t>
  </si>
  <si>
    <t>Column Labels</t>
  </si>
  <si>
    <t>Count of popularity</t>
  </si>
  <si>
    <t>Month</t>
  </si>
  <si>
    <t>Sum of time_signature</t>
  </si>
  <si>
    <t>Spotify Data Analysis Report</t>
  </si>
  <si>
    <t>Not Popular</t>
  </si>
  <si>
    <t>Popular</t>
  </si>
  <si>
    <t>Count of energy</t>
  </si>
  <si>
    <t>Sum of loudness</t>
  </si>
  <si>
    <t>Sum of speechiness</t>
  </si>
  <si>
    <t>Sum of acousticness</t>
  </si>
  <si>
    <t>Sum of valence</t>
  </si>
  <si>
    <t>Values</t>
  </si>
  <si>
    <t>Sum of danceability</t>
  </si>
  <si>
    <t>Pop</t>
  </si>
  <si>
    <t>More Popular</t>
  </si>
  <si>
    <t>Most Popular</t>
  </si>
  <si>
    <t>Less Popular</t>
  </si>
  <si>
    <t>Type</t>
  </si>
  <si>
    <t>19's songs</t>
  </si>
  <si>
    <t>20's songs</t>
  </si>
  <si>
    <t>Count of Popularity</t>
  </si>
  <si>
    <t>Count of Type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</si>
</sst>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3"/>
      <name val="Eras Demi ITC"/>
      <family val="2"/>
    </font>
    <font>
      <b/>
      <sz val="20"/>
      <color theme="0"/>
      <name val="Lucida Calligraphy"/>
      <family val="4"/>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249977111117893"/>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14" fontId="0" fillId="0" borderId="0" xfId="0" applyNumberFormat="1"/>
    <xf numFmtId="11" fontId="0" fillId="0" borderId="0" xfId="0" applyNumberFormat="1"/>
    <xf numFmtId="18"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16" fillId="0" borderId="0" xfId="0" applyFont="1"/>
    <xf numFmtId="14"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2" fontId="0" fillId="0" borderId="0" xfId="0" applyNumberFormat="1"/>
    <xf numFmtId="0" fontId="16" fillId="35" borderId="0" xfId="0" applyFont="1" applyFill="1" applyAlignment="1">
      <alignment horizontal="center" vertical="center"/>
    </xf>
    <xf numFmtId="0" fontId="16" fillId="35" borderId="0" xfId="0" applyFont="1" applyFill="1"/>
    <xf numFmtId="0" fontId="19" fillId="34" borderId="0" xfId="0" applyFont="1" applyFill="1" applyAlignment="1">
      <alignment horizontal="center" vertical="center"/>
    </xf>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8"/>
    </mc:Choice>
    <mc:Fallback>
      <c:style val="38"/>
    </mc:Fallback>
  </mc:AlternateContent>
  <c:pivotSource>
    <c:name>[Spotify Data Analysis.xlsx]Popularity!PivotTable1</c:name>
    <c:fmtId val="1"/>
  </c:pivotSource>
  <c:chart>
    <c:title>
      <c:tx>
        <c:rich>
          <a:bodyPr/>
          <a:lstStyle/>
          <a:p>
            <a:pPr>
              <a:defRPr>
                <a:solidFill>
                  <a:srgbClr val="FF0000"/>
                </a:solidFill>
              </a:defRPr>
            </a:pPr>
            <a:r>
              <a:rPr lang="en-US" sz="1400">
                <a:solidFill>
                  <a:srgbClr val="FF0000"/>
                </a:solidFill>
              </a:rPr>
              <a:t>Popularity : Acc. to month &amp; Time</a:t>
            </a:r>
            <a:endParaRPr lang="en-US">
              <a:solidFill>
                <a:srgbClr val="FF0000"/>
              </a:solidFill>
            </a:endParaRPr>
          </a:p>
        </c:rich>
      </c:tx>
      <c:layout>
        <c:manualLayout>
          <c:xMode val="edge"/>
          <c:yMode val="edge"/>
          <c:x val="4.0373673669938173E-2"/>
          <c:y val="2.1881547415268744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4143285214348206"/>
          <c:y val="0.1953196506174433"/>
          <c:w val="0.74914173853764709"/>
          <c:h val="0.60999681597177391"/>
        </c:manualLayout>
      </c:layout>
      <c:barChart>
        <c:barDir val="col"/>
        <c:grouping val="clustered"/>
        <c:varyColors val="0"/>
        <c:ser>
          <c:idx val="0"/>
          <c:order val="0"/>
          <c:tx>
            <c:strRef>
              <c:f>Popularity!$B$3</c:f>
              <c:strCache>
                <c:ptCount val="1"/>
                <c:pt idx="0">
                  <c:v>Count of popularity</c:v>
                </c:pt>
              </c:strCache>
            </c:strRef>
          </c:tx>
          <c:invertIfNegative val="0"/>
          <c:cat>
            <c:strRef>
              <c:f>Popularity!$A$4:$A$15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Popularity!$B$4:$B$15</c:f>
              <c:numCache>
                <c:formatCode>General</c:formatCode>
                <c:ptCount val="12"/>
                <c:pt idx="0">
                  <c:v>66</c:v>
                </c:pt>
                <c:pt idx="1">
                  <c:v>16</c:v>
                </c:pt>
                <c:pt idx="2">
                  <c:v>17</c:v>
                </c:pt>
                <c:pt idx="3">
                  <c:v>12</c:v>
                </c:pt>
                <c:pt idx="4">
                  <c:v>25</c:v>
                </c:pt>
                <c:pt idx="5">
                  <c:v>83</c:v>
                </c:pt>
                <c:pt idx="6">
                  <c:v>38</c:v>
                </c:pt>
                <c:pt idx="7">
                  <c:v>26</c:v>
                </c:pt>
                <c:pt idx="8">
                  <c:v>62</c:v>
                </c:pt>
                <c:pt idx="9">
                  <c:v>29</c:v>
                </c:pt>
                <c:pt idx="10">
                  <c:v>28</c:v>
                </c:pt>
                <c:pt idx="11">
                  <c:v>37</c:v>
                </c:pt>
              </c:numCache>
            </c:numRef>
          </c:val>
        </c:ser>
        <c:ser>
          <c:idx val="1"/>
          <c:order val="1"/>
          <c:tx>
            <c:strRef>
              <c:f>Popularity!$C$3</c:f>
              <c:strCache>
                <c:ptCount val="1"/>
                <c:pt idx="0">
                  <c:v>Sum of time_signature</c:v>
                </c:pt>
              </c:strCache>
            </c:strRef>
          </c:tx>
          <c:invertIfNegative val="0"/>
          <c:cat>
            <c:strRef>
              <c:f>Popularity!$A$4:$A$15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Popularity!$C$4:$C$15</c:f>
              <c:numCache>
                <c:formatCode>General</c:formatCode>
                <c:ptCount val="12"/>
                <c:pt idx="0">
                  <c:v>261</c:v>
                </c:pt>
                <c:pt idx="1">
                  <c:v>62</c:v>
                </c:pt>
                <c:pt idx="2">
                  <c:v>68</c:v>
                </c:pt>
                <c:pt idx="3">
                  <c:v>47</c:v>
                </c:pt>
                <c:pt idx="4">
                  <c:v>99</c:v>
                </c:pt>
                <c:pt idx="5">
                  <c:v>332</c:v>
                </c:pt>
                <c:pt idx="6">
                  <c:v>145</c:v>
                </c:pt>
                <c:pt idx="7">
                  <c:v>102</c:v>
                </c:pt>
                <c:pt idx="8">
                  <c:v>245</c:v>
                </c:pt>
                <c:pt idx="9">
                  <c:v>116</c:v>
                </c:pt>
                <c:pt idx="10">
                  <c:v>112</c:v>
                </c:pt>
                <c:pt idx="11">
                  <c:v>148</c:v>
                </c:pt>
              </c:numCache>
            </c:numRef>
          </c:val>
        </c:ser>
        <c:dLbls>
          <c:showLegendKey val="0"/>
          <c:showVal val="0"/>
          <c:showCatName val="0"/>
          <c:showSerName val="0"/>
          <c:showPercent val="0"/>
          <c:showBubbleSize val="0"/>
        </c:dLbls>
        <c:gapWidth val="150"/>
        <c:axId val="195532288"/>
        <c:axId val="195533824"/>
      </c:barChart>
      <c:catAx>
        <c:axId val="195532288"/>
        <c:scaling>
          <c:orientation val="minMax"/>
        </c:scaling>
        <c:delete val="0"/>
        <c:axPos val="b"/>
        <c:majorTickMark val="out"/>
        <c:minorTickMark val="none"/>
        <c:tickLblPos val="nextTo"/>
        <c:txPr>
          <a:bodyPr/>
          <a:lstStyle/>
          <a:p>
            <a:pPr>
              <a:defRPr b="1"/>
            </a:pPr>
            <a:endParaRPr lang="en-US"/>
          </a:p>
        </c:txPr>
        <c:crossAx val="195533824"/>
        <c:crosses val="autoZero"/>
        <c:auto val="1"/>
        <c:lblAlgn val="ctr"/>
        <c:lblOffset val="100"/>
        <c:noMultiLvlLbl val="0"/>
      </c:catAx>
      <c:valAx>
        <c:axId val="195533824"/>
        <c:scaling>
          <c:orientation val="minMax"/>
        </c:scaling>
        <c:delete val="0"/>
        <c:axPos val="l"/>
        <c:numFmt formatCode="General" sourceLinked="1"/>
        <c:majorTickMark val="out"/>
        <c:minorTickMark val="none"/>
        <c:tickLblPos val="nextTo"/>
        <c:txPr>
          <a:bodyPr/>
          <a:lstStyle/>
          <a:p>
            <a:pPr>
              <a:defRPr b="1"/>
            </a:pPr>
            <a:endParaRPr lang="en-US"/>
          </a:p>
        </c:txPr>
        <c:crossAx val="1955322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Analysis.xlsx]Month vs type!PivotTable2</c:name>
    <c:fmtId val="2"/>
  </c:pivotSource>
  <c:chart>
    <c:title>
      <c:tx>
        <c:rich>
          <a:bodyPr/>
          <a:lstStyle/>
          <a:p>
            <a:pPr>
              <a:defRPr sz="1800">
                <a:solidFill>
                  <a:schemeClr val="accent4">
                    <a:lumMod val="75000"/>
                  </a:schemeClr>
                </a:solidFill>
              </a:defRPr>
            </a:pPr>
            <a:r>
              <a:rPr lang="en-US" sz="1800">
                <a:solidFill>
                  <a:schemeClr val="accent4">
                    <a:lumMod val="75000"/>
                  </a:schemeClr>
                </a:solidFill>
              </a:rPr>
              <a:t>Month</a:t>
            </a:r>
            <a:r>
              <a:rPr lang="en-US" sz="1800" baseline="0">
                <a:solidFill>
                  <a:schemeClr val="accent4">
                    <a:lumMod val="75000"/>
                  </a:schemeClr>
                </a:solidFill>
              </a:rPr>
              <a:t> vs Album_type</a:t>
            </a:r>
            <a:endParaRPr lang="en-US" sz="1800">
              <a:solidFill>
                <a:schemeClr val="accent4">
                  <a:lumMod val="75000"/>
                </a:schemeClr>
              </a:solidFill>
            </a:endParaRPr>
          </a:p>
        </c:rich>
      </c:tx>
      <c:layout>
        <c:manualLayout>
          <c:xMode val="edge"/>
          <c:yMode val="edge"/>
          <c:x val="3.6814620394672891E-2"/>
          <c:y val="3.6601322258791522E-2"/>
        </c:manualLayout>
      </c:layout>
      <c:overlay val="0"/>
    </c:title>
    <c:autoTitleDeleted val="0"/>
    <c:pivotFmts>
      <c:pivotFmt>
        <c:idx val="0"/>
        <c:spPr>
          <a:solidFill>
            <a:schemeClr val="accent6">
              <a:lumMod val="20000"/>
              <a:lumOff val="80000"/>
            </a:schemeClr>
          </a:solidFill>
        </c:spPr>
        <c:marker>
          <c:spPr>
            <a:solidFill>
              <a:schemeClr val="accent6">
                <a:lumMod val="20000"/>
                <a:lumOff val="80000"/>
              </a:schemeClr>
            </a:solidFill>
          </c:spPr>
        </c:marker>
      </c:pivotFmt>
      <c:pivotFmt>
        <c:idx val="1"/>
      </c:pivotFmt>
      <c:pivotFmt>
        <c:idx val="2"/>
        <c:spPr>
          <a:solidFill>
            <a:schemeClr val="bg2">
              <a:lumMod val="90000"/>
            </a:schemeClr>
          </a:solidFill>
        </c:spPr>
        <c:marker>
          <c:spPr>
            <a:solidFill>
              <a:schemeClr val="bg2">
                <a:lumMod val="90000"/>
              </a:schemeClr>
            </a:solidFill>
          </c:spPr>
        </c:marker>
      </c:pivotFmt>
      <c:pivotFmt>
        <c:idx val="3"/>
        <c:spPr>
          <a:solidFill>
            <a:schemeClr val="accent6">
              <a:lumMod val="20000"/>
              <a:lumOff val="80000"/>
            </a:schemeClr>
          </a:solidFill>
        </c:spPr>
        <c:marker>
          <c:symbol val="none"/>
        </c:marker>
      </c:pivotFmt>
      <c:pivotFmt>
        <c:idx val="4"/>
        <c:marker>
          <c:symbol val="none"/>
        </c:marker>
      </c:pivotFmt>
      <c:pivotFmt>
        <c:idx val="5"/>
        <c:spPr>
          <a:solidFill>
            <a:schemeClr val="bg2">
              <a:lumMod val="90000"/>
            </a:schemeClr>
          </a:solidFill>
        </c:spPr>
        <c:marker>
          <c:symbol val="none"/>
        </c:marker>
      </c:pivotFmt>
      <c:pivotFmt>
        <c:idx val="6"/>
        <c:spPr>
          <a:solidFill>
            <a:schemeClr val="accent6">
              <a:lumMod val="20000"/>
              <a:lumOff val="80000"/>
            </a:schemeClr>
          </a:solidFill>
        </c:spPr>
        <c:marker>
          <c:symbol val="none"/>
        </c:marker>
      </c:pivotFmt>
      <c:pivotFmt>
        <c:idx val="7"/>
        <c:spPr>
          <a:ln w="25400">
            <a:noFill/>
          </a:ln>
        </c:spPr>
        <c:marker>
          <c:symbol val="none"/>
        </c:marker>
      </c:pivotFmt>
      <c:pivotFmt>
        <c:idx val="8"/>
        <c:spPr>
          <a:solidFill>
            <a:schemeClr val="bg2">
              <a:lumMod val="90000"/>
            </a:schemeClr>
          </a:solidFill>
          <a:ln w="25400">
            <a:noFill/>
          </a:ln>
        </c:spPr>
        <c:marker>
          <c:symbol val="none"/>
        </c:marker>
      </c:pivotFmt>
      <c:pivotFmt>
        <c:idx val="9"/>
        <c:marker>
          <c:symbol val="none"/>
        </c:marker>
      </c:pivotFmt>
    </c:pivotFmts>
    <c:plotArea>
      <c:layout>
        <c:manualLayout>
          <c:layoutTarget val="inner"/>
          <c:xMode val="edge"/>
          <c:yMode val="edge"/>
          <c:x val="0.1477084994005379"/>
          <c:y val="0.24747323478298183"/>
          <c:w val="0.69938325646328181"/>
          <c:h val="0.55011263918985609"/>
        </c:manualLayout>
      </c:layout>
      <c:areaChart>
        <c:grouping val="stacked"/>
        <c:varyColors val="0"/>
        <c:ser>
          <c:idx val="0"/>
          <c:order val="0"/>
          <c:tx>
            <c:strRef>
              <c:f>'Month vs type'!$B$3:$B$4</c:f>
              <c:strCache>
                <c:ptCount val="1"/>
                <c:pt idx="0">
                  <c:v>album</c:v>
                </c:pt>
              </c:strCache>
            </c:strRef>
          </c:tx>
          <c:spPr>
            <a:solidFill>
              <a:schemeClr val="accent6">
                <a:lumMod val="20000"/>
                <a:lumOff val="80000"/>
              </a:schemeClr>
            </a:solidFill>
          </c:spPr>
          <c:cat>
            <c:strRef>
              <c:f>'Month vs type'!$A$5:$A$16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type'!$B$5:$B$16</c:f>
              <c:numCache>
                <c:formatCode>General</c:formatCode>
                <c:ptCount val="12"/>
                <c:pt idx="0">
                  <c:v>49</c:v>
                </c:pt>
                <c:pt idx="1">
                  <c:v>10</c:v>
                </c:pt>
                <c:pt idx="2">
                  <c:v>9</c:v>
                </c:pt>
                <c:pt idx="3">
                  <c:v>6</c:v>
                </c:pt>
                <c:pt idx="4">
                  <c:v>17</c:v>
                </c:pt>
                <c:pt idx="5">
                  <c:v>70</c:v>
                </c:pt>
                <c:pt idx="6">
                  <c:v>13</c:v>
                </c:pt>
                <c:pt idx="7">
                  <c:v>15</c:v>
                </c:pt>
                <c:pt idx="8">
                  <c:v>45</c:v>
                </c:pt>
                <c:pt idx="9">
                  <c:v>18</c:v>
                </c:pt>
                <c:pt idx="10">
                  <c:v>19</c:v>
                </c:pt>
                <c:pt idx="11">
                  <c:v>21</c:v>
                </c:pt>
              </c:numCache>
            </c:numRef>
          </c:val>
        </c:ser>
        <c:ser>
          <c:idx val="1"/>
          <c:order val="1"/>
          <c:tx>
            <c:strRef>
              <c:f>'Month vs type'!$C$3:$C$4</c:f>
              <c:strCache>
                <c:ptCount val="1"/>
                <c:pt idx="0">
                  <c:v>compilation</c:v>
                </c:pt>
              </c:strCache>
            </c:strRef>
          </c:tx>
          <c:spPr>
            <a:ln w="25400">
              <a:noFill/>
            </a:ln>
          </c:spPr>
          <c:cat>
            <c:strRef>
              <c:f>'Month vs type'!$A$5:$A$16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type'!$C$5:$C$16</c:f>
              <c:numCache>
                <c:formatCode>General</c:formatCode>
                <c:ptCount val="12"/>
                <c:pt idx="4">
                  <c:v>2</c:v>
                </c:pt>
                <c:pt idx="10">
                  <c:v>1</c:v>
                </c:pt>
              </c:numCache>
            </c:numRef>
          </c:val>
        </c:ser>
        <c:ser>
          <c:idx val="2"/>
          <c:order val="2"/>
          <c:tx>
            <c:strRef>
              <c:f>'Month vs type'!$D$3:$D$4</c:f>
              <c:strCache>
                <c:ptCount val="1"/>
                <c:pt idx="0">
                  <c:v>single</c:v>
                </c:pt>
              </c:strCache>
            </c:strRef>
          </c:tx>
          <c:spPr>
            <a:solidFill>
              <a:schemeClr val="bg2">
                <a:lumMod val="90000"/>
              </a:schemeClr>
            </a:solidFill>
            <a:ln w="25400">
              <a:noFill/>
            </a:ln>
          </c:spPr>
          <c:cat>
            <c:strRef>
              <c:f>'Month vs type'!$A$5:$A$16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type'!$D$5:$D$16</c:f>
              <c:numCache>
                <c:formatCode>General</c:formatCode>
                <c:ptCount val="12"/>
                <c:pt idx="0">
                  <c:v>17</c:v>
                </c:pt>
                <c:pt idx="1">
                  <c:v>6</c:v>
                </c:pt>
                <c:pt idx="2">
                  <c:v>8</c:v>
                </c:pt>
                <c:pt idx="3">
                  <c:v>6</c:v>
                </c:pt>
                <c:pt idx="4">
                  <c:v>6</c:v>
                </c:pt>
                <c:pt idx="5">
                  <c:v>13</c:v>
                </c:pt>
                <c:pt idx="6">
                  <c:v>25</c:v>
                </c:pt>
                <c:pt idx="7">
                  <c:v>11</c:v>
                </c:pt>
                <c:pt idx="8">
                  <c:v>17</c:v>
                </c:pt>
                <c:pt idx="9">
                  <c:v>11</c:v>
                </c:pt>
                <c:pt idx="10">
                  <c:v>8</c:v>
                </c:pt>
                <c:pt idx="11">
                  <c:v>16</c:v>
                </c:pt>
              </c:numCache>
            </c:numRef>
          </c:val>
        </c:ser>
        <c:dLbls>
          <c:showLegendKey val="0"/>
          <c:showVal val="0"/>
          <c:showCatName val="0"/>
          <c:showSerName val="0"/>
          <c:showPercent val="0"/>
          <c:showBubbleSize val="0"/>
        </c:dLbls>
        <c:axId val="135094272"/>
        <c:axId val="135095808"/>
      </c:areaChart>
      <c:catAx>
        <c:axId val="135094272"/>
        <c:scaling>
          <c:orientation val="minMax"/>
        </c:scaling>
        <c:delete val="0"/>
        <c:axPos val="b"/>
        <c:majorTickMark val="out"/>
        <c:minorTickMark val="none"/>
        <c:tickLblPos val="nextTo"/>
        <c:txPr>
          <a:bodyPr/>
          <a:lstStyle/>
          <a:p>
            <a:pPr>
              <a:defRPr b="1"/>
            </a:pPr>
            <a:endParaRPr lang="en-US"/>
          </a:p>
        </c:txPr>
        <c:crossAx val="135095808"/>
        <c:crosses val="autoZero"/>
        <c:auto val="1"/>
        <c:lblAlgn val="ctr"/>
        <c:lblOffset val="100"/>
        <c:noMultiLvlLbl val="0"/>
      </c:catAx>
      <c:valAx>
        <c:axId val="135095808"/>
        <c:scaling>
          <c:orientation val="minMax"/>
        </c:scaling>
        <c:delete val="0"/>
        <c:axPos val="l"/>
        <c:numFmt formatCode="General" sourceLinked="1"/>
        <c:majorTickMark val="out"/>
        <c:minorTickMark val="none"/>
        <c:tickLblPos val="nextTo"/>
        <c:txPr>
          <a:bodyPr/>
          <a:lstStyle/>
          <a:p>
            <a:pPr>
              <a:defRPr sz="900" b="1"/>
            </a:pPr>
            <a:endParaRPr lang="en-US"/>
          </a:p>
        </c:txPr>
        <c:crossAx val="135094272"/>
        <c:crosses val="autoZero"/>
        <c:crossBetween val="midCat"/>
      </c:valAx>
    </c:plotArea>
    <c:legend>
      <c:legendPos val="r"/>
      <c:layout>
        <c:manualLayout>
          <c:xMode val="edge"/>
          <c:yMode val="edge"/>
          <c:x val="0.70274974887398334"/>
          <c:y val="3.3989824091327912E-2"/>
          <c:w val="0.25445189721655165"/>
          <c:h val="0.22223347422171683"/>
        </c:manualLayout>
      </c:layout>
      <c:overlay val="0"/>
      <c:txPr>
        <a:bodyPr/>
        <a:lstStyle/>
        <a:p>
          <a:pPr>
            <a:defRPr sz="1050" b="1"/>
          </a:pPr>
          <a:endParaRPr lang="en-US"/>
        </a:p>
      </c:txPr>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pivotSource>
    <c:name>[Spotify Data Analysis.xlsx]Energy Vs Type!PivotTable2</c:name>
    <c:fmtId val="1"/>
  </c:pivotSource>
  <c:chart>
    <c:title>
      <c:tx>
        <c:rich>
          <a:bodyPr/>
          <a:lstStyle/>
          <a:p>
            <a:pPr>
              <a:defRPr sz="1400"/>
            </a:pPr>
            <a:r>
              <a:rPr lang="en-US" sz="1400"/>
              <a:t>Type Vs Energy</a:t>
            </a:r>
          </a:p>
        </c:rich>
      </c:tx>
      <c:layout>
        <c:manualLayout>
          <c:xMode val="edge"/>
          <c:yMode val="edge"/>
          <c:x val="8.0940386230058781E-2"/>
          <c:y val="3.3946266890717967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4996062992125986"/>
          <c:y val="0.22937608365215503"/>
          <c:w val="0.73946329756639362"/>
          <c:h val="0.60937558470440023"/>
        </c:manualLayout>
      </c:layout>
      <c:lineChart>
        <c:grouping val="stacked"/>
        <c:varyColors val="0"/>
        <c:ser>
          <c:idx val="0"/>
          <c:order val="0"/>
          <c:tx>
            <c:strRef>
              <c:f>'Energy Vs Type'!$B$3:$B$4</c:f>
              <c:strCache>
                <c:ptCount val="1"/>
                <c:pt idx="0">
                  <c:v>Not Popular</c:v>
                </c:pt>
              </c:strCache>
            </c:strRef>
          </c:tx>
          <c:marker>
            <c:symbol val="none"/>
          </c:marker>
          <c:cat>
            <c:strRef>
              <c:f>'Energy Vs Type'!$A$5:$A$7</c:f>
              <c:strCache>
                <c:ptCount val="3"/>
                <c:pt idx="0">
                  <c:v>album</c:v>
                </c:pt>
                <c:pt idx="1">
                  <c:v>compilation</c:v>
                </c:pt>
                <c:pt idx="2">
                  <c:v>single</c:v>
                </c:pt>
              </c:strCache>
            </c:strRef>
          </c:cat>
          <c:val>
            <c:numRef>
              <c:f>'Energy Vs Type'!$B$5:$B$7</c:f>
              <c:numCache>
                <c:formatCode>General</c:formatCode>
                <c:ptCount val="3"/>
                <c:pt idx="0">
                  <c:v>194</c:v>
                </c:pt>
                <c:pt idx="1">
                  <c:v>2</c:v>
                </c:pt>
                <c:pt idx="2">
                  <c:v>88</c:v>
                </c:pt>
              </c:numCache>
            </c:numRef>
          </c:val>
          <c:smooth val="0"/>
        </c:ser>
        <c:ser>
          <c:idx val="1"/>
          <c:order val="1"/>
          <c:tx>
            <c:strRef>
              <c:f>'Energy Vs Type'!$C$3:$C$4</c:f>
              <c:strCache>
                <c:ptCount val="1"/>
                <c:pt idx="0">
                  <c:v>Popular</c:v>
                </c:pt>
              </c:strCache>
            </c:strRef>
          </c:tx>
          <c:marker>
            <c:symbol val="none"/>
          </c:marker>
          <c:cat>
            <c:strRef>
              <c:f>'Energy Vs Type'!$A$5:$A$7</c:f>
              <c:strCache>
                <c:ptCount val="3"/>
                <c:pt idx="0">
                  <c:v>album</c:v>
                </c:pt>
                <c:pt idx="1">
                  <c:v>compilation</c:v>
                </c:pt>
                <c:pt idx="2">
                  <c:v>single</c:v>
                </c:pt>
              </c:strCache>
            </c:strRef>
          </c:cat>
          <c:val>
            <c:numRef>
              <c:f>'Energy Vs Type'!$C$5:$C$7</c:f>
              <c:numCache>
                <c:formatCode>General</c:formatCode>
                <c:ptCount val="3"/>
                <c:pt idx="0">
                  <c:v>98</c:v>
                </c:pt>
                <c:pt idx="1">
                  <c:v>1</c:v>
                </c:pt>
                <c:pt idx="2">
                  <c:v>56</c:v>
                </c:pt>
              </c:numCache>
            </c:numRef>
          </c:val>
          <c:smooth val="0"/>
        </c:ser>
        <c:dLbls>
          <c:showLegendKey val="0"/>
          <c:showVal val="0"/>
          <c:showCatName val="0"/>
          <c:showSerName val="0"/>
          <c:showPercent val="0"/>
          <c:showBubbleSize val="0"/>
        </c:dLbls>
        <c:marker val="1"/>
        <c:smooth val="0"/>
        <c:axId val="196046848"/>
        <c:axId val="196048384"/>
      </c:lineChart>
      <c:catAx>
        <c:axId val="196046848"/>
        <c:scaling>
          <c:orientation val="minMax"/>
        </c:scaling>
        <c:delete val="0"/>
        <c:axPos val="b"/>
        <c:majorTickMark val="out"/>
        <c:minorTickMark val="none"/>
        <c:tickLblPos val="nextTo"/>
        <c:txPr>
          <a:bodyPr/>
          <a:lstStyle/>
          <a:p>
            <a:pPr>
              <a:defRPr b="1"/>
            </a:pPr>
            <a:endParaRPr lang="en-US"/>
          </a:p>
        </c:txPr>
        <c:crossAx val="196048384"/>
        <c:crosses val="autoZero"/>
        <c:auto val="1"/>
        <c:lblAlgn val="ctr"/>
        <c:lblOffset val="100"/>
        <c:noMultiLvlLbl val="0"/>
      </c:catAx>
      <c:valAx>
        <c:axId val="196048384"/>
        <c:scaling>
          <c:orientation val="minMax"/>
        </c:scaling>
        <c:delete val="0"/>
        <c:axPos val="l"/>
        <c:numFmt formatCode="General" sourceLinked="1"/>
        <c:majorTickMark val="out"/>
        <c:minorTickMark val="none"/>
        <c:tickLblPos val="nextTo"/>
        <c:crossAx val="196046848"/>
        <c:crosses val="autoZero"/>
        <c:crossBetween val="between"/>
      </c:valAx>
    </c:plotArea>
    <c:legend>
      <c:legendPos val="t"/>
      <c:layout>
        <c:manualLayout>
          <c:xMode val="edge"/>
          <c:yMode val="edge"/>
          <c:x val="0.50662197452018753"/>
          <c:y val="4.8260276096304053E-2"/>
          <c:w val="0.49337802547981252"/>
          <c:h val="0.10230790065950202"/>
        </c:manualLayout>
      </c:layout>
      <c:overlay val="0"/>
      <c:txPr>
        <a:bodyPr/>
        <a:lstStyle/>
        <a:p>
          <a:pPr>
            <a:defRPr sz="1000"/>
          </a:pPr>
          <a:endParaRPr lang="en-US"/>
        </a:p>
      </c:txPr>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[Spotify Data Analysis.xlsx]Qualities!PivotTable1</c:name>
    <c:fmtId val="3"/>
  </c:pivotSource>
  <c:chart>
    <c:title>
      <c:tx>
        <c:rich>
          <a:bodyPr/>
          <a:lstStyle/>
          <a:p>
            <a:pPr>
              <a:defRPr sz="1600">
                <a:solidFill>
                  <a:srgbClr val="0070C0"/>
                </a:solidFill>
              </a:defRPr>
            </a:pPr>
            <a:r>
              <a:rPr lang="en-US" sz="1600">
                <a:solidFill>
                  <a:srgbClr val="0070C0"/>
                </a:solidFill>
              </a:rPr>
              <a:t>Qualities</a:t>
            </a:r>
            <a:r>
              <a:rPr lang="en-US" sz="1600" baseline="0">
                <a:solidFill>
                  <a:srgbClr val="0070C0"/>
                </a:solidFill>
              </a:rPr>
              <a:t> of songs </a:t>
            </a:r>
            <a:endParaRPr lang="en-US" sz="1600">
              <a:solidFill>
                <a:srgbClr val="0070C0"/>
              </a:solidFill>
            </a:endParaRPr>
          </a:p>
        </c:rich>
      </c:tx>
      <c:layout>
        <c:manualLayout>
          <c:xMode val="edge"/>
          <c:yMode val="edge"/>
          <c:x val="4.9756083237619451E-2"/>
          <c:y val="3.0139245688248661E-2"/>
        </c:manualLayout>
      </c:layout>
      <c:overlay val="0"/>
    </c:title>
    <c:autoTitleDeleted val="0"/>
    <c:pivotFmts>
      <c:pivotFmt>
        <c:idx val="0"/>
        <c:marker>
          <c:symbol val="none"/>
        </c:marker>
        <c:dLbl>
          <c:idx val="0"/>
          <c:spPr/>
          <c:txPr>
            <a:bodyPr/>
            <a:lstStyle/>
            <a:p>
              <a:pPr>
                <a:defRPr sz="750" b="1"/>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rgbClr val="FFCC99"/>
          </a:solidFill>
        </c:spPr>
        <c:dLbl>
          <c:idx val="0"/>
          <c:layout>
            <c:manualLayout>
              <c:x val="-0.19716986221297786"/>
              <c:y val="-0.15376513142411891"/>
            </c:manualLayout>
          </c:layout>
          <c:showLegendKey val="0"/>
          <c:showVal val="0"/>
          <c:showCatName val="1"/>
          <c:showSerName val="0"/>
          <c:showPercent val="1"/>
          <c:showBubbleSize val="0"/>
        </c:dLbl>
      </c:pivotFmt>
      <c:pivotFmt>
        <c:idx val="3"/>
        <c:dLbl>
          <c:idx val="0"/>
          <c:layout>
            <c:manualLayout>
              <c:x val="4.742378284033285E-2"/>
              <c:y val="-1.4682005248658665E-2"/>
            </c:manualLayout>
          </c:layout>
          <c:showLegendKey val="0"/>
          <c:showVal val="0"/>
          <c:showCatName val="1"/>
          <c:showSerName val="0"/>
          <c:showPercent val="1"/>
          <c:showBubbleSize val="0"/>
        </c:dLbl>
      </c:pivotFmt>
      <c:pivotFmt>
        <c:idx val="4"/>
        <c:dLbl>
          <c:idx val="0"/>
          <c:layout>
            <c:manualLayout>
              <c:x val="1.7568220896264359E-3"/>
              <c:y val="-1.7574898200940169E-2"/>
            </c:manualLayout>
          </c:layout>
          <c:showLegendKey val="0"/>
          <c:showVal val="0"/>
          <c:showCatName val="1"/>
          <c:showSerName val="0"/>
          <c:showPercent val="1"/>
          <c:showBubbleSize val="0"/>
        </c:dLbl>
      </c:pivotFmt>
      <c:pivotFmt>
        <c:idx val="5"/>
        <c:dLbl>
          <c:idx val="0"/>
          <c:layout>
            <c:manualLayout>
              <c:x val="-2.1296282386232507E-2"/>
              <c:y val="-2.9225971169952517E-2"/>
            </c:manualLayout>
          </c:layout>
          <c:showLegendKey val="0"/>
          <c:showVal val="0"/>
          <c:showCatName val="1"/>
          <c:showSerName val="0"/>
          <c:showPercent val="1"/>
          <c:showBubbleSize val="0"/>
        </c:dLbl>
      </c:pivotFmt>
      <c:pivotFmt>
        <c:idx val="6"/>
        <c:dLbl>
          <c:idx val="0"/>
          <c:layout>
            <c:manualLayout>
              <c:x val="2.8437607976870244E-3"/>
              <c:y val="6.2095943265440927E-2"/>
            </c:manualLayout>
          </c:layout>
          <c:showLegendKey val="0"/>
          <c:showVal val="0"/>
          <c:showCatName val="1"/>
          <c:showSerName val="0"/>
          <c:showPercent val="1"/>
          <c:showBubbleSize val="0"/>
        </c:dLbl>
      </c:pivotFmt>
      <c:pivotFmt>
        <c:idx val="7"/>
        <c:marker>
          <c:symbol val="none"/>
        </c:marker>
      </c:pivotFmt>
      <c:pivotFmt>
        <c:idx val="8"/>
        <c:marker>
          <c:symbol val="none"/>
        </c:marker>
      </c:pivotFmt>
    </c:pivotFmts>
    <c:plotArea>
      <c:layout>
        <c:manualLayout>
          <c:layoutTarget val="inner"/>
          <c:xMode val="edge"/>
          <c:yMode val="edge"/>
          <c:x val="0.27632826061126686"/>
          <c:y val="0.26611846463879379"/>
          <c:w val="0.58784827448693489"/>
          <c:h val="0.68099269657255079"/>
        </c:manualLayout>
      </c:layout>
      <c:pieChart>
        <c:varyColors val="1"/>
        <c:ser>
          <c:idx val="0"/>
          <c:order val="0"/>
          <c:tx>
            <c:strRef>
              <c:f>Qualities!$B$3:$B$4</c:f>
              <c:strCache>
                <c:ptCount val="1"/>
                <c:pt idx="0">
                  <c:v>Not Popular</c:v>
                </c:pt>
              </c:strCache>
            </c:strRef>
          </c:tx>
          <c:explosion val="25"/>
          <c:dPt>
            <c:idx val="0"/>
            <c:bubble3D val="0"/>
            <c:explosion val="22"/>
            <c:spPr>
              <a:solidFill>
                <a:srgbClr val="FFCC99"/>
              </a:solidFill>
            </c:spPr>
          </c:dPt>
          <c:dPt>
            <c:idx val="1"/>
            <c:bubble3D val="0"/>
            <c:explosion val="13"/>
          </c:dPt>
          <c:dPt>
            <c:idx val="2"/>
            <c:bubble3D val="0"/>
            <c:explosion val="34"/>
          </c:dPt>
          <c:dPt>
            <c:idx val="4"/>
            <c:bubble3D val="0"/>
            <c:explosion val="4"/>
          </c:dPt>
          <c:dLbls>
            <c:dLbl>
              <c:idx val="0"/>
              <c:layout>
                <c:manualLayout>
                  <c:x val="-0.19716986221297786"/>
                  <c:y val="-0.15376513142411891"/>
                </c:manualLayout>
              </c:layout>
              <c:showLegendKey val="0"/>
              <c:showVal val="0"/>
              <c:showCatName val="1"/>
              <c:showSerName val="0"/>
              <c:showPercent val="1"/>
              <c:showBubbleSize val="0"/>
            </c:dLbl>
            <c:dLbl>
              <c:idx val="1"/>
              <c:layout>
                <c:manualLayout>
                  <c:x val="2.8437607976870244E-3"/>
                  <c:y val="6.2095943265440927E-2"/>
                </c:manualLayout>
              </c:layout>
              <c:showLegendKey val="0"/>
              <c:showVal val="0"/>
              <c:showCatName val="1"/>
              <c:showSerName val="0"/>
              <c:showPercent val="1"/>
              <c:showBubbleSize val="0"/>
            </c:dLbl>
            <c:dLbl>
              <c:idx val="2"/>
              <c:layout>
                <c:manualLayout>
                  <c:x val="-2.1296282386232507E-2"/>
                  <c:y val="-2.9225971169952517E-2"/>
                </c:manualLayout>
              </c:layout>
              <c:showLegendKey val="0"/>
              <c:showVal val="0"/>
              <c:showCatName val="1"/>
              <c:showSerName val="0"/>
              <c:showPercent val="1"/>
              <c:showBubbleSize val="0"/>
            </c:dLbl>
            <c:dLbl>
              <c:idx val="3"/>
              <c:layout>
                <c:manualLayout>
                  <c:x val="1.7568220896264359E-3"/>
                  <c:y val="-1.7574898200940169E-2"/>
                </c:manualLayout>
              </c:layout>
              <c:showLegendKey val="0"/>
              <c:showVal val="0"/>
              <c:showCatName val="1"/>
              <c:showSerName val="0"/>
              <c:showPercent val="1"/>
              <c:showBubbleSize val="0"/>
            </c:dLbl>
            <c:dLbl>
              <c:idx val="4"/>
              <c:layout>
                <c:manualLayout>
                  <c:x val="4.742378284033285E-2"/>
                  <c:y val="-1.4682005248658665E-2"/>
                </c:manualLayout>
              </c:layout>
              <c:showLegendKey val="0"/>
              <c:showVal val="0"/>
              <c:showCatName val="1"/>
              <c:showSerName val="0"/>
              <c:showPercent val="1"/>
              <c:showBubbleSize val="0"/>
            </c:dLbl>
            <c:spPr/>
            <c:txPr>
              <a:bodyPr/>
              <a:lstStyle/>
              <a:p>
                <a:pPr>
                  <a:defRPr sz="750" b="1"/>
                </a:pPr>
                <a:endParaRPr lang="en-US"/>
              </a:p>
            </c:txPr>
            <c:showLegendKey val="0"/>
            <c:showVal val="0"/>
            <c:showCatName val="1"/>
            <c:showSerName val="0"/>
            <c:showPercent val="1"/>
            <c:showBubbleSize val="0"/>
            <c:showLeaderLines val="0"/>
          </c:dLbls>
          <c:cat>
            <c:strRef>
              <c:f>Qualities!$A$5:$A$9</c:f>
              <c:strCache>
                <c:ptCount val="5"/>
                <c:pt idx="0">
                  <c:v>Sum of loudness</c:v>
                </c:pt>
                <c:pt idx="1">
                  <c:v>Sum of speechiness</c:v>
                </c:pt>
                <c:pt idx="2">
                  <c:v>Sum of acousticness</c:v>
                </c:pt>
                <c:pt idx="3">
                  <c:v>Sum of valence</c:v>
                </c:pt>
                <c:pt idx="4">
                  <c:v>Sum of danceability</c:v>
                </c:pt>
              </c:strCache>
            </c:strRef>
          </c:cat>
          <c:val>
            <c:numRef>
              <c:f>Qualities!$B$5:$B$9</c:f>
              <c:numCache>
                <c:formatCode>General</c:formatCode>
                <c:ptCount val="5"/>
                <c:pt idx="0">
                  <c:v>-1380.146</c:v>
                </c:pt>
                <c:pt idx="1">
                  <c:v>15.54860000000002</c:v>
                </c:pt>
                <c:pt idx="2">
                  <c:v>50.617916099999981</c:v>
                </c:pt>
                <c:pt idx="3">
                  <c:v>167.75900000000007</c:v>
                </c:pt>
                <c:pt idx="4">
                  <c:v>161.90100000000004</c:v>
                </c:pt>
              </c:numCache>
            </c:numRef>
          </c:val>
        </c:ser>
        <c:ser>
          <c:idx val="1"/>
          <c:order val="1"/>
          <c:tx>
            <c:strRef>
              <c:f>Qualities!$C$3:$C$4</c:f>
              <c:strCache>
                <c:ptCount val="1"/>
                <c:pt idx="0">
                  <c:v>Popular</c:v>
                </c:pt>
              </c:strCache>
            </c:strRef>
          </c:tx>
          <c:dLbls>
            <c:spPr/>
            <c:txPr>
              <a:bodyPr/>
              <a:lstStyle/>
              <a:p>
                <a:pPr>
                  <a:defRPr/>
                </a:pPr>
                <a:endParaRPr lang="en-US"/>
              </a:p>
            </c:txPr>
            <c:showLegendKey val="0"/>
            <c:showVal val="1"/>
            <c:showCatName val="0"/>
            <c:showSerName val="0"/>
            <c:showPercent val="0"/>
            <c:showBubbleSize val="0"/>
            <c:showLeaderLines val="0"/>
          </c:dLbls>
          <c:cat>
            <c:strRef>
              <c:f>Qualities!$A$5:$A$9</c:f>
              <c:strCache>
                <c:ptCount val="5"/>
                <c:pt idx="0">
                  <c:v>Sum of loudness</c:v>
                </c:pt>
                <c:pt idx="1">
                  <c:v>Sum of speechiness</c:v>
                </c:pt>
                <c:pt idx="2">
                  <c:v>Sum of acousticness</c:v>
                </c:pt>
                <c:pt idx="3">
                  <c:v>Sum of valence</c:v>
                </c:pt>
                <c:pt idx="4">
                  <c:v>Sum of danceability</c:v>
                </c:pt>
              </c:strCache>
            </c:strRef>
          </c:cat>
          <c:val>
            <c:numRef>
              <c:f>Qualities!$C$5:$C$9</c:f>
              <c:numCache>
                <c:formatCode>General</c:formatCode>
                <c:ptCount val="5"/>
                <c:pt idx="0">
                  <c:v>-789.46300000000031</c:v>
                </c:pt>
                <c:pt idx="1">
                  <c:v>8.6764000000000028</c:v>
                </c:pt>
                <c:pt idx="2">
                  <c:v>31.645340000000004</c:v>
                </c:pt>
                <c:pt idx="3">
                  <c:v>92.488400000000055</c:v>
                </c:pt>
                <c:pt idx="4">
                  <c:v>88.582000000000036</c:v>
                </c:pt>
              </c:numCache>
            </c:numRef>
          </c:val>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Analysis.xlsx]Year Vs popularity!PivotTable1</c:name>
    <c:fmtId val="0"/>
  </c:pivotSource>
  <c:chart>
    <c:title>
      <c:tx>
        <c:rich>
          <a:bodyPr/>
          <a:lstStyle/>
          <a:p>
            <a:pPr>
              <a:defRPr sz="1600">
                <a:solidFill>
                  <a:srgbClr val="00B050"/>
                </a:solidFill>
              </a:defRPr>
            </a:pPr>
            <a:r>
              <a:rPr lang="en-US" sz="1600">
                <a:solidFill>
                  <a:srgbClr val="00B050"/>
                </a:solidFill>
              </a:rPr>
              <a:t>Era</a:t>
            </a:r>
            <a:r>
              <a:rPr lang="en-US" sz="1600" baseline="0">
                <a:solidFill>
                  <a:srgbClr val="00B050"/>
                </a:solidFill>
              </a:rPr>
              <a:t> vs popularity</a:t>
            </a:r>
            <a:endParaRPr lang="en-US" sz="1600">
              <a:solidFill>
                <a:srgbClr val="00B050"/>
              </a:solidFill>
            </a:endParaRPr>
          </a:p>
        </c:rich>
      </c:tx>
      <c:layout>
        <c:manualLayout>
          <c:xMode val="edge"/>
          <c:yMode val="edge"/>
          <c:x val="5.3698394939238496E-2"/>
          <c:y val="4.2447741239750272E-2"/>
        </c:manualLayout>
      </c:layout>
      <c:overlay val="0"/>
    </c:title>
    <c:autoTitleDeleted val="0"/>
    <c:pivotFmts>
      <c:pivotFmt>
        <c:idx val="0"/>
        <c:dLbl>
          <c:idx val="0"/>
          <c:layout/>
          <c:spPr/>
          <c:txPr>
            <a:bodyPr/>
            <a:lstStyle/>
            <a:p>
              <a:pPr>
                <a:defRPr b="1"/>
              </a:pPr>
              <a:endParaRPr lang="en-US"/>
            </a:p>
          </c:txPr>
          <c:dLblPos val="ctr"/>
          <c:showLegendKey val="0"/>
          <c:showVal val="1"/>
          <c:showCatName val="0"/>
          <c:showSerName val="0"/>
          <c:showPercent val="0"/>
          <c:showBubbleSize val="0"/>
        </c:dLbl>
      </c:pivotFmt>
      <c:pivotFmt>
        <c:idx val="1"/>
        <c:spPr>
          <a:solidFill>
            <a:schemeClr val="accent6">
              <a:lumMod val="40000"/>
              <a:lumOff val="60000"/>
            </a:schemeClr>
          </a:solidFill>
        </c:spPr>
        <c:dLbl>
          <c:idx val="0"/>
          <c:layout/>
          <c:spPr/>
          <c:txPr>
            <a:bodyPr/>
            <a:lstStyle/>
            <a:p>
              <a:pPr>
                <a:defRPr b="1">
                  <a:solidFill>
                    <a:sysClr val="windowText" lastClr="000000"/>
                  </a:solidFill>
                </a:defRPr>
              </a:pPr>
              <a:endParaRPr lang="en-US"/>
            </a:p>
          </c:txPr>
          <c:dLblPos val="ctr"/>
          <c:showLegendKey val="0"/>
          <c:showVal val="1"/>
          <c:showCatName val="0"/>
          <c:showSerName val="0"/>
          <c:showPercent val="0"/>
          <c:showBubbleSize val="0"/>
        </c:dLbl>
      </c:pivotFmt>
      <c:pivotFmt>
        <c:idx val="2"/>
        <c:spPr>
          <a:solidFill>
            <a:srgbClr val="FFC000"/>
          </a:solidFill>
        </c:spPr>
        <c:dLbl>
          <c:idx val="0"/>
          <c:layout/>
          <c:spPr/>
          <c:txPr>
            <a:bodyPr/>
            <a:lstStyle/>
            <a:p>
              <a:pPr>
                <a:defRPr b="1"/>
              </a:pPr>
              <a:endParaRPr lang="en-US"/>
            </a:p>
          </c:txPr>
          <c:dLblPos val="ctr"/>
          <c:showLegendKey val="0"/>
          <c:showVal val="1"/>
          <c:showCatName val="0"/>
          <c:showSerName val="0"/>
          <c:showPercent val="0"/>
          <c:showBubbleSize val="0"/>
        </c:dLbl>
      </c:pivotFmt>
      <c:pivotFmt>
        <c:idx val="3"/>
      </c:pivotFmt>
      <c:pivotFmt>
        <c:idx val="4"/>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manualLayout>
          <c:layoutTarget val="inner"/>
          <c:xMode val="edge"/>
          <c:yMode val="edge"/>
          <c:x val="0.24214697697774493"/>
          <c:y val="0.26205191594561189"/>
          <c:w val="0.56421333072958435"/>
          <c:h val="0.53991765862394514"/>
        </c:manualLayout>
      </c:layout>
      <c:barChart>
        <c:barDir val="bar"/>
        <c:grouping val="stacked"/>
        <c:varyColors val="0"/>
        <c:ser>
          <c:idx val="0"/>
          <c:order val="0"/>
          <c:tx>
            <c:strRef>
              <c:f>'Year Vs popularity'!$B$3:$B$4</c:f>
              <c:strCache>
                <c:ptCount val="1"/>
                <c:pt idx="0">
                  <c:v>Less Popular</c:v>
                </c:pt>
              </c:strCache>
            </c:strRef>
          </c:tx>
          <c:invertIfNegative val="0"/>
          <c:dLbls>
            <c:spPr/>
            <c:txPr>
              <a:bodyPr/>
              <a:lstStyle/>
              <a:p>
                <a:pPr>
                  <a:defRPr b="1"/>
                </a:pPr>
                <a:endParaRPr lang="en-US"/>
              </a:p>
            </c:txPr>
            <c:dLblPos val="ctr"/>
            <c:showLegendKey val="0"/>
            <c:showVal val="1"/>
            <c:showCatName val="0"/>
            <c:showSerName val="0"/>
            <c:showPercent val="0"/>
            <c:showBubbleSize val="0"/>
            <c:showLeaderLines val="0"/>
          </c:dLbls>
          <c:cat>
            <c:strRef>
              <c:f>'Year Vs popularity'!$A$5:$A$6</c:f>
              <c:strCache>
                <c:ptCount val="2"/>
                <c:pt idx="0">
                  <c:v>19's songs</c:v>
                </c:pt>
                <c:pt idx="1">
                  <c:v>20's songs</c:v>
                </c:pt>
              </c:strCache>
            </c:strRef>
          </c:cat>
          <c:val>
            <c:numRef>
              <c:f>'Year Vs popularity'!$B$5:$B$6</c:f>
              <c:numCache>
                <c:formatCode>General</c:formatCode>
                <c:ptCount val="2"/>
                <c:pt idx="1">
                  <c:v>8</c:v>
                </c:pt>
              </c:numCache>
            </c:numRef>
          </c:val>
        </c:ser>
        <c:ser>
          <c:idx val="1"/>
          <c:order val="1"/>
          <c:tx>
            <c:strRef>
              <c:f>'Year Vs popularity'!$C$3:$C$4</c:f>
              <c:strCache>
                <c:ptCount val="1"/>
                <c:pt idx="0">
                  <c:v>More Popular</c:v>
                </c:pt>
              </c:strCache>
            </c:strRef>
          </c:tx>
          <c:spPr>
            <a:solidFill>
              <a:schemeClr val="accent6">
                <a:lumMod val="40000"/>
                <a:lumOff val="60000"/>
              </a:schemeClr>
            </a:solidFill>
          </c:spPr>
          <c:invertIfNegative val="0"/>
          <c:dLbls>
            <c:spPr/>
            <c:txPr>
              <a:bodyPr/>
              <a:lstStyle/>
              <a:p>
                <a:pPr>
                  <a:defRPr b="1">
                    <a:solidFill>
                      <a:sysClr val="windowText" lastClr="000000"/>
                    </a:solidFill>
                  </a:defRPr>
                </a:pPr>
                <a:endParaRPr lang="en-US"/>
              </a:p>
            </c:txPr>
            <c:dLblPos val="ctr"/>
            <c:showLegendKey val="0"/>
            <c:showVal val="1"/>
            <c:showCatName val="0"/>
            <c:showSerName val="0"/>
            <c:showPercent val="0"/>
            <c:showBubbleSize val="0"/>
            <c:showLeaderLines val="0"/>
          </c:dLbls>
          <c:cat>
            <c:strRef>
              <c:f>'Year Vs popularity'!$A$5:$A$6</c:f>
              <c:strCache>
                <c:ptCount val="2"/>
                <c:pt idx="0">
                  <c:v>19's songs</c:v>
                </c:pt>
                <c:pt idx="1">
                  <c:v>20's songs</c:v>
                </c:pt>
              </c:strCache>
            </c:strRef>
          </c:cat>
          <c:val>
            <c:numRef>
              <c:f>'Year Vs popularity'!$C$5:$C$6</c:f>
              <c:numCache>
                <c:formatCode>General</c:formatCode>
                <c:ptCount val="2"/>
                <c:pt idx="0">
                  <c:v>51</c:v>
                </c:pt>
                <c:pt idx="1">
                  <c:v>188</c:v>
                </c:pt>
              </c:numCache>
            </c:numRef>
          </c:val>
        </c:ser>
        <c:ser>
          <c:idx val="2"/>
          <c:order val="2"/>
          <c:tx>
            <c:strRef>
              <c:f>'Year Vs popularity'!$D$3:$D$4</c:f>
              <c:strCache>
                <c:ptCount val="1"/>
                <c:pt idx="0">
                  <c:v>Most Popular</c:v>
                </c:pt>
              </c:strCache>
            </c:strRef>
          </c:tx>
          <c:spPr>
            <a:solidFill>
              <a:srgbClr val="FFC000"/>
            </a:solidFill>
          </c:spPr>
          <c:invertIfNegative val="0"/>
          <c:dLbls>
            <c:spPr/>
            <c:txPr>
              <a:bodyPr/>
              <a:lstStyle/>
              <a:p>
                <a:pPr>
                  <a:defRPr b="1"/>
                </a:pPr>
                <a:endParaRPr lang="en-US"/>
              </a:p>
            </c:txPr>
            <c:dLblPos val="ctr"/>
            <c:showLegendKey val="0"/>
            <c:showVal val="1"/>
            <c:showCatName val="0"/>
            <c:showSerName val="0"/>
            <c:showPercent val="0"/>
            <c:showBubbleSize val="0"/>
            <c:showLeaderLines val="0"/>
          </c:dLbls>
          <c:cat>
            <c:strRef>
              <c:f>'Year Vs popularity'!$A$5:$A$6</c:f>
              <c:strCache>
                <c:ptCount val="2"/>
                <c:pt idx="0">
                  <c:v>19's songs</c:v>
                </c:pt>
                <c:pt idx="1">
                  <c:v>20's songs</c:v>
                </c:pt>
              </c:strCache>
            </c:strRef>
          </c:cat>
          <c:val>
            <c:numRef>
              <c:f>'Year Vs popularity'!$D$5:$D$6</c:f>
              <c:numCache>
                <c:formatCode>General</c:formatCode>
                <c:ptCount val="2"/>
                <c:pt idx="0">
                  <c:v>13</c:v>
                </c:pt>
                <c:pt idx="1">
                  <c:v>179</c:v>
                </c:pt>
              </c:numCache>
            </c:numRef>
          </c:val>
        </c:ser>
        <c:dLbls>
          <c:dLblPos val="ctr"/>
          <c:showLegendKey val="0"/>
          <c:showVal val="1"/>
          <c:showCatName val="0"/>
          <c:showSerName val="0"/>
          <c:showPercent val="0"/>
          <c:showBubbleSize val="0"/>
        </c:dLbls>
        <c:gapWidth val="150"/>
        <c:overlap val="100"/>
        <c:axId val="210560896"/>
        <c:axId val="133108480"/>
      </c:barChart>
      <c:catAx>
        <c:axId val="210560896"/>
        <c:scaling>
          <c:orientation val="minMax"/>
        </c:scaling>
        <c:delete val="0"/>
        <c:axPos val="l"/>
        <c:majorTickMark val="out"/>
        <c:minorTickMark val="none"/>
        <c:tickLblPos val="nextTo"/>
        <c:txPr>
          <a:bodyPr/>
          <a:lstStyle/>
          <a:p>
            <a:pPr>
              <a:defRPr sz="1050" b="1"/>
            </a:pPr>
            <a:endParaRPr lang="en-US"/>
          </a:p>
        </c:txPr>
        <c:crossAx val="133108480"/>
        <c:crosses val="autoZero"/>
        <c:auto val="1"/>
        <c:lblAlgn val="ctr"/>
        <c:lblOffset val="100"/>
        <c:noMultiLvlLbl val="0"/>
      </c:catAx>
      <c:valAx>
        <c:axId val="133108480"/>
        <c:scaling>
          <c:orientation val="minMax"/>
        </c:scaling>
        <c:delete val="0"/>
        <c:axPos val="b"/>
        <c:title>
          <c:tx>
            <c:rich>
              <a:bodyPr/>
              <a:lstStyle/>
              <a:p>
                <a:pPr>
                  <a:defRPr/>
                </a:pPr>
                <a:r>
                  <a:rPr lang="en-US"/>
                  <a:t>Popularity</a:t>
                </a:r>
              </a:p>
            </c:rich>
          </c:tx>
          <c:layout>
            <c:manualLayout>
              <c:xMode val="edge"/>
              <c:yMode val="edge"/>
              <c:x val="0.42677806992460754"/>
              <c:y val="0.90402966625463532"/>
            </c:manualLayout>
          </c:layout>
          <c:overlay val="0"/>
        </c:title>
        <c:numFmt formatCode="General" sourceLinked="1"/>
        <c:majorTickMark val="out"/>
        <c:minorTickMark val="none"/>
        <c:tickLblPos val="nextTo"/>
        <c:txPr>
          <a:bodyPr/>
          <a:lstStyle/>
          <a:p>
            <a:pPr>
              <a:defRPr b="1"/>
            </a:pPr>
            <a:endParaRPr lang="en-US"/>
          </a:p>
        </c:txPr>
        <c:crossAx val="210560896"/>
        <c:crosses val="autoZero"/>
        <c:crossBetween val="between"/>
      </c:valAx>
    </c:plotArea>
    <c:legend>
      <c:legendPos val="r"/>
      <c:layout>
        <c:manualLayout>
          <c:xMode val="edge"/>
          <c:yMode val="edge"/>
          <c:x val="0.63489869789305564"/>
          <c:y val="1.9777503090234856E-2"/>
          <c:w val="0.34384355188550941"/>
          <c:h val="0.19900489571065669"/>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Analysis.xlsx]Month vs type!PivotTable2</c:name>
    <c:fmtId val="0"/>
  </c:pivotSource>
  <c:chart>
    <c:title>
      <c:tx>
        <c:rich>
          <a:bodyPr/>
          <a:lstStyle/>
          <a:p>
            <a:pPr>
              <a:defRPr sz="1600">
                <a:solidFill>
                  <a:schemeClr val="accent4">
                    <a:lumMod val="75000"/>
                  </a:schemeClr>
                </a:solidFill>
              </a:defRPr>
            </a:pPr>
            <a:r>
              <a:rPr lang="en-US" sz="1600">
                <a:solidFill>
                  <a:schemeClr val="accent4">
                    <a:lumMod val="75000"/>
                  </a:schemeClr>
                </a:solidFill>
              </a:rPr>
              <a:t>Month</a:t>
            </a:r>
            <a:r>
              <a:rPr lang="en-US" sz="1600" baseline="0">
                <a:solidFill>
                  <a:schemeClr val="accent4">
                    <a:lumMod val="75000"/>
                  </a:schemeClr>
                </a:solidFill>
              </a:rPr>
              <a:t> vs Album_type</a:t>
            </a:r>
            <a:endParaRPr lang="en-US" sz="1600">
              <a:solidFill>
                <a:schemeClr val="accent4">
                  <a:lumMod val="75000"/>
                </a:schemeClr>
              </a:solidFill>
            </a:endParaRPr>
          </a:p>
        </c:rich>
      </c:tx>
      <c:layout>
        <c:manualLayout>
          <c:xMode val="edge"/>
          <c:yMode val="edge"/>
          <c:x val="3.6814620394672891E-2"/>
          <c:y val="3.6601322258791522E-2"/>
        </c:manualLayout>
      </c:layout>
      <c:overlay val="0"/>
    </c:title>
    <c:autoTitleDeleted val="0"/>
    <c:pivotFmts>
      <c:pivotFmt>
        <c:idx val="0"/>
        <c:spPr>
          <a:solidFill>
            <a:schemeClr val="accent6">
              <a:lumMod val="20000"/>
              <a:lumOff val="80000"/>
            </a:schemeClr>
          </a:solidFill>
        </c:spPr>
        <c:marker>
          <c:spPr>
            <a:solidFill>
              <a:schemeClr val="accent6">
                <a:lumMod val="20000"/>
                <a:lumOff val="80000"/>
              </a:schemeClr>
            </a:solidFill>
          </c:spPr>
        </c:marker>
      </c:pivotFmt>
      <c:pivotFmt>
        <c:idx val="1"/>
        <c:spPr>
          <a:ln w="25400">
            <a:noFill/>
          </a:ln>
        </c:spPr>
        <c:marker>
          <c:symbol val="none"/>
        </c:marker>
      </c:pivotFmt>
      <c:pivotFmt>
        <c:idx val="2"/>
        <c:spPr>
          <a:solidFill>
            <a:schemeClr val="bg2">
              <a:lumMod val="90000"/>
            </a:schemeClr>
          </a:solidFill>
          <a:ln w="25400">
            <a:noFill/>
          </a:ln>
        </c:spPr>
        <c:marker>
          <c:symbol val="none"/>
        </c:marker>
      </c:pivotFmt>
      <c:pivotFmt>
        <c:idx val="3"/>
        <c:marker>
          <c:symbol val="none"/>
        </c:marker>
      </c:pivotFmt>
    </c:pivotFmts>
    <c:plotArea>
      <c:layout>
        <c:manualLayout>
          <c:layoutTarget val="inner"/>
          <c:xMode val="edge"/>
          <c:yMode val="edge"/>
          <c:x val="0.1477084994005379"/>
          <c:y val="0.25837239807416934"/>
          <c:w val="0.68612734519296203"/>
          <c:h val="0.53921364385307757"/>
        </c:manualLayout>
      </c:layout>
      <c:areaChart>
        <c:grouping val="stacked"/>
        <c:varyColors val="0"/>
        <c:ser>
          <c:idx val="0"/>
          <c:order val="0"/>
          <c:tx>
            <c:strRef>
              <c:f>'Month vs type'!$B$3:$B$4</c:f>
              <c:strCache>
                <c:ptCount val="1"/>
                <c:pt idx="0">
                  <c:v>album</c:v>
                </c:pt>
              </c:strCache>
            </c:strRef>
          </c:tx>
          <c:spPr>
            <a:solidFill>
              <a:schemeClr val="accent6">
                <a:lumMod val="20000"/>
                <a:lumOff val="80000"/>
              </a:schemeClr>
            </a:solidFill>
          </c:spPr>
          <c:cat>
            <c:strRef>
              <c:f>'Month vs type'!$A$5:$A$16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type'!$B$5:$B$16</c:f>
              <c:numCache>
                <c:formatCode>General</c:formatCode>
                <c:ptCount val="12"/>
                <c:pt idx="0">
                  <c:v>49</c:v>
                </c:pt>
                <c:pt idx="1">
                  <c:v>10</c:v>
                </c:pt>
                <c:pt idx="2">
                  <c:v>9</c:v>
                </c:pt>
                <c:pt idx="3">
                  <c:v>6</c:v>
                </c:pt>
                <c:pt idx="4">
                  <c:v>17</c:v>
                </c:pt>
                <c:pt idx="5">
                  <c:v>70</c:v>
                </c:pt>
                <c:pt idx="6">
                  <c:v>13</c:v>
                </c:pt>
                <c:pt idx="7">
                  <c:v>15</c:v>
                </c:pt>
                <c:pt idx="8">
                  <c:v>45</c:v>
                </c:pt>
                <c:pt idx="9">
                  <c:v>18</c:v>
                </c:pt>
                <c:pt idx="10">
                  <c:v>19</c:v>
                </c:pt>
                <c:pt idx="11">
                  <c:v>21</c:v>
                </c:pt>
              </c:numCache>
            </c:numRef>
          </c:val>
        </c:ser>
        <c:ser>
          <c:idx val="1"/>
          <c:order val="1"/>
          <c:tx>
            <c:strRef>
              <c:f>'Month vs type'!$C$3:$C$4</c:f>
              <c:strCache>
                <c:ptCount val="1"/>
                <c:pt idx="0">
                  <c:v>compilation</c:v>
                </c:pt>
              </c:strCache>
            </c:strRef>
          </c:tx>
          <c:spPr>
            <a:ln w="25400">
              <a:noFill/>
            </a:ln>
          </c:spPr>
          <c:cat>
            <c:strRef>
              <c:f>'Month vs type'!$A$5:$A$16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type'!$C$5:$C$16</c:f>
              <c:numCache>
                <c:formatCode>General</c:formatCode>
                <c:ptCount val="12"/>
                <c:pt idx="4">
                  <c:v>2</c:v>
                </c:pt>
                <c:pt idx="10">
                  <c:v>1</c:v>
                </c:pt>
              </c:numCache>
            </c:numRef>
          </c:val>
        </c:ser>
        <c:ser>
          <c:idx val="2"/>
          <c:order val="2"/>
          <c:tx>
            <c:strRef>
              <c:f>'Month vs type'!$D$3:$D$4</c:f>
              <c:strCache>
                <c:ptCount val="1"/>
                <c:pt idx="0">
                  <c:v>single</c:v>
                </c:pt>
              </c:strCache>
            </c:strRef>
          </c:tx>
          <c:spPr>
            <a:solidFill>
              <a:schemeClr val="bg2">
                <a:lumMod val="90000"/>
              </a:schemeClr>
            </a:solidFill>
            <a:ln w="25400">
              <a:noFill/>
            </a:ln>
          </c:spPr>
          <c:cat>
            <c:strRef>
              <c:f>'Month vs type'!$A$5:$A$16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type'!$D$5:$D$16</c:f>
              <c:numCache>
                <c:formatCode>General</c:formatCode>
                <c:ptCount val="12"/>
                <c:pt idx="0">
                  <c:v>17</c:v>
                </c:pt>
                <c:pt idx="1">
                  <c:v>6</c:v>
                </c:pt>
                <c:pt idx="2">
                  <c:v>8</c:v>
                </c:pt>
                <c:pt idx="3">
                  <c:v>6</c:v>
                </c:pt>
                <c:pt idx="4">
                  <c:v>6</c:v>
                </c:pt>
                <c:pt idx="5">
                  <c:v>13</c:v>
                </c:pt>
                <c:pt idx="6">
                  <c:v>25</c:v>
                </c:pt>
                <c:pt idx="7">
                  <c:v>11</c:v>
                </c:pt>
                <c:pt idx="8">
                  <c:v>17</c:v>
                </c:pt>
                <c:pt idx="9">
                  <c:v>11</c:v>
                </c:pt>
                <c:pt idx="10">
                  <c:v>8</c:v>
                </c:pt>
                <c:pt idx="11">
                  <c:v>16</c:v>
                </c:pt>
              </c:numCache>
            </c:numRef>
          </c:val>
        </c:ser>
        <c:dLbls>
          <c:showLegendKey val="0"/>
          <c:showVal val="0"/>
          <c:showCatName val="0"/>
          <c:showSerName val="0"/>
          <c:showPercent val="0"/>
          <c:showBubbleSize val="0"/>
        </c:dLbls>
        <c:axId val="210536320"/>
        <c:axId val="210537856"/>
      </c:areaChart>
      <c:catAx>
        <c:axId val="210536320"/>
        <c:scaling>
          <c:orientation val="minMax"/>
        </c:scaling>
        <c:delete val="0"/>
        <c:axPos val="b"/>
        <c:majorTickMark val="out"/>
        <c:minorTickMark val="none"/>
        <c:tickLblPos val="nextTo"/>
        <c:txPr>
          <a:bodyPr/>
          <a:lstStyle/>
          <a:p>
            <a:pPr>
              <a:defRPr b="1"/>
            </a:pPr>
            <a:endParaRPr lang="en-US"/>
          </a:p>
        </c:txPr>
        <c:crossAx val="210537856"/>
        <c:crosses val="autoZero"/>
        <c:auto val="1"/>
        <c:lblAlgn val="ctr"/>
        <c:lblOffset val="100"/>
        <c:noMultiLvlLbl val="0"/>
      </c:catAx>
      <c:valAx>
        <c:axId val="210537856"/>
        <c:scaling>
          <c:orientation val="minMax"/>
        </c:scaling>
        <c:delete val="0"/>
        <c:axPos val="l"/>
        <c:numFmt formatCode="General" sourceLinked="1"/>
        <c:majorTickMark val="out"/>
        <c:minorTickMark val="none"/>
        <c:tickLblPos val="nextTo"/>
        <c:txPr>
          <a:bodyPr/>
          <a:lstStyle/>
          <a:p>
            <a:pPr>
              <a:defRPr sz="900" b="1"/>
            </a:pPr>
            <a:endParaRPr lang="en-US"/>
          </a:p>
        </c:txPr>
        <c:crossAx val="210536320"/>
        <c:crosses val="autoZero"/>
        <c:crossBetween val="midCat"/>
      </c:valAx>
    </c:plotArea>
    <c:legend>
      <c:legendPos val="r"/>
      <c:layout>
        <c:manualLayout>
          <c:xMode val="edge"/>
          <c:yMode val="edge"/>
          <c:x val="0.70274974887398334"/>
          <c:y val="3.3989824091327912E-2"/>
          <c:w val="0.25445189721655165"/>
          <c:h val="0.18953597428273347"/>
        </c:manualLayout>
      </c:layout>
      <c:overlay val="0"/>
      <c:txPr>
        <a:bodyPr/>
        <a:lstStyle/>
        <a:p>
          <a:pPr>
            <a:defRPr b="1"/>
          </a:pPr>
          <a:endParaRPr lang="en-US"/>
        </a:p>
      </c:txPr>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8"/>
    </mc:Choice>
    <mc:Fallback>
      <c:style val="38"/>
    </mc:Fallback>
  </mc:AlternateContent>
  <c:pivotSource>
    <c:name>[Spotify Data Analysis.xlsx]Popularity!PivotTable1</c:name>
    <c:fmtId val="3"/>
  </c:pivotSource>
  <c:chart>
    <c:title>
      <c:tx>
        <c:rich>
          <a:bodyPr/>
          <a:lstStyle/>
          <a:p>
            <a:pPr>
              <a:defRPr sz="1700">
                <a:solidFill>
                  <a:srgbClr val="FF0000"/>
                </a:solidFill>
              </a:defRPr>
            </a:pPr>
            <a:r>
              <a:rPr lang="en-US" sz="1700">
                <a:solidFill>
                  <a:srgbClr val="FF0000"/>
                </a:solidFill>
              </a:rPr>
              <a:t>Popularity : Acc. to month &amp; Time</a:t>
            </a:r>
          </a:p>
        </c:rich>
      </c:tx>
      <c:layout>
        <c:manualLayout>
          <c:xMode val="edge"/>
          <c:yMode val="edge"/>
          <c:x val="3.3960965579785153E-2"/>
          <c:y val="3.9981176475953548E-2"/>
        </c:manualLayout>
      </c:layout>
      <c:overlay val="0"/>
    </c:title>
    <c:autoTitleDeleted val="0"/>
    <c:pivotFmts>
      <c:pivotFmt>
        <c:idx val="0"/>
        <c:dLbl>
          <c:idx val="0"/>
          <c:delete val="1"/>
        </c:dLbl>
      </c:pivotFmt>
      <c:pivotFmt>
        <c:idx val="1"/>
        <c:dLbl>
          <c:idx val="0"/>
          <c:delete val="1"/>
        </c:dLbl>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3822645457547594"/>
          <c:y val="0.19531971487662667"/>
          <c:w val="0.76517390878436042"/>
          <c:h val="0.63895602979840249"/>
        </c:manualLayout>
      </c:layout>
      <c:barChart>
        <c:barDir val="col"/>
        <c:grouping val="clustered"/>
        <c:varyColors val="0"/>
        <c:ser>
          <c:idx val="0"/>
          <c:order val="0"/>
          <c:tx>
            <c:strRef>
              <c:f>Popularity!$B$3</c:f>
              <c:strCache>
                <c:ptCount val="1"/>
                <c:pt idx="0">
                  <c:v>Count of popularity</c:v>
                </c:pt>
              </c:strCache>
            </c:strRef>
          </c:tx>
          <c:invertIfNegative val="0"/>
          <c:cat>
            <c:strRef>
              <c:f>Popularity!$A$4:$A$15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Popularity!$B$4:$B$15</c:f>
              <c:numCache>
                <c:formatCode>General</c:formatCode>
                <c:ptCount val="12"/>
                <c:pt idx="0">
                  <c:v>66</c:v>
                </c:pt>
                <c:pt idx="1">
                  <c:v>16</c:v>
                </c:pt>
                <c:pt idx="2">
                  <c:v>17</c:v>
                </c:pt>
                <c:pt idx="3">
                  <c:v>12</c:v>
                </c:pt>
                <c:pt idx="4">
                  <c:v>25</c:v>
                </c:pt>
                <c:pt idx="5">
                  <c:v>83</c:v>
                </c:pt>
                <c:pt idx="6">
                  <c:v>38</c:v>
                </c:pt>
                <c:pt idx="7">
                  <c:v>26</c:v>
                </c:pt>
                <c:pt idx="8">
                  <c:v>62</c:v>
                </c:pt>
                <c:pt idx="9">
                  <c:v>29</c:v>
                </c:pt>
                <c:pt idx="10">
                  <c:v>28</c:v>
                </c:pt>
                <c:pt idx="11">
                  <c:v>37</c:v>
                </c:pt>
              </c:numCache>
            </c:numRef>
          </c:val>
        </c:ser>
        <c:ser>
          <c:idx val="1"/>
          <c:order val="1"/>
          <c:tx>
            <c:strRef>
              <c:f>Popularity!$C$3</c:f>
              <c:strCache>
                <c:ptCount val="1"/>
                <c:pt idx="0">
                  <c:v>Sum of time_signature</c:v>
                </c:pt>
              </c:strCache>
            </c:strRef>
          </c:tx>
          <c:invertIfNegative val="0"/>
          <c:cat>
            <c:strRef>
              <c:f>Popularity!$A$4:$A$15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Popularity!$C$4:$C$15</c:f>
              <c:numCache>
                <c:formatCode>General</c:formatCode>
                <c:ptCount val="12"/>
                <c:pt idx="0">
                  <c:v>261</c:v>
                </c:pt>
                <c:pt idx="1">
                  <c:v>62</c:v>
                </c:pt>
                <c:pt idx="2">
                  <c:v>68</c:v>
                </c:pt>
                <c:pt idx="3">
                  <c:v>47</c:v>
                </c:pt>
                <c:pt idx="4">
                  <c:v>99</c:v>
                </c:pt>
                <c:pt idx="5">
                  <c:v>332</c:v>
                </c:pt>
                <c:pt idx="6">
                  <c:v>145</c:v>
                </c:pt>
                <c:pt idx="7">
                  <c:v>102</c:v>
                </c:pt>
                <c:pt idx="8">
                  <c:v>245</c:v>
                </c:pt>
                <c:pt idx="9">
                  <c:v>116</c:v>
                </c:pt>
                <c:pt idx="10">
                  <c:v>112</c:v>
                </c:pt>
                <c:pt idx="11">
                  <c:v>148</c:v>
                </c:pt>
              </c:numCache>
            </c:numRef>
          </c:val>
        </c:ser>
        <c:dLbls>
          <c:showLegendKey val="0"/>
          <c:showVal val="0"/>
          <c:showCatName val="0"/>
          <c:showSerName val="0"/>
          <c:showPercent val="0"/>
          <c:showBubbleSize val="0"/>
        </c:dLbls>
        <c:gapWidth val="150"/>
        <c:axId val="196608000"/>
        <c:axId val="196609536"/>
      </c:barChart>
      <c:catAx>
        <c:axId val="196608000"/>
        <c:scaling>
          <c:orientation val="minMax"/>
        </c:scaling>
        <c:delete val="0"/>
        <c:axPos val="b"/>
        <c:majorTickMark val="out"/>
        <c:minorTickMark val="none"/>
        <c:tickLblPos val="nextTo"/>
        <c:txPr>
          <a:bodyPr/>
          <a:lstStyle/>
          <a:p>
            <a:pPr>
              <a:defRPr b="1"/>
            </a:pPr>
            <a:endParaRPr lang="en-US"/>
          </a:p>
        </c:txPr>
        <c:crossAx val="196609536"/>
        <c:crosses val="autoZero"/>
        <c:auto val="1"/>
        <c:lblAlgn val="ctr"/>
        <c:lblOffset val="100"/>
        <c:noMultiLvlLbl val="0"/>
      </c:catAx>
      <c:valAx>
        <c:axId val="196609536"/>
        <c:scaling>
          <c:orientation val="minMax"/>
        </c:scaling>
        <c:delete val="0"/>
        <c:axPos val="l"/>
        <c:numFmt formatCode="General" sourceLinked="1"/>
        <c:majorTickMark val="out"/>
        <c:minorTickMark val="none"/>
        <c:tickLblPos val="nextTo"/>
        <c:txPr>
          <a:bodyPr/>
          <a:lstStyle/>
          <a:p>
            <a:pPr>
              <a:defRPr b="1"/>
            </a:pPr>
            <a:endParaRPr lang="en-US"/>
          </a:p>
        </c:txPr>
        <c:crossAx val="1966080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[Spotify Data Analysis.xlsx]Energy Vs Type!PivotTable2</c:name>
    <c:fmtId val="3"/>
  </c:pivotSource>
  <c:chart>
    <c:title>
      <c:tx>
        <c:rich>
          <a:bodyPr/>
          <a:lstStyle/>
          <a:p>
            <a:pPr>
              <a:defRPr>
                <a:solidFill>
                  <a:srgbClr val="FFC000"/>
                </a:solidFill>
              </a:defRPr>
            </a:pPr>
            <a:r>
              <a:rPr lang="en-US">
                <a:solidFill>
                  <a:srgbClr val="FFC000"/>
                </a:solidFill>
              </a:rPr>
              <a:t>Type Vs Energy</a:t>
            </a:r>
          </a:p>
        </c:rich>
      </c:tx>
      <c:layout>
        <c:manualLayout>
          <c:xMode val="edge"/>
          <c:yMode val="edge"/>
          <c:x val="8.0940386230058781E-2"/>
          <c:y val="3.3946266890717967E-2"/>
        </c:manualLayout>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pivotFmt>
      <c:pivotFmt>
        <c:idx val="7"/>
        <c:marker>
          <c:symbol val="none"/>
        </c:marker>
      </c:pivotFmt>
    </c:pivotFmts>
    <c:plotArea>
      <c:layout>
        <c:manualLayout>
          <c:layoutTarget val="inner"/>
          <c:xMode val="edge"/>
          <c:yMode val="edge"/>
          <c:x val="0.14996062992125986"/>
          <c:y val="0.22937608365215503"/>
          <c:w val="0.73946329756639362"/>
          <c:h val="0.60937558470440023"/>
        </c:manualLayout>
      </c:layout>
      <c:lineChart>
        <c:grouping val="stacked"/>
        <c:varyColors val="0"/>
        <c:ser>
          <c:idx val="0"/>
          <c:order val="0"/>
          <c:tx>
            <c:strRef>
              <c:f>'Energy Vs Type'!$B$3:$B$4</c:f>
              <c:strCache>
                <c:ptCount val="1"/>
                <c:pt idx="0">
                  <c:v>Not Popular</c:v>
                </c:pt>
              </c:strCache>
            </c:strRef>
          </c:tx>
          <c:marker>
            <c:symbol val="none"/>
          </c:marker>
          <c:cat>
            <c:strRef>
              <c:f>'Energy Vs Type'!$A$5:$A$7</c:f>
              <c:strCache>
                <c:ptCount val="3"/>
                <c:pt idx="0">
                  <c:v>album</c:v>
                </c:pt>
                <c:pt idx="1">
                  <c:v>compilation</c:v>
                </c:pt>
                <c:pt idx="2">
                  <c:v>single</c:v>
                </c:pt>
              </c:strCache>
            </c:strRef>
          </c:cat>
          <c:val>
            <c:numRef>
              <c:f>'Energy Vs Type'!$B$5:$B$7</c:f>
              <c:numCache>
                <c:formatCode>General</c:formatCode>
                <c:ptCount val="3"/>
                <c:pt idx="0">
                  <c:v>194</c:v>
                </c:pt>
                <c:pt idx="1">
                  <c:v>2</c:v>
                </c:pt>
                <c:pt idx="2">
                  <c:v>88</c:v>
                </c:pt>
              </c:numCache>
            </c:numRef>
          </c:val>
          <c:smooth val="0"/>
        </c:ser>
        <c:ser>
          <c:idx val="1"/>
          <c:order val="1"/>
          <c:tx>
            <c:strRef>
              <c:f>'Energy Vs Type'!$C$3:$C$4</c:f>
              <c:strCache>
                <c:ptCount val="1"/>
                <c:pt idx="0">
                  <c:v>Popular</c:v>
                </c:pt>
              </c:strCache>
            </c:strRef>
          </c:tx>
          <c:marker>
            <c:symbol val="none"/>
          </c:marker>
          <c:cat>
            <c:strRef>
              <c:f>'Energy Vs Type'!$A$5:$A$7</c:f>
              <c:strCache>
                <c:ptCount val="3"/>
                <c:pt idx="0">
                  <c:v>album</c:v>
                </c:pt>
                <c:pt idx="1">
                  <c:v>compilation</c:v>
                </c:pt>
                <c:pt idx="2">
                  <c:v>single</c:v>
                </c:pt>
              </c:strCache>
            </c:strRef>
          </c:cat>
          <c:val>
            <c:numRef>
              <c:f>'Energy Vs Type'!$C$5:$C$7</c:f>
              <c:numCache>
                <c:formatCode>General</c:formatCode>
                <c:ptCount val="3"/>
                <c:pt idx="0">
                  <c:v>98</c:v>
                </c:pt>
                <c:pt idx="1">
                  <c:v>1</c:v>
                </c:pt>
                <c:pt idx="2">
                  <c:v>56</c:v>
                </c:pt>
              </c:numCache>
            </c:numRef>
          </c:val>
          <c:smooth val="0"/>
        </c:ser>
        <c:dLbls>
          <c:showLegendKey val="0"/>
          <c:showVal val="0"/>
          <c:showCatName val="0"/>
          <c:showSerName val="0"/>
          <c:showPercent val="0"/>
          <c:showBubbleSize val="0"/>
        </c:dLbls>
        <c:marker val="1"/>
        <c:smooth val="0"/>
        <c:axId val="196634496"/>
        <c:axId val="196636032"/>
      </c:lineChart>
      <c:catAx>
        <c:axId val="196634496"/>
        <c:scaling>
          <c:orientation val="minMax"/>
        </c:scaling>
        <c:delete val="0"/>
        <c:axPos val="b"/>
        <c:majorTickMark val="out"/>
        <c:minorTickMark val="none"/>
        <c:tickLblPos val="nextTo"/>
        <c:txPr>
          <a:bodyPr/>
          <a:lstStyle/>
          <a:p>
            <a:pPr>
              <a:defRPr b="1"/>
            </a:pPr>
            <a:endParaRPr lang="en-US"/>
          </a:p>
        </c:txPr>
        <c:crossAx val="196636032"/>
        <c:crosses val="autoZero"/>
        <c:auto val="1"/>
        <c:lblAlgn val="ctr"/>
        <c:lblOffset val="100"/>
        <c:noMultiLvlLbl val="0"/>
      </c:catAx>
      <c:valAx>
        <c:axId val="196636032"/>
        <c:scaling>
          <c:orientation val="minMax"/>
        </c:scaling>
        <c:delete val="0"/>
        <c:axPos val="l"/>
        <c:numFmt formatCode="General" sourceLinked="1"/>
        <c:majorTickMark val="out"/>
        <c:minorTickMark val="none"/>
        <c:tickLblPos val="nextTo"/>
        <c:txPr>
          <a:bodyPr/>
          <a:lstStyle/>
          <a:p>
            <a:pPr>
              <a:defRPr b="1"/>
            </a:pPr>
            <a:endParaRPr lang="en-US"/>
          </a:p>
        </c:txPr>
        <c:crossAx val="196634496"/>
        <c:crosses val="autoZero"/>
        <c:crossBetween val="between"/>
      </c:valAx>
    </c:plotArea>
    <c:legend>
      <c:legendPos val="t"/>
      <c:layout>
        <c:manualLayout>
          <c:xMode val="edge"/>
          <c:yMode val="edge"/>
          <c:x val="0.50662197452018753"/>
          <c:y val="4.8260276096304053E-2"/>
          <c:w val="0.49337801783041585"/>
          <c:h val="9.9836672554337785E-2"/>
        </c:manualLayout>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[Spotify Data Analysis.xlsx]Qualities!PivotTable1</c:name>
    <c:fmtId val="5"/>
  </c:pivotSource>
  <c:chart>
    <c:title>
      <c:tx>
        <c:rich>
          <a:bodyPr/>
          <a:lstStyle/>
          <a:p>
            <a:pPr>
              <a:defRPr sz="1800">
                <a:solidFill>
                  <a:srgbClr val="0070C0"/>
                </a:solidFill>
              </a:defRPr>
            </a:pPr>
            <a:r>
              <a:rPr lang="en-US" sz="1800">
                <a:solidFill>
                  <a:srgbClr val="0070C0"/>
                </a:solidFill>
              </a:rPr>
              <a:t>Qualities</a:t>
            </a:r>
            <a:r>
              <a:rPr lang="en-US" sz="1800" baseline="0">
                <a:solidFill>
                  <a:srgbClr val="0070C0"/>
                </a:solidFill>
              </a:rPr>
              <a:t> of songs </a:t>
            </a:r>
            <a:endParaRPr lang="en-US" sz="1800">
              <a:solidFill>
                <a:srgbClr val="0070C0"/>
              </a:solidFill>
            </a:endParaRPr>
          </a:p>
        </c:rich>
      </c:tx>
      <c:layout>
        <c:manualLayout>
          <c:xMode val="edge"/>
          <c:yMode val="edge"/>
          <c:x val="4.9756083237619451E-2"/>
          <c:y val="3.0139245688248661E-2"/>
        </c:manualLayout>
      </c:layout>
      <c:overlay val="0"/>
    </c:title>
    <c:autoTitleDeleted val="0"/>
    <c:pivotFmts>
      <c:pivotFmt>
        <c:idx val="0"/>
        <c:dLbl>
          <c:idx val="0"/>
          <c:spPr/>
          <c:txPr>
            <a:bodyPr/>
            <a:lstStyle/>
            <a:p>
              <a:pPr>
                <a:defRPr sz="750" b="1"/>
              </a:pPr>
              <a:endParaRPr lang="en-US"/>
            </a:p>
          </c:txPr>
          <c:showLegendKey val="0"/>
          <c:showVal val="0"/>
          <c:showCatName val="1"/>
          <c:showSerName val="0"/>
          <c:showPercent val="1"/>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spPr>
          <a:solidFill>
            <a:srgbClr val="FFCC99"/>
          </a:solidFill>
        </c:spPr>
        <c:dLbl>
          <c:idx val="0"/>
          <c:layout>
            <c:manualLayout>
              <c:x val="-0.19716986221297786"/>
              <c:y val="-0.15376513142411891"/>
            </c:manualLayout>
          </c:layout>
          <c:showLegendKey val="0"/>
          <c:showVal val="0"/>
          <c:showCatName val="1"/>
          <c:showSerName val="0"/>
          <c:showPercent val="1"/>
          <c:showBubbleSize val="0"/>
        </c:dLbl>
      </c:pivotFmt>
      <c:pivotFmt>
        <c:idx val="3"/>
        <c:dLbl>
          <c:idx val="0"/>
          <c:layout>
            <c:manualLayout>
              <c:x val="4.742378284033285E-2"/>
              <c:y val="-1.4682005248658665E-2"/>
            </c:manualLayout>
          </c:layout>
          <c:showLegendKey val="0"/>
          <c:showVal val="0"/>
          <c:showCatName val="1"/>
          <c:showSerName val="0"/>
          <c:showPercent val="1"/>
          <c:showBubbleSize val="0"/>
        </c:dLbl>
      </c:pivotFmt>
      <c:pivotFmt>
        <c:idx val="4"/>
        <c:dLbl>
          <c:idx val="0"/>
          <c:layout>
            <c:manualLayout>
              <c:x val="1.7568220896264359E-3"/>
              <c:y val="-1.7574898200940169E-2"/>
            </c:manualLayout>
          </c:layout>
          <c:showLegendKey val="0"/>
          <c:showVal val="0"/>
          <c:showCatName val="1"/>
          <c:showSerName val="0"/>
          <c:showPercent val="1"/>
          <c:showBubbleSize val="0"/>
        </c:dLbl>
      </c:pivotFmt>
      <c:pivotFmt>
        <c:idx val="5"/>
        <c:dLbl>
          <c:idx val="0"/>
          <c:layout>
            <c:manualLayout>
              <c:x val="-2.1296282386232507E-2"/>
              <c:y val="-2.9225971169952517E-2"/>
            </c:manualLayout>
          </c:layout>
          <c:showLegendKey val="0"/>
          <c:showVal val="0"/>
          <c:showCatName val="1"/>
          <c:showSerName val="0"/>
          <c:showPercent val="1"/>
          <c:showBubbleSize val="0"/>
        </c:dLbl>
      </c:pivotFmt>
      <c:pivotFmt>
        <c:idx val="6"/>
        <c:dLbl>
          <c:idx val="0"/>
          <c:layout>
            <c:manualLayout>
              <c:x val="2.8437607976870244E-3"/>
              <c:y val="6.2095943265440927E-2"/>
            </c:manualLayout>
          </c:layout>
          <c:showLegendKey val="0"/>
          <c:showVal val="0"/>
          <c:showCatName val="1"/>
          <c:showSerName val="0"/>
          <c:showPercent val="1"/>
          <c:showBubbleSize val="0"/>
        </c:dLbl>
      </c:pivotFmt>
      <c:pivotFmt>
        <c:idx val="7"/>
        <c:marker>
          <c:symbol val="none"/>
        </c:marker>
        <c:dLbl>
          <c:idx val="0"/>
          <c:spPr/>
          <c:txPr>
            <a:bodyPr/>
            <a:lstStyle/>
            <a:p>
              <a:pPr>
                <a:defRPr sz="750" b="1"/>
              </a:pPr>
              <a:endParaRPr lang="en-US"/>
            </a:p>
          </c:txPr>
          <c:showLegendKey val="0"/>
          <c:showVal val="0"/>
          <c:showCatName val="1"/>
          <c:showSerName val="0"/>
          <c:showPercent val="1"/>
          <c:showBubbleSize val="0"/>
        </c:dLbl>
      </c:pivotFmt>
      <c:pivotFmt>
        <c:idx val="8"/>
        <c:spPr>
          <a:solidFill>
            <a:srgbClr val="FFCC99"/>
          </a:solidFill>
        </c:spPr>
        <c:dLbl>
          <c:idx val="0"/>
          <c:layout>
            <c:manualLayout>
              <c:x val="-0.19716986221297786"/>
              <c:y val="-0.15376513142411891"/>
            </c:manualLayout>
          </c:layout>
          <c:showLegendKey val="0"/>
          <c:showVal val="0"/>
          <c:showCatName val="1"/>
          <c:showSerName val="0"/>
          <c:showPercent val="1"/>
          <c:showBubbleSize val="0"/>
        </c:dLbl>
      </c:pivotFmt>
      <c:pivotFmt>
        <c:idx val="9"/>
        <c:dLbl>
          <c:idx val="0"/>
          <c:layout>
            <c:manualLayout>
              <c:x val="2.8437607976870244E-3"/>
              <c:y val="6.2095943265440927E-2"/>
            </c:manualLayout>
          </c:layout>
          <c:showLegendKey val="0"/>
          <c:showVal val="0"/>
          <c:showCatName val="1"/>
          <c:showSerName val="0"/>
          <c:showPercent val="1"/>
          <c:showBubbleSize val="0"/>
        </c:dLbl>
      </c:pivotFmt>
      <c:pivotFmt>
        <c:idx val="10"/>
        <c:dLbl>
          <c:idx val="0"/>
          <c:layout>
            <c:manualLayout>
              <c:x val="-2.1296282386232507E-2"/>
              <c:y val="-2.9225971169952517E-2"/>
            </c:manualLayout>
          </c:layout>
          <c:showLegendKey val="0"/>
          <c:showVal val="0"/>
          <c:showCatName val="1"/>
          <c:showSerName val="0"/>
          <c:showPercent val="1"/>
          <c:showBubbleSize val="0"/>
        </c:dLbl>
      </c:pivotFmt>
      <c:pivotFmt>
        <c:idx val="11"/>
        <c:dLbl>
          <c:idx val="0"/>
          <c:layout>
            <c:manualLayout>
              <c:x val="1.7568220896264359E-3"/>
              <c:y val="-1.7574898200940169E-2"/>
            </c:manualLayout>
          </c:layout>
          <c:showLegendKey val="0"/>
          <c:showVal val="0"/>
          <c:showCatName val="1"/>
          <c:showSerName val="0"/>
          <c:showPercent val="1"/>
          <c:showBubbleSize val="0"/>
        </c:dLbl>
      </c:pivotFmt>
      <c:pivotFmt>
        <c:idx val="12"/>
        <c:dLbl>
          <c:idx val="0"/>
          <c:layout>
            <c:manualLayout>
              <c:x val="4.742378284033285E-2"/>
              <c:y val="-1.4682005248658665E-2"/>
            </c:manualLayout>
          </c:layout>
          <c:showLegendKey val="0"/>
          <c:showVal val="0"/>
          <c:showCatName val="1"/>
          <c:showSerName val="0"/>
          <c:showPercent val="1"/>
          <c:showBubbleSize val="0"/>
        </c:dLbl>
      </c:pivotFmt>
      <c:pivotFmt>
        <c:idx val="13"/>
        <c:marker>
          <c:symbol val="none"/>
        </c:marker>
        <c:dLbl>
          <c:idx val="0"/>
          <c:spPr/>
          <c:txPr>
            <a:bodyPr/>
            <a:lstStyle/>
            <a:p>
              <a:pPr>
                <a:defRPr/>
              </a:pPr>
              <a:endParaRPr lang="en-US"/>
            </a:p>
          </c:txPr>
          <c:showLegendKey val="0"/>
          <c:showVal val="1"/>
          <c:showCatName val="0"/>
          <c:showSerName val="0"/>
          <c:showPercent val="0"/>
          <c:showBubbleSize val="0"/>
        </c:dLbl>
      </c:pivotFmt>
      <c:pivotFmt>
        <c:idx val="14"/>
        <c:marker>
          <c:symbol val="none"/>
        </c:marker>
        <c:dLbl>
          <c:idx val="0"/>
          <c:spPr/>
          <c:txPr>
            <a:bodyPr/>
            <a:lstStyle/>
            <a:p>
              <a:pPr>
                <a:defRPr sz="800" b="1"/>
              </a:pPr>
              <a:endParaRPr lang="en-US"/>
            </a:p>
          </c:txPr>
          <c:showLegendKey val="0"/>
          <c:showVal val="0"/>
          <c:showCatName val="1"/>
          <c:showSerName val="0"/>
          <c:showPercent val="1"/>
          <c:showBubbleSize val="0"/>
        </c:dLbl>
      </c:pivotFmt>
      <c:pivotFmt>
        <c:idx val="15"/>
        <c:spPr>
          <a:solidFill>
            <a:srgbClr val="FFCC99"/>
          </a:solidFill>
        </c:spPr>
        <c:dLbl>
          <c:idx val="0"/>
          <c:layout>
            <c:manualLayout>
              <c:x val="-0.19716986221297786"/>
              <c:y val="-0.15376513142411891"/>
            </c:manualLayout>
          </c:layout>
          <c:showLegendKey val="0"/>
          <c:showVal val="0"/>
          <c:showCatName val="1"/>
          <c:showSerName val="0"/>
          <c:showPercent val="1"/>
          <c:showBubbleSize val="0"/>
        </c:dLbl>
      </c:pivotFmt>
      <c:pivotFmt>
        <c:idx val="16"/>
        <c:dLbl>
          <c:idx val="0"/>
          <c:layout>
            <c:manualLayout>
              <c:x val="2.8437607976870244E-3"/>
              <c:y val="6.2095943265440927E-2"/>
            </c:manualLayout>
          </c:layout>
          <c:showLegendKey val="0"/>
          <c:showVal val="0"/>
          <c:showCatName val="1"/>
          <c:showSerName val="0"/>
          <c:showPercent val="1"/>
          <c:showBubbleSize val="0"/>
        </c:dLbl>
      </c:pivotFmt>
      <c:pivotFmt>
        <c:idx val="17"/>
        <c:dLbl>
          <c:idx val="0"/>
          <c:layout>
            <c:manualLayout>
              <c:x val="-2.1296282386232507E-2"/>
              <c:y val="-2.9225971169952517E-2"/>
            </c:manualLayout>
          </c:layout>
          <c:spPr/>
          <c:txPr>
            <a:bodyPr/>
            <a:lstStyle/>
            <a:p>
              <a:pPr>
                <a:defRPr sz="790" b="1"/>
              </a:pPr>
              <a:endParaRPr lang="en-US"/>
            </a:p>
          </c:txPr>
          <c:showLegendKey val="0"/>
          <c:showVal val="0"/>
          <c:showCatName val="1"/>
          <c:showSerName val="0"/>
          <c:showPercent val="1"/>
          <c:showBubbleSize val="0"/>
        </c:dLbl>
      </c:pivotFmt>
      <c:pivotFmt>
        <c:idx val="18"/>
        <c:dLbl>
          <c:idx val="0"/>
          <c:layout>
            <c:manualLayout>
              <c:x val="1.7568220896264359E-3"/>
              <c:y val="-1.7574898200940169E-2"/>
            </c:manualLayout>
          </c:layout>
          <c:showLegendKey val="0"/>
          <c:showVal val="0"/>
          <c:showCatName val="1"/>
          <c:showSerName val="0"/>
          <c:showPercent val="1"/>
          <c:showBubbleSize val="0"/>
        </c:dLbl>
      </c:pivotFmt>
      <c:pivotFmt>
        <c:idx val="19"/>
        <c:dLbl>
          <c:idx val="0"/>
          <c:layout>
            <c:manualLayout>
              <c:x val="4.742378284033285E-2"/>
              <c:y val="-1.4682005248658665E-2"/>
            </c:manualLayout>
          </c:layout>
          <c:showLegendKey val="0"/>
          <c:showVal val="0"/>
          <c:showCatName val="1"/>
          <c:showSerName val="0"/>
          <c:showPercent val="1"/>
          <c:showBubbleSize val="0"/>
        </c:dLbl>
      </c:pivotFmt>
      <c:pivotFmt>
        <c:idx val="20"/>
        <c:marker>
          <c:symbol val="none"/>
        </c:marker>
        <c:dLbl>
          <c:idx val="0"/>
          <c:spPr/>
          <c:txPr>
            <a:bodyPr/>
            <a:lstStyle/>
            <a:p>
              <a:pPr>
                <a:defRPr/>
              </a:pPr>
              <a:endParaRPr lang="en-US"/>
            </a:p>
          </c:txPr>
          <c:showLegendKey val="0"/>
          <c:showVal val="1"/>
          <c:showCatName val="0"/>
          <c:showSerName val="0"/>
          <c:showPercent val="0"/>
          <c:showBubbleSize val="0"/>
        </c:dLbl>
      </c:pivotFmt>
      <c:pivotFmt>
        <c:idx val="21"/>
        <c:marker>
          <c:symbol val="none"/>
        </c:marker>
      </c:pivotFmt>
      <c:pivotFmt>
        <c:idx val="22"/>
        <c:marker>
          <c:symbol val="none"/>
        </c:marker>
      </c:pivotFmt>
    </c:pivotFmts>
    <c:plotArea>
      <c:layout>
        <c:manualLayout>
          <c:layoutTarget val="inner"/>
          <c:xMode val="edge"/>
          <c:yMode val="edge"/>
          <c:x val="0.27632822213012848"/>
          <c:y val="0.2610952570240857"/>
          <c:w val="0.60450227932034817"/>
          <c:h val="0.72117835749021564"/>
        </c:manualLayout>
      </c:layout>
      <c:pieChart>
        <c:varyColors val="1"/>
        <c:ser>
          <c:idx val="0"/>
          <c:order val="0"/>
          <c:tx>
            <c:strRef>
              <c:f>Qualities!$B$3:$B$4</c:f>
              <c:strCache>
                <c:ptCount val="1"/>
                <c:pt idx="0">
                  <c:v>Not Popular</c:v>
                </c:pt>
              </c:strCache>
            </c:strRef>
          </c:tx>
          <c:explosion val="25"/>
          <c:dPt>
            <c:idx val="0"/>
            <c:bubble3D val="0"/>
            <c:explosion val="22"/>
            <c:spPr>
              <a:solidFill>
                <a:srgbClr val="FFCC99"/>
              </a:solidFill>
            </c:spPr>
          </c:dPt>
          <c:dPt>
            <c:idx val="1"/>
            <c:bubble3D val="0"/>
            <c:explosion val="13"/>
          </c:dPt>
          <c:dPt>
            <c:idx val="2"/>
            <c:bubble3D val="0"/>
            <c:explosion val="34"/>
          </c:dPt>
          <c:dPt>
            <c:idx val="4"/>
            <c:bubble3D val="0"/>
            <c:explosion val="4"/>
          </c:dPt>
          <c:dLbls>
            <c:dLbl>
              <c:idx val="0"/>
              <c:layout>
                <c:manualLayout>
                  <c:x val="-0.19716986221297786"/>
                  <c:y val="-0.15376513142411891"/>
                </c:manualLayout>
              </c:layout>
              <c:showLegendKey val="0"/>
              <c:showVal val="0"/>
              <c:showCatName val="1"/>
              <c:showSerName val="0"/>
              <c:showPercent val="1"/>
              <c:showBubbleSize val="0"/>
            </c:dLbl>
            <c:dLbl>
              <c:idx val="1"/>
              <c:layout>
                <c:manualLayout>
                  <c:x val="2.8437607976870244E-3"/>
                  <c:y val="6.2095943265440927E-2"/>
                </c:manualLayout>
              </c:layout>
              <c:showLegendKey val="0"/>
              <c:showVal val="0"/>
              <c:showCatName val="1"/>
              <c:showSerName val="0"/>
              <c:showPercent val="1"/>
              <c:showBubbleSize val="0"/>
            </c:dLbl>
            <c:dLbl>
              <c:idx val="2"/>
              <c:layout>
                <c:manualLayout>
                  <c:x val="-2.1296282386232507E-2"/>
                  <c:y val="-2.9225971169952517E-2"/>
                </c:manualLayout>
              </c:layout>
              <c:spPr/>
              <c:txPr>
                <a:bodyPr/>
                <a:lstStyle/>
                <a:p>
                  <a:pPr>
                    <a:defRPr sz="790" b="1"/>
                  </a:pPr>
                  <a:endParaRPr lang="en-US"/>
                </a:p>
              </c:txPr>
              <c:showLegendKey val="0"/>
              <c:showVal val="0"/>
              <c:showCatName val="1"/>
              <c:showSerName val="0"/>
              <c:showPercent val="1"/>
              <c:showBubbleSize val="0"/>
            </c:dLbl>
            <c:dLbl>
              <c:idx val="3"/>
              <c:layout>
                <c:manualLayout>
                  <c:x val="1.7568220896264359E-3"/>
                  <c:y val="-1.7574898200940169E-2"/>
                </c:manualLayout>
              </c:layout>
              <c:showLegendKey val="0"/>
              <c:showVal val="0"/>
              <c:showCatName val="1"/>
              <c:showSerName val="0"/>
              <c:showPercent val="1"/>
              <c:showBubbleSize val="0"/>
            </c:dLbl>
            <c:dLbl>
              <c:idx val="4"/>
              <c:layout>
                <c:manualLayout>
                  <c:x val="4.742378284033285E-2"/>
                  <c:y val="-1.4682005248658665E-2"/>
                </c:manualLayout>
              </c:layout>
              <c:showLegendKey val="0"/>
              <c:showVal val="0"/>
              <c:showCatName val="1"/>
              <c:showSerName val="0"/>
              <c:showPercent val="1"/>
              <c:showBubbleSize val="0"/>
            </c:dLbl>
            <c:spPr/>
            <c:txPr>
              <a:bodyPr/>
              <a:lstStyle/>
              <a:p>
                <a:pPr>
                  <a:defRPr sz="800" b="1"/>
                </a:pPr>
                <a:endParaRPr lang="en-US"/>
              </a:p>
            </c:txPr>
            <c:showLegendKey val="0"/>
            <c:showVal val="0"/>
            <c:showCatName val="1"/>
            <c:showSerName val="0"/>
            <c:showPercent val="1"/>
            <c:showBubbleSize val="0"/>
            <c:showLeaderLines val="0"/>
          </c:dLbls>
          <c:cat>
            <c:strRef>
              <c:f>Qualities!$A$5:$A$9</c:f>
              <c:strCache>
                <c:ptCount val="5"/>
                <c:pt idx="0">
                  <c:v>Sum of loudness</c:v>
                </c:pt>
                <c:pt idx="1">
                  <c:v>Sum of speechiness</c:v>
                </c:pt>
                <c:pt idx="2">
                  <c:v>Sum of acousticness</c:v>
                </c:pt>
                <c:pt idx="3">
                  <c:v>Sum of valence</c:v>
                </c:pt>
                <c:pt idx="4">
                  <c:v>Sum of danceability</c:v>
                </c:pt>
              </c:strCache>
            </c:strRef>
          </c:cat>
          <c:val>
            <c:numRef>
              <c:f>Qualities!$B$5:$B$9</c:f>
              <c:numCache>
                <c:formatCode>General</c:formatCode>
                <c:ptCount val="5"/>
                <c:pt idx="0">
                  <c:v>-1380.146</c:v>
                </c:pt>
                <c:pt idx="1">
                  <c:v>15.54860000000002</c:v>
                </c:pt>
                <c:pt idx="2">
                  <c:v>50.617916099999981</c:v>
                </c:pt>
                <c:pt idx="3">
                  <c:v>167.75900000000007</c:v>
                </c:pt>
                <c:pt idx="4">
                  <c:v>161.90100000000004</c:v>
                </c:pt>
              </c:numCache>
            </c:numRef>
          </c:val>
        </c:ser>
        <c:ser>
          <c:idx val="1"/>
          <c:order val="1"/>
          <c:tx>
            <c:strRef>
              <c:f>Qualities!$C$3:$C$4</c:f>
              <c:strCache>
                <c:ptCount val="1"/>
                <c:pt idx="0">
                  <c:v>Popular</c:v>
                </c:pt>
              </c:strCache>
            </c:strRef>
          </c:tx>
          <c:dLbls>
            <c:spPr/>
            <c:txPr>
              <a:bodyPr/>
              <a:lstStyle/>
              <a:p>
                <a:pPr>
                  <a:defRPr/>
                </a:pPr>
                <a:endParaRPr lang="en-US"/>
              </a:p>
            </c:txPr>
            <c:showLegendKey val="0"/>
            <c:showVal val="1"/>
            <c:showCatName val="0"/>
            <c:showSerName val="0"/>
            <c:showPercent val="0"/>
            <c:showBubbleSize val="0"/>
            <c:showLeaderLines val="0"/>
          </c:dLbls>
          <c:cat>
            <c:strRef>
              <c:f>Qualities!$A$5:$A$9</c:f>
              <c:strCache>
                <c:ptCount val="5"/>
                <c:pt idx="0">
                  <c:v>Sum of loudness</c:v>
                </c:pt>
                <c:pt idx="1">
                  <c:v>Sum of speechiness</c:v>
                </c:pt>
                <c:pt idx="2">
                  <c:v>Sum of acousticness</c:v>
                </c:pt>
                <c:pt idx="3">
                  <c:v>Sum of valence</c:v>
                </c:pt>
                <c:pt idx="4">
                  <c:v>Sum of danceability</c:v>
                </c:pt>
              </c:strCache>
            </c:strRef>
          </c:cat>
          <c:val>
            <c:numRef>
              <c:f>Qualities!$C$5:$C$9</c:f>
              <c:numCache>
                <c:formatCode>General</c:formatCode>
                <c:ptCount val="5"/>
                <c:pt idx="0">
                  <c:v>-789.46300000000031</c:v>
                </c:pt>
                <c:pt idx="1">
                  <c:v>8.6764000000000028</c:v>
                </c:pt>
                <c:pt idx="2">
                  <c:v>31.645340000000004</c:v>
                </c:pt>
                <c:pt idx="3">
                  <c:v>92.488400000000055</c:v>
                </c:pt>
                <c:pt idx="4">
                  <c:v>88.582000000000036</c:v>
                </c:pt>
              </c:numCache>
            </c:numRef>
          </c:val>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Analysis.xlsx]Year Vs popularity!PivotTable1</c:name>
    <c:fmtId val="2"/>
  </c:pivotSource>
  <c:chart>
    <c:title>
      <c:tx>
        <c:rich>
          <a:bodyPr/>
          <a:lstStyle/>
          <a:p>
            <a:pPr>
              <a:defRPr sz="2000">
                <a:solidFill>
                  <a:srgbClr val="00B050"/>
                </a:solidFill>
              </a:defRPr>
            </a:pPr>
            <a:r>
              <a:rPr lang="en-US" sz="2000">
                <a:solidFill>
                  <a:srgbClr val="00B050"/>
                </a:solidFill>
              </a:rPr>
              <a:t>Era</a:t>
            </a:r>
            <a:r>
              <a:rPr lang="en-US" sz="2000" baseline="0">
                <a:solidFill>
                  <a:srgbClr val="00B050"/>
                </a:solidFill>
              </a:rPr>
              <a:t> vs popularity</a:t>
            </a:r>
            <a:endParaRPr lang="en-US" sz="2000">
              <a:solidFill>
                <a:srgbClr val="00B050"/>
              </a:solidFill>
            </a:endParaRPr>
          </a:p>
        </c:rich>
      </c:tx>
      <c:layout>
        <c:manualLayout>
          <c:xMode val="edge"/>
          <c:yMode val="edge"/>
          <c:x val="5.3698394939238496E-2"/>
          <c:y val="4.2447741239750272E-2"/>
        </c:manualLayout>
      </c:layout>
      <c:overlay val="0"/>
    </c:title>
    <c:autoTitleDeleted val="0"/>
    <c:pivotFmts>
      <c:pivotFmt>
        <c:idx val="0"/>
        <c:dLbl>
          <c:idx val="0"/>
          <c:spPr/>
          <c:txPr>
            <a:bodyPr/>
            <a:lstStyle/>
            <a:p>
              <a:pPr>
                <a:defRPr b="1"/>
              </a:pPr>
              <a:endParaRPr lang="en-US"/>
            </a:p>
          </c:txPr>
          <c:dLblPos val="ctr"/>
          <c:showLegendKey val="0"/>
          <c:showVal val="1"/>
          <c:showCatName val="0"/>
          <c:showSerName val="0"/>
          <c:showPercent val="0"/>
          <c:showBubbleSize val="0"/>
        </c:dLbl>
      </c:pivotFmt>
      <c:pivotFmt>
        <c:idx val="1"/>
        <c:spPr>
          <a:solidFill>
            <a:schemeClr val="accent6">
              <a:lumMod val="40000"/>
              <a:lumOff val="60000"/>
            </a:schemeClr>
          </a:solidFill>
        </c:spPr>
        <c:dLbl>
          <c:idx val="0"/>
          <c:spPr/>
          <c:txPr>
            <a:bodyPr/>
            <a:lstStyle/>
            <a:p>
              <a:pPr>
                <a:defRPr b="1">
                  <a:solidFill>
                    <a:sysClr val="windowText" lastClr="000000"/>
                  </a:solidFill>
                </a:defRPr>
              </a:pPr>
              <a:endParaRPr lang="en-US"/>
            </a:p>
          </c:txPr>
          <c:dLblPos val="ctr"/>
          <c:showLegendKey val="0"/>
          <c:showVal val="1"/>
          <c:showCatName val="0"/>
          <c:showSerName val="0"/>
          <c:showPercent val="0"/>
          <c:showBubbleSize val="0"/>
        </c:dLbl>
      </c:pivotFmt>
      <c:pivotFmt>
        <c:idx val="2"/>
        <c:spPr>
          <a:solidFill>
            <a:srgbClr val="FFC000"/>
          </a:solidFill>
        </c:spPr>
        <c:dLbl>
          <c:idx val="0"/>
          <c:spPr/>
          <c:txPr>
            <a:bodyPr/>
            <a:lstStyle/>
            <a:p>
              <a:pPr>
                <a:defRPr b="1"/>
              </a:pPr>
              <a:endParaRPr lang="en-US"/>
            </a:p>
          </c:txPr>
          <c:dLblPos val="ctr"/>
          <c:showLegendKey val="0"/>
          <c:showVal val="1"/>
          <c:showCatName val="0"/>
          <c:showSerName val="0"/>
          <c:showPercent val="0"/>
          <c:showBubbleSize val="0"/>
        </c:dLbl>
      </c:pivotFmt>
      <c:pivotFmt>
        <c:idx val="3"/>
      </c:pivotFmt>
      <c:pivotFmt>
        <c:idx val="4"/>
      </c:pivotFmt>
      <c:pivotFmt>
        <c:idx val="5"/>
        <c:marker>
          <c:symbol val="none"/>
        </c:marker>
        <c:dLbl>
          <c:idx val="0"/>
          <c:spPr/>
          <c:txPr>
            <a:bodyPr/>
            <a:lstStyle/>
            <a:p>
              <a:pPr>
                <a:defRPr b="1"/>
              </a:pPr>
              <a:endParaRPr lang="en-US"/>
            </a:p>
          </c:txPr>
          <c:dLblPos val="ctr"/>
          <c:showLegendKey val="0"/>
          <c:showVal val="1"/>
          <c:showCatName val="0"/>
          <c:showSerName val="0"/>
          <c:showPercent val="0"/>
          <c:showBubbleSize val="0"/>
        </c:dLbl>
      </c:pivotFmt>
      <c:pivotFmt>
        <c:idx val="6"/>
        <c:dLbl>
          <c:idx val="0"/>
          <c:layout>
            <c:manualLayout>
              <c:x val="-2.1257750221434897E-2"/>
              <c:y val="-3.4610630407911E-2"/>
            </c:manualLayout>
          </c:layout>
          <c:dLblPos val="ctr"/>
          <c:showLegendKey val="0"/>
          <c:showVal val="1"/>
          <c:showCatName val="0"/>
          <c:showSerName val="0"/>
          <c:showPercent val="0"/>
          <c:showBubbleSize val="0"/>
        </c:dLbl>
      </c:pivotFmt>
      <c:pivotFmt>
        <c:idx val="7"/>
        <c:spPr>
          <a:solidFill>
            <a:schemeClr val="accent6">
              <a:lumMod val="40000"/>
              <a:lumOff val="60000"/>
            </a:schemeClr>
          </a:solidFill>
        </c:spPr>
        <c:marker>
          <c:symbol val="none"/>
        </c:marker>
        <c:dLbl>
          <c:idx val="0"/>
          <c:spPr/>
          <c:txPr>
            <a:bodyPr/>
            <a:lstStyle/>
            <a:p>
              <a:pPr>
                <a:defRPr b="1">
                  <a:solidFill>
                    <a:sysClr val="windowText" lastClr="000000"/>
                  </a:solidFill>
                </a:defRPr>
              </a:pPr>
              <a:endParaRPr lang="en-US"/>
            </a:p>
          </c:txPr>
          <c:dLblPos val="ct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b="1"/>
              </a:pPr>
              <a:endParaRPr lang="en-US"/>
            </a:p>
          </c:txPr>
          <c:dLblPos val="ctr"/>
          <c:showLegendKey val="0"/>
          <c:showVal val="1"/>
          <c:showCatName val="0"/>
          <c:showSerName val="0"/>
          <c:showPercent val="0"/>
          <c:showBubbleSize val="0"/>
        </c:dLbl>
      </c:pivotFmt>
      <c:pivotFmt>
        <c:idx val="9"/>
        <c:dLbl>
          <c:idx val="0"/>
          <c:layout>
            <c:manualLayout>
              <c:x val="6.0230292294065547E-2"/>
              <c:y val="0"/>
            </c:manualLayout>
          </c:layout>
          <c:dLblPos val="ctr"/>
          <c:showLegendKey val="0"/>
          <c:showVal val="1"/>
          <c:showCatName val="0"/>
          <c:showSerName val="0"/>
          <c:showPercent val="0"/>
          <c:showBubbleSize val="0"/>
        </c:dLbl>
      </c:pivotFmt>
      <c:pivotFmt>
        <c:idx val="10"/>
        <c:marker>
          <c:symbol val="none"/>
        </c:marker>
        <c:dLbl>
          <c:idx val="0"/>
          <c:layout/>
          <c:spPr/>
          <c:txPr>
            <a:bodyPr/>
            <a:lstStyle/>
            <a:p>
              <a:pPr>
                <a:defRPr b="1"/>
              </a:pPr>
              <a:endParaRPr lang="en-US"/>
            </a:p>
          </c:txPr>
          <c:dLblPos val="ctr"/>
          <c:showLegendKey val="0"/>
          <c:showVal val="1"/>
          <c:showCatName val="0"/>
          <c:showSerName val="0"/>
          <c:showPercent val="0"/>
          <c:showBubbleSize val="0"/>
        </c:dLbl>
      </c:pivotFmt>
      <c:pivotFmt>
        <c:idx val="11"/>
        <c:dLbl>
          <c:idx val="0"/>
          <c:layout>
            <c:manualLayout>
              <c:x val="-2.1257750221434897E-2"/>
              <c:y val="-3.4610630407911E-2"/>
            </c:manualLayout>
          </c:layout>
          <c:dLblPos val="ctr"/>
          <c:showLegendKey val="0"/>
          <c:showVal val="1"/>
          <c:showCatName val="0"/>
          <c:showSerName val="0"/>
          <c:showPercent val="0"/>
          <c:showBubbleSize val="0"/>
        </c:dLbl>
      </c:pivotFmt>
      <c:pivotFmt>
        <c:idx val="12"/>
        <c:spPr>
          <a:solidFill>
            <a:schemeClr val="accent2">
              <a:lumMod val="20000"/>
              <a:lumOff val="80000"/>
            </a:schemeClr>
          </a:solidFill>
        </c:spPr>
        <c:marker>
          <c:symbol val="none"/>
        </c:marker>
        <c:dLbl>
          <c:idx val="0"/>
          <c:layout/>
          <c:spPr/>
          <c:txPr>
            <a:bodyPr/>
            <a:lstStyle/>
            <a:p>
              <a:pPr>
                <a:defRPr b="1">
                  <a:solidFill>
                    <a:sysClr val="windowText" lastClr="000000"/>
                  </a:solidFill>
                </a:defRPr>
              </a:pPr>
              <a:endParaRPr lang="en-US"/>
            </a:p>
          </c:txPr>
          <c:dLblPos val="ctr"/>
          <c:showLegendKey val="0"/>
          <c:showVal val="1"/>
          <c:showCatName val="0"/>
          <c:showSerName val="0"/>
          <c:showPercent val="0"/>
          <c:showBubbleSize val="0"/>
        </c:dLbl>
      </c:pivotFmt>
      <c:pivotFmt>
        <c:idx val="13"/>
        <c:spPr>
          <a:solidFill>
            <a:srgbClr val="FFC000"/>
          </a:solidFill>
        </c:spPr>
        <c:marker>
          <c:symbol val="none"/>
        </c:marker>
        <c:dLbl>
          <c:idx val="0"/>
          <c:layout/>
          <c:spPr/>
          <c:txPr>
            <a:bodyPr/>
            <a:lstStyle/>
            <a:p>
              <a:pPr>
                <a:defRPr b="1"/>
              </a:pPr>
              <a:endParaRPr lang="en-US"/>
            </a:p>
          </c:txPr>
          <c:dLblPos val="ctr"/>
          <c:showLegendKey val="0"/>
          <c:showVal val="1"/>
          <c:showCatName val="0"/>
          <c:showSerName val="0"/>
          <c:showPercent val="0"/>
          <c:showBubbleSize val="0"/>
        </c:dLbl>
      </c:pivotFmt>
      <c:pivotFmt>
        <c:idx val="14"/>
        <c:dLbl>
          <c:idx val="0"/>
          <c:layout>
            <c:manualLayout>
              <c:x val="6.0230292294065547E-2"/>
              <c:y val="0"/>
            </c:manualLayout>
          </c:layout>
          <c:dLblPos val="ctr"/>
          <c:showLegendKey val="0"/>
          <c:showVal val="1"/>
          <c:showCatName val="0"/>
          <c:showSerName val="0"/>
          <c:showPercent val="0"/>
          <c:showBubbleSize val="0"/>
        </c:dLbl>
      </c:pivotFmt>
      <c:pivotFmt>
        <c:idx val="15"/>
        <c:marker>
          <c:symbol val="none"/>
        </c:marker>
      </c:pivotFmt>
      <c:pivotFmt>
        <c:idx val="16"/>
        <c:marker>
          <c:symbol val="none"/>
        </c:marker>
      </c:pivotFmt>
      <c:pivotFmt>
        <c:idx val="17"/>
        <c:marker>
          <c:symbol val="none"/>
        </c:marker>
      </c:pivotFmt>
      <c:pivotFmt>
        <c:idx val="18"/>
        <c:marker>
          <c:symbol val="none"/>
        </c:marker>
      </c:pivotFmt>
    </c:pivotFmts>
    <c:plotArea>
      <c:layout>
        <c:manualLayout>
          <c:layoutTarget val="inner"/>
          <c:xMode val="edge"/>
          <c:yMode val="edge"/>
          <c:x val="0.23627546210787118"/>
          <c:y val="0.24695775643351911"/>
          <c:w val="0.60531426941393984"/>
          <c:h val="0.56507485369181543"/>
        </c:manualLayout>
      </c:layout>
      <c:barChart>
        <c:barDir val="bar"/>
        <c:grouping val="stacked"/>
        <c:varyColors val="0"/>
        <c:ser>
          <c:idx val="0"/>
          <c:order val="0"/>
          <c:tx>
            <c:strRef>
              <c:f>'Year Vs popularity'!$B$3:$B$4</c:f>
              <c:strCache>
                <c:ptCount val="1"/>
                <c:pt idx="0">
                  <c:v>Less Popular</c:v>
                </c:pt>
              </c:strCache>
            </c:strRef>
          </c:tx>
          <c:invertIfNegative val="0"/>
          <c:dLbls>
            <c:dLbl>
              <c:idx val="1"/>
              <c:layout>
                <c:manualLayout>
                  <c:x val="-2.1257750221434897E-2"/>
                  <c:y val="-3.4610630407911E-2"/>
                </c:manualLayout>
              </c:layout>
              <c:dLblPos val="ctr"/>
              <c:showLegendKey val="0"/>
              <c:showVal val="1"/>
              <c:showCatName val="0"/>
              <c:showSerName val="0"/>
              <c:showPercent val="0"/>
              <c:showBubbleSize val="0"/>
            </c:dLbl>
            <c:spPr/>
            <c:txPr>
              <a:bodyPr/>
              <a:lstStyle/>
              <a:p>
                <a:pPr>
                  <a:defRPr b="1"/>
                </a:pPr>
                <a:endParaRPr lang="en-US"/>
              </a:p>
            </c:txPr>
            <c:dLblPos val="ctr"/>
            <c:showLegendKey val="0"/>
            <c:showVal val="1"/>
            <c:showCatName val="0"/>
            <c:showSerName val="0"/>
            <c:showPercent val="0"/>
            <c:showBubbleSize val="0"/>
            <c:showLeaderLines val="0"/>
          </c:dLbls>
          <c:cat>
            <c:strRef>
              <c:f>'Year Vs popularity'!$A$5:$A$6</c:f>
              <c:strCache>
                <c:ptCount val="2"/>
                <c:pt idx="0">
                  <c:v>19's songs</c:v>
                </c:pt>
                <c:pt idx="1">
                  <c:v>20's songs</c:v>
                </c:pt>
              </c:strCache>
            </c:strRef>
          </c:cat>
          <c:val>
            <c:numRef>
              <c:f>'Year Vs popularity'!$B$5:$B$6</c:f>
              <c:numCache>
                <c:formatCode>General</c:formatCode>
                <c:ptCount val="2"/>
                <c:pt idx="1">
                  <c:v>8</c:v>
                </c:pt>
              </c:numCache>
            </c:numRef>
          </c:val>
        </c:ser>
        <c:ser>
          <c:idx val="1"/>
          <c:order val="1"/>
          <c:tx>
            <c:strRef>
              <c:f>'Year Vs popularity'!$C$3:$C$4</c:f>
              <c:strCache>
                <c:ptCount val="1"/>
                <c:pt idx="0">
                  <c:v>More Popular</c:v>
                </c:pt>
              </c:strCache>
            </c:strRef>
          </c:tx>
          <c:spPr>
            <a:solidFill>
              <a:schemeClr val="accent2">
                <a:lumMod val="20000"/>
                <a:lumOff val="80000"/>
              </a:schemeClr>
            </a:solidFill>
          </c:spPr>
          <c:invertIfNegative val="0"/>
          <c:dLbls>
            <c:spPr/>
            <c:txPr>
              <a:bodyPr/>
              <a:lstStyle/>
              <a:p>
                <a:pPr>
                  <a:defRPr b="1">
                    <a:solidFill>
                      <a:sysClr val="windowText" lastClr="000000"/>
                    </a:solidFill>
                  </a:defRPr>
                </a:pPr>
                <a:endParaRPr lang="en-US"/>
              </a:p>
            </c:txPr>
            <c:dLblPos val="ctr"/>
            <c:showLegendKey val="0"/>
            <c:showVal val="1"/>
            <c:showCatName val="0"/>
            <c:showSerName val="0"/>
            <c:showPercent val="0"/>
            <c:showBubbleSize val="0"/>
            <c:showLeaderLines val="0"/>
          </c:dLbls>
          <c:cat>
            <c:strRef>
              <c:f>'Year Vs popularity'!$A$5:$A$6</c:f>
              <c:strCache>
                <c:ptCount val="2"/>
                <c:pt idx="0">
                  <c:v>19's songs</c:v>
                </c:pt>
                <c:pt idx="1">
                  <c:v>20's songs</c:v>
                </c:pt>
              </c:strCache>
            </c:strRef>
          </c:cat>
          <c:val>
            <c:numRef>
              <c:f>'Year Vs popularity'!$C$5:$C$6</c:f>
              <c:numCache>
                <c:formatCode>General</c:formatCode>
                <c:ptCount val="2"/>
                <c:pt idx="0">
                  <c:v>51</c:v>
                </c:pt>
                <c:pt idx="1">
                  <c:v>188</c:v>
                </c:pt>
              </c:numCache>
            </c:numRef>
          </c:val>
        </c:ser>
        <c:ser>
          <c:idx val="2"/>
          <c:order val="2"/>
          <c:tx>
            <c:strRef>
              <c:f>'Year Vs popularity'!$D$3:$D$4</c:f>
              <c:strCache>
                <c:ptCount val="1"/>
                <c:pt idx="0">
                  <c:v>Most Popular</c:v>
                </c:pt>
              </c:strCache>
            </c:strRef>
          </c:tx>
          <c:spPr>
            <a:solidFill>
              <a:srgbClr val="FFC000"/>
            </a:solidFill>
          </c:spPr>
          <c:invertIfNegative val="0"/>
          <c:dLbls>
            <c:dLbl>
              <c:idx val="0"/>
              <c:layout>
                <c:manualLayout>
                  <c:x val="6.0230292294065547E-2"/>
                  <c:y val="0"/>
                </c:manualLayout>
              </c:layout>
              <c:dLblPos val="ctr"/>
              <c:showLegendKey val="0"/>
              <c:showVal val="1"/>
              <c:showCatName val="0"/>
              <c:showSerName val="0"/>
              <c:showPercent val="0"/>
              <c:showBubbleSize val="0"/>
            </c:dLbl>
            <c:spPr/>
            <c:txPr>
              <a:bodyPr/>
              <a:lstStyle/>
              <a:p>
                <a:pPr>
                  <a:defRPr b="1"/>
                </a:pPr>
                <a:endParaRPr lang="en-US"/>
              </a:p>
            </c:txPr>
            <c:dLblPos val="ctr"/>
            <c:showLegendKey val="0"/>
            <c:showVal val="1"/>
            <c:showCatName val="0"/>
            <c:showSerName val="0"/>
            <c:showPercent val="0"/>
            <c:showBubbleSize val="0"/>
            <c:showLeaderLines val="0"/>
          </c:dLbls>
          <c:cat>
            <c:strRef>
              <c:f>'Year Vs popularity'!$A$5:$A$6</c:f>
              <c:strCache>
                <c:ptCount val="2"/>
                <c:pt idx="0">
                  <c:v>19's songs</c:v>
                </c:pt>
                <c:pt idx="1">
                  <c:v>20's songs</c:v>
                </c:pt>
              </c:strCache>
            </c:strRef>
          </c:cat>
          <c:val>
            <c:numRef>
              <c:f>'Year Vs popularity'!$D$5:$D$6</c:f>
              <c:numCache>
                <c:formatCode>General</c:formatCode>
                <c:ptCount val="2"/>
                <c:pt idx="0">
                  <c:v>13</c:v>
                </c:pt>
                <c:pt idx="1">
                  <c:v>179</c:v>
                </c:pt>
              </c:numCache>
            </c:numRef>
          </c:val>
        </c:ser>
        <c:dLbls>
          <c:dLblPos val="ctr"/>
          <c:showLegendKey val="0"/>
          <c:showVal val="1"/>
          <c:showCatName val="0"/>
          <c:showSerName val="0"/>
          <c:showPercent val="0"/>
          <c:showBubbleSize val="0"/>
        </c:dLbls>
        <c:gapWidth val="150"/>
        <c:overlap val="100"/>
        <c:axId val="164096640"/>
        <c:axId val="164098432"/>
      </c:barChart>
      <c:catAx>
        <c:axId val="164096640"/>
        <c:scaling>
          <c:orientation val="minMax"/>
        </c:scaling>
        <c:delete val="0"/>
        <c:axPos val="l"/>
        <c:majorTickMark val="out"/>
        <c:minorTickMark val="none"/>
        <c:tickLblPos val="nextTo"/>
        <c:txPr>
          <a:bodyPr/>
          <a:lstStyle/>
          <a:p>
            <a:pPr>
              <a:defRPr sz="1050" b="1"/>
            </a:pPr>
            <a:endParaRPr lang="en-US"/>
          </a:p>
        </c:txPr>
        <c:crossAx val="164098432"/>
        <c:crosses val="autoZero"/>
        <c:auto val="1"/>
        <c:lblAlgn val="ctr"/>
        <c:lblOffset val="100"/>
        <c:noMultiLvlLbl val="0"/>
      </c:catAx>
      <c:valAx>
        <c:axId val="164098432"/>
        <c:scaling>
          <c:orientation val="minMax"/>
        </c:scaling>
        <c:delete val="0"/>
        <c:axPos val="b"/>
        <c:title>
          <c:tx>
            <c:rich>
              <a:bodyPr/>
              <a:lstStyle/>
              <a:p>
                <a:pPr>
                  <a:defRPr/>
                </a:pPr>
                <a:r>
                  <a:rPr lang="en-US"/>
                  <a:t>Popularity</a:t>
                </a:r>
              </a:p>
            </c:rich>
          </c:tx>
          <c:layout>
            <c:manualLayout>
              <c:xMode val="edge"/>
              <c:yMode val="edge"/>
              <c:x val="0.42677806992460754"/>
              <c:y val="0.90402966625463532"/>
            </c:manualLayout>
          </c:layout>
          <c:overlay val="0"/>
        </c:title>
        <c:numFmt formatCode="General" sourceLinked="1"/>
        <c:majorTickMark val="out"/>
        <c:minorTickMark val="none"/>
        <c:tickLblPos val="nextTo"/>
        <c:txPr>
          <a:bodyPr/>
          <a:lstStyle/>
          <a:p>
            <a:pPr>
              <a:defRPr b="1"/>
            </a:pPr>
            <a:endParaRPr lang="en-US"/>
          </a:p>
        </c:txPr>
        <c:crossAx val="164096640"/>
        <c:crosses val="autoZero"/>
        <c:crossBetween val="between"/>
      </c:valAx>
    </c:plotArea>
    <c:legend>
      <c:legendPos val="r"/>
      <c:layout>
        <c:manualLayout>
          <c:xMode val="edge"/>
          <c:yMode val="edge"/>
          <c:x val="0.63489869789305564"/>
          <c:y val="1.9777503090234856E-2"/>
          <c:w val="0.22428846645513645"/>
          <c:h val="0.28213946699924408"/>
        </c:manualLayout>
      </c:layout>
      <c:overlay val="0"/>
      <c:txPr>
        <a:bodyPr/>
        <a:lstStyle/>
        <a:p>
          <a:pPr>
            <a:defRPr sz="1050" b="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6351</xdr:colOff>
      <xdr:row>2</xdr:row>
      <xdr:rowOff>19050</xdr:rowOff>
    </xdr:from>
    <xdr:to>
      <xdr:col>15</xdr:col>
      <xdr:colOff>323851</xdr:colOff>
      <xdr:row>17</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454025</xdr:colOff>
      <xdr:row>2</xdr:row>
      <xdr:rowOff>25400</xdr:rowOff>
    </xdr:from>
    <xdr:to>
      <xdr:col>9</xdr:col>
      <xdr:colOff>438150</xdr:colOff>
      <xdr:row>14</xdr:row>
      <xdr:rowOff>60324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315982</xdr:colOff>
      <xdr:row>3</xdr:row>
      <xdr:rowOff>69849</xdr:rowOff>
    </xdr:from>
    <xdr:to>
      <xdr:col>6</xdr:col>
      <xdr:colOff>177800</xdr:colOff>
      <xdr:row>17</xdr:row>
      <xdr:rowOff>20014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365125</xdr:colOff>
      <xdr:row>2</xdr:row>
      <xdr:rowOff>38099</xdr:rowOff>
    </xdr:from>
    <xdr:to>
      <xdr:col>9</xdr:col>
      <xdr:colOff>590550</xdr:colOff>
      <xdr:row>13</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447675</xdr:colOff>
      <xdr:row>3</xdr:row>
      <xdr:rowOff>88900</xdr:rowOff>
    </xdr:from>
    <xdr:to>
      <xdr:col>10</xdr:col>
      <xdr:colOff>63500</xdr:colOff>
      <xdr:row>16</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95252</xdr:colOff>
      <xdr:row>2</xdr:row>
      <xdr:rowOff>71437</xdr:rowOff>
    </xdr:from>
    <xdr:to>
      <xdr:col>10</xdr:col>
      <xdr:colOff>388939</xdr:colOff>
      <xdr:row>21</xdr:row>
      <xdr:rowOff>111125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547688</xdr:colOff>
      <xdr:row>17</xdr:row>
      <xdr:rowOff>47625</xdr:rowOff>
    </xdr:from>
    <xdr:to>
      <xdr:col>17</xdr:col>
      <xdr:colOff>111125</xdr:colOff>
      <xdr:row>29</xdr:row>
      <xdr:rowOff>157162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79375</xdr:colOff>
      <xdr:row>2</xdr:row>
      <xdr:rowOff>150813</xdr:rowOff>
    </xdr:from>
    <xdr:to>
      <xdr:col>16</xdr:col>
      <xdr:colOff>39688</xdr:colOff>
      <xdr:row>16</xdr:row>
      <xdr:rowOff>123203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285750</xdr:colOff>
      <xdr:row>2</xdr:row>
      <xdr:rowOff>127001</xdr:rowOff>
    </xdr:from>
    <xdr:to>
      <xdr:col>23</xdr:col>
      <xdr:colOff>333375</xdr:colOff>
      <xdr:row>16</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285750</xdr:colOff>
      <xdr:row>17</xdr:row>
      <xdr:rowOff>39688</xdr:rowOff>
    </xdr:from>
    <xdr:to>
      <xdr:col>23</xdr:col>
      <xdr:colOff>450850</xdr:colOff>
      <xdr:row>29</xdr:row>
      <xdr:rowOff>179388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82550</xdr:colOff>
      <xdr:row>2</xdr:row>
      <xdr:rowOff>158750</xdr:rowOff>
    </xdr:from>
    <xdr:to>
      <xdr:col>2</xdr:col>
      <xdr:colOff>0</xdr:colOff>
      <xdr:row>15</xdr:row>
      <xdr:rowOff>63499</xdr:rowOff>
    </xdr:to>
    <mc:AlternateContent xmlns:mc="http://schemas.openxmlformats.org/markup-compatibility/2006">
      <mc:Choice xmlns:a14="http://schemas.microsoft.com/office/drawing/2010/main" Requires="a14">
        <xdr:graphicFrame macro="">
          <xdr:nvGraphicFramePr>
            <xdr:cNvPr id="18" name="release_month"/>
            <xdr:cNvGraphicFramePr/>
          </xdr:nvGraphicFramePr>
          <xdr:xfrm>
            <a:off x="0" y="0"/>
            <a:ext cx="0" cy="0"/>
          </xdr:xfrm>
          <a:graphic>
            <a:graphicData uri="http://schemas.microsoft.com/office/drawing/2010/slicer">
              <sle:slicer xmlns:sle="http://schemas.microsoft.com/office/drawing/2010/slicer" name="release_month"/>
            </a:graphicData>
          </a:graphic>
        </xdr:graphicFrame>
      </mc:Choice>
      <mc:Fallback>
        <xdr:sp macro="" textlink="">
          <xdr:nvSpPr>
            <xdr:cNvPr id="0" name=""/>
            <xdr:cNvSpPr>
              <a:spLocks noTextEdit="1"/>
            </xdr:cNvSpPr>
          </xdr:nvSpPr>
          <xdr:spPr>
            <a:xfrm>
              <a:off x="82550" y="523875"/>
              <a:ext cx="1139825" cy="22780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130175</xdr:colOff>
      <xdr:row>24</xdr:row>
      <xdr:rowOff>39688</xdr:rowOff>
    </xdr:from>
    <xdr:to>
      <xdr:col>7</xdr:col>
      <xdr:colOff>523875</xdr:colOff>
      <xdr:row>29</xdr:row>
      <xdr:rowOff>71437</xdr:rowOff>
    </xdr:to>
    <mc:AlternateContent xmlns:mc="http://schemas.openxmlformats.org/markup-compatibility/2006">
      <mc:Choice xmlns:a14="http://schemas.microsoft.com/office/drawing/2010/main" Requires="a14">
        <xdr:graphicFrame macro="">
          <xdr:nvGraphicFramePr>
            <xdr:cNvPr id="19"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3186113" y="4421188"/>
              <a:ext cx="1616075" cy="9445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177799</xdr:colOff>
      <xdr:row>24</xdr:row>
      <xdr:rowOff>47626</xdr:rowOff>
    </xdr:from>
    <xdr:to>
      <xdr:col>4</xdr:col>
      <xdr:colOff>500062</xdr:colOff>
      <xdr:row>29</xdr:row>
      <xdr:rowOff>23813</xdr:rowOff>
    </xdr:to>
    <mc:AlternateContent xmlns:mc="http://schemas.openxmlformats.org/markup-compatibility/2006">
      <mc:Choice xmlns:a14="http://schemas.microsoft.com/office/drawing/2010/main" Requires="a14">
        <xdr:graphicFrame macro="">
          <xdr:nvGraphicFramePr>
            <xdr:cNvPr id="20" name="Pop"/>
            <xdr:cNvGraphicFramePr/>
          </xdr:nvGraphicFramePr>
          <xdr:xfrm>
            <a:off x="0" y="0"/>
            <a:ext cx="0" cy="0"/>
          </xdr:xfrm>
          <a:graphic>
            <a:graphicData uri="http://schemas.microsoft.com/office/drawing/2010/slicer">
              <sle:slicer xmlns:sle="http://schemas.microsoft.com/office/drawing/2010/slicer" name="Pop"/>
            </a:graphicData>
          </a:graphic>
        </xdr:graphicFrame>
      </mc:Choice>
      <mc:Fallback>
        <xdr:sp macro="" textlink="">
          <xdr:nvSpPr>
            <xdr:cNvPr id="0" name=""/>
            <xdr:cNvSpPr>
              <a:spLocks noTextEdit="1"/>
            </xdr:cNvSpPr>
          </xdr:nvSpPr>
          <xdr:spPr>
            <a:xfrm>
              <a:off x="1400174" y="4429126"/>
              <a:ext cx="1544638"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82550</xdr:colOff>
      <xdr:row>3</xdr:row>
      <xdr:rowOff>87311</xdr:rowOff>
    </xdr:from>
    <xdr:to>
      <xdr:col>3</xdr:col>
      <xdr:colOff>555625</xdr:colOff>
      <xdr:row>12</xdr:row>
      <xdr:rowOff>119062</xdr:rowOff>
    </xdr:to>
    <mc:AlternateContent xmlns:mc="http://schemas.openxmlformats.org/markup-compatibility/2006">
      <mc:Choice xmlns:a14="http://schemas.microsoft.com/office/drawing/2010/main" Requires="a14">
        <xdr:graphicFrame macro="">
          <xdr:nvGraphicFramePr>
            <xdr:cNvPr id="22" name="album_type"/>
            <xdr:cNvGraphicFramePr/>
          </xdr:nvGraphicFramePr>
          <xdr:xfrm>
            <a:off x="0" y="0"/>
            <a:ext cx="0" cy="0"/>
          </xdr:xfrm>
          <a:graphic>
            <a:graphicData uri="http://schemas.microsoft.com/office/drawing/2010/slicer">
              <sle:slicer xmlns:sle="http://schemas.microsoft.com/office/drawing/2010/slicer" name="album_type"/>
            </a:graphicData>
          </a:graphic>
        </xdr:graphicFrame>
      </mc:Choice>
      <mc:Fallback>
        <xdr:sp macro="" textlink="">
          <xdr:nvSpPr>
            <xdr:cNvPr id="0" name=""/>
            <xdr:cNvSpPr>
              <a:spLocks noTextEdit="1"/>
            </xdr:cNvSpPr>
          </xdr:nvSpPr>
          <xdr:spPr>
            <a:xfrm>
              <a:off x="1304925" y="634999"/>
              <a:ext cx="1084263" cy="167481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74612</xdr:colOff>
      <xdr:row>16</xdr:row>
      <xdr:rowOff>55563</xdr:rowOff>
    </xdr:from>
    <xdr:to>
      <xdr:col>2</xdr:col>
      <xdr:colOff>7938</xdr:colOff>
      <xdr:row>29</xdr:row>
      <xdr:rowOff>119062</xdr:rowOff>
    </xdr:to>
    <mc:AlternateContent xmlns:mc="http://schemas.openxmlformats.org/markup-compatibility/2006">
      <mc:Choice xmlns:a14="http://schemas.microsoft.com/office/drawing/2010/main" Requires="a14">
        <xdr:graphicFrame macro="">
          <xdr:nvGraphicFramePr>
            <xdr:cNvPr id="23" name="loudness"/>
            <xdr:cNvGraphicFramePr/>
          </xdr:nvGraphicFramePr>
          <xdr:xfrm>
            <a:off x="0" y="0"/>
            <a:ext cx="0" cy="0"/>
          </xdr:xfrm>
          <a:graphic>
            <a:graphicData uri="http://schemas.microsoft.com/office/drawing/2010/slicer">
              <sle:slicer xmlns:sle="http://schemas.microsoft.com/office/drawing/2010/slicer" name="loudness"/>
            </a:graphicData>
          </a:graphic>
        </xdr:graphicFrame>
      </mc:Choice>
      <mc:Fallback>
        <xdr:sp macro="" textlink="">
          <xdr:nvSpPr>
            <xdr:cNvPr id="0" name=""/>
            <xdr:cNvSpPr>
              <a:spLocks noTextEdit="1"/>
            </xdr:cNvSpPr>
          </xdr:nvSpPr>
          <xdr:spPr>
            <a:xfrm>
              <a:off x="74612" y="2976563"/>
              <a:ext cx="1155701" cy="243681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185738</xdr:colOff>
      <xdr:row>13</xdr:row>
      <xdr:rowOff>166686</xdr:rowOff>
    </xdr:from>
    <xdr:to>
      <xdr:col>3</xdr:col>
      <xdr:colOff>404813</xdr:colOff>
      <xdr:row>23</xdr:row>
      <xdr:rowOff>71436</xdr:rowOff>
    </xdr:to>
    <mc:AlternateContent xmlns:mc="http://schemas.openxmlformats.org/markup-compatibility/2006">
      <mc:Choice xmlns:a14="http://schemas.microsoft.com/office/drawing/2010/main" Requires="a14">
        <xdr:graphicFrame macro="">
          <xdr:nvGraphicFramePr>
            <xdr:cNvPr id="24" name="time_signature"/>
            <xdr:cNvGraphicFramePr/>
          </xdr:nvGraphicFramePr>
          <xdr:xfrm>
            <a:off x="0" y="0"/>
            <a:ext cx="0" cy="0"/>
          </xdr:xfrm>
          <a:graphic>
            <a:graphicData uri="http://schemas.microsoft.com/office/drawing/2010/slicer">
              <sle:slicer xmlns:sle="http://schemas.microsoft.com/office/drawing/2010/slicer" name="time_signature"/>
            </a:graphicData>
          </a:graphic>
        </xdr:graphicFrame>
      </mc:Choice>
      <mc:Fallback>
        <xdr:sp macro="" textlink="">
          <xdr:nvSpPr>
            <xdr:cNvPr id="0" name=""/>
            <xdr:cNvSpPr>
              <a:spLocks noTextEdit="1"/>
            </xdr:cNvSpPr>
          </xdr:nvSpPr>
          <xdr:spPr>
            <a:xfrm>
              <a:off x="1408113" y="2539999"/>
              <a:ext cx="830263" cy="1730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58.839608796297" createdVersion="4" refreshedVersion="4" minRefreshableVersion="3" recordCount="1000">
  <cacheSource type="worksheet">
    <worksheetSource ref="A1:AA1001" sheet="Spotify Data Analysis"/>
  </cacheSource>
  <cacheFields count="27">
    <cacheField name="song_title" numFmtId="0">
      <sharedItems containsDate="1" containsMixedTypes="1" minDate="1899-12-31T00:51:04" maxDate="1900-01-04T10:53:04"/>
    </cacheField>
    <cacheField name="artist" numFmtId="0">
      <sharedItems/>
    </cacheField>
    <cacheField name="release" numFmtId="0">
      <sharedItems containsDate="1" containsString="0" containsBlank="1" containsMixedTypes="1" minDate="1981-01-11T00:00:00" maxDate="2023-09-02T00:00:00"/>
    </cacheField>
    <cacheField name="release_month" numFmtId="0">
      <sharedItems containsBlank="1" count="13">
        <s v="Dec"/>
        <m/>
        <s v="Oct"/>
        <s v="Jan"/>
        <s v="Aug"/>
        <s v="May"/>
        <s v="Jun"/>
        <s v="Sep"/>
        <s v="Nov"/>
        <s v="Jul"/>
        <s v="Feb"/>
        <s v="Apr"/>
        <s v="Mar"/>
      </sharedItems>
    </cacheField>
    <cacheField name="release_year" numFmtId="0">
      <sharedItems containsBlank="1"/>
    </cacheField>
    <cacheField name="Type" numFmtId="0">
      <sharedItems containsBlank="1" count="3">
        <s v="20's songs"/>
        <m/>
        <s v="19's songs"/>
      </sharedItems>
    </cacheField>
    <cacheField name="track_uri" numFmtId="0">
      <sharedItems/>
    </cacheField>
    <cacheField name="spotify_id" numFmtId="0">
      <sharedItems/>
    </cacheField>
    <cacheField name="duration" numFmtId="0">
      <sharedItems containsSemiMixedTypes="0" containsString="0" containsNumber="1" containsInteger="1" minValue="72026" maxValue="534120"/>
    </cacheField>
    <cacheField name="explicit" numFmtId="0">
      <sharedItems/>
    </cacheField>
    <cacheField name="popularity" numFmtId="0">
      <sharedItems containsSemiMixedTypes="0" containsString="0" containsNumber="1" containsInteger="1" minValue="0" maxValue="91"/>
    </cacheField>
    <cacheField name="Pop" numFmtId="0">
      <sharedItems containsBlank="1" count="4">
        <s v="Most Popular"/>
        <m/>
        <s v="More Popular"/>
        <s v="Less Popular"/>
      </sharedItems>
    </cacheField>
    <cacheField name="is_popular" numFmtId="0">
      <sharedItems containsSemiMixedTypes="0" containsString="0" containsNumber="1" containsInteger="1" minValue="0" maxValue="1"/>
    </cacheField>
    <cacheField name="Is_Popular2" numFmtId="0">
      <sharedItems count="2">
        <s v="Not Popular"/>
        <s v="Popular"/>
      </sharedItems>
    </cacheField>
    <cacheField name="album_type" numFmtId="0">
      <sharedItems count="3">
        <s v="single"/>
        <s v="album"/>
        <s v="compilation"/>
      </sharedItems>
    </cacheField>
    <cacheField name="danceability" numFmtId="0">
      <sharedItems containsSemiMixedTypes="0" containsString="0" containsNumber="1" minValue="0.20399999999999999" maxValue="0.878" count="403">
        <n v="0.57399999999999995"/>
        <n v="0.42499999999999999"/>
        <n v="0.64900000000000002"/>
        <n v="0.48099999999999998"/>
        <n v="0.75700000000000001"/>
        <n v="0.42699999999999999"/>
        <n v="0.436"/>
        <n v="0.73599999999999999"/>
        <n v="0.55300000000000005"/>
        <n v="0.55100000000000005"/>
        <n v="0.59599999999999997"/>
        <n v="0.628"/>
        <n v="0.57699999999999996"/>
        <n v="0.751"/>
        <n v="0.36699999999999999"/>
        <n v="0.502"/>
        <n v="0.54500000000000004"/>
        <n v="0.46899999999999997"/>
        <n v="0.36399999999999999"/>
        <n v="0.47599999999999998"/>
        <n v="0.66600000000000004"/>
        <n v="0.71"/>
        <n v="0.67100000000000004"/>
        <n v="0.70599999999999996"/>
        <n v="0.72499999999999998"/>
        <n v="0.59799999999999998"/>
        <n v="0.49"/>
        <n v="0.51600000000000001"/>
        <n v="0.78600000000000003"/>
        <n v="0.69699999999999995"/>
        <n v="0.48299999999999998"/>
        <n v="0.31"/>
        <n v="0.46300000000000002"/>
        <n v="0.42399999999999999"/>
        <n v="0.44500000000000001"/>
        <n v="0.54200000000000004"/>
        <n v="0.46700000000000003"/>
        <n v="0.67900000000000005"/>
        <n v="0.73399999999999999"/>
        <n v="0.79600000000000004"/>
        <n v="0.746"/>
        <n v="0.66200000000000003"/>
        <n v="0.73799999999999999"/>
        <n v="0.749"/>
        <n v="0.57099999999999995"/>
        <n v="0.64600000000000002"/>
        <n v="0.629"/>
        <n v="0.77"/>
        <n v="0.57599999999999996"/>
        <n v="0.61899999999999999"/>
        <n v="0.48199999999999998"/>
        <n v="0.878"/>
        <n v="0.48799999999999999"/>
        <n v="0.64700000000000002"/>
        <n v="0.69"/>
        <n v="0.52400000000000002"/>
        <n v="0.66300000000000003"/>
        <n v="0.65700000000000003"/>
        <n v="0.60299999999999998"/>
        <n v="0.58899999999999997"/>
        <n v="0.41299999999999998"/>
        <n v="0.66"/>
        <n v="0.42"/>
        <n v="0.55200000000000005"/>
        <n v="0.72399999999999998"/>
        <n v="0.60899999999999999"/>
        <n v="0.81799999999999995"/>
        <n v="0.59499999999999997"/>
        <n v="0.438"/>
        <n v="0.43"/>
        <n v="0.67300000000000004"/>
        <n v="0.60599999999999998"/>
        <n v="0.59299999999999997"/>
        <n v="0.38600000000000001"/>
        <n v="0.51900000000000002"/>
        <n v="0.6"/>
        <n v="0.43099999999999999"/>
        <n v="0.52500000000000002"/>
        <n v="0.5"/>
        <n v="0.54900000000000004"/>
        <n v="0.44"/>
        <n v="0.41899999999999998"/>
        <n v="0.58099999999999996"/>
        <n v="0.50600000000000001"/>
        <n v="0.623"/>
        <n v="0.65"/>
        <n v="0.40300000000000002"/>
        <n v="0.53100000000000003"/>
        <n v="0.76200000000000001"/>
        <n v="0.49399999999999999"/>
        <n v="0.37"/>
        <n v="0.20399999999999999"/>
        <n v="0.54"/>
        <n v="0.68300000000000005"/>
        <n v="0.47099999999999997"/>
        <n v="0.54800000000000004"/>
        <n v="0.59899999999999998"/>
        <n v="0.52800000000000002"/>
        <n v="0.41199999999999998"/>
        <n v="0.42199999999999999"/>
        <n v="0.505"/>
        <n v="0.68600000000000005"/>
        <n v="0.63300000000000001"/>
        <n v="0.439"/>
        <n v="0.54600000000000004"/>
        <n v="0.74399999999999999"/>
        <n v="0.53800000000000003"/>
        <n v="0.53"/>
        <n v="0.63800000000000001"/>
        <n v="0.437"/>
        <n v="0.33700000000000002"/>
        <n v="0.62"/>
        <n v="0.53300000000000003"/>
        <n v="0.627"/>
        <n v="0.61699999999999999"/>
        <n v="0.621"/>
        <n v="0.745"/>
        <n v="0.67"/>
        <n v="0.46600000000000003"/>
        <n v="0.70699999999999996"/>
        <n v="0.50800000000000001"/>
        <n v="0.441"/>
        <n v="0.622"/>
        <n v="0.54100000000000004"/>
        <n v="0.47799999999999998"/>
        <n v="0.56399999999999995"/>
        <n v="0.379"/>
        <n v="0.36599999999999999"/>
        <n v="0.71099999999999997"/>
        <n v="0.60199999999999998"/>
        <n v="0.41699999999999998"/>
        <n v="0.27600000000000002"/>
        <n v="0.63900000000000001"/>
        <n v="0.55900000000000005"/>
        <n v="0.63700000000000001"/>
        <n v="0.40799999999999997"/>
        <n v="0.61599999999999999"/>
        <n v="0.53400000000000003"/>
        <n v="0.59"/>
        <n v="0.442"/>
        <n v="0.46800000000000003"/>
        <n v="0.71899999999999997"/>
        <n v="0.55400000000000005"/>
        <n v="0.60099999999999998"/>
        <n v="0.49099999999999999"/>
        <n v="0.432"/>
        <n v="0.66700000000000004"/>
        <n v="0.65500000000000003"/>
        <n v="0.65600000000000003"/>
        <n v="0.59199999999999997"/>
        <n v="0.51800000000000002"/>
        <n v="0.52700000000000002"/>
        <n v="0.77100000000000002"/>
        <n v="0.61399999999999999"/>
        <n v="0.63600000000000001"/>
        <n v="0.78"/>
        <n v="0.61499999999999999"/>
        <n v="0.67200000000000004"/>
        <n v="0.46500000000000002"/>
        <n v="0.59699999999999998"/>
        <n v="0.56599999999999995"/>
        <n v="0.39"/>
        <n v="0.66800000000000004"/>
        <n v="0.63500000000000001"/>
        <n v="0.51200000000000001"/>
        <n v="0.64"/>
        <n v="0.498"/>
        <n v="0.40400000000000003"/>
        <n v="0.38200000000000001"/>
        <n v="0.69899999999999995"/>
        <n v="0.57299999999999995"/>
        <n v="0.55500000000000005"/>
        <n v="0.66900000000000004"/>
        <n v="0.63400000000000001"/>
        <n v="0.56000000000000005"/>
        <n v="0.44600000000000001"/>
        <n v="0.47499999999999998"/>
        <n v="0.68200000000000005"/>
        <n v="0.74"/>
        <n v="0.626"/>
        <n v="0.70799999999999996"/>
        <n v="0.79400000000000004"/>
        <n v="0.49199999999999999"/>
        <n v="0.75800000000000001"/>
        <n v="0.70199999999999996"/>
        <n v="0.64100000000000001"/>
        <n v="0.68"/>
        <n v="0.67600000000000005"/>
        <n v="0.71199999999999997"/>
        <n v="0.47199999999999998"/>
        <n v="0.748"/>
        <n v="0.34599999999999997"/>
        <n v="0.51100000000000001"/>
        <n v="0.32900000000000001"/>
        <n v="0.51"/>
        <n v="0.443"/>
        <n v="0.56200000000000006"/>
        <n v="0.59399999999999997"/>
        <n v="0.76"/>
        <n v="0.75600000000000001"/>
        <n v="0.64300000000000002"/>
        <n v="0.72199999999999998"/>
        <n v="0.753"/>
        <n v="0.61199999999999999"/>
        <n v="0.49299999999999999"/>
        <n v="0.48399999999999999"/>
        <n v="0.57999999999999996"/>
        <n v="0.58199999999999996"/>
        <n v="0.73199999999999998"/>
        <n v="0.55700000000000005"/>
        <n v="0.44800000000000001"/>
        <n v="0.72699999999999998"/>
        <n v="0.56799999999999995"/>
        <n v="0.54700000000000004"/>
        <n v="0.47699999999999998"/>
        <n v="0.504"/>
        <n v="0.80700000000000005"/>
        <n v="0.83699999999999997"/>
        <n v="0.70899999999999996"/>
        <n v="0.52200000000000002"/>
        <n v="0.68700000000000006"/>
        <n v="0.85099999999999998"/>
        <n v="0.42899999999999999"/>
        <n v="0.69599999999999995"/>
        <n v="0.55800000000000005"/>
        <n v="0.67500000000000004"/>
        <n v="0.66100000000000003"/>
        <n v="0.56899999999999995"/>
        <n v="0.40899999999999997"/>
        <n v="0.48899999999999999"/>
        <n v="0.68799999999999994"/>
        <n v="0.83799999999999997"/>
        <n v="0.57199999999999995"/>
        <n v="0.3"/>
        <n v="0.47899999999999998"/>
        <n v="0.60799999999999998"/>
        <n v="0.53700000000000003"/>
        <n v="0.35899999999999999"/>
        <n v="0.77300000000000002"/>
        <n v="0.78200000000000003"/>
        <n v="0.64200000000000002"/>
        <n v="0.38100000000000001"/>
        <n v="0.625"/>
        <n v="0.71299999999999997"/>
        <n v="0.58399999999999996"/>
        <n v="0.69299999999999995"/>
        <n v="0.36799999999999999"/>
        <n v="0.74099999999999999"/>
        <n v="0.55000000000000004"/>
        <n v="0.312"/>
        <n v="0.58599999999999997"/>
        <n v="0.57499999999999996"/>
        <n v="0.65200000000000002"/>
        <n v="0.72"/>
        <n v="0.378"/>
        <n v="0.51500000000000001"/>
        <n v="0.36"/>
        <n v="0.53600000000000003"/>
        <n v="0.56299999999999994"/>
        <n v="0.47399999999999998"/>
        <n v="0.45200000000000001"/>
        <n v="0.36499999999999999"/>
        <n v="0.41799999999999998"/>
        <n v="0.495"/>
        <n v="0.34"/>
        <n v="0.39400000000000002"/>
        <n v="0.61"/>
        <n v="0.214"/>
        <n v="0.57899999999999996"/>
        <n v="0.45800000000000002"/>
        <n v="0.71499999999999997"/>
        <n v="0.38400000000000001"/>
        <n v="0.58499999999999996"/>
        <n v="0.45400000000000001"/>
        <n v="0.58699999999999997"/>
        <n v="0.45600000000000002"/>
        <n v="0.52600000000000002"/>
        <n v="0.58799999999999997"/>
        <n v="0.747"/>
        <n v="0.84"/>
        <n v="0.70299999999999996"/>
        <n v="0.57799999999999996"/>
        <n v="0.52100000000000002"/>
        <n v="0.754"/>
        <n v="0.503"/>
        <n v="0.38"/>
        <n v="0.41499999999999998"/>
        <n v="0.56999999999999995"/>
        <n v="0.68899999999999995"/>
        <n v="0.69799999999999995"/>
        <n v="0.73099999999999998"/>
        <n v="0.81599999999999995"/>
        <n v="0.52900000000000003"/>
        <n v="0.69099999999999995"/>
        <n v="0.47"/>
        <n v="0.52300000000000002"/>
        <n v="0.59099999999999997"/>
        <n v="0.61299999999999999"/>
        <n v="0.77600000000000002"/>
        <n v="0.64800000000000002"/>
        <n v="0.46200000000000002"/>
        <n v="0.85899999999999999"/>
        <n v="0.72599999999999998"/>
        <n v="0.54300000000000004"/>
        <n v="0.73699999999999999"/>
        <n v="0.60399999999999998"/>
        <n v="0.65800000000000003"/>
        <n v="0.318"/>
        <n v="0.68100000000000005"/>
        <n v="0.71799999999999997"/>
        <n v="0.624"/>
        <n v="0.72799999999999998"/>
        <n v="0.44900000000000001"/>
        <n v="0.51700000000000002"/>
        <n v="0.65100000000000002"/>
        <n v="0.32400000000000001"/>
        <n v="0.41099999999999998"/>
        <n v="0.496"/>
        <n v="0.499"/>
        <n v="0.76300000000000001"/>
        <n v="0.72899999999999998"/>
        <n v="0.72099999999999997"/>
        <n v="0.374"/>
        <n v="0.71599999999999997"/>
        <n v="0.33"/>
        <n v="0.35399999999999998"/>
        <n v="0.63200000000000001"/>
        <n v="0.65400000000000003"/>
        <n v="0.73499999999999999"/>
        <n v="0.4"/>
        <n v="0.64500000000000002"/>
        <n v="0.56499999999999995"/>
        <n v="0.58299999999999996"/>
        <n v="0.78900000000000003"/>
        <n v="0.76100000000000001"/>
        <n v="0.46100000000000002"/>
        <n v="0.60499999999999998"/>
        <n v="0.82899999999999996"/>
        <n v="0.32500000000000001"/>
        <n v="0.375"/>
        <n v="0.55600000000000005"/>
        <n v="0.53500000000000003"/>
        <n v="0.74199999999999999"/>
        <n v="0.48599999999999999"/>
        <n v="0.39800000000000002"/>
        <n v="0.314"/>
        <n v="0.67400000000000004"/>
        <n v="0.51400000000000001"/>
        <n v="0.35199999999999998"/>
        <n v="0.82699999999999996"/>
        <n v="0.63"/>
        <n v="0.40500000000000003"/>
        <n v="0.74299999999999999"/>
        <n v="0.56100000000000005"/>
        <n v="0.7"/>
        <n v="0.67800000000000005"/>
        <n v="0.75"/>
        <n v="0.35499999999999998"/>
        <n v="0.313"/>
        <n v="0.32800000000000001"/>
        <n v="0.40200000000000002"/>
        <n v="0.80900000000000005"/>
        <n v="0.40699999999999997"/>
        <n v="0.53200000000000003"/>
        <n v="0.76500000000000001"/>
        <n v="0.309"/>
        <n v="0.752"/>
        <n v="0.73"/>
        <n v="0.70399999999999996"/>
        <n v="0.877"/>
        <n v="0.76400000000000001"/>
        <n v="0.65300000000000002"/>
        <n v="0.69199999999999995"/>
        <n v="0.497"/>
        <n v="0.435"/>
        <n v="0.38700000000000001"/>
        <n v="0.53900000000000003"/>
        <n v="0.48699999999999999"/>
        <n v="0.42799999999999999"/>
        <n v="0.85"/>
        <n v="0.433"/>
        <n v="0.76600000000000001"/>
        <n v="0.83899999999999997"/>
        <n v="0.83199999999999996"/>
        <n v="0.60699999999999998"/>
        <n v="0.41399999999999998"/>
        <n v="0.69399999999999995"/>
        <n v="0.34200000000000003"/>
        <n v="0.45100000000000001"/>
        <n v="0.34899999999999998"/>
        <n v="0.63100000000000001"/>
        <n v="0.72299999999999998"/>
        <n v="0.38900000000000001"/>
        <n v="0.51300000000000001"/>
        <n v="0.501"/>
        <n v="0.79300000000000004"/>
        <n v="0.77800000000000002"/>
        <n v="0.78500000000000003"/>
        <n v="0.8"/>
        <n v="0.34499999999999997"/>
        <n v="0.45"/>
        <n v="0.77200000000000002"/>
        <n v="0.39500000000000002"/>
      </sharedItems>
    </cacheField>
    <cacheField name="energy" numFmtId="0">
      <sharedItems containsSemiMixedTypes="0" containsString="0" containsNumber="1" minValue="0.11700000000000001" maxValue="0.99299999999999999"/>
    </cacheField>
    <cacheField name="key" numFmtId="0">
      <sharedItems containsSemiMixedTypes="0" containsString="0" containsNumber="1" containsInteger="1" minValue="0" maxValue="11"/>
    </cacheField>
    <cacheField name="loudness" numFmtId="0">
      <sharedItems containsSemiMixedTypes="0" containsString="0" containsNumber="1" minValue="-15.327" maxValue="-0.60899999999999999" count="889">
        <n v="-2.7829999999999999"/>
        <n v="-3.4980000000000002"/>
        <n v="-6.49"/>
        <n v="-5.6289999999999996"/>
        <n v="-4.5739999999999998"/>
        <n v="-4.3499999999999996"/>
        <n v="-4.7480000000000002"/>
        <n v="-3.87"/>
        <n v="-3.1589999999999998"/>
        <n v="-3.7109999999999999"/>
        <n v="-6.3620000000000001"/>
        <n v="-4.4790000000000001"/>
        <n v="-5.17"/>
        <n v="-7.101"/>
        <n v="-4.6040000000000001"/>
        <n v="-4.6120000000000001"/>
        <n v="-3.5649999999999999"/>
        <n v="-6.21"/>
        <n v="-6.1420000000000003"/>
        <n v="-5.1970000000000001"/>
        <n v="-5.96"/>
        <n v="-3.5790000000000002"/>
        <n v="-3.7930000000000001"/>
        <n v="-5.3410000000000002"/>
        <n v="-3.1930000000000001"/>
        <n v="-6.0149999999999997"/>
        <n v="-4.0019999999999998"/>
        <n v="-2.2789999999999999"/>
        <n v="-1.927"/>
        <n v="-4.5529999999999999"/>
        <n v="-5.0890000000000004"/>
        <n v="-3.4079999999999999"/>
        <n v="-1.66"/>
        <n v="-5.4640000000000004"/>
        <n v="-2.92"/>
        <n v="-3.5259999999999998"/>
        <n v="-4.16"/>
        <n v="-5.0739999999999998"/>
        <n v="-5.8310000000000004"/>
        <n v="-6.1820000000000004"/>
        <n v="-3.2229999999999999"/>
        <n v="-1.7889999999999999"/>
        <n v="-7.2350000000000003"/>
        <n v="-4.8899999999999997"/>
        <n v="-6.8330000000000002"/>
        <n v="-7.6340000000000003"/>
        <n v="-4.4889999999999999"/>
        <n v="-5.39"/>
        <n v="-5.3810000000000002"/>
        <n v="-3.4220000000000002"/>
        <n v="-6.2809999999999997"/>
        <n v="-3.6019999999999999"/>
        <n v="-3.4260000000000002"/>
        <n v="-3.516"/>
        <n v="-1.6180000000000001"/>
        <n v="-4.3650000000000002"/>
        <n v="-5.2249999999999996"/>
        <n v="-4.5019999999999998"/>
        <n v="-3.8029999999999999"/>
        <n v="-5.2270000000000003"/>
        <n v="-4.0389999999999997"/>
        <n v="-5.2869999999999999"/>
        <n v="-7.3920000000000003"/>
        <n v="-4.5350000000000001"/>
        <n v="-8.3320000000000007"/>
        <n v="-6.2229999999999999"/>
        <n v="-3.6419999999999999"/>
        <n v="-9.8949999999999996"/>
        <n v="-6.3239999999999998"/>
        <n v="-4.9029999999999996"/>
        <n v="-2.5779999999999998"/>
        <n v="-3.831"/>
        <n v="-3.5939999999999999"/>
        <n v="-5.3010000000000002"/>
        <n v="-5.7169999999999996"/>
        <n v="-5.0209999999999999"/>
        <n v="-5.5819999999999999"/>
        <n v="-4.3890000000000002"/>
        <n v="-3.0979999999999999"/>
        <n v="-3.6469999999999998"/>
        <n v="-2.54"/>
        <n v="-2.6259999999999999"/>
        <n v="-3.6120000000000001"/>
        <n v="-6.1230000000000002"/>
        <n v="-3.1560000000000001"/>
        <n v="-3.7349999999999999"/>
        <n v="-4.9630000000000001"/>
        <n v="-4.1900000000000004"/>
        <n v="-2.5259999999999998"/>
        <n v="-2.0569999999999999"/>
        <n v="-2.9089999999999998"/>
        <n v="-3.5459999999999998"/>
        <n v="-3.2679999999999998"/>
        <n v="-5.3259999999999996"/>
        <n v="-4.3390000000000004"/>
        <n v="-4.8559999999999999"/>
        <n v="-2.2120000000000002"/>
        <n v="-6.4340000000000002"/>
        <n v="-6.7770000000000001"/>
        <n v="-2.9689999999999999"/>
        <n v="-3.403"/>
        <n v="-5.4249999999999998"/>
        <n v="-3.1850000000000001"/>
        <n v="-5.508"/>
        <n v="-3.5539999999999998"/>
        <n v="-2.8380000000000001"/>
        <n v="-6.7489999999999997"/>
        <n v="-5.1180000000000003"/>
        <n v="-2.2909999999999999"/>
        <n v="-8.3699999999999992"/>
        <n v="-5.3769999999999998"/>
        <n v="-3.242"/>
        <n v="-5.6269999999999998"/>
        <n v="-4.6079999999999997"/>
        <n v="-5.2290000000000001"/>
        <n v="-2.274"/>
        <n v="-0.82399999999999995"/>
        <n v="-3.0939999999999999"/>
        <n v="-6.3410000000000002"/>
        <n v="-5.7329999999999997"/>
        <n v="-3.8250000000000002"/>
        <n v="-6.0709999999999997"/>
        <n v="-5.2469999999999999"/>
        <n v="-3.464"/>
        <n v="-3.1440000000000001"/>
        <n v="-7.09"/>
        <n v="-9.1059999999999999"/>
        <n v="-2.6040000000000001"/>
        <n v="-4.649"/>
        <n v="-6.5759999999999996"/>
        <n v="-5.5410000000000004"/>
        <n v="-2.0950000000000002"/>
        <n v="-2.3620000000000001"/>
        <n v="-6.6189999999999998"/>
        <n v="-4.1219999999999999"/>
        <n v="-5.9740000000000002"/>
        <n v="-5.1550000000000002"/>
        <n v="-2.57"/>
        <n v="-4.9020000000000001"/>
        <n v="-5.2210000000000001"/>
        <n v="-2.7360000000000002"/>
        <n v="-4.2850000000000001"/>
        <n v="-6.0880000000000001"/>
        <n v="-5.6609999999999996"/>
        <n v="-4.077"/>
        <n v="-5.27"/>
        <n v="-4.9969999999999999"/>
        <n v="-4.0030000000000001"/>
        <n v="-4.4800000000000004"/>
        <n v="-3.875"/>
        <n v="-5.1470000000000002"/>
        <n v="-4.79"/>
        <n v="-3.552"/>
        <n v="-5.9870000000000001"/>
        <n v="-4.8"/>
        <n v="-3.419"/>
        <n v="-6.7229999999999999"/>
        <n v="-5.2350000000000003"/>
        <n v="-6.0289999999999999"/>
        <n v="-4.202"/>
        <n v="-2.1040000000000001"/>
        <n v="-2.06"/>
        <n v="-3.4550000000000001"/>
        <n v="-4.1559999999999997"/>
        <n v="-3.5950000000000002"/>
        <n v="-2.4609999999999999"/>
        <n v="-10.263"/>
        <n v="-4.3310000000000004"/>
        <n v="-7.6870000000000003"/>
        <n v="-5.1360000000000001"/>
        <n v="-4.883"/>
        <n v="-3.2879999999999998"/>
        <n v="-4.5579999999999998"/>
        <n v="-5.5679999999999996"/>
        <n v="-6.08"/>
        <n v="-5.7469999999999999"/>
        <n v="-2.024"/>
        <n v="-3.629"/>
        <n v="-4.1100000000000003"/>
        <n v="-3.073"/>
        <n v="-5.4729999999999999"/>
        <n v="-6.8129999999999997"/>
        <n v="-1.8240000000000001"/>
        <n v="-4.476"/>
        <n v="-4.8390000000000004"/>
        <n v="-3.73"/>
        <n v="-4.516"/>
        <n v="-2.262"/>
        <n v="-2.9660000000000002"/>
        <n v="-10.153"/>
        <n v="-4.3490000000000002"/>
        <n v="-2.4470000000000001"/>
        <n v="-7.4539999999999997"/>
        <n v="-4.1340000000000003"/>
        <n v="-3.1469999999999998"/>
        <n v="-3.8530000000000002"/>
        <n v="-3.3660000000000001"/>
        <n v="-1.5609999999999999"/>
        <n v="-5.78"/>
        <n v="-4.9370000000000003"/>
        <n v="-3.762"/>
        <n v="-3.617"/>
        <n v="-3.8679999999999999"/>
        <n v="-6.7949999999999999"/>
        <n v="-6.1630000000000003"/>
        <n v="-3.9830000000000001"/>
        <n v="-7.2649999999999997"/>
        <n v="-6.0389999999999997"/>
        <n v="-6.2469999999999999"/>
        <n v="-8.7650000000000006"/>
        <n v="-6.7969999999999997"/>
        <n v="-5.3449999999999998"/>
        <n v="-4.3360000000000003"/>
        <n v="-2.4"/>
        <n v="-3.3239999999999998"/>
        <n v="-6.8250000000000002"/>
        <n v="-7.4870000000000001"/>
        <n v="-3.0649999999999999"/>
        <n v="-2.843"/>
        <n v="-2.988"/>
        <n v="-5.0940000000000003"/>
        <n v="-2.9260000000000002"/>
        <n v="-2.0609999999999999"/>
        <n v="-3.6560000000000001"/>
        <n v="-2.0920000000000001"/>
        <n v="-4.0540000000000003"/>
        <n v="-5.4470000000000001"/>
        <n v="-2.992"/>
        <n v="-3.1480000000000001"/>
        <n v="-8.48"/>
        <n v="-2.94"/>
        <n v="-3.7290000000000001"/>
        <n v="-4.7409999999999997"/>
        <n v="-4.8339999999999996"/>
        <n v="-2.9"/>
        <n v="-2.5150000000000001"/>
        <n v="-3.69"/>
        <n v="-3.9790000000000001"/>
        <n v="-7.3040000000000003"/>
        <n v="-11.853999999999999"/>
        <n v="-5.7759999999999998"/>
        <n v="-4.548"/>
        <n v="-7.9550000000000001"/>
        <n v="-3.496"/>
        <n v="-4.1189999999999998"/>
        <n v="-6.6180000000000003"/>
        <n v="-2.0779999999999998"/>
        <n v="-2.59"/>
        <n v="-3.2309999999999999"/>
        <n v="-4.2690000000000001"/>
        <n v="-2.8079999999999998"/>
        <n v="-6.7460000000000004"/>
        <n v="-3.1680000000000001"/>
        <n v="-5.2539999999999996"/>
        <n v="-7.1130000000000004"/>
        <n v="-5.1230000000000002"/>
        <n v="-2.87"/>
        <n v="-6.1239999999999997"/>
        <n v="-6.702"/>
        <n v="-4.617"/>
        <n v="-4.9530000000000003"/>
        <n v="-3.738"/>
        <n v="-2.9649999999999999"/>
        <n v="-2.093"/>
        <n v="-3.2759999999999998"/>
        <n v="-7.6859999999999999"/>
        <n v="-2.3650000000000002"/>
        <n v="-2.8279999999999998"/>
        <n v="-5.6520000000000001"/>
        <n v="-5.4359999999999999"/>
        <n v="-5.9980000000000002"/>
        <n v="-3.2029999999999998"/>
        <n v="-3.948"/>
        <n v="-5.3879999999999999"/>
        <n v="-5.694"/>
        <n v="-3.74"/>
        <n v="-2.4529999999999998"/>
        <n v="-4.5309999999999997"/>
        <n v="-3.593"/>
        <n v="-7.335"/>
        <n v="-6.242"/>
        <n v="-8.5489999999999995"/>
        <n v="-2.4159999999999999"/>
        <n v="-5.2889999999999997"/>
        <n v="-5.2480000000000002"/>
        <n v="-4.57"/>
        <n v="-6.5250000000000004"/>
        <n v="-5.1260000000000003"/>
        <n v="-5.13"/>
        <n v="-2.899"/>
        <n v="-4.8730000000000002"/>
        <n v="-5.5709999999999997"/>
        <n v="-6.4749999999999996"/>
        <n v="-7.5149999999999997"/>
        <n v="-3.931"/>
        <n v="-3.51"/>
        <n v="-2.84"/>
        <n v="-3.46"/>
        <n v="-7.1609999999999996"/>
        <n v="-3.129"/>
        <n v="-3.7320000000000002"/>
        <n v="-11.914999999999999"/>
        <n v="-4.5"/>
        <n v="-6.0869999999999997"/>
        <n v="-1.6539999999999999"/>
        <n v="-2.66"/>
        <n v="-4.3369999999999997"/>
        <n v="-3.2440000000000002"/>
        <n v="-8.2260000000000009"/>
        <n v="-6.3079999999999998"/>
        <n v="-3.0859999999999999"/>
        <n v="-4.4660000000000002"/>
        <n v="-1.8660000000000001"/>
        <n v="-3.7330000000000001"/>
        <n v="-3.6869999999999998"/>
        <n v="-2.6379999999999999"/>
        <n v="-0.753"/>
        <n v="-7.9109999999999996"/>
        <n v="-6.6859999999999999"/>
        <n v="-3.1320000000000001"/>
        <n v="-8.2029999999999994"/>
        <n v="-3.8519999999999999"/>
        <n v="-5.54"/>
        <n v="-6.665"/>
        <n v="-6.82"/>
        <n v="-5.0880000000000001"/>
        <n v="-8.1159999999999997"/>
        <n v="-6.1020000000000003"/>
        <n v="-3.8079999999999998"/>
        <n v="-4.2290000000000001"/>
        <n v="-5.3419999999999996"/>
        <n v="-3.9569999999999999"/>
        <n v="-5.5309999999999997"/>
        <n v="-5.7610000000000001"/>
        <n v="-4.13"/>
        <n v="-2.5739999999999998"/>
        <n v="-3.4630000000000001"/>
        <n v="-11.981999999999999"/>
        <n v="-2.63"/>
        <n v="-5.9219999999999997"/>
        <n v="-5.2910000000000004"/>
        <n v="-2.911"/>
        <n v="-5.6120000000000001"/>
        <n v="-3.7850000000000001"/>
        <n v="-8.3290000000000006"/>
        <n v="-4.8949999999999996"/>
        <n v="-7.5720000000000001"/>
        <n v="-5.07"/>
        <n v="-7.4690000000000003"/>
        <n v="-6.2729999999999997"/>
        <n v="-3.1549999999999998"/>
        <n v="-6.9630000000000001"/>
        <n v="-7.4320000000000004"/>
        <n v="-3.7029999999999998"/>
        <n v="-3.4319999999999999"/>
        <n v="-6.4109999999999996"/>
        <n v="-4.5599999999999996"/>
        <n v="-4.6050000000000004"/>
        <n v="-3.4460000000000002"/>
        <n v="-3.36"/>
        <n v="-5.5839999999999996"/>
        <n v="-5.774"/>
        <n v="-2.8809999999999998"/>
        <n v="-4.51"/>
        <n v="-4.4969999999999999"/>
        <n v="-4.7770000000000001"/>
        <n v="-5.2549999999999999"/>
        <n v="-4.1109999999999998"/>
        <n v="-4.7610000000000001"/>
        <n v="-6.6689999999999996"/>
        <n v="-3.1760000000000002"/>
        <n v="-6.0019999999999998"/>
        <n v="-5.0490000000000004"/>
        <n v="-6.4950000000000001"/>
        <n v="-4.3330000000000002"/>
        <n v="-2.6850000000000001"/>
        <n v="-6"/>
        <n v="-4.3220000000000001"/>
        <n v="-7.3310000000000004"/>
        <n v="-2.3849999999999998"/>
        <n v="-5.4480000000000004"/>
        <n v="-3.5339999999999998"/>
        <n v="-4.0350000000000001"/>
        <n v="-3.3719999999999999"/>
        <n v="-2.528"/>
        <n v="-4.7140000000000004"/>
        <n v="-4.72"/>
        <n v="-3.347"/>
        <n v="-7.5540000000000003"/>
        <n v="-6.1379999999999999"/>
        <n v="-4.9960000000000004"/>
        <n v="-3.327"/>
        <n v="-3.5409999999999999"/>
        <n v="-3.6930000000000001"/>
        <n v="-7.3140000000000001"/>
        <n v="-2.3519999999999999"/>
        <n v="-3.3210000000000002"/>
        <n v="-5.8250000000000002"/>
        <n v="-5.7270000000000003"/>
        <n v="-5.5620000000000003"/>
        <n v="-8.98"/>
        <n v="-2.996"/>
        <n v="-6.6280000000000001"/>
        <n v="-3.4740000000000002"/>
        <n v="-5.53"/>
        <n v="-6.5659999999999998"/>
        <n v="-4.2460000000000004"/>
        <n v="-4.7939999999999996"/>
        <n v="-3.7909999999999999"/>
        <n v="-5.0659999999999998"/>
        <n v="-3.4940000000000002"/>
        <n v="-4.4009999999999998"/>
        <n v="-11.765000000000001"/>
        <n v="-3.9649999999999999"/>
        <n v="-5.226"/>
        <n v="-8.1829999999999998"/>
        <n v="-2.8359999999999999"/>
        <n v="-6.1619999999999999"/>
        <n v="-6.7519999999999998"/>
        <n v="-3.5310000000000001"/>
        <n v="-2.8010000000000002"/>
        <n v="-7.4020000000000001"/>
        <n v="-4.6619999999999999"/>
        <n v="-3.5920000000000001"/>
        <n v="-5.71"/>
        <n v="-3.84"/>
        <n v="-3.395"/>
        <n v="-7.1449999999999996"/>
        <n v="-3.0550000000000002"/>
        <n v="-6.5720000000000001"/>
        <n v="-4.5540000000000003"/>
        <n v="-2.282"/>
        <n v="-4.62"/>
        <n v="-8.26"/>
        <n v="-3.528"/>
        <n v="-5.3579999999999997"/>
        <n v="-1.669"/>
        <n v="-3.3039999999999998"/>
        <n v="-2.657"/>
        <n v="-3.855"/>
        <n v="-2.0859999999999999"/>
        <n v="-1.0840000000000001"/>
        <n v="-3.6360000000000001"/>
        <n v="-8.3480000000000008"/>
        <n v="-6.3559999999999999"/>
        <n v="-6.3949999999999996"/>
        <n v="-6.3170000000000002"/>
        <n v="-5.8380000000000001"/>
        <n v="-2.3570000000000002"/>
        <n v="-7.6669999999999998"/>
        <n v="-4.5549999999999997"/>
        <n v="-0.73599999999999999"/>
        <n v="-2.9710000000000001"/>
        <n v="-5.7060000000000004"/>
        <n v="-6.4359999999999999"/>
        <n v="-1.696"/>
        <n v="-4.7590000000000003"/>
        <n v="-4.3780000000000001"/>
        <n v="-4.0209999999999999"/>
        <n v="-7.8819999999999997"/>
        <n v="-4.7809999999999997"/>
        <n v="-3.9470000000000001"/>
        <n v="-3.302"/>
        <n v="-6.1989999999999998"/>
        <n v="-6.5960000000000001"/>
        <n v="-7.0640000000000001"/>
        <n v="-2.7709999999999999"/>
        <n v="-1.538"/>
        <n v="-8.6349999999999998"/>
        <n v="-2.9380000000000002"/>
        <n v="-5.7850000000000001"/>
        <n v="-3.9260000000000002"/>
        <n v="-7.4169999999999998"/>
        <n v="-4.93"/>
        <n v="-6.359"/>
        <n v="-5.9260000000000002"/>
        <n v="-8.9459999999999997"/>
        <n v="-4.2480000000000002"/>
        <n v="-5.9530000000000003"/>
        <n v="-6.4489999999999998"/>
        <n v="-9.24"/>
        <n v="-4.976"/>
        <n v="-0.60899999999999999"/>
        <n v="-8.6470000000000002"/>
        <n v="-2.1469999999999998"/>
        <n v="-5.03"/>
        <n v="-4.6959999999999997"/>
        <n v="-1.5589999999999999"/>
        <n v="-4.8360000000000003"/>
        <n v="-6.0060000000000002"/>
        <n v="-5.4909999999999997"/>
        <n v="-6.6130000000000004"/>
        <n v="-4.71"/>
        <n v="-4.7350000000000003"/>
        <n v="-3.2919999999999998"/>
        <n v="-3.2189999999999999"/>
        <n v="-4.38"/>
        <n v="-2.427"/>
        <n v="-3.4119999999999999"/>
        <n v="-3.4609999999999999"/>
        <n v="-4.3280000000000003"/>
        <n v="-7.7770000000000001"/>
        <n v="-3.8260000000000001"/>
        <n v="-7.6509999999999998"/>
        <n v="-5.718"/>
        <n v="-3.81"/>
        <n v="-10.481999999999999"/>
        <n v="-5.1689999999999996"/>
        <n v="-7.5750000000000002"/>
        <n v="-4.7439999999999998"/>
        <n v="-3.5249999999999999"/>
        <n v="-6.1749999999999998"/>
        <n v="-4.1580000000000004"/>
        <n v="-3.923"/>
        <n v="-5.7190000000000003"/>
        <n v="-7.8360000000000003"/>
        <n v="-5.5369999999999999"/>
        <n v="-5.2939999999999996"/>
        <n v="-3.0089999999999999"/>
        <n v="-3.9950000000000001"/>
        <n v="-6.5339999999999998"/>
        <n v="-6.0359999999999996"/>
        <n v="-4.8659999999999997"/>
        <n v="-1.0720000000000001"/>
        <n v="-6.827"/>
        <n v="-2.33"/>
        <n v="-5.1289999999999996"/>
        <n v="-4.1050000000000004"/>
        <n v="-5.2709999999999999"/>
        <n v="-5.3209999999999997"/>
        <n v="-3.4049999999999998"/>
        <n v="-6.7670000000000003"/>
        <n v="-2.3340000000000001"/>
        <n v="-7.9619999999999997"/>
        <n v="-6.1639999999999997"/>
        <n v="-5.87"/>
        <n v="-3.0390000000000001"/>
        <n v="-5.6740000000000004"/>
        <n v="-5.8609999999999998"/>
        <n v="-5.0270000000000001"/>
        <n v="-3.05"/>
        <n v="-4.9550000000000001"/>
        <n v="-6.3"/>
        <n v="-5.89"/>
        <n v="-6.4580000000000002"/>
        <n v="-5.399"/>
        <n v="-2.2469999999999999"/>
        <n v="-3.0179999999999998"/>
        <n v="-4.8159999999999998"/>
        <n v="-9.827"/>
        <n v="-8.8550000000000004"/>
        <n v="-5.0460000000000003"/>
        <n v="-6.2370000000000001"/>
        <n v="-4.1630000000000003"/>
        <n v="-4.859"/>
        <n v="-3.8610000000000002"/>
        <n v="-8.3949999999999996"/>
        <n v="-4.2930000000000001"/>
        <n v="-3.9670000000000001"/>
        <n v="-4.492"/>
        <n v="-3.83"/>
        <n v="-5.077"/>
        <n v="-13.335000000000001"/>
        <n v="-2.8140000000000001"/>
        <n v="-2.8119999999999998"/>
        <n v="-3.7040000000000002"/>
        <n v="-2.5569999999999999"/>
        <n v="-3.3220000000000001"/>
        <n v="-3.4359999999999999"/>
        <n v="-8.6110000000000007"/>
        <n v="-5.7590000000000003"/>
        <n v="-6.4470000000000001"/>
        <n v="-5.3250000000000002"/>
        <n v="-4.3470000000000004"/>
        <n v="-4.2069999999999999"/>
        <n v="-3.3780000000000001"/>
        <n v="-2.556"/>
        <n v="-4.3819999999999997"/>
        <n v="-1.97"/>
        <n v="-3.7130000000000001"/>
        <n v="-3.794"/>
        <n v="-4.0439999999999996"/>
        <n v="-1.74"/>
        <n v="-15.327"/>
        <n v="-5.0970000000000004"/>
        <n v="-6.1669999999999998"/>
        <n v="-2.4830000000000001"/>
        <n v="-4.141"/>
        <n v="-8.1959999999999997"/>
        <n v="-2.5550000000000002"/>
        <n v="-3.8730000000000002"/>
        <n v="-7.2779999999999996"/>
        <n v="-3.27"/>
        <n v="-5.7409999999999997"/>
        <n v="-5.85"/>
        <n v="-5.423"/>
        <n v="-2.3540000000000001"/>
        <n v="-3.7490000000000001"/>
        <n v="-2.7469999999999999"/>
        <n v="-4.8449999999999998"/>
        <n v="-4.5060000000000002"/>
        <n v="-5.2960000000000003"/>
        <n v="-9.5190000000000001"/>
        <n v="-6.1660000000000004"/>
        <n v="-4.5990000000000002"/>
        <n v="-6.8979999999999997"/>
        <n v="-7.2069999999999999"/>
        <n v="-3.141"/>
        <n v="-2.4449999999999998"/>
        <n v="-3.726"/>
        <n v="-3.9750000000000001"/>
        <n v="-4.8650000000000002"/>
        <n v="-5.6710000000000003"/>
        <n v="-2.069"/>
        <n v="-4.6520000000000001"/>
        <n v="-2.6190000000000002"/>
        <n v="-12.015000000000001"/>
        <n v="-6.1529999999999996"/>
        <n v="-2.4910000000000001"/>
        <n v="-6.2149999999999999"/>
        <n v="-3.6379999999999999"/>
        <n v="-2.5670000000000002"/>
        <n v="-3.5329999999999999"/>
        <n v="-6.282"/>
        <n v="-2.3969999999999998"/>
        <n v="-3.173"/>
        <n v="-5.7320000000000002"/>
        <n v="-6.8890000000000002"/>
        <n v="-3.177"/>
        <n v="-7.282"/>
        <n v="-6.5149999999999997"/>
        <n v="-4.1280000000000001"/>
        <n v="-5.0060000000000002"/>
        <n v="-1.8460000000000001"/>
        <n v="-4.7560000000000002"/>
        <n v="-3.645"/>
        <n v="-6.4790000000000001"/>
        <n v="-2.4249999999999998"/>
        <n v="-5.7809999999999997"/>
        <n v="-3.766"/>
        <n v="-6.39"/>
        <n v="-3.6389999999999998"/>
        <n v="-2.15"/>
        <n v="-7.8339999999999996"/>
        <n v="-5.367"/>
        <n v="-3.1230000000000002"/>
        <n v="-6.3789999999999996"/>
        <n v="-6.4939999999999998"/>
        <n v="-4.1609999999999996"/>
        <n v="-6.633"/>
        <n v="-2.8839999999999999"/>
        <n v="-3.407"/>
        <n v="-4.4980000000000002"/>
        <n v="-2.7149999999999999"/>
        <n v="-2.4710000000000001"/>
        <n v="-5.976"/>
        <n v="-2.8730000000000002"/>
        <n v="-2.4790000000000001"/>
        <n v="-2.5230000000000001"/>
        <n v="-2.82"/>
        <n v="-5.9169999999999998"/>
        <n v="-6.0919999999999996"/>
        <n v="-5.1749999999999998"/>
        <n v="-4.2009999999999996"/>
        <n v="-3.7829999999999999"/>
        <n v="-5.133"/>
        <n v="-6.657"/>
        <n v="-3.9969999999999999"/>
        <n v="-5.2519999999999998"/>
        <n v="-4.0830000000000002"/>
        <n v="-3.6480000000000001"/>
        <n v="-8.8290000000000006"/>
        <n v="-3.1030000000000002"/>
        <n v="-5.7149999999999999"/>
        <n v="-3.56"/>
        <n v="-5.274"/>
        <n v="-4.375"/>
        <n v="-2.7389999999999999"/>
        <n v="-9.1630000000000003"/>
        <n v="-3.52"/>
        <n v="-6.6159999999999997"/>
        <n v="-6.1280000000000001"/>
        <n v="-7.7009999999999996"/>
        <n v="-4.4329999999999998"/>
        <n v="-5.05"/>
        <n v="-4.7949999999999999"/>
        <n v="-7.8179999999999996"/>
        <n v="-7.9690000000000003"/>
        <n v="-2.915"/>
        <n v="-4.4210000000000003"/>
        <n v="-5.125"/>
        <n v="-7.399"/>
        <n v="-2.3370000000000002"/>
        <n v="-3.7090000000000001"/>
        <n v="-7.9240000000000004"/>
        <n v="-8.5310000000000006"/>
        <n v="-4.2050000000000001"/>
        <n v="-4.7880000000000003"/>
        <n v="-6.9560000000000004"/>
        <n v="-3.5579999999999998"/>
        <n v="-6.8419999999999996"/>
        <n v="-6.3250000000000002"/>
        <n v="-5.4569999999999999"/>
        <n v="-3.9540000000000002"/>
        <n v="-2.383"/>
        <n v="-2.7549999999999999"/>
        <n v="-5.5090000000000003"/>
        <n v="-3.1669999999999998"/>
        <n v="-3.96"/>
        <n v="-6.47"/>
        <n v="-8.8620000000000001"/>
        <n v="-4.2789999999999999"/>
        <n v="-5.1920000000000002"/>
        <n v="-3.9929999999999999"/>
        <n v="-1.776"/>
        <n v="-7.7939999999999996"/>
        <n v="-4.3250000000000002"/>
        <n v="-3.7010000000000001"/>
        <n v="-9.1809999999999992"/>
        <n v="-9.9700000000000006"/>
        <n v="-3.581"/>
        <n v="-7.5339999999999998"/>
        <n v="-3.91"/>
        <n v="-4.33"/>
        <n v="-1.829"/>
        <n v="-6.2960000000000003"/>
        <n v="-6.0979999999999999"/>
        <n v="-4.9109999999999996"/>
        <n v="-5.36"/>
        <n v="-6.56"/>
        <n v="-2.6880000000000002"/>
        <n v="-8.58"/>
        <n v="-5.6180000000000003"/>
        <n v="-5.9749999999999996"/>
        <n v="-6.6820000000000004"/>
        <n v="-8.2729999999999997"/>
        <n v="-3.2850000000000001"/>
        <n v="-4.45"/>
        <n v="-5.9770000000000003"/>
        <n v="-1.954"/>
        <n v="-1.82"/>
        <n v="-4.367"/>
        <n v="-7.3579999999999997"/>
        <n v="-2.4020000000000001"/>
        <n v="-2.835"/>
        <n v="-3.9550000000000001"/>
        <n v="-3.484"/>
        <n v="-4.5279999999999996"/>
        <n v="-5.766"/>
        <n v="-3.3889999999999998"/>
        <n v="-2.2589999999999999"/>
        <n v="-1.855"/>
        <n v="-4.7300000000000004"/>
        <n v="-1.857"/>
        <n v="-3.82"/>
        <n v="-4.5869999999999997"/>
        <n v="-4.1710000000000003"/>
        <n v="-3.9049999999999998"/>
        <n v="-3.0720000000000001"/>
        <n v="-1.393"/>
        <n v="-5.9189999999999996"/>
        <n v="-6.59"/>
        <n v="-6.1609999999999996"/>
        <n v="-8.8989999999999991"/>
        <n v="-3.798"/>
        <n v="-6.0140000000000002"/>
        <n v="-3.6920000000000002"/>
        <n v="-6.0810000000000004"/>
        <n v="-4.0049999999999999"/>
        <n v="-3.8620000000000001"/>
        <n v="-7.11"/>
        <n v="-6.3630000000000004"/>
        <n v="-4.9740000000000002"/>
        <n v="-5.4619999999999997"/>
        <n v="-4.4509999999999996"/>
        <n v="-3.8580000000000001"/>
        <n v="-4.4950000000000001"/>
        <n v="-3.0779999999999998"/>
        <n v="-11.249000000000001"/>
        <n v="-3.6349999999999998"/>
        <n v="-4.1289999999999996"/>
        <n v="-3.161"/>
        <n v="-6.7569999999999997"/>
        <n v="-6.1580000000000004"/>
        <n v="-5.5659999999999998"/>
        <n v="-5.452"/>
        <n v="-5.2690000000000001"/>
        <n v="-2.6869999999999998"/>
        <n v="-4.968"/>
        <n v="-4.1909999999999998"/>
        <n v="-4.984"/>
        <n v="-7.2389999999999999"/>
        <n v="-6.8360000000000003"/>
        <n v="-3.181"/>
        <n v="-3.2789999999999999"/>
        <n v="-7.0739999999999998"/>
        <n v="-4"/>
        <n v="-6.1059999999999999"/>
        <n v="-12.055999999999999"/>
        <n v="-5.8849999999999998"/>
        <n v="-3.5489999999999999"/>
        <n v="-6.2750000000000004"/>
        <n v="-5.1509999999999998"/>
        <n v="-3.4660000000000002"/>
        <n v="-3.9590000000000001"/>
        <n v="-3.589"/>
        <n v="-3.6880000000000002"/>
        <n v="-4.04"/>
        <n v="-5.8879999999999999"/>
        <n v="-3.4510000000000001"/>
        <n v="-6.0030000000000001"/>
        <n v="-6.444"/>
        <n v="-4.6879999999999997"/>
        <n v="-1.786"/>
        <n v="-4.9059999999999997"/>
        <n v="-3.9129999999999998"/>
        <n v="-4.149"/>
        <n v="-3.7589999999999999"/>
        <n v="-5.3159999999999998"/>
        <n v="-7.7990000000000004"/>
        <n v="-6.05"/>
        <n v="-5.7359999999999998"/>
        <n v="-6.8079999999999998"/>
        <n v="-1.22"/>
        <n v="-3.0619999999999998"/>
        <n v="-5.3849999999999998"/>
        <n v="-5.2050000000000001"/>
        <n v="-3.2490000000000001"/>
        <n v="-6.5170000000000003"/>
        <n v="-6.3109999999999999"/>
        <n v="-5.7480000000000002"/>
        <n v="-4.7850000000000001"/>
        <n v="-6.742"/>
        <n v="-4.673"/>
        <n v="-3.9849999999999999"/>
        <n v="-4.6070000000000002"/>
        <n v="-5.3239999999999998"/>
        <n v="-5.47"/>
        <n v="-8.7959999999999994"/>
        <n v="-1.7"/>
        <n v="-4.4720000000000004"/>
        <n v="-5.01"/>
        <n v="-5.3780000000000001"/>
        <n v="-4.2590000000000003"/>
        <n v="-4.2750000000000004"/>
        <n v="-5.9569999999999999"/>
        <n v="-5.0830000000000002"/>
        <n v="-5.41"/>
        <n v="-10.016"/>
        <n v="-2.4889999999999999"/>
        <n v="-4.0990000000000002"/>
        <n v="-3.64"/>
        <n v="-4.3339999999999996"/>
        <n v="-10.156000000000001"/>
        <n v="-5.4550000000000001"/>
        <n v="-4.0430000000000001"/>
        <n v="-3.7210000000000001"/>
        <n v="-3.1640000000000001"/>
        <n v="-7.7869999999999999"/>
        <n v="-6.165"/>
        <n v="-5.61"/>
        <n v="-3.37"/>
        <n v="-1.8540000000000001"/>
        <n v="-10.023999999999999"/>
        <n v="-4.1879999999999997"/>
        <n v="-5.3570000000000002"/>
        <n v="-3.22"/>
        <n v="-4.9610000000000003"/>
        <n v="-4.7069999999999999"/>
        <n v="-5.899"/>
        <n v="-7.6989999999999998"/>
        <n v="-8.8439999999999994"/>
        <n v="-10.702999999999999"/>
        <n v="-5.0119999999999996"/>
        <n v="-3.3969999999999998"/>
        <n v="-5.085"/>
        <n v="-2.4409999999999998"/>
        <n v="-1.0249999999999999"/>
        <n v="-2.984"/>
        <n v="-5.08"/>
        <n v="-8.7880000000000003"/>
        <n v="-4.1429999999999998"/>
        <n v="-2.778"/>
        <n v="-2.2040000000000002"/>
        <n v="-1.018"/>
        <n v="-6.1539999999999999"/>
        <n v="-1.99"/>
        <n v="-4.6139999999999999"/>
        <n v="-4.431"/>
      </sharedItems>
    </cacheField>
    <cacheField name="mode" numFmtId="0">
      <sharedItems containsSemiMixedTypes="0" containsString="0" containsNumber="1" containsInteger="1" minValue="0" maxValue="1"/>
    </cacheField>
    <cacheField name="speechiness" numFmtId="0">
      <sharedItems containsSemiMixedTypes="0" containsString="0" containsNumber="1" minValue="2.2100000000000002E-2" maxValue="0.435" count="490">
        <n v="9.2600000000000002E-2"/>
        <n v="5.3999999999999999E-2"/>
        <n v="4.24E-2"/>
        <n v="0.16300000000000001"/>
        <n v="3.2800000000000003E-2"/>
        <n v="3.5400000000000001E-2"/>
        <n v="0.20200000000000001"/>
        <n v="4.6800000000000001E-2"/>
        <n v="7.2999999999999995E-2"/>
        <n v="2.9499999999999998E-2"/>
        <n v="3.32E-2"/>
        <n v="5.3499999999999999E-2"/>
        <n v="0.105"/>
        <n v="5.3400000000000003E-2"/>
        <n v="4.7800000000000002E-2"/>
        <n v="2.7300000000000001E-2"/>
        <n v="2.98E-2"/>
        <n v="3.0300000000000001E-2"/>
        <n v="3.1899999999999998E-2"/>
        <n v="4.3999999999999997E-2"/>
        <n v="2.81E-2"/>
        <n v="3.9100000000000003E-2"/>
        <n v="4.7399999999999998E-2"/>
        <n v="7.3800000000000004E-2"/>
        <n v="5.16E-2"/>
        <n v="4.2299999999999997E-2"/>
        <n v="9.0999999999999998E-2"/>
        <n v="0.253"/>
        <n v="3.1800000000000002E-2"/>
        <n v="6.1400000000000003E-2"/>
        <n v="3.6400000000000002E-2"/>
        <n v="2.76E-2"/>
        <n v="4.6899999999999997E-2"/>
        <n v="4.4699999999999997E-2"/>
        <n v="3.0499999999999999E-2"/>
        <n v="0.17499999999999999"/>
        <n v="9.3700000000000006E-2"/>
        <n v="6.4299999999999996E-2"/>
        <n v="4.53E-2"/>
        <n v="3.2000000000000001E-2"/>
        <n v="7.5399999999999995E-2"/>
        <n v="4.1700000000000001E-2"/>
        <n v="0.15"/>
        <n v="4.6199999999999998E-2"/>
        <n v="5.1200000000000002E-2"/>
        <n v="0.126"/>
        <n v="3.8100000000000002E-2"/>
        <n v="2.92E-2"/>
        <n v="2.52E-2"/>
        <n v="3.1300000000000001E-2"/>
        <n v="6.2399999999999997E-2"/>
        <n v="5.8400000000000001E-2"/>
        <n v="5.0200000000000002E-2"/>
        <n v="5.8000000000000003E-2"/>
        <n v="3.7400000000000003E-2"/>
        <n v="4.2599999999999999E-2"/>
        <n v="2.6700000000000002E-2"/>
        <n v="0.03"/>
        <n v="2.9700000000000001E-2"/>
        <n v="2.63E-2"/>
        <n v="5.7200000000000001E-2"/>
        <n v="3.7699999999999997E-2"/>
        <n v="2.7699999999999999E-2"/>
        <n v="2.6499999999999999E-2"/>
        <n v="3.8399999999999997E-2"/>
        <n v="4.1200000000000001E-2"/>
        <n v="4.07E-2"/>
        <n v="3.4099999999999998E-2"/>
        <n v="3.61E-2"/>
        <n v="3.3700000000000001E-2"/>
        <n v="3.3000000000000002E-2"/>
        <n v="2.7799999999999998E-2"/>
        <n v="2.86E-2"/>
        <n v="4.99E-2"/>
        <n v="0.20499999999999999"/>
        <n v="0.11899999999999999"/>
        <n v="3.2399999999999998E-2"/>
        <n v="4.5100000000000001E-2"/>
        <n v="0.23799999999999999"/>
        <n v="0.17199999999999999"/>
        <n v="2.6800000000000001E-2"/>
        <n v="0.124"/>
        <n v="4.5900000000000003E-2"/>
        <n v="7.1099999999999997E-2"/>
        <n v="0.11799999999999999"/>
        <n v="3.1600000000000003E-2"/>
        <n v="6.6199999999999995E-2"/>
        <n v="3.6299999999999999E-2"/>
        <n v="2.7400000000000001E-2"/>
        <n v="2.8299999999999999E-2"/>
        <n v="3.95E-2"/>
        <n v="8.0299999999999996E-2"/>
        <n v="4.4499999999999998E-2"/>
        <n v="7.3999999999999996E-2"/>
        <n v="4.36E-2"/>
        <n v="4.58E-2"/>
        <n v="7.0099999999999996E-2"/>
        <n v="3.2199999999999999E-2"/>
        <n v="0.183"/>
        <n v="6.2300000000000001E-2"/>
        <n v="3.7100000000000001E-2"/>
        <n v="0.123"/>
        <n v="0.11600000000000001"/>
        <n v="4.1000000000000002E-2"/>
        <n v="9.5299999999999996E-2"/>
        <n v="0.10100000000000001"/>
        <n v="5.91E-2"/>
        <n v="4.8099999999999997E-2"/>
        <n v="0.14299999999999999"/>
        <n v="5.28E-2"/>
        <n v="5.3600000000000002E-2"/>
        <n v="2.75E-2"/>
        <n v="6.3399999999999998E-2"/>
        <n v="4.0800000000000003E-2"/>
        <n v="4.9700000000000001E-2"/>
        <n v="3.6900000000000002E-2"/>
        <n v="8.2199999999999995E-2"/>
        <n v="0.16200000000000001"/>
        <n v="6.1600000000000002E-2"/>
        <n v="7.1199999999999999E-2"/>
        <n v="3.6799999999999999E-2"/>
        <n v="4.48E-2"/>
        <n v="3.4200000000000001E-2"/>
        <n v="3.7900000000000003E-2"/>
        <n v="5.3900000000000003E-2"/>
        <n v="4.82E-2"/>
        <n v="8.3099999999999993E-2"/>
        <n v="2.87E-2"/>
        <n v="4.1300000000000003E-2"/>
        <n v="7.5300000000000006E-2"/>
        <n v="0.108"/>
        <n v="3.8600000000000002E-2"/>
        <n v="5.4899999999999997E-2"/>
        <n v="0.11"/>
        <n v="4.7E-2"/>
        <n v="3.5499999999999997E-2"/>
        <n v="7.0000000000000007E-2"/>
        <n v="3.27E-2"/>
        <n v="5.1700000000000003E-2"/>
        <n v="0.12"/>
        <n v="6.5500000000000003E-2"/>
        <n v="3.8300000000000001E-2"/>
        <n v="4.9799999999999997E-2"/>
        <n v="2.4500000000000001E-2"/>
        <n v="6.88E-2"/>
        <n v="3.4799999999999998E-2"/>
        <n v="5.5199999999999999E-2"/>
        <n v="5.0799999999999998E-2"/>
        <n v="3.7199999999999997E-2"/>
        <n v="0.121"/>
        <n v="4.7199999999999999E-2"/>
        <n v="6.3299999999999995E-2"/>
        <n v="2.47E-2"/>
        <n v="4.3099999999999999E-2"/>
        <n v="3.39E-2"/>
        <n v="4.02E-2"/>
        <n v="0.24299999999999999"/>
        <n v="4.4200000000000003E-2"/>
        <n v="0.125"/>
        <n v="2.9399999999999999E-2"/>
        <n v="6.0900000000000003E-2"/>
        <n v="0.18"/>
        <n v="6.8400000000000002E-2"/>
        <n v="2.9600000000000001E-2"/>
        <n v="3.7999999999999999E-2"/>
        <n v="5.0900000000000001E-2"/>
        <n v="2.9100000000000001E-2"/>
        <n v="3.3300000000000003E-2"/>
        <n v="2.6200000000000001E-2"/>
        <n v="6.0400000000000002E-2"/>
        <n v="2.69E-2"/>
        <n v="5.1900000000000002E-2"/>
        <n v="3.3500000000000002E-2"/>
        <n v="3.6200000000000003E-2"/>
        <n v="0.109"/>
        <n v="3.15E-2"/>
        <n v="2.5899999999999999E-2"/>
        <n v="3.2300000000000002E-2"/>
        <n v="4.6399999999999997E-2"/>
        <n v="6.7100000000000007E-2"/>
        <n v="3.7499999999999999E-2"/>
        <n v="6.9900000000000004E-2"/>
        <n v="5.2699999999999997E-2"/>
        <n v="3.5700000000000003E-2"/>
        <n v="2.41E-2"/>
        <n v="4.4600000000000001E-2"/>
        <n v="3.0800000000000001E-2"/>
        <n v="3.2899999999999999E-2"/>
        <n v="4.9200000000000001E-2"/>
        <n v="6.6900000000000001E-2"/>
        <n v="3.5900000000000001E-2"/>
        <n v="3.1199999999999999E-2"/>
        <n v="6.3200000000000006E-2"/>
        <n v="5.5399999999999998E-2"/>
        <n v="6.2899999999999998E-2"/>
        <n v="8.3299999999999999E-2"/>
        <n v="0.13"/>
        <n v="2.7900000000000001E-2"/>
        <n v="5.4100000000000002E-2"/>
        <n v="3.3399999999999999E-2"/>
        <n v="7.3200000000000001E-2"/>
        <n v="3.6999999999999998E-2"/>
        <n v="6.3E-2"/>
        <n v="0.154"/>
        <n v="5.2499999999999998E-2"/>
        <n v="0.157"/>
        <n v="3.5000000000000003E-2"/>
        <n v="6.5299999999999997E-2"/>
        <n v="4.8899999999999999E-2"/>
        <n v="7.7200000000000005E-2"/>
        <n v="7.22E-2"/>
        <n v="6.5600000000000006E-2"/>
        <n v="3.3799999999999997E-2"/>
        <n v="3.1699999999999999E-2"/>
        <n v="3.44E-2"/>
        <n v="0.245"/>
        <n v="4.8300000000000003E-2"/>
        <n v="5.4199999999999998E-2"/>
        <n v="4.19E-2"/>
        <n v="3.1E-2"/>
        <n v="5.4800000000000001E-2"/>
        <n v="6.0499999999999998E-2"/>
        <n v="5.2900000000000003E-2"/>
        <n v="4.4999999999999998E-2"/>
        <n v="0.16400000000000001"/>
        <n v="2.7199999999999998E-2"/>
        <n v="3.3599999999999998E-2"/>
        <n v="4.6300000000000001E-2"/>
        <n v="0.127"/>
        <n v="2.9000000000000001E-2"/>
        <n v="3.5200000000000002E-2"/>
        <n v="4.4299999999999999E-2"/>
        <n v="8.9700000000000002E-2"/>
        <n v="6.0999999999999999E-2"/>
        <n v="3.8199999999999998E-2"/>
        <n v="0.106"/>
        <n v="6.7699999999999996E-2"/>
        <n v="4.7699999999999999E-2"/>
        <n v="3.2099999999999997E-2"/>
        <n v="4.0099999999999997E-2"/>
        <n v="2.3099999999999999E-2"/>
        <n v="0.112"/>
        <n v="4.41E-2"/>
        <n v="3.6700000000000003E-2"/>
        <n v="0.161"/>
        <n v="2.8799999999999999E-2"/>
        <n v="5.2200000000000003E-2"/>
        <n v="4.5499999999999999E-2"/>
        <n v="5.0700000000000002E-2"/>
        <n v="6.83E-2"/>
        <n v="3.0599999999999999E-2"/>
        <n v="3.6499999999999998E-2"/>
        <n v="4.1799999999999997E-2"/>
        <n v="5.4399999999999997E-2"/>
        <n v="3.1099999999999999E-2"/>
        <n v="8.0199999999999994E-2"/>
        <n v="6.0600000000000001E-2"/>
        <n v="3.56E-2"/>
        <n v="9.5899999999999999E-2"/>
        <n v="4.3799999999999999E-2"/>
        <n v="2.5600000000000001E-2"/>
        <n v="0.04"/>
        <n v="3.73E-2"/>
        <n v="3.9800000000000002E-2"/>
        <n v="2.8199999999999999E-2"/>
        <n v="3.0099999999999998E-2"/>
        <n v="3.4000000000000002E-2"/>
        <n v="2.5700000000000001E-2"/>
        <n v="3.49E-2"/>
        <n v="2.29E-2"/>
        <n v="5.4600000000000003E-2"/>
        <n v="4.8599999999999997E-2"/>
        <n v="3.5099999999999999E-2"/>
        <n v="4.65E-2"/>
        <n v="3.0200000000000001E-2"/>
        <n v="4.7100000000000003E-2"/>
        <n v="5.6599999999999998E-2"/>
        <n v="3.09E-2"/>
        <n v="6.9000000000000006E-2"/>
        <n v="2.9899999999999999E-2"/>
        <n v="4.4400000000000002E-2"/>
        <n v="2.58E-2"/>
        <n v="6.2799999999999995E-2"/>
        <n v="5.45E-2"/>
        <n v="2.4199999999999999E-2"/>
        <n v="4.1599999999999998E-2"/>
        <n v="3.8699999999999998E-2"/>
        <n v="7.9799999999999996E-2"/>
        <n v="2.3199999999999998E-2"/>
        <n v="2.5499999999999998E-2"/>
        <n v="4.8500000000000001E-2"/>
        <n v="2.8000000000000001E-2"/>
        <n v="7.9200000000000007E-2"/>
        <n v="5.5599999999999997E-2"/>
        <n v="9.8299999999999998E-2"/>
        <n v="0.40100000000000002"/>
        <n v="9.9599999999999994E-2"/>
        <n v="2.6599999999999999E-2"/>
        <n v="3.2500000000000001E-2"/>
        <n v="9.3799999999999994E-2"/>
        <n v="5.5500000000000001E-2"/>
        <n v="3.4700000000000002E-2"/>
        <n v="3.85E-2"/>
        <n v="4.9599999999999998E-2"/>
        <n v="7.9899999999999999E-2"/>
        <n v="4.2900000000000001E-2"/>
        <n v="2.93E-2"/>
        <n v="0.111"/>
        <n v="4.8000000000000001E-2"/>
        <n v="2.53E-2"/>
        <n v="5.67E-2"/>
        <n v="3.5999999999999997E-2"/>
        <n v="2.4299999999999999E-2"/>
        <n v="4.9399999999999999E-2"/>
        <n v="5.8099999999999999E-2"/>
        <n v="4.87E-2"/>
        <n v="4.0300000000000002E-2"/>
        <n v="4.2000000000000003E-2"/>
        <n v="7.2599999999999998E-2"/>
        <n v="8.7599999999999997E-2"/>
        <n v="3.0700000000000002E-2"/>
        <n v="0.20300000000000001"/>
        <n v="7.5800000000000006E-2"/>
        <n v="3.5799999999999998E-2"/>
        <n v="0.28000000000000003"/>
        <n v="6.9500000000000006E-2"/>
        <n v="0.21"/>
        <n v="9.1800000000000007E-2"/>
        <n v="0.13100000000000001"/>
        <n v="6.5799999999999997E-2"/>
        <n v="6.4399999999999999E-2"/>
        <n v="4.9099999999999998E-2"/>
        <n v="4.7500000000000001E-2"/>
        <n v="5.1299999999999998E-2"/>
        <n v="0.13200000000000001"/>
        <n v="7.4700000000000003E-2"/>
        <n v="5.6000000000000001E-2"/>
        <n v="0.217"/>
        <n v="5.7000000000000002E-2"/>
        <n v="2.3400000000000001E-2"/>
        <n v="4.0500000000000001E-2"/>
        <n v="4.5999999999999999E-2"/>
        <n v="8.1500000000000003E-2"/>
        <n v="5.5899999999999998E-2"/>
        <n v="0.186"/>
        <n v="6.1199999999999997E-2"/>
        <n v="9.8599999999999993E-2"/>
        <n v="0.35599999999999998"/>
        <n v="2.8500000000000001E-2"/>
        <n v="4.3200000000000002E-2"/>
        <n v="8.4099999999999994E-2"/>
        <n v="4.2500000000000003E-2"/>
        <n v="8.48E-2"/>
        <n v="2.7099999999999999E-2"/>
        <n v="6.2700000000000006E-2"/>
        <n v="2.8899999999999999E-2"/>
        <n v="3.8800000000000001E-2"/>
        <n v="5.2600000000000001E-2"/>
        <n v="0.33500000000000002"/>
        <n v="3.6600000000000001E-2"/>
        <n v="5.0099999999999999E-2"/>
        <n v="0.21099999999999999"/>
        <n v="3.9899999999999998E-2"/>
        <n v="5.4300000000000001E-2"/>
        <n v="2.8400000000000002E-2"/>
        <n v="3.4599999999999999E-2"/>
        <n v="6.2E-2"/>
        <n v="6.4500000000000002E-2"/>
        <n v="0.113"/>
        <n v="2.2100000000000002E-2"/>
        <n v="0.13700000000000001"/>
        <n v="6.9400000000000003E-2"/>
        <n v="3.9699999999999999E-2"/>
        <n v="6.2199999999999998E-2"/>
        <n v="4.0399999999999998E-2"/>
        <n v="6.4699999999999994E-2"/>
        <n v="0.25700000000000001"/>
        <n v="4.1500000000000002E-2"/>
        <n v="8.5099999999999995E-2"/>
        <n v="6.3600000000000004E-2"/>
        <n v="0.128"/>
        <n v="9.11E-2"/>
        <n v="7.4099999999999999E-2"/>
        <n v="7.9699999999999993E-2"/>
        <n v="0.152"/>
        <n v="9.0800000000000006E-2"/>
        <n v="7.0499999999999993E-2"/>
        <n v="5.6500000000000002E-2"/>
        <n v="9.7299999999999998E-2"/>
        <n v="6.7799999999999999E-2"/>
        <n v="5.6800000000000003E-2"/>
        <n v="0.156"/>
        <n v="3.04E-2"/>
        <n v="0.21199999999999999"/>
        <n v="4.2799999999999998E-2"/>
        <n v="9.2799999999999994E-2"/>
        <n v="0.187"/>
        <n v="7.9299999999999995E-2"/>
        <n v="9.7500000000000003E-2"/>
        <n v="5.2299999999999999E-2"/>
        <n v="4.6100000000000002E-2"/>
        <n v="5.8299999999999998E-2"/>
        <n v="0.219"/>
        <n v="0.24399999999999999"/>
        <n v="9.5100000000000004E-2"/>
        <n v="2.5100000000000001E-2"/>
        <n v="7.4399999999999994E-2"/>
        <n v="8.1699999999999995E-2"/>
        <n v="9.4299999999999995E-2"/>
        <n v="7.9000000000000001E-2"/>
        <n v="5.2400000000000002E-2"/>
        <n v="3.3099999999999997E-2"/>
        <n v="5.9299999999999999E-2"/>
        <n v="4.3900000000000002E-2"/>
        <n v="8.6400000000000005E-2"/>
        <n v="5.1499999999999997E-2"/>
        <n v="5.7099999999999998E-2"/>
        <n v="8.7800000000000003E-2"/>
        <n v="5.6099999999999997E-2"/>
        <n v="7.6300000000000007E-2"/>
        <n v="9.0700000000000003E-2"/>
        <n v="4.7300000000000002E-2"/>
        <n v="0.155"/>
        <n v="8.6300000000000002E-2"/>
        <n v="8.6199999999999999E-2"/>
        <n v="7.6100000000000001E-2"/>
        <n v="7.3899999999999993E-2"/>
        <n v="4.2700000000000002E-2"/>
        <n v="5.0299999999999997E-2"/>
        <n v="4.0599999999999997E-2"/>
        <n v="0.23300000000000001"/>
        <n v="5.8500000000000003E-2"/>
        <n v="0.129"/>
        <n v="3.4500000000000003E-2"/>
        <n v="0.19"/>
        <n v="6.4899999999999999E-2"/>
        <n v="0.19600000000000001"/>
        <n v="8.5599999999999996E-2"/>
        <n v="4.3700000000000003E-2"/>
        <n v="9.6500000000000002E-2"/>
        <n v="4.5699999999999998E-2"/>
        <n v="8.3400000000000002E-2"/>
        <n v="8.77E-2"/>
        <n v="4.6699999999999998E-2"/>
        <n v="6.8599999999999994E-2"/>
        <n v="2.5399999999999999E-2"/>
        <n v="3.4299999999999997E-2"/>
        <n v="6.6100000000000006E-2"/>
        <n v="5.8700000000000002E-2"/>
        <n v="4.3499999999999997E-2"/>
        <n v="3.1399999999999997E-2"/>
        <n v="3.78E-2"/>
        <n v="7.5999999999999998E-2"/>
        <n v="6.9800000000000001E-2"/>
        <n v="4.6600000000000003E-2"/>
        <n v="5.5100000000000003E-2"/>
        <n v="5.9499999999999997E-2"/>
        <n v="0.14000000000000001"/>
        <n v="6.1800000000000001E-2"/>
        <n v="4.1399999999999999E-2"/>
        <n v="4.1099999999999998E-2"/>
        <n v="0.159"/>
        <n v="0.33100000000000002"/>
        <n v="6.0299999999999999E-2"/>
        <n v="8.9099999999999999E-2"/>
        <n v="2.6100000000000002E-2"/>
        <n v="0.30199999999999999"/>
        <n v="9.4200000000000006E-2"/>
        <n v="5.7700000000000001E-2"/>
        <n v="2.3E-2"/>
        <n v="3.7600000000000001E-2"/>
        <n v="0.18099999999999999"/>
        <n v="0.14799999999999999"/>
        <n v="4.8800000000000003E-2"/>
        <n v="7.3099999999999998E-2"/>
        <n v="5.04E-2"/>
        <n v="0.122"/>
        <n v="0.17299999999999999"/>
        <n v="2.7E-2"/>
        <n v="0.24099999999999999"/>
        <n v="8.6599999999999996E-2"/>
        <n v="0.247"/>
        <n v="6.7900000000000002E-2"/>
        <n v="5.6300000000000003E-2"/>
        <n v="7.1599999999999997E-2"/>
        <n v="5.1999999999999998E-2"/>
        <n v="0.435"/>
        <n v="5.3199999999999997E-2"/>
        <n v="0.153"/>
        <n v="8.8200000000000001E-2"/>
      </sharedItems>
    </cacheField>
    <cacheField name="acousticness" numFmtId="0">
      <sharedItems containsSemiMixedTypes="0" containsString="0" containsNumber="1" minValue="1.03E-5" maxValue="0.95299999999999996" count="755">
        <n v="0.112"/>
        <n v="3.6099999999999999E-3"/>
        <n v="3.1300000000000001E-2"/>
        <n v="1.14E-2"/>
        <n v="2.9000000000000001E-2"/>
        <n v="9.1800000000000007E-2"/>
        <n v="4.5999999999999999E-3"/>
        <n v="2.0899999999999998E-2"/>
        <n v="1.8599999999999998E-2"/>
        <n v="1.01E-2"/>
        <n v="7.4800000000000005E-2"/>
        <n v="0.159"/>
        <n v="2.0699999999999998E-3"/>
        <n v="0.28000000000000003"/>
        <n v="0.222"/>
        <n v="0.44700000000000001"/>
        <n v="1.0699999999999999E-2"/>
        <n v="0.28699999999999998"/>
        <n v="0.23799999999999999"/>
        <n v="6.0400000000000002E-2"/>
        <n v="0.246"/>
        <n v="9.06E-2"/>
        <n v="3.8399999999999997E-2"/>
        <n v="0.30499999999999999"/>
        <n v="0.245"/>
        <n v="6.2699999999999995E-4"/>
        <n v="4.9000000000000002E-2"/>
        <n v="3.4499999999999999E-3"/>
        <n v="4.8399999999999999E-2"/>
        <n v="0.69799999999999995"/>
        <n v="0.28799999999999998"/>
        <n v="1.57E-3"/>
        <n v="0.495"/>
        <n v="0.20799999999999999"/>
        <n v="1.03E-2"/>
        <n v="2.7699999999999999E-5"/>
        <n v="5.8200000000000005E-4"/>
        <n v="3.2500000000000001E-2"/>
        <n v="0.34300000000000003"/>
        <n v="4.3499999999999997E-2"/>
        <n v="0.64300000000000002"/>
        <n v="0.41599999999999998"/>
        <n v="8.0300000000000007E-3"/>
        <n v="1.41E-2"/>
        <n v="0.20300000000000001"/>
        <n v="4.0800000000000003E-3"/>
        <n v="0.22700000000000001"/>
        <n v="0.38300000000000001"/>
        <n v="0.27900000000000003"/>
        <n v="7.7600000000000002E-2"/>
        <n v="2.5999999999999999E-2"/>
        <n v="4.3900000000000002E-2"/>
        <n v="7.0199999999999999E-2"/>
        <n v="0.109"/>
        <n v="2.58E-2"/>
        <n v="3.3700000000000001E-2"/>
        <n v="1.5699999999999999E-2"/>
        <n v="1.3500000000000001E-3"/>
        <n v="2.99E-3"/>
        <n v="1.0499999999999999E-3"/>
        <n v="9.4100000000000003E-2"/>
        <n v="9.3200000000000005E-2"/>
        <n v="0.23200000000000001"/>
        <n v="0.27800000000000002"/>
        <n v="3.9300000000000002E-2"/>
        <n v="2.3200000000000001E-5"/>
        <n v="1.21E-2"/>
        <n v="1.4200000000000001E-2"/>
        <n v="3.4500000000000003E-2"/>
        <n v="6.3999999999999997E-5"/>
        <n v="0.124"/>
        <n v="0.89900000000000002"/>
        <n v="0.51200000000000001"/>
        <n v="4.24E-2"/>
        <n v="4.5199999999999997E-2"/>
        <n v="7.8799999999999995E-2"/>
        <n v="6.5500000000000003E-2"/>
        <n v="0.14699999999999999"/>
        <n v="1.78E-2"/>
        <n v="0.16700000000000001"/>
        <n v="4.5200000000000001E-5"/>
        <n v="0.19500000000000001"/>
        <n v="0.30399999999999999"/>
        <n v="7.2300000000000003E-3"/>
        <n v="0.22"/>
        <n v="3.6999999999999998E-2"/>
        <n v="0.113"/>
        <n v="1.0999999999999999E-2"/>
        <n v="0.17599999999999999"/>
        <n v="0.42799999999999999"/>
        <n v="0.36"/>
        <n v="2.0300000000000001E-3"/>
        <n v="0.19400000000000001"/>
        <n v="7.6899999999999996E-2"/>
        <n v="0.10299999999999999"/>
        <n v="1.11E-2"/>
        <n v="0.151"/>
        <n v="0.442"/>
        <n v="5.8500000000000003E-2"/>
        <n v="2.5500000000000002E-3"/>
        <n v="0.29499999999999998"/>
        <n v="6.6000000000000003E-2"/>
        <n v="0.14199999999999999"/>
        <n v="0.42599999999999999"/>
        <n v="0.122"/>
        <n v="3.9699999999999999E-2"/>
        <n v="0.56200000000000006"/>
        <n v="8.7900000000000006E-2"/>
        <n v="0.35399999999999998"/>
        <n v="7.3800000000000005E-5"/>
        <n v="1.1E-4"/>
        <n v="5.8500000000000002E-3"/>
        <n v="1.17E-2"/>
        <n v="0.40699999999999997"/>
        <n v="0.107"/>
        <n v="1.29E-2"/>
        <n v="9.3799999999999994E-3"/>
        <n v="0.14499999999999999"/>
        <n v="4.7E-2"/>
        <n v="3.8E-3"/>
        <n v="0.224"/>
        <n v="4.5800000000000002E-4"/>
        <n v="9.8099999999999993E-3"/>
        <n v="3.6600000000000001E-4"/>
        <n v="0.23599999999999999"/>
        <n v="0.157"/>
        <n v="8.94E-3"/>
        <n v="8.3599999999999994E-2"/>
        <n v="4.1799999999999997E-2"/>
        <n v="0.38900000000000001"/>
        <n v="0.78"/>
        <n v="1.3799999999999999E-3"/>
        <n v="2.5699999999999998E-3"/>
        <n v="5.5399999999999998E-3"/>
        <n v="2.31E-3"/>
        <n v="3.31E-3"/>
        <n v="2.5100000000000001E-2"/>
        <n v="0.2"/>
        <n v="0.51600000000000001"/>
        <n v="1.41E-3"/>
        <n v="0.192"/>
        <n v="9.4000000000000004E-3"/>
        <n v="8.6400000000000001E-3"/>
        <n v="0.155"/>
        <n v="3.8699999999999997E-4"/>
        <n v="0.21299999999999999"/>
        <n v="2.86E-2"/>
        <n v="0.38100000000000001"/>
        <n v="2.3300000000000001E-2"/>
        <n v="0.33400000000000002"/>
        <n v="6.9900000000000004E-2"/>
        <n v="4.3099999999999999E-2"/>
        <n v="6.9199999999999998E-2"/>
        <n v="0.42199999999999999"/>
        <n v="5.79E-3"/>
        <n v="0.17899999999999999"/>
        <n v="1.66E-3"/>
        <n v="3.3999999999999998E-3"/>
        <n v="0.25"/>
        <n v="2.5399999999999999E-2"/>
        <n v="2.5000000000000001E-2"/>
        <n v="0.17299999999999999"/>
        <n v="0.21199999999999999"/>
        <n v="0.82499999999999996"/>
        <n v="0.48299999999999998"/>
        <n v="0.23400000000000001"/>
        <n v="5.0799999999999998E-2"/>
        <n v="0.52300000000000002"/>
        <n v="0.17399999999999999"/>
        <n v="1.2699999999999999E-2"/>
        <n v="6.5699999999999995E-2"/>
        <n v="0.29599999999999999"/>
        <n v="0.53700000000000003"/>
        <n v="0.32100000000000001"/>
        <n v="4.7899999999999998E-2"/>
        <n v="4.8399999999999997E-3"/>
        <n v="2.81E-3"/>
        <n v="0.28499999999999998"/>
        <n v="0.19900000000000001"/>
        <n v="5.62E-3"/>
        <n v="0.11700000000000001"/>
        <n v="5.0500000000000003E-2"/>
        <n v="0.51300000000000001"/>
        <n v="0.79300000000000004"/>
        <n v="3.4200000000000001E-2"/>
        <n v="0.26100000000000001"/>
        <n v="0.23699999999999999"/>
        <n v="0.59099999999999997"/>
        <n v="1.35E-2"/>
        <n v="2.2100000000000002E-3"/>
        <n v="5.5399999999999998E-2"/>
        <n v="0.89500000000000002"/>
        <n v="0.41699999999999998"/>
        <n v="7.1999999999999995E-2"/>
        <n v="4.3200000000000002E-2"/>
        <n v="0.19600000000000001"/>
        <n v="0.17"/>
        <n v="0.55300000000000005"/>
        <n v="9.5300000000000003E-3"/>
        <n v="0.71299999999999997"/>
        <n v="0.84699999999999998"/>
        <n v="5.1400000000000001E-2"/>
        <n v="2.41E-2"/>
        <n v="8.2199999999999995E-2"/>
        <n v="0.59499999999999997"/>
        <n v="7.8399999999999997E-2"/>
        <n v="3.01E-4"/>
        <n v="0.435"/>
        <n v="6.7599999999999993E-2"/>
        <n v="0.128"/>
        <n v="0.20699999999999999"/>
        <n v="9.6299999999999997E-2"/>
        <n v="4.2599999999999999E-2"/>
        <n v="1.3799999999999999E-4"/>
        <n v="0.41799999999999998"/>
        <n v="4.1700000000000001E-2"/>
        <n v="0.252"/>
        <n v="0.36299999999999999"/>
        <n v="6.5799999999999999E-3"/>
        <n v="0.441"/>
        <n v="0.16300000000000001"/>
        <n v="1.9199999999999998E-2"/>
        <n v="0.53100000000000003"/>
        <n v="7.1099999999999997E-2"/>
        <n v="8.3900000000000002E-2"/>
        <n v="0.28299999999999997"/>
        <n v="0.111"/>
        <n v="0.14799999999999999"/>
        <n v="0.20599999999999999"/>
        <n v="0.59399999999999997"/>
        <n v="0.34200000000000003"/>
        <n v="0.34899999999999998"/>
        <n v="3.46E-3"/>
        <n v="2.5700000000000001E-2"/>
        <n v="0.45500000000000002"/>
        <n v="8.3099999999999993E-2"/>
        <n v="0.372"/>
        <n v="0.36399999999999999"/>
        <n v="0.26700000000000002"/>
        <n v="0.16500000000000001"/>
        <n v="3.2199999999999999E-2"/>
        <n v="0.35499999999999998"/>
        <n v="0.38500000000000001"/>
        <n v="0.39400000000000002"/>
        <n v="7.17E-2"/>
        <n v="3.2000000000000002E-3"/>
        <n v="0.77600000000000002"/>
        <n v="0.68300000000000005"/>
        <n v="0.40300000000000002"/>
        <n v="6.3400000000000001E-3"/>
        <n v="0.56299999999999994"/>
        <n v="4.1900000000000001E-3"/>
        <n v="3.2100000000000002E-3"/>
        <n v="7.6400000000000001E-3"/>
        <n v="9.4899999999999998E-2"/>
        <n v="3.5799999999999998E-3"/>
        <n v="7.2999999999999995E-2"/>
        <n v="3.4000000000000002E-2"/>
        <n v="2.4199999999999999E-2"/>
        <n v="4.6600000000000001E-3"/>
        <n v="2.46E-2"/>
        <n v="0.223"/>
        <n v="3.78E-2"/>
        <n v="8.9200000000000008E-3"/>
        <n v="0.51400000000000001"/>
        <n v="0.84399999999999997"/>
        <n v="0.20200000000000001"/>
        <n v="6.9800000000000001E-2"/>
        <n v="5.3800000000000002E-3"/>
        <n v="5.1200000000000002E-2"/>
        <n v="0.158"/>
        <n v="0.72899999999999998"/>
        <n v="7.2599999999999997E-4"/>
        <n v="1.3100000000000001E-2"/>
        <n v="7.6899999999999998E-3"/>
        <n v="0.66600000000000004"/>
        <n v="7.5799999999999999E-3"/>
        <n v="6.7400000000000002E-2"/>
        <n v="2.8900000000000002E-3"/>
        <n v="2.0799999999999998E-3"/>
        <n v="0.871"/>
        <n v="0.504"/>
        <n v="8.14E-2"/>
        <n v="1.52E-2"/>
        <n v="1.8400000000000001E-3"/>
        <n v="1.89E-2"/>
        <n v="0.33800000000000002"/>
        <n v="0.432"/>
        <n v="9.4500000000000001E-2"/>
        <n v="3.49E-2"/>
        <n v="2.1100000000000001E-2"/>
        <n v="4.5500000000000002E-3"/>
        <n v="0.20899999999999999"/>
        <n v="4.4200000000000003E-2"/>
        <n v="4.7499999999999999E-3"/>
        <n v="0.153"/>
        <n v="0.94"/>
        <n v="0.34499999999999997"/>
        <n v="0.81"/>
        <n v="9.8799999999999999E-2"/>
        <n v="0.91500000000000004"/>
        <n v="5.45E-2"/>
        <n v="0.156"/>
        <n v="0.69499999999999995"/>
        <n v="6.6199999999999995E-2"/>
        <n v="0.47699999999999998"/>
        <n v="5.67E-2"/>
        <n v="0.63400000000000001"/>
        <n v="7.1199999999999999E-2"/>
        <n v="0.12"/>
        <n v="0.54300000000000004"/>
        <n v="5.3100000000000001E-2"/>
        <n v="0.38400000000000001"/>
        <n v="1.7500000000000002E-2"/>
        <n v="3.5700000000000003E-2"/>
        <n v="4.7600000000000003E-2"/>
        <n v="7.5799999999999999E-5"/>
        <n v="0.54900000000000004"/>
        <n v="0.40100000000000002"/>
        <n v="0.20499999999999999"/>
        <n v="0.17499999999999999"/>
        <n v="0.3"/>
        <n v="0.17799999999999999"/>
        <n v="0.50800000000000001"/>
        <n v="2.9899999999999999E-2"/>
        <n v="0.317"/>
        <n v="1.95E-2"/>
        <n v="0.26300000000000001"/>
        <n v="2.7199999999999998E-2"/>
        <n v="0.47899999999999998"/>
        <n v="0.51100000000000001"/>
        <n v="1.24E-3"/>
        <n v="6.3799999999999996E-2"/>
        <n v="9.7799999999999998E-2"/>
        <n v="6.7299999999999999E-3"/>
        <n v="7.45E-3"/>
        <n v="0.217"/>
        <n v="2.1000000000000001E-2"/>
        <n v="5.0200000000000002E-2"/>
        <n v="1.0800000000000001E-2"/>
        <n v="0.41899999999999998"/>
        <n v="9.1E-4"/>
        <n v="2.9100000000000001E-2"/>
        <n v="0.308"/>
        <n v="4.6999999999999999E-4"/>
        <n v="7.8299999999999995E-2"/>
        <n v="2.82E-3"/>
        <n v="7.0999999999999994E-2"/>
        <n v="0.14899999999999999"/>
        <n v="0.375"/>
        <n v="1.03E-5"/>
        <n v="0.378"/>
        <n v="0.40600000000000003"/>
        <n v="1.09E-3"/>
        <n v="7.3999999999999996E-2"/>
        <n v="7.0499999999999993E-2"/>
        <n v="2.2899999999999999E-3"/>
        <n v="1.8799999999999999E-3"/>
        <n v="0.42699999999999999"/>
        <n v="0.56899999999999995"/>
        <n v="2.8E-3"/>
        <n v="0.92200000000000004"/>
        <n v="0.129"/>
        <n v="0.307"/>
        <n v="3.7900000000000003E-2"/>
        <n v="4.0800000000000003E-2"/>
        <n v="0.221"/>
        <n v="0.67500000000000004"/>
        <n v="8.8300000000000005E-5"/>
        <n v="4.7100000000000003E-2"/>
        <n v="0.186"/>
        <n v="7.8100000000000003E-2"/>
        <n v="0.57299999999999995"/>
        <n v="2.6800000000000001E-2"/>
        <n v="0.25800000000000001"/>
        <n v="0.626"/>
        <n v="4.1200000000000001E-2"/>
        <n v="2.2599999999999999E-4"/>
        <n v="1.4999999999999999E-2"/>
        <n v="0.11899999999999999"/>
        <n v="0.121"/>
        <n v="0.314"/>
        <n v="9.4699999999999993E-3"/>
        <n v="0.16900000000000001"/>
        <n v="0.95299999999999996"/>
        <n v="0.45300000000000001"/>
        <n v="0.44800000000000001"/>
        <n v="0.126"/>
        <n v="3.9100000000000003E-2"/>
        <n v="0.61399999999999999"/>
        <n v="1.5100000000000001E-2"/>
        <n v="2.93E-2"/>
        <n v="4.2000000000000003E-2"/>
        <n v="1.9100000000000001E-4"/>
        <n v="3.0099999999999998E-2"/>
        <n v="1.9699999999999999E-2"/>
        <n v="0.61499999999999999"/>
        <n v="0.70199999999999996"/>
        <n v="0.105"/>
        <n v="2.29E-2"/>
        <n v="0.19700000000000001"/>
        <n v="0.64100000000000001"/>
        <n v="5.2900000000000004E-3"/>
        <n v="2.1999999999999999E-2"/>
        <n v="0.11"/>
        <n v="0.30299999999999999"/>
        <n v="2.2599999999999999E-2"/>
        <n v="5.91E-2"/>
        <n v="8.4900000000000003E-2"/>
        <n v="4.5900000000000003E-3"/>
        <n v="0.125"/>
        <n v="0.58799999999999997"/>
        <n v="0.14599999999999999"/>
        <n v="0.185"/>
        <n v="0.59799999999999998"/>
        <n v="6.2300000000000003E-3"/>
        <n v="0.53800000000000003"/>
        <n v="0.15"/>
        <n v="2.4400000000000002E-2"/>
        <n v="7.7399999999999997E-2"/>
        <n v="0.46600000000000003"/>
        <n v="2.9300000000000002E-4"/>
        <n v="4.3999999999999997E-2"/>
        <n v="0.249"/>
        <n v="3.9699999999999996E-3"/>
        <n v="0.64900000000000002"/>
        <n v="3.5599999999999998E-4"/>
        <n v="9.5499999999999995E-3"/>
        <n v="0.1"/>
        <n v="6.0400000000000004E-4"/>
        <n v="3.8200000000000002E-4"/>
        <n v="0.34399999999999997"/>
        <n v="0.188"/>
        <n v="0.29699999999999999"/>
        <n v="0.30099999999999999"/>
        <n v="0.41299999999999998"/>
        <n v="0.20100000000000001"/>
        <n v="3.56E-2"/>
        <n v="0.80100000000000005"/>
        <n v="0.60699999999999998"/>
        <n v="0.18099999999999999"/>
        <n v="0.13100000000000001"/>
        <n v="1.99E-3"/>
        <n v="0.248"/>
        <n v="0.38600000000000001"/>
        <n v="0.30599999999999999"/>
        <n v="6.7299999999999999E-4"/>
        <n v="6.4299999999999996E-2"/>
        <n v="0.79100000000000004"/>
        <n v="1.2099999999999999E-3"/>
        <n v="7.92E-3"/>
        <n v="0.14399999999999999"/>
        <n v="1.1599999999999999E-2"/>
        <n v="9.4600000000000004E-2"/>
        <n v="0.218"/>
        <n v="0.30199999999999999"/>
        <n v="0.315"/>
        <n v="9.8899999999999995E-3"/>
        <n v="2.69E-2"/>
        <n v="0.20399999999999999"/>
        <n v="0.53900000000000003"/>
        <n v="1.6199999999999999E-2"/>
        <n v="7.22E-2"/>
        <n v="1.97E-3"/>
        <n v="1.2400000000000001E-4"/>
        <n v="0.49199999999999999"/>
        <n v="0.438"/>
        <n v="8.8900000000000007E-2"/>
        <n v="5.0299999999999997E-2"/>
        <n v="0.127"/>
        <n v="0.42"/>
        <n v="3.5999999999999997E-2"/>
        <n v="3.7200000000000002E-3"/>
        <n v="3.8999999999999998E-3"/>
        <n v="0.13900000000000001"/>
        <n v="4.8500000000000001E-3"/>
        <n v="2.2499999999999999E-2"/>
        <n v="2.1499999999999998E-2"/>
        <n v="3.8600000000000002E-2"/>
        <n v="0.50700000000000001"/>
        <n v="0.19"/>
        <n v="1.2999999999999999E-3"/>
        <n v="4.3499999999999997E-3"/>
        <n v="1.6899999999999999E-4"/>
        <n v="0.254"/>
        <n v="5.11E-3"/>
        <n v="0.104"/>
        <n v="0.40899999999999997"/>
        <n v="0.309"/>
        <n v="4.5799999999999999E-3"/>
        <n v="0.26900000000000002"/>
        <n v="0.54600000000000004"/>
        <n v="6.4900000000000001E-3"/>
        <n v="1.81E-3"/>
        <n v="2.0400000000000001E-2"/>
        <n v="0.74399999999999999"/>
        <n v="4.6100000000000002E-2"/>
        <n v="0.36599999999999999"/>
        <n v="9.8299999999999998E-2"/>
        <n v="0.55800000000000005"/>
        <n v="0.68899999999999995"/>
        <n v="5.74E-2"/>
        <n v="1.12E-2"/>
        <n v="0.29299999999999998"/>
        <n v="0.71"/>
        <n v="8.3199999999999996E-2"/>
        <n v="1.0200000000000001E-3"/>
        <n v="6.6400000000000001E-3"/>
        <n v="3.8699999999999998E-2"/>
        <n v="8.5500000000000007E-2"/>
        <n v="0.45100000000000001"/>
        <n v="0.42299999999999999"/>
        <n v="0.32500000000000001"/>
        <n v="0.13800000000000001"/>
        <n v="0.31"/>
        <n v="0.59599999999999997"/>
        <n v="1.7100000000000001E-2"/>
        <n v="0.63300000000000001"/>
        <n v="0.184"/>
        <n v="1.67E-3"/>
        <n v="1.0200000000000001E-2"/>
        <n v="0.33100000000000002"/>
        <n v="0.50600000000000001"/>
        <n v="0.39500000000000002"/>
        <n v="7.8600000000000003E-2"/>
        <n v="0.68700000000000006"/>
        <n v="0.67200000000000004"/>
        <n v="0.05"/>
        <n v="0.189"/>
        <n v="8.9200000000000002E-2"/>
        <n v="2.8199999999999999E-2"/>
        <n v="4.1099999999999998E-2"/>
        <n v="0.22900000000000001"/>
        <n v="8.0199999999999994E-3"/>
        <n v="5.6100000000000004E-3"/>
        <n v="7.3099999999999997E-3"/>
        <n v="4.9200000000000001E-2"/>
        <n v="0.68100000000000005"/>
        <n v="0.57699999999999996"/>
        <n v="0.182"/>
        <n v="0.60599999999999998"/>
        <n v="5.0499999999999998E-3"/>
        <n v="3.8600000000000001E-3"/>
        <n v="6.4499999999999996E-4"/>
        <n v="0.115"/>
        <n v="3.1900000000000001E-3"/>
        <n v="6.3E-2"/>
        <n v="8.0999999999999996E-4"/>
        <n v="0.106"/>
        <n v="3.5899999999999999E-3"/>
        <n v="1.3299999999999999E-2"/>
        <n v="8.77E-3"/>
        <n v="2.72E-4"/>
        <n v="5.5800000000000001E-5"/>
        <n v="0.16400000000000001"/>
        <n v="0.52700000000000002"/>
        <n v="5.1999999999999998E-2"/>
        <n v="7.0899999999999999E-3"/>
        <n v="3.3000000000000002E-2"/>
        <n v="0.78900000000000003"/>
        <n v="6.3299999999999995E-2"/>
        <n v="0.183"/>
        <n v="9.1799999999999998E-4"/>
        <n v="0.54100000000000004"/>
        <n v="0.58899999999999997"/>
        <n v="0.60299999999999998"/>
        <n v="1.66E-4"/>
        <n v="3.1100000000000002E-4"/>
        <n v="4.8300000000000003E-2"/>
        <n v="6.0499999999999998E-2"/>
        <n v="0.36499999999999999"/>
        <n v="3.88E-4"/>
        <n v="0.24299999999999999"/>
        <n v="0.25900000000000001"/>
        <n v="0.45700000000000002"/>
        <n v="9.6799999999999997E-2"/>
        <n v="0.32700000000000001"/>
        <n v="0.24099999999999999"/>
        <n v="2.5200000000000001E-3"/>
        <n v="8.4400000000000003E-2"/>
        <n v="1.18E-2"/>
        <n v="6.6800000000000002E-3"/>
        <n v="0.23499999999999999"/>
        <n v="3.4700000000000002E-2"/>
        <n v="4.9799999999999997E-2"/>
        <n v="8.1600000000000006E-2"/>
        <n v="8.8300000000000003E-2"/>
        <n v="0.14299999999999999"/>
        <n v="1.84E-2"/>
        <n v="1.47E-2"/>
        <n v="1.04E-2"/>
        <n v="4.0300000000000002E-2"/>
        <n v="1.5599999999999999E-2"/>
        <n v="6.9699999999999998E-2"/>
        <n v="0.434"/>
        <n v="3.7699999999999999E-3"/>
        <n v="6.2700000000000006E-2"/>
        <n v="0.59899999999999998"/>
        <n v="0.65"/>
        <n v="1.26E-2"/>
        <n v="0.44600000000000001"/>
        <n v="0.46500000000000002"/>
        <n v="0.14099999999999999"/>
        <n v="0.43"/>
        <n v="7.8100000000000001E-3"/>
        <n v="7.7100000000000002E-2"/>
        <n v="0.40200000000000002"/>
        <n v="0.26500000000000001"/>
        <n v="0.61799999999999999"/>
        <n v="2.6499999999999999E-2"/>
        <n v="0.23300000000000001"/>
        <n v="5.8700000000000002E-2"/>
        <n v="7.0400000000000003E-3"/>
        <n v="0.80600000000000005"/>
        <n v="1.67E-2"/>
        <n v="6.2899999999999998E-2"/>
        <n v="0.35699999999999998"/>
        <n v="4.9500000000000002E-2"/>
        <n v="0.108"/>
        <n v="7.9500000000000001E-2"/>
        <n v="0.26800000000000002"/>
        <n v="0.24399999999999999"/>
        <n v="1.08E-3"/>
        <n v="0.76900000000000002"/>
        <n v="0.57399999999999995"/>
        <n v="0.10100000000000001"/>
        <n v="5.6500000000000002E-2"/>
        <n v="0.746"/>
        <n v="6.4099999999999999E-3"/>
        <n v="1.47E-3"/>
        <n v="9.9099999999999991E-4"/>
        <n v="2.7000000000000001E-3"/>
        <n v="0.35899999999999999"/>
        <n v="0.16"/>
        <n v="5.2999999999999998E-4"/>
        <n v="3.5000000000000003E-2"/>
        <n v="2.0899999999999998E-3"/>
        <n v="0.49099999999999999"/>
        <n v="3.6900000000000001E-3"/>
        <n v="0.49399999999999999"/>
        <n v="7.4899999999999999E-4"/>
        <n v="1.43E-2"/>
        <n v="3.1800000000000001E-3"/>
        <n v="1.5800000000000002E-2"/>
        <n v="0.35"/>
        <n v="1.64E-3"/>
        <n v="7.2599999999999998E-2"/>
        <n v="7.5499999999999998E-2"/>
        <n v="3.32E-2"/>
        <n v="6.6400000000000001E-2"/>
        <n v="7.1199999999999996E-3"/>
        <n v="1.4E-2"/>
        <n v="6.7900000000000002E-4"/>
        <n v="0.371"/>
        <n v="8.61E-4"/>
        <n v="1.8100000000000002E-2"/>
        <n v="2.7900000000000001E-2"/>
        <n v="4.7800000000000004E-3"/>
        <n v="6.3600000000000004E-2"/>
        <n v="1.2200000000000001E-2"/>
        <n v="9.7500000000000003E-2"/>
        <n v="0.73299999999999998"/>
        <n v="0.41399999999999998"/>
        <n v="0.45600000000000002"/>
        <n v="0.47"/>
        <n v="1.49E-3"/>
        <n v="0.65500000000000003"/>
        <n v="8.2900000000000005E-3"/>
        <n v="8.8800000000000007E-3"/>
        <n v="9.0499999999999997E-2"/>
        <n v="2.53E-2"/>
        <n v="2.4E-2"/>
        <n v="0.23899999999999999"/>
        <n v="8.0299999999999996E-2"/>
        <n v="1.5100000000000001E-3"/>
        <n v="3.4900000000000003E-4"/>
        <n v="0.34"/>
        <n v="4.3700000000000003E-2"/>
        <n v="0.81399999999999995"/>
        <n v="0.04"/>
        <n v="5.0299999999999997E-3"/>
        <n v="0.69199999999999995"/>
        <n v="6.7600000000000004E-3"/>
        <n v="5.04E-2"/>
        <n v="0.875"/>
        <n v="0.39700000000000002"/>
        <n v="0.39"/>
        <n v="5.11E-2"/>
        <n v="2.98E-2"/>
        <n v="7.4799999999999997E-4"/>
        <n v="1.6400000000000001E-2"/>
        <n v="8.6E-3"/>
        <n v="2.6100000000000002E-2"/>
        <n v="0.57799999999999996"/>
        <n v="1.4400000000000001E-3"/>
        <n v="4.58E-2"/>
        <n v="4.4600000000000001E-2"/>
        <n v="1.1199999999999999E-3"/>
        <n v="0.193"/>
        <n v="0.27500000000000002"/>
        <n v="6.4700000000000001E-3"/>
        <n v="4.0099999999999997E-3"/>
        <n v="1.3200000000000001E-4"/>
        <n v="9.0800000000000006E-2"/>
        <n v="2.5899999999999999E-2"/>
        <n v="0.54700000000000004"/>
        <n v="2.3699999999999999E-2"/>
        <n v="0.55700000000000005"/>
        <n v="8.9800000000000001E-3"/>
        <n v="9.8500000000000004E-2"/>
        <n v="0.36099999999999999"/>
        <n v="6.9599999999999995E-2"/>
        <n v="0.69599999999999995"/>
        <n v="2.8500000000000001E-3"/>
        <n v="0.66"/>
        <n v="0.25700000000000001"/>
        <n v="0.67300000000000004"/>
        <n v="3.0599999999999999E-2"/>
        <n v="0.58599999999999997"/>
        <n v="6.6299999999999996E-3"/>
        <n v="1.5300000000000001E-4"/>
        <n v="0.60799999999999998"/>
        <n v="1.38E-2"/>
        <n v="1.1100000000000001E-3"/>
        <n v="0.11799999999999999"/>
        <n v="0.114"/>
        <n v="0.24199999999999999"/>
        <n v="4.7300000000000002E-2"/>
        <n v="2.81E-4"/>
        <n v="0.60899999999999999"/>
        <n v="0.433"/>
        <n v="3.0800000000000001E-2"/>
        <n v="8.25E-4"/>
        <n v="0.38700000000000001"/>
        <n v="9.7099999999999999E-3"/>
        <n v="4.4999999999999998E-2"/>
        <n v="4.0599999999999997E-2"/>
        <n v="2.4899999999999999E-2"/>
        <n v="9.1999999999999998E-2"/>
        <n v="2.4799999999999999E-2"/>
        <n v="7.7299999999999999E-3"/>
        <n v="0.251"/>
        <n v="2.8400000000000002E-2"/>
        <n v="6.1499999999999999E-2"/>
        <n v="6.2600000000000003E-2"/>
        <n v="4.6399999999999997E-2"/>
        <n v="6.8000000000000005E-2"/>
        <n v="8.3599999999999994E-3"/>
        <n v="3.0700000000000002E-2"/>
        <n v="1.5E-3"/>
        <n v="1.16E-3"/>
        <n v="3.61E-2"/>
        <n v="3.39E-2"/>
        <n v="0.67900000000000005"/>
        <n v="0.71499999999999997"/>
      </sharedItems>
    </cacheField>
    <cacheField name="instrumentalness" numFmtId="0">
      <sharedItems containsSemiMixedTypes="0" containsString="0" containsNumber="1" minValue="0" maxValue="0.91500000000000004"/>
    </cacheField>
    <cacheField name="liveness" numFmtId="0">
      <sharedItems containsSemiMixedTypes="0" containsString="0" containsNumber="1" minValue="1.7899999999999999E-2" maxValue="0.93700000000000006"/>
    </cacheField>
    <cacheField name="valence" numFmtId="0">
      <sharedItems containsSemiMixedTypes="0" containsString="0" containsNumber="1" minValue="4.2999999999999997E-2" maxValue="0.96899999999999997" count="546">
        <n v="0.83599999999999997"/>
        <n v="0.63800000000000001"/>
        <n v="0.38100000000000001"/>
        <n v="0.81699999999999995"/>
        <n v="0.69799999999999995"/>
        <n v="0.73299999999999998"/>
        <n v="0.42799999999999999"/>
        <n v="0.78400000000000003"/>
        <n v="0.54100000000000004"/>
        <n v="0.76"/>
        <n v="0.52400000000000002"/>
        <n v="0.67400000000000004"/>
        <n v="0.29199999999999998"/>
        <n v="0.86699999999999999"/>
        <n v="0.69099999999999995"/>
        <n v="0.308"/>
        <n v="0.747"/>
        <n v="0.46899999999999997"/>
        <n v="0.61199999999999999"/>
        <n v="0.40600000000000003"/>
        <n v="0.66300000000000003"/>
        <n v="0.83699999999999997"/>
        <n v="0.53700000000000003"/>
        <n v="0.33900000000000002"/>
        <n v="0.70699999999999996"/>
        <n v="0.65200000000000002"/>
        <n v="0.38"/>
        <n v="0.45100000000000001"/>
        <n v="0.48"/>
        <n v="0.64700000000000002"/>
        <n v="0.40400000000000003"/>
        <n v="0.45900000000000002"/>
        <n v="0.748"/>
        <n v="0.47699999999999998"/>
        <n v="0.42399999999999999"/>
        <n v="0.34899999999999998"/>
        <n v="0.88"/>
        <n v="0.96199999999999997"/>
        <n v="0.91"/>
        <n v="0.41"/>
        <n v="0.70099999999999996"/>
        <n v="0.88100000000000001"/>
        <n v="0.95099999999999996"/>
        <n v="0.91200000000000003"/>
        <n v="0.315"/>
        <n v="0.40300000000000002"/>
        <n v="0.84"/>
        <n v="0.78"/>
        <n v="0.89400000000000002"/>
        <n v="0.624"/>
        <n v="0.53500000000000003"/>
        <n v="0.78700000000000003"/>
        <n v="0.71299999999999997"/>
        <n v="0.73"/>
        <n v="0.61299999999999999"/>
        <n v="0.61899999999999999"/>
        <n v="0.82599999999999996"/>
        <n v="0.91500000000000004"/>
        <n v="0.44500000000000001"/>
        <n v="0.57599999999999996"/>
        <n v="0.629"/>
        <n v="0.77200000000000002"/>
        <n v="0.52500000000000002"/>
        <n v="0.83499999999999996"/>
        <n v="0.73899999999999999"/>
        <n v="0.496"/>
        <n v="0.81599999999999995"/>
        <n v="0.745"/>
        <n v="0.30199999999999999"/>
        <n v="0.79300000000000004"/>
        <n v="0.66100000000000003"/>
        <n v="0.67"/>
        <n v="0.41299999999999998"/>
        <n v="0.39400000000000002"/>
        <n v="0.72799999999999998"/>
        <n v="0.83399999999999996"/>
        <n v="0.505"/>
        <n v="0.51900000000000002"/>
        <n v="0.311"/>
        <n v="0.63700000000000001"/>
        <n v="0.373"/>
        <n v="0.66200000000000003"/>
        <n v="0.85799999999999998"/>
        <n v="0.65900000000000003"/>
        <n v="0.436"/>
        <n v="0.874"/>
        <n v="0.53600000000000003"/>
        <n v="0.58499999999999996"/>
        <n v="0.92100000000000004"/>
        <n v="0.628"/>
        <n v="0.89300000000000002"/>
        <n v="0.47499999999999998"/>
        <n v="0.27800000000000002"/>
        <n v="0.79200000000000004"/>
        <n v="0.60599999999999998"/>
        <n v="0.746"/>
        <n v="0.34300000000000003"/>
        <n v="0.82299999999999995"/>
        <n v="0.52100000000000002"/>
        <n v="0.81100000000000005"/>
        <n v="0.19500000000000001"/>
        <n v="0.48699999999999999"/>
        <n v="0.69399999999999995"/>
        <n v="0.56100000000000005"/>
        <n v="0.58699999999999997"/>
        <n v="0.54900000000000004"/>
        <n v="0.77800000000000002"/>
        <n v="0.66600000000000004"/>
        <n v="0.85"/>
        <n v="0.68799999999999994"/>
        <n v="0.45400000000000001"/>
        <n v="0.40699999999999997"/>
        <n v="0.86799999999999999"/>
        <n v="0.36899999999999999"/>
        <n v="0.90100000000000002"/>
        <n v="0.53800000000000003"/>
        <n v="0.441"/>
        <n v="0.35499999999999998"/>
        <n v="0.52200000000000002"/>
        <n v="0.59499999999999997"/>
        <n v="0.86099999999999999"/>
        <n v="0.60299999999999998"/>
        <n v="0.79100000000000004"/>
        <n v="0.93700000000000006"/>
        <n v="0.86199999999999999"/>
        <n v="0.54600000000000004"/>
        <n v="0.78900000000000003"/>
        <n v="0.61499999999999999"/>
        <n v="0.44800000000000001"/>
        <n v="0.63300000000000001"/>
        <n v="0.54700000000000004"/>
        <n v="0.60899999999999999"/>
        <n v="0.46300000000000002"/>
        <n v="0.96"/>
        <n v="0.53900000000000003"/>
        <n v="0.67100000000000004"/>
        <n v="0.35"/>
        <n v="0.28799999999999998"/>
        <n v="0.46700000000000003"/>
        <n v="0.75900000000000001"/>
        <n v="0.77400000000000002"/>
        <n v="0.88700000000000001"/>
        <n v="0.32300000000000001"/>
        <n v="0.67900000000000005"/>
        <n v="0.63"/>
        <n v="0.39300000000000002"/>
        <n v="0.61399999999999999"/>
        <n v="0.64"/>
        <n v="0.63200000000000001"/>
        <n v="0.32200000000000001"/>
        <n v="0.70599999999999996"/>
        <n v="0.443"/>
        <n v="0.39900000000000002"/>
        <n v="0.435"/>
        <n v="0.76600000000000001"/>
        <n v="0.46200000000000002"/>
        <n v="0.35399999999999998"/>
        <n v="0.73199999999999998"/>
        <n v="0.38500000000000001"/>
        <n v="0.875"/>
        <n v="0.54800000000000004"/>
        <n v="0.68500000000000005"/>
        <n v="0.26800000000000002"/>
        <n v="0.80300000000000005"/>
        <n v="0.42099999999999999"/>
        <n v="0.76800000000000002"/>
        <n v="0.503"/>
        <n v="0.52300000000000002"/>
        <n v="0.52600000000000002"/>
        <n v="0.67800000000000005"/>
        <n v="0.61799999999999999"/>
        <n v="0.86"/>
        <n v="0.58299999999999996"/>
        <n v="0.69199999999999995"/>
        <n v="0.59399999999999997"/>
        <n v="0.59"/>
        <n v="0.80800000000000005"/>
        <n v="0.33600000000000002"/>
        <n v="0.46100000000000002"/>
        <n v="0.58899999999999997"/>
        <n v="0.64500000000000002"/>
        <n v="0.30399999999999999"/>
        <n v="0.501"/>
        <n v="0.27700000000000002"/>
        <n v="0.83299999999999996"/>
        <n v="0.80600000000000005"/>
        <n v="0.70199999999999996"/>
        <n v="0.42"/>
        <n v="0.47399999999999998"/>
        <n v="0.55600000000000005"/>
        <n v="0.79400000000000004"/>
        <n v="0.7"/>
        <n v="0.96299999999999997"/>
        <n v="0.65100000000000002"/>
        <n v="0.56499999999999995"/>
        <n v="0.64900000000000002"/>
        <n v="0.48799999999999999"/>
        <n v="0.42499999999999999"/>
        <n v="0.83099999999999996"/>
        <n v="0.255"/>
        <n v="0.93799999999999994"/>
        <n v="0.74399999999999999"/>
        <n v="0.23300000000000001"/>
        <n v="0.184"/>
        <n v="0.96899999999999997"/>
        <n v="0.64600000000000002"/>
        <n v="0.45800000000000002"/>
        <n v="0.67200000000000004"/>
        <n v="0.91700000000000004"/>
        <n v="0.33800000000000002"/>
        <n v="0.76100000000000001"/>
        <n v="0.71499999999999997"/>
        <n v="0.873"/>
        <n v="0.74199999999999999"/>
        <n v="0.69"/>
        <n v="0.377"/>
        <n v="0.74299999999999999"/>
        <n v="0.434"/>
        <n v="0.254"/>
        <n v="0.71099999999999997"/>
        <n v="0.84899999999999998"/>
        <n v="0.8"/>
        <n v="0.39500000000000002"/>
        <n v="0.59299999999999997"/>
        <n v="0.65500000000000003"/>
        <n v="0.26300000000000001"/>
        <n v="0.78100000000000003"/>
        <n v="0.57399999999999995"/>
        <n v="0.90400000000000003"/>
        <n v="0.58399999999999996"/>
        <n v="0.17499999999999999"/>
        <n v="0.88800000000000001"/>
        <n v="0.73099999999999998"/>
        <n v="0.35599999999999998"/>
        <n v="0.24399999999999999"/>
        <n v="0.44900000000000001"/>
        <n v="0.57999999999999996"/>
        <n v="0.57499999999999996"/>
        <n v="0.67700000000000005"/>
        <n v="0.52700000000000002"/>
        <n v="0.45200000000000001"/>
        <n v="0.57199999999999995"/>
        <n v="0.64800000000000002"/>
        <n v="0.72099999999999997"/>
        <n v="0.53400000000000003"/>
        <n v="0.45300000000000001"/>
        <n v="0.70399999999999996"/>
        <n v="0.61099999999999999"/>
        <n v="0.29899999999999999"/>
        <n v="0.83899999999999997"/>
        <n v="0.28399999999999997"/>
        <n v="0.56200000000000006"/>
        <n v="0.49399999999999999"/>
        <n v="0.45600000000000002"/>
        <n v="0.64300000000000002"/>
        <n v="0.47299999999999998"/>
        <n v="0.57699999999999996"/>
        <n v="0.93899999999999995"/>
        <n v="0.439"/>
        <n v="0.66"/>
        <n v="0.63400000000000001"/>
        <n v="0.56000000000000005"/>
        <n v="0.58099999999999996"/>
        <n v="0.76700000000000002"/>
        <n v="0.55200000000000005"/>
        <n v="0.38700000000000001"/>
        <n v="0.432"/>
        <n v="0.38400000000000001"/>
        <n v="0.88400000000000001"/>
        <n v="0.57799999999999996"/>
        <n v="0.61699999999999999"/>
        <n v="0.42299999999999999"/>
        <n v="0.20499999999999999"/>
        <n v="0.68600000000000005"/>
        <n v="0.53300000000000003"/>
        <n v="0.68300000000000005"/>
        <n v="0.71"/>
        <n v="0.42599999999999999"/>
        <n v="6.7400000000000002E-2"/>
        <n v="0.43"/>
        <n v="0.65800000000000003"/>
        <n v="0.60699999999999998"/>
        <n v="0.79700000000000004"/>
        <n v="0.33400000000000002"/>
        <n v="0.378"/>
        <n v="0.497"/>
        <n v="0.38300000000000001"/>
        <n v="0.50700000000000001"/>
        <n v="0.66500000000000004"/>
        <n v="0.39600000000000002"/>
        <n v="0.57099999999999995"/>
        <n v="0.67600000000000005"/>
        <n v="0.71399999999999997"/>
        <n v="0.82099999999999995"/>
        <n v="0.88300000000000001"/>
        <n v="0.34"/>
        <n v="0.84799999999999998"/>
        <n v="0.28999999999999998"/>
        <n v="0.49299999999999999"/>
        <n v="0.29599999999999999"/>
        <n v="0.91300000000000003"/>
        <n v="0.21"/>
        <n v="0.47899999999999998"/>
        <n v="0.72499999999999998"/>
        <n v="0.54300000000000004"/>
        <n v="0.80700000000000005"/>
        <n v="0.39100000000000001"/>
        <n v="0.39"/>
        <n v="0.52900000000000003"/>
        <n v="0.65600000000000003"/>
        <n v="0.69299999999999995"/>
        <n v="0.77100000000000002"/>
        <n v="0.23400000000000001"/>
        <n v="0.27900000000000003"/>
        <n v="0.77300000000000002"/>
        <n v="0.72699999999999998"/>
        <n v="0.219"/>
        <n v="0.94"/>
        <n v="0.36799999999999999"/>
        <n v="0.32400000000000001"/>
        <n v="0.83"/>
        <n v="0.82399999999999995"/>
        <n v="0.50900000000000001"/>
        <n v="0.62"/>
        <n v="0.223"/>
        <n v="0.23200000000000001"/>
        <n v="0.92800000000000005"/>
        <n v="0.66400000000000003"/>
        <n v="0.755"/>
        <n v="0.80200000000000005"/>
        <n v="0.13100000000000001"/>
        <n v="0.19400000000000001"/>
        <n v="0.77500000000000002"/>
        <n v="0.34200000000000003"/>
        <n v="0.623"/>
        <n v="0.313"/>
        <n v="0.84099999999999997"/>
        <n v="9.9400000000000002E-2"/>
        <n v="0.32100000000000001"/>
        <n v="0.66900000000000004"/>
        <n v="0.60399999999999998"/>
        <n v="0.55400000000000005"/>
        <n v="0.79"/>
        <n v="0.187"/>
        <n v="0.54"/>
        <n v="0.871"/>
        <n v="0.83199999999999996"/>
        <n v="0.35799999999999998"/>
        <n v="0.95"/>
        <n v="0.77700000000000002"/>
        <n v="0.59599999999999997"/>
        <n v="0.79900000000000004"/>
        <n v="0.85599999999999998"/>
        <n v="0.16800000000000001"/>
        <n v="0.371"/>
        <n v="0.86899999999999999"/>
        <n v="0.38800000000000001"/>
        <n v="0.63500000000000001"/>
        <n v="0.50800000000000001"/>
        <n v="0.69499999999999995"/>
        <n v="0.55100000000000005"/>
        <n v="0.68400000000000005"/>
        <n v="0.33500000000000002"/>
        <n v="0.72199999999999998"/>
        <n v="0.33"/>
        <n v="0.65400000000000003"/>
        <n v="0.379"/>
        <n v="0.51100000000000001"/>
        <n v="0.51700000000000002"/>
        <n v="0.54200000000000004"/>
        <n v="0.48299999999999998"/>
        <n v="0.90900000000000003"/>
        <n v="0.32700000000000001"/>
        <n v="0.77600000000000002"/>
        <n v="0.90700000000000003"/>
        <n v="0.437"/>
        <n v="0.85699999999999998"/>
        <n v="0.92500000000000004"/>
        <n v="0.49199999999999999"/>
        <n v="0.75600000000000001"/>
        <n v="0.48099999999999998"/>
        <n v="0.56299999999999994"/>
        <n v="0.85299999999999998"/>
        <n v="0.32600000000000001"/>
        <n v="0.498"/>
        <n v="0.49099999999999999"/>
        <n v="0.73399999999999999"/>
        <n v="0.26200000000000001"/>
        <n v="0.65300000000000002"/>
        <n v="0.6"/>
        <n v="0.32500000000000001"/>
        <n v="0.23"/>
        <n v="0.84699999999999998"/>
        <n v="0.374"/>
        <n v="0.47"/>
        <n v="0.78300000000000003"/>
        <n v="0.63100000000000001"/>
        <n v="0.84599999999999997"/>
        <n v="0.29699999999999999"/>
        <n v="0.29099999999999998"/>
        <n v="0.55800000000000005"/>
        <n v="0.71199999999999997"/>
        <n v="0.42699999999999999"/>
        <n v="0.84499999999999997"/>
        <n v="0.56399999999999995"/>
        <n v="0.72899999999999998"/>
        <n v="0.40500000000000003"/>
        <n v="0.93200000000000005"/>
        <n v="0.35199999999999998"/>
        <n v="0.71899999999999997"/>
        <n v="0.79600000000000004"/>
        <n v="0.52800000000000002"/>
        <n v="0.13600000000000001"/>
        <n v="0.372"/>
        <n v="0.71699999999999997"/>
        <n v="0.52"/>
        <n v="4.2999999999999997E-2"/>
        <n v="0.19600000000000001"/>
        <n v="0.88500000000000001"/>
        <n v="0.92900000000000005"/>
        <n v="0.75800000000000001"/>
        <n v="0.28499999999999998"/>
        <n v="0.40100000000000002"/>
        <n v="0.78200000000000003"/>
        <n v="0.22600000000000001"/>
        <n v="0.64400000000000002"/>
        <n v="0.72399999999999998"/>
        <n v="0.36499999999999999"/>
        <n v="0.63600000000000001"/>
        <n v="0.34499999999999997"/>
        <n v="0.88600000000000001"/>
        <n v="0.36199999999999999"/>
        <n v="0.57299999999999995"/>
        <n v="0.878"/>
        <n v="0.81"/>
        <n v="0.38900000000000001"/>
        <n v="0.44600000000000001"/>
        <n v="0.41099999999999998"/>
        <n v="0.81399999999999995"/>
        <n v="0.79800000000000004"/>
        <n v="0.27500000000000002"/>
        <n v="0.19700000000000001"/>
        <n v="0.51300000000000001"/>
        <n v="0.189"/>
        <n v="0.81799999999999995"/>
        <n v="0.89700000000000002"/>
        <n v="0.20399999999999999"/>
        <n v="0.46600000000000003"/>
        <n v="0.47099999999999997"/>
        <n v="0.91600000000000004"/>
        <n v="0.81299999999999994"/>
        <n v="0.68"/>
        <n v="0.309"/>
        <n v="0.27300000000000002"/>
        <n v="0.74"/>
        <n v="0.75"/>
        <n v="0.46400000000000002"/>
        <n v="0.73799999999999999"/>
        <n v="0.152"/>
        <n v="0.53"/>
        <n v="0.36"/>
        <n v="0.26500000000000001"/>
        <n v="0.749"/>
        <n v="0.45500000000000002"/>
        <n v="0.68899999999999995"/>
        <n v="0.39700000000000002"/>
        <n v="0.35699999999999998"/>
        <n v="0.63900000000000001"/>
        <n v="0.26100000000000001"/>
        <n v="0.95199999999999996"/>
        <n v="0.89100000000000001"/>
        <n v="0.73699999999999999"/>
        <n v="0.65"/>
        <n v="0.89500000000000002"/>
        <n v="0.33200000000000002"/>
        <n v="0.499"/>
        <n v="0.75700000000000001"/>
        <n v="0.93600000000000005"/>
        <n v="0.81499999999999995"/>
        <n v="0.59699999999999998"/>
        <n v="0.251"/>
        <n v="0.22"/>
        <n v="0.16500000000000001"/>
        <n v="0.47799999999999998"/>
        <n v="0.76200000000000001"/>
        <n v="0.60499999999999998"/>
        <n v="0.65700000000000003"/>
        <n v="0.252"/>
        <n v="0.31900000000000001"/>
        <n v="0.27100000000000002"/>
        <n v="0.61"/>
        <n v="0.50600000000000001"/>
        <n v="0.752"/>
        <n v="0.53200000000000003"/>
        <n v="0.55900000000000005"/>
        <n v="0.77"/>
        <n v="0.28899999999999998"/>
        <n v="0.877"/>
        <n v="0.85499999999999998"/>
        <n v="0.55500000000000005"/>
        <n v="0.51500000000000001"/>
        <n v="0.22800000000000001"/>
        <n v="0.70799999999999996"/>
        <n v="0.73599999999999999"/>
        <n v="0.104"/>
        <n v="0.30299999999999999"/>
        <n v="0.41399999999999998"/>
        <n v="0.376"/>
        <n v="0.70499999999999996"/>
        <n v="0.93300000000000005"/>
        <n v="0.71799999999999997"/>
        <n v="0.375"/>
        <n v="0.96099999999999997"/>
        <n v="0.26700000000000002"/>
        <n v="0.82499999999999996"/>
        <n v="0.82899999999999996"/>
        <n v="0.48399999999999999"/>
        <n v="0.64100000000000001"/>
        <n v="0.34399999999999997"/>
        <n v="0.67500000000000004"/>
        <n v="0.56999999999999995"/>
        <n v="0.58199999999999996"/>
        <n v="0.46"/>
        <n v="0.68700000000000006"/>
        <n v="0.61599999999999999"/>
        <n v="0.182"/>
        <n v="0.56599999999999995"/>
        <n v="0.621"/>
        <n v="0.249"/>
        <n v="0.64200000000000002"/>
        <n v="0.16200000000000001"/>
        <n v="0.622"/>
        <n v="0.74099999999999999"/>
        <n v="0.625"/>
        <n v="0.317"/>
        <n v="0.21199999999999999"/>
        <n v="0.66700000000000004"/>
        <n v="0.44"/>
        <n v="0.48499999999999999"/>
        <n v="0.80100000000000005"/>
        <n v="0.11"/>
        <n v="0.39200000000000002"/>
        <n v="0.83799999999999997"/>
        <n v="0.59199999999999997"/>
        <n v="0.76900000000000002"/>
        <n v="0.23499999999999999"/>
      </sharedItems>
    </cacheField>
    <cacheField name="tempo" numFmtId="0">
      <sharedItems containsSemiMixedTypes="0" containsString="0" containsNumber="1" minValue="71.790000000000006" maxValue="207.90600000000001"/>
    </cacheField>
    <cacheField name="time_signature" numFmtId="0">
      <sharedItems containsSemiMixedTypes="0" containsString="0" containsNumber="1" containsInteger="1" minValue="1" maxValue="4" count="3">
        <n v="4"/>
        <n v="3"/>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ã‚¢ã‚¤ãƒ‰ãƒ«"/>
    <s v="YOASOBI"/>
    <d v="2023-12-04T00:00:00"/>
    <x v="0"/>
    <s v="2023"/>
    <x v="0"/>
    <s v="7ovUcF5uHTBRzUpB6ZOmvt"/>
    <s v="7ovUcF5uHTBRzUpB6ZOmvt"/>
    <n v="213233"/>
    <b v="0"/>
    <n v="91"/>
    <x v="0"/>
    <n v="0"/>
    <x v="0"/>
    <x v="0"/>
    <x v="0"/>
    <n v="0.93500000000000005"/>
    <n v="1"/>
    <x v="0"/>
    <n v="1"/>
    <x v="0"/>
    <x v="0"/>
    <n v="1.0699999999999999E-6"/>
    <n v="0.36699999999999999"/>
    <x v="0"/>
    <n v="166.00800000000001"/>
    <x v="0"/>
  </r>
  <r>
    <s v="strobo"/>
    <s v="Vaundy"/>
    <m/>
    <x v="1"/>
    <m/>
    <x v="1"/>
    <s v="10zz9RZt9DnqcxNWksRNrx"/>
    <s v="10zz9RZt9DnqcxNWksRNrx"/>
    <n v="224806"/>
    <b v="0"/>
    <n v="81"/>
    <x v="1"/>
    <n v="0"/>
    <x v="0"/>
    <x v="1"/>
    <x v="1"/>
    <n v="0.93899999999999995"/>
    <n v="2"/>
    <x v="1"/>
    <n v="1"/>
    <x v="1"/>
    <x v="1"/>
    <n v="0"/>
    <n v="0.33100000000000002"/>
    <x v="1"/>
    <n v="150.01499999999999"/>
    <x v="0"/>
  </r>
  <r>
    <s v="Subtitle"/>
    <s v="OFFICIAL HIGE DANDISM"/>
    <d v="2022-12-10T00:00:00"/>
    <x v="0"/>
    <s v="2022"/>
    <x v="0"/>
    <s v="49F3htNmwzPKFycPdOrDvf"/>
    <s v="49F3htNmwzPKFycPdOrDvf"/>
    <n v="305509"/>
    <b v="0"/>
    <n v="79"/>
    <x v="0"/>
    <n v="0"/>
    <x v="0"/>
    <x v="0"/>
    <x v="2"/>
    <n v="0.68300000000000005"/>
    <n v="6"/>
    <x v="2"/>
    <n v="1"/>
    <x v="2"/>
    <x v="2"/>
    <n v="0"/>
    <n v="0.11799999999999999"/>
    <x v="2"/>
    <n v="130"/>
    <x v="0"/>
  </r>
  <r>
    <s v="TATTOO"/>
    <s v="OFFICIAL HIGE DANDISM"/>
    <m/>
    <x v="1"/>
    <m/>
    <x v="1"/>
    <s v="36jIu8oPR1Z4cguMuHxUXA"/>
    <s v="36jIu8oPR1Z4cguMuHxUXA"/>
    <n v="288099"/>
    <b v="0"/>
    <n v="78"/>
    <x v="1"/>
    <n v="0"/>
    <x v="0"/>
    <x v="0"/>
    <x v="3"/>
    <n v="0.90100000000000002"/>
    <n v="0"/>
    <x v="3"/>
    <n v="1"/>
    <x v="3"/>
    <x v="3"/>
    <n v="0"/>
    <n v="0.314"/>
    <x v="3"/>
    <n v="194.084"/>
    <x v="0"/>
  </r>
  <r>
    <s v="ã‚±ã‚»ãƒ©ã‚»ãƒ©"/>
    <s v="Mrs. GREEN APPLE"/>
    <m/>
    <x v="1"/>
    <m/>
    <x v="1"/>
    <s v="406ZlqOP9nLQxJFBY7d9S4"/>
    <s v="406ZlqOP9nLQxJFBY7d9S4"/>
    <n v="272965"/>
    <b v="0"/>
    <n v="78"/>
    <x v="1"/>
    <n v="0"/>
    <x v="0"/>
    <x v="0"/>
    <x v="4"/>
    <n v="0.57999999999999996"/>
    <n v="6"/>
    <x v="4"/>
    <n v="0"/>
    <x v="4"/>
    <x v="4"/>
    <n v="0"/>
    <n v="3.6700000000000003E-2"/>
    <x v="4"/>
    <n v="115.01"/>
    <x v="0"/>
  </r>
  <r>
    <s v="ãã‚“ãªbitterãªè©±"/>
    <s v="Vaundy"/>
    <m/>
    <x v="1"/>
    <m/>
    <x v="1"/>
    <s v="4QlSFkbRxZWkHDF1MqBaEY"/>
    <s v="4QlSFkbRxZWkHDF1MqBaEY"/>
    <n v="276082"/>
    <b v="0"/>
    <n v="78"/>
    <x v="1"/>
    <n v="0"/>
    <x v="0"/>
    <x v="0"/>
    <x v="5"/>
    <n v="0.68899999999999995"/>
    <n v="9"/>
    <x v="5"/>
    <n v="1"/>
    <x v="5"/>
    <x v="5"/>
    <n v="0"/>
    <n v="0.10199999999999999"/>
    <x v="5"/>
    <n v="178.077"/>
    <x v="0"/>
  </r>
  <r>
    <s v="çµ†ãƒŽå¥‡è·¡"/>
    <s v="MAN WITH A MISSION"/>
    <d v="2023-10-04T00:00:00"/>
    <x v="2"/>
    <s v="2023"/>
    <x v="0"/>
    <s v="2VBLFxCUyFp5BfmsZpxcis"/>
    <s v="2VBLFxCUyFp5BfmsZpxcis"/>
    <n v="223320"/>
    <b v="0"/>
    <n v="82"/>
    <x v="0"/>
    <n v="0"/>
    <x v="0"/>
    <x v="0"/>
    <x v="6"/>
    <n v="0.95099999999999996"/>
    <n v="7"/>
    <x v="6"/>
    <n v="0"/>
    <x v="6"/>
    <x v="6"/>
    <n v="0"/>
    <n v="0.14899999999999999"/>
    <x v="6"/>
    <n v="169.95500000000001"/>
    <x v="0"/>
  </r>
  <r>
    <s v="ãƒ€ãƒ³ã‚¹ãƒ›ãƒ¼ãƒ«"/>
    <s v="Mrs. GREEN APPLE"/>
    <m/>
    <x v="1"/>
    <m/>
    <x v="1"/>
    <s v="4NaaF28BeO9WzjDrSS71Nz"/>
    <s v="4NaaF28BeO9WzjDrSS71Nz"/>
    <n v="203149"/>
    <b v="0"/>
    <n v="77"/>
    <x v="1"/>
    <n v="0"/>
    <x v="0"/>
    <x v="0"/>
    <x v="7"/>
    <n v="0.69499999999999995"/>
    <n v="7"/>
    <x v="7"/>
    <n v="1"/>
    <x v="7"/>
    <x v="7"/>
    <n v="0"/>
    <n v="5.1700000000000003E-2"/>
    <x v="7"/>
    <n v="109.976"/>
    <x v="0"/>
  </r>
  <r>
    <s v="ç¥ç¦"/>
    <s v="YOASOBI"/>
    <d v="2022-01-10T00:00:00"/>
    <x v="3"/>
    <s v="2022"/>
    <x v="0"/>
    <s v="7ajpbW6tBpqUI9foCtwlLw"/>
    <s v="7ajpbW6tBpqUI9foCtwlLw"/>
    <n v="196235"/>
    <b v="0"/>
    <n v="79"/>
    <x v="0"/>
    <n v="0"/>
    <x v="0"/>
    <x v="0"/>
    <x v="8"/>
    <n v="0.95799999999999996"/>
    <n v="4"/>
    <x v="8"/>
    <n v="0"/>
    <x v="8"/>
    <x v="8"/>
    <n v="3.0800000000000003E-5"/>
    <n v="0.29699999999999999"/>
    <x v="8"/>
    <n v="170.04499999999999"/>
    <x v="0"/>
  </r>
  <r>
    <s v="ç¾Žã—ã„é°­"/>
    <s v="SPITZ"/>
    <d v="2023-10-04T00:00:00"/>
    <x v="2"/>
    <s v="2023"/>
    <x v="0"/>
    <s v="3RauRsiIxUOQTS8h9sVWcP"/>
    <s v="3RauRsiIxUOQTS8h9sVWcP"/>
    <n v="209777"/>
    <b v="0"/>
    <n v="76"/>
    <x v="0"/>
    <n v="0"/>
    <x v="0"/>
    <x v="0"/>
    <x v="9"/>
    <n v="0.90900000000000003"/>
    <n v="1"/>
    <x v="9"/>
    <n v="1"/>
    <x v="9"/>
    <x v="9"/>
    <n v="3.1300000000000002E-4"/>
    <n v="0.20399999999999999"/>
    <x v="9"/>
    <n v="98.048000000000002"/>
    <x v="0"/>
  </r>
  <r>
    <s v="ãƒ¬ã‚¤ã‚¸ãƒ¼ã‚µãƒ³ãƒ‡ãƒ¼"/>
    <s v="Saucy Dog"/>
    <m/>
    <x v="1"/>
    <m/>
    <x v="1"/>
    <s v="1Vqs0lXeJafYZz2sxnfB3V"/>
    <s v="1Vqs0lXeJafYZz2sxnfB3V"/>
    <n v="234323"/>
    <b v="0"/>
    <n v="76"/>
    <x v="1"/>
    <n v="0"/>
    <x v="0"/>
    <x v="1"/>
    <x v="10"/>
    <n v="0.73499999999999999"/>
    <n v="9"/>
    <x v="10"/>
    <n v="1"/>
    <x v="10"/>
    <x v="10"/>
    <n v="0"/>
    <n v="0.26900000000000002"/>
    <x v="10"/>
    <n v="108.10599999999999"/>
    <x v="0"/>
  </r>
  <r>
    <s v="Memories"/>
    <s v="Tani Yuuki"/>
    <d v="2021-08-12T00:00:00"/>
    <x v="4"/>
    <s v="2021"/>
    <x v="0"/>
    <s v="4IfrM44LofE9bSs6TDZS49"/>
    <s v="4IfrM44LofE9bSs6TDZS49"/>
    <n v="278118"/>
    <b v="0"/>
    <n v="75"/>
    <x v="0"/>
    <n v="0"/>
    <x v="0"/>
    <x v="1"/>
    <x v="11"/>
    <n v="0.77500000000000002"/>
    <n v="2"/>
    <x v="11"/>
    <n v="1"/>
    <x v="11"/>
    <x v="11"/>
    <n v="0"/>
    <n v="0.33"/>
    <x v="11"/>
    <n v="106.38200000000001"/>
    <x v="1"/>
  </r>
  <r>
    <s v="KICK BACK"/>
    <s v="Kenshi Yonezu"/>
    <d v="2022-12-10T00:00:00"/>
    <x v="0"/>
    <s v="2022"/>
    <x v="0"/>
    <s v="3khEEPRyBeOUabbmOPJzAG"/>
    <s v="3khEEPRyBeOUabbmOPJzAG"/>
    <n v="193495"/>
    <b v="0"/>
    <n v="84"/>
    <x v="0"/>
    <n v="0"/>
    <x v="0"/>
    <x v="0"/>
    <x v="12"/>
    <n v="0.94099999999999995"/>
    <n v="1"/>
    <x v="12"/>
    <n v="1"/>
    <x v="12"/>
    <x v="12"/>
    <n v="3.36E-6"/>
    <n v="8.9099999999999999E-2"/>
    <x v="12"/>
    <n v="101.92100000000001"/>
    <x v="0"/>
  </r>
  <r>
    <s v="LADY"/>
    <s v="Kenshi Yonezu"/>
    <m/>
    <x v="1"/>
    <m/>
    <x v="1"/>
    <s v="7w6NWogvAAFdEhD9MA2uvv"/>
    <s v="7w6NWogvAAFdEhD9MA2uvv"/>
    <n v="207166"/>
    <b v="0"/>
    <n v="77"/>
    <x v="1"/>
    <n v="0"/>
    <x v="0"/>
    <x v="0"/>
    <x v="13"/>
    <n v="0.55000000000000004"/>
    <n v="2"/>
    <x v="13"/>
    <n v="1"/>
    <x v="13"/>
    <x v="13"/>
    <n v="2.4899999999999998E-4"/>
    <n v="0.10100000000000001"/>
    <x v="13"/>
    <n v="90.951999999999998"/>
    <x v="0"/>
  </r>
  <r>
    <s v="å£±"/>
    <s v="Yuuri"/>
    <d v="2022-12-01T00:00:00"/>
    <x v="0"/>
    <s v="2022"/>
    <x v="0"/>
    <s v="4JK1kDUdH9RTBQrrSO1QfR"/>
    <s v="4JK1kDUdH9RTBQrrSO1QfR"/>
    <n v="230600"/>
    <b v="0"/>
    <n v="76"/>
    <x v="0"/>
    <n v="0"/>
    <x v="0"/>
    <x v="1"/>
    <x v="14"/>
    <n v="0.67100000000000004"/>
    <n v="5"/>
    <x v="14"/>
    <n v="1"/>
    <x v="14"/>
    <x v="14"/>
    <n v="0"/>
    <n v="0.49399999999999999"/>
    <x v="14"/>
    <n v="179.833"/>
    <x v="0"/>
  </r>
  <r>
    <s v="é’ã¨å¤"/>
    <s v="Mrs. GREEN APPLE"/>
    <m/>
    <x v="1"/>
    <m/>
    <x v="1"/>
    <s v="1sIIlVrnPhrvmTrHtzM7tV"/>
    <s v="1sIIlVrnPhrvmTrHtzM7tV"/>
    <n v="307066"/>
    <b v="0"/>
    <n v="76"/>
    <x v="1"/>
    <n v="0"/>
    <x v="0"/>
    <x v="0"/>
    <x v="15"/>
    <n v="0.63200000000000001"/>
    <n v="0"/>
    <x v="15"/>
    <n v="1"/>
    <x v="15"/>
    <x v="15"/>
    <n v="0"/>
    <n v="0.10299999999999999"/>
    <x v="15"/>
    <n v="152.01400000000001"/>
    <x v="0"/>
  </r>
  <r>
    <s v="ã²ã¿ã¤ã‚¹ã‚¿ã‚¸ã‚ª"/>
    <s v="SPITZ"/>
    <m/>
    <x v="1"/>
    <m/>
    <x v="1"/>
    <s v="1H3qOzheTPhE7aVvJOWfvA"/>
    <s v="1H3qOzheTPhE7aVvJOWfvA"/>
    <n v="211920"/>
    <b v="0"/>
    <n v="75"/>
    <x v="1"/>
    <n v="0"/>
    <x v="0"/>
    <x v="1"/>
    <x v="16"/>
    <n v="0.91300000000000003"/>
    <n v="1"/>
    <x v="16"/>
    <n v="1"/>
    <x v="16"/>
    <x v="16"/>
    <n v="2.9E-4"/>
    <n v="0.245"/>
    <x v="16"/>
    <n v="98.046999999999997"/>
    <x v="0"/>
  </r>
  <r>
    <s v="æ„›ã®èŠ±"/>
    <s v="Aimyon"/>
    <d v="2023-05-04T00:00:00"/>
    <x v="5"/>
    <s v="2023"/>
    <x v="0"/>
    <s v="4iBO3Jg6kSXZHw06db0ds3"/>
    <s v="4iBO3Jg6kSXZHw06db0ds3"/>
    <n v="242792"/>
    <b v="0"/>
    <n v="75"/>
    <x v="0"/>
    <n v="0"/>
    <x v="0"/>
    <x v="0"/>
    <x v="17"/>
    <n v="0.50700000000000001"/>
    <n v="10"/>
    <x v="17"/>
    <n v="1"/>
    <x v="17"/>
    <x v="17"/>
    <n v="0"/>
    <n v="7.7299999999999994E-2"/>
    <x v="17"/>
    <n v="170.02799999999999"/>
    <x v="1"/>
  </r>
  <r>
    <s v="å¼"/>
    <s v="Yuuri"/>
    <m/>
    <x v="1"/>
    <m/>
    <x v="1"/>
    <s v="7M0dIdZWN1FDcveRdoOzbZ"/>
    <s v="7M0dIdZWN1FDcveRdoOzbZ"/>
    <n v="228760"/>
    <b v="0"/>
    <n v="75"/>
    <x v="1"/>
    <n v="0"/>
    <x v="0"/>
    <x v="1"/>
    <x v="18"/>
    <n v="0.628"/>
    <n v="10"/>
    <x v="18"/>
    <n v="1"/>
    <x v="18"/>
    <x v="18"/>
    <n v="0"/>
    <n v="9.3100000000000002E-2"/>
    <x v="18"/>
    <n v="93.792000000000002"/>
    <x v="1"/>
  </r>
  <r>
    <s v="Soranji"/>
    <s v="Mrs. GREEN APPLE"/>
    <m/>
    <x v="1"/>
    <m/>
    <x v="1"/>
    <s v="6O4twzzHHIM6mmTqPpJNYE"/>
    <s v="6O4twzzHHIM6mmTqPpJNYE"/>
    <n v="341443"/>
    <b v="0"/>
    <n v="75"/>
    <x v="1"/>
    <n v="0"/>
    <x v="0"/>
    <x v="0"/>
    <x v="19"/>
    <n v="0.66100000000000003"/>
    <n v="5"/>
    <x v="19"/>
    <n v="1"/>
    <x v="19"/>
    <x v="19"/>
    <n v="0"/>
    <n v="0.14399999999999999"/>
    <x v="19"/>
    <n v="156.05699999999999"/>
    <x v="0"/>
  </r>
  <r>
    <s v="ãƒªãƒ³ã‚¸ãƒ¥ãƒ¼ãƒ»ãƒ©ãƒ´"/>
    <s v="Macaroni Empitsu"/>
    <m/>
    <x v="1"/>
    <m/>
    <x v="1"/>
    <s v="0NUJhYxwcAAB4UQULseQyX"/>
    <s v="0NUJhYxwcAAB4UQULseQyX"/>
    <n v="185945"/>
    <b v="0"/>
    <n v="74"/>
    <x v="1"/>
    <n v="0"/>
    <x v="0"/>
    <x v="0"/>
    <x v="20"/>
    <n v="0.76300000000000001"/>
    <n v="11"/>
    <x v="20"/>
    <n v="1"/>
    <x v="20"/>
    <x v="20"/>
    <n v="0"/>
    <n v="8.7900000000000006E-2"/>
    <x v="20"/>
    <n v="103.01"/>
    <x v="0"/>
  </r>
  <r>
    <s v="åå‰ã¯ç‰‡æƒ³ã„"/>
    <s v="indigo la End"/>
    <m/>
    <x v="1"/>
    <m/>
    <x v="1"/>
    <s v="0o3zVVGJkb1QIOMF9xySiu"/>
    <s v="0o3zVVGJkb1QIOMF9xySiu"/>
    <n v="213793"/>
    <b v="0"/>
    <n v="75"/>
    <x v="1"/>
    <n v="0"/>
    <x v="0"/>
    <x v="0"/>
    <x v="21"/>
    <n v="0.873"/>
    <n v="9"/>
    <x v="21"/>
    <n v="1"/>
    <x v="21"/>
    <x v="21"/>
    <n v="2.0599999999999999E-5"/>
    <n v="0.122"/>
    <x v="21"/>
    <n v="121.983"/>
    <x v="0"/>
  </r>
  <r>
    <s v="Magic"/>
    <s v="Mrs. GREEN APPLE"/>
    <m/>
    <x v="1"/>
    <m/>
    <x v="1"/>
    <s v="0csHMdBheTvp9Oay1hM1WF"/>
    <s v="0csHMdBheTvp9Oay1hM1WF"/>
    <n v="263106"/>
    <b v="0"/>
    <n v="65"/>
    <x v="1"/>
    <n v="0"/>
    <x v="0"/>
    <x v="0"/>
    <x v="22"/>
    <n v="0.75800000000000001"/>
    <n v="7"/>
    <x v="22"/>
    <n v="1"/>
    <x v="22"/>
    <x v="19"/>
    <n v="0"/>
    <n v="0.33200000000000002"/>
    <x v="22"/>
    <n v="117.51"/>
    <x v="0"/>
  </r>
  <r>
    <s v="Smile Again"/>
    <s v="BE:FIRST"/>
    <m/>
    <x v="1"/>
    <m/>
    <x v="1"/>
    <s v="6EJDyT2T7pEeLLhNRR416r"/>
    <s v="6EJDyT2T7pEeLLhNRR416r"/>
    <n v="202049"/>
    <b v="0"/>
    <n v="75"/>
    <x v="1"/>
    <n v="0"/>
    <x v="0"/>
    <x v="0"/>
    <x v="23"/>
    <n v="0.76900000000000002"/>
    <n v="11"/>
    <x v="23"/>
    <n v="0"/>
    <x v="23"/>
    <x v="22"/>
    <n v="0"/>
    <n v="0.12"/>
    <x v="23"/>
    <n v="107.917"/>
    <x v="0"/>
  </r>
  <r>
    <s v="THE BOOK"/>
    <s v="YOASOBI"/>
    <d v="2021-06-01T00:00:00"/>
    <x v="6"/>
    <s v="2021"/>
    <x v="0"/>
    <s v="1zd35Y44Blc1CwwVbW3Qnk"/>
    <s v="1zd35Y44Blc1CwwVbW3Qnk"/>
    <n v="248026"/>
    <b v="0"/>
    <n v="77"/>
    <x v="0"/>
    <n v="0"/>
    <x v="0"/>
    <x v="1"/>
    <x v="24"/>
    <n v="0.85299999999999998"/>
    <n v="10"/>
    <x v="24"/>
    <n v="1"/>
    <x v="24"/>
    <x v="23"/>
    <n v="0"/>
    <n v="0.115"/>
    <x v="24"/>
    <n v="134.99100000000001"/>
    <x v="0"/>
  </r>
  <r>
    <s v="ãƒãƒƒãƒ”ãƒ¼ã‚¨ãƒ³ãƒ‰ã¸ã®æœŸå¾…ã¯"/>
    <s v="Macaroni Empitsu"/>
    <d v="2022-12-01T00:00:00"/>
    <x v="0"/>
    <s v="2022"/>
    <x v="0"/>
    <s v="5W7Y92LB4jWvu9NeEQ0GZl"/>
    <s v="5W7Y92LB4jWvu9NeEQ0GZl"/>
    <n v="219252"/>
    <b v="0"/>
    <n v="74"/>
    <x v="0"/>
    <n v="0"/>
    <x v="0"/>
    <x v="1"/>
    <x v="25"/>
    <n v="0.51100000000000001"/>
    <n v="4"/>
    <x v="25"/>
    <n v="1"/>
    <x v="25"/>
    <x v="24"/>
    <n v="0"/>
    <n v="7.3200000000000001E-2"/>
    <x v="25"/>
    <n v="171.845"/>
    <x v="0"/>
  </r>
  <r>
    <s v="æ®‹éŸ¿æ•£æ­Œ"/>
    <s v="Aimer"/>
    <d v="2021-06-12T00:00:00"/>
    <x v="6"/>
    <s v="2021"/>
    <x v="0"/>
    <s v="7v8wKvNQQIxkugCFFjrkaO"/>
    <s v="7v8wKvNQQIxkugCFFjrkaO"/>
    <n v="184893"/>
    <b v="0"/>
    <n v="80"/>
    <x v="0"/>
    <n v="0"/>
    <x v="0"/>
    <x v="0"/>
    <x v="14"/>
    <n v="0.89600000000000002"/>
    <n v="11"/>
    <x v="26"/>
    <n v="1"/>
    <x v="26"/>
    <x v="25"/>
    <n v="0"/>
    <n v="0.20699999999999999"/>
    <x v="26"/>
    <n v="170.863"/>
    <x v="0"/>
  </r>
  <r>
    <s v="ã‚¦ã‚¿ã®æ­Œ ONE PIECE FILM RED"/>
    <s v="Ado"/>
    <d v="2022-09-08T00:00:00"/>
    <x v="7"/>
    <s v="2022"/>
    <x v="0"/>
    <s v="28MATCYDctW5EiBa2repxb"/>
    <s v="28MATCYDctW5EiBa2repxb"/>
    <n v="226813"/>
    <b v="0"/>
    <n v="73"/>
    <x v="0"/>
    <n v="0"/>
    <x v="0"/>
    <x v="1"/>
    <x v="26"/>
    <n v="0.98699999999999999"/>
    <n v="7"/>
    <x v="27"/>
    <n v="1"/>
    <x v="27"/>
    <x v="26"/>
    <n v="3.2399999999999999E-6"/>
    <n v="0.40600000000000003"/>
    <x v="27"/>
    <n v="175.06399999999999"/>
    <x v="0"/>
  </r>
  <r>
    <s v="ã‚¨ã‚¹ã‚«ãƒ‘ãƒ¬ãƒ¼ãƒ‰"/>
    <s v="OFFICIAL HIGE DANDISM"/>
    <d v="2018-11-04T00:00:00"/>
    <x v="8"/>
    <s v="2018"/>
    <x v="0"/>
    <s v="278JqkBGkjDovOYAwE8TW7"/>
    <s v="278JqkBGkjDovOYAwE8TW7"/>
    <n v="324633"/>
    <b v="0"/>
    <n v="75"/>
    <x v="0"/>
    <n v="0"/>
    <x v="0"/>
    <x v="1"/>
    <x v="27"/>
    <n v="0.79100000000000004"/>
    <n v="3"/>
    <x v="28"/>
    <n v="1"/>
    <x v="28"/>
    <x v="27"/>
    <n v="0"/>
    <n v="0.14099999999999999"/>
    <x v="28"/>
    <n v="96.921000000000006"/>
    <x v="0"/>
  </r>
  <r>
    <s v="Boom Boom Back"/>
    <s v="BE:FIRST"/>
    <m/>
    <x v="1"/>
    <m/>
    <x v="1"/>
    <s v="37xJCjdzJ17S1jCDz3GwsB"/>
    <s v="37xJCjdzJ17S1jCDz3GwsB"/>
    <n v="188400"/>
    <b v="0"/>
    <n v="74"/>
    <x v="1"/>
    <n v="0"/>
    <x v="0"/>
    <x v="0"/>
    <x v="28"/>
    <n v="0.77600000000000002"/>
    <n v="5"/>
    <x v="29"/>
    <n v="0"/>
    <x v="29"/>
    <x v="28"/>
    <n v="0"/>
    <n v="5.9299999999999999E-2"/>
    <x v="29"/>
    <n v="100.006"/>
    <x v="0"/>
  </r>
  <r>
    <s v="Assort"/>
    <s v="Novelbright"/>
    <m/>
    <x v="1"/>
    <m/>
    <x v="1"/>
    <s v="1VHL1PIkhDwWbFc65xHwOr"/>
    <s v="1VHL1PIkhDwWbFc65xHwOr"/>
    <n v="232453"/>
    <b v="0"/>
    <n v="73"/>
    <x v="1"/>
    <n v="0"/>
    <x v="0"/>
    <x v="1"/>
    <x v="29"/>
    <n v="0.55600000000000005"/>
    <n v="6"/>
    <x v="30"/>
    <n v="1"/>
    <x v="30"/>
    <x v="29"/>
    <n v="0"/>
    <n v="9.9099999999999994E-2"/>
    <x v="30"/>
    <n v="89.986999999999995"/>
    <x v="0"/>
  </r>
  <r>
    <s v="ãƒ¦ãƒ¼ãƒ¢ã‚¢"/>
    <s v="back number"/>
    <m/>
    <x v="1"/>
    <m/>
    <x v="1"/>
    <s v="34ayWAUrQcrjlKZOJAzqke"/>
    <s v="34ayWAUrQcrjlKZOJAzqke"/>
    <n v="235693"/>
    <b v="0"/>
    <n v="73"/>
    <x v="1"/>
    <n v="0"/>
    <x v="0"/>
    <x v="1"/>
    <x v="30"/>
    <n v="0.629"/>
    <n v="1"/>
    <x v="31"/>
    <n v="1"/>
    <x v="31"/>
    <x v="30"/>
    <n v="0"/>
    <n v="0.14299999999999999"/>
    <x v="31"/>
    <n v="77.968000000000004"/>
    <x v="0"/>
  </r>
  <r>
    <s v="Attitude"/>
    <s v="Mrs. GREEN APPLE"/>
    <d v="2019-01-10T00:00:00"/>
    <x v="3"/>
    <s v="2019"/>
    <x v="0"/>
    <s v="5BC6kr6etk2Y9J62AyI4i3"/>
    <s v="5BC6kr6etk2Y9J62AyI4i3"/>
    <n v="270026"/>
    <b v="0"/>
    <n v="73"/>
    <x v="0"/>
    <n v="0"/>
    <x v="0"/>
    <x v="1"/>
    <x v="31"/>
    <n v="0.89100000000000001"/>
    <n v="4"/>
    <x v="32"/>
    <n v="1"/>
    <x v="32"/>
    <x v="31"/>
    <n v="0"/>
    <n v="0.28399999999999997"/>
    <x v="32"/>
    <n v="184.886"/>
    <x v="0"/>
  </r>
  <r>
    <s v="å£±"/>
    <s v="Yuuri"/>
    <d v="2022-12-01T00:00:00"/>
    <x v="0"/>
    <s v="2022"/>
    <x v="0"/>
    <s v="4kPlQKwtPrnqLgrmmKFSlA"/>
    <s v="4kPlQKwtPrnqLgrmmKFSlA"/>
    <n v="286360"/>
    <b v="0"/>
    <n v="73"/>
    <x v="0"/>
    <n v="0"/>
    <x v="0"/>
    <x v="1"/>
    <x v="32"/>
    <n v="0.60299999999999998"/>
    <n v="7"/>
    <x v="33"/>
    <n v="1"/>
    <x v="31"/>
    <x v="32"/>
    <n v="0"/>
    <n v="0.16700000000000001"/>
    <x v="33"/>
    <n v="148.089"/>
    <x v="0"/>
  </r>
  <r>
    <s v="ã‚¦ã‚¿ã®æ­Œ ONE PIECE FILM RED"/>
    <s v="Ado"/>
    <d v="2022-09-08T00:00:00"/>
    <x v="7"/>
    <s v="2022"/>
    <x v="0"/>
    <s v="5YQNjKZofFhlBCIzTVY6rW"/>
    <s v="5YQNjKZofFhlBCIzTVY6rW"/>
    <n v="257079"/>
    <b v="0"/>
    <n v="72"/>
    <x v="0"/>
    <n v="0"/>
    <x v="0"/>
    <x v="1"/>
    <x v="12"/>
    <n v="0.86399999999999999"/>
    <n v="4"/>
    <x v="34"/>
    <n v="1"/>
    <x v="33"/>
    <x v="33"/>
    <n v="0"/>
    <n v="0.35499999999999998"/>
    <x v="4"/>
    <n v="96.04"/>
    <x v="0"/>
  </r>
  <r>
    <s v="ãƒ¦ãƒ¼ãƒ¢ã‚¢"/>
    <s v="back number"/>
    <m/>
    <x v="1"/>
    <m/>
    <x v="1"/>
    <s v="3RvdkNMcSy71m0aT6UF9Uf"/>
    <s v="3RvdkNMcSy71m0aT6UF9Uf"/>
    <n v="288013"/>
    <b v="0"/>
    <n v="73"/>
    <x v="1"/>
    <n v="0"/>
    <x v="0"/>
    <x v="1"/>
    <x v="33"/>
    <n v="0.76100000000000001"/>
    <n v="10"/>
    <x v="35"/>
    <n v="1"/>
    <x v="34"/>
    <x v="34"/>
    <n v="0"/>
    <n v="0.14499999999999999"/>
    <x v="34"/>
    <n v="145.816"/>
    <x v="0"/>
  </r>
  <r>
    <s v="ã‚³ãƒªãƒ³ã‚º"/>
    <s v="10-FEET"/>
    <m/>
    <x v="1"/>
    <m/>
    <x v="1"/>
    <s v="6zjk7Qbwb9DZ4ykUUoqknh"/>
    <s v="6zjk7Qbwb9DZ4ykUUoqknh"/>
    <n v="286000"/>
    <b v="0"/>
    <n v="72"/>
    <x v="1"/>
    <n v="0"/>
    <x v="0"/>
    <x v="1"/>
    <x v="34"/>
    <n v="0.94"/>
    <n v="7"/>
    <x v="36"/>
    <n v="1"/>
    <x v="35"/>
    <x v="35"/>
    <n v="1.34E-5"/>
    <n v="0.32"/>
    <x v="35"/>
    <n v="150.08199999999999"/>
    <x v="0"/>
  </r>
  <r>
    <s v="ãƒŸãƒƒã‚¯ã‚¹ãƒŠãƒƒãƒ„"/>
    <s v="OFFICIAL HIGE DANDISM"/>
    <m/>
    <x v="1"/>
    <m/>
    <x v="1"/>
    <s v="60ReNXcPcsVFd7nUuQw5HZ"/>
    <s v="60ReNXcPcsVFd7nUuQw5HZ"/>
    <n v="213438"/>
    <b v="0"/>
    <n v="73"/>
    <x v="1"/>
    <n v="0"/>
    <x v="0"/>
    <x v="0"/>
    <x v="35"/>
    <n v="0.91800000000000004"/>
    <n v="6"/>
    <x v="37"/>
    <n v="1"/>
    <x v="36"/>
    <x v="9"/>
    <n v="0"/>
    <n v="0.25900000000000001"/>
    <x v="7"/>
    <n v="150.09399999999999"/>
    <x v="0"/>
  </r>
  <r>
    <s v="ãƒ›ãƒ¯ã‚¤ãƒˆãƒŽã‚¤ã‚º"/>
    <s v="OFFICIAL HIGE DANDISM"/>
    <d v="2023-11-01T00:00:00"/>
    <x v="8"/>
    <s v="2023"/>
    <x v="0"/>
    <s v="2wgYCc1xORV5CI8psWTroo"/>
    <s v="2wgYCc1xORV5CI8psWTroo"/>
    <n v="254838"/>
    <b v="0"/>
    <n v="73"/>
    <x v="0"/>
    <n v="0"/>
    <x v="0"/>
    <x v="0"/>
    <x v="36"/>
    <n v="0.90800000000000003"/>
    <n v="5"/>
    <x v="38"/>
    <n v="0"/>
    <x v="37"/>
    <x v="36"/>
    <n v="5.1199999999999998E-5"/>
    <n v="0.38600000000000001"/>
    <x v="33"/>
    <n v="143.16"/>
    <x v="0"/>
  </r>
  <r>
    <s v="æ–œé™½"/>
    <s v="ãƒ¨ãƒ«ã‚·ã‚«"/>
    <d v="2023-08-05T00:00:00"/>
    <x v="4"/>
    <s v="2023"/>
    <x v="0"/>
    <s v="2U6mFmBDjaAu6oCCDRpRet"/>
    <s v="2U6mFmBDjaAu6oCCDRpRet"/>
    <n v="200186"/>
    <b v="0"/>
    <n v="74"/>
    <x v="0"/>
    <n v="0"/>
    <x v="0"/>
    <x v="0"/>
    <x v="28"/>
    <n v="0.45"/>
    <n v="5"/>
    <x v="39"/>
    <n v="1"/>
    <x v="38"/>
    <x v="37"/>
    <n v="0"/>
    <n v="0.22600000000000001"/>
    <x v="36"/>
    <n v="123.995"/>
    <x v="0"/>
  </r>
  <r>
    <s v="è² ã‘çŠ¬ã«ã‚¢ãƒ³ã‚³ãƒ¼ãƒ«ã¯ã„ã‚‰ãªã„"/>
    <s v="ãƒ¨ãƒ«ã‚·ã‚«"/>
    <d v="2018-09-05T00:00:00"/>
    <x v="7"/>
    <s v="2018"/>
    <x v="0"/>
    <s v="3wJHCry960drNlAUGrJLmz"/>
    <s v="3wJHCry960drNlAUGrJLmz"/>
    <n v="198971"/>
    <b v="0"/>
    <n v="74"/>
    <x v="0"/>
    <n v="0"/>
    <x v="0"/>
    <x v="1"/>
    <x v="37"/>
    <n v="0.83399999999999996"/>
    <n v="5"/>
    <x v="40"/>
    <n v="1"/>
    <x v="39"/>
    <x v="38"/>
    <n v="5.7400000000000001E-6"/>
    <n v="0.11899999999999999"/>
    <x v="37"/>
    <n v="139.99600000000001"/>
    <x v="0"/>
  </r>
  <r>
    <s v="ãƒˆã‚¦ã‚­ãƒ§ã‚¦ãƒ»ã‚·ãƒ£ãƒ³ãƒ‡ã‚£ãƒ»ãƒ©ãƒ³ãƒ‡ãƒ´"/>
    <s v="MAISONdes"/>
    <m/>
    <x v="1"/>
    <m/>
    <x v="1"/>
    <s v="2MmgGuQzr0kkiA04lMdPXW"/>
    <s v="2MmgGuQzr0kkiA04lMdPXW"/>
    <n v="184766"/>
    <b v="0"/>
    <n v="73"/>
    <x v="1"/>
    <n v="0"/>
    <x v="0"/>
    <x v="0"/>
    <x v="38"/>
    <n v="0.97299999999999998"/>
    <n v="6"/>
    <x v="41"/>
    <n v="0"/>
    <x v="40"/>
    <x v="39"/>
    <n v="5.4799999999999998E-4"/>
    <n v="7.1800000000000003E-2"/>
    <x v="38"/>
    <n v="137.024"/>
    <x v="0"/>
  </r>
  <r>
    <s v="ã‚«ãƒ¡ãƒ¬ã‚ªãƒ³"/>
    <s v="King Gnu"/>
    <m/>
    <x v="1"/>
    <m/>
    <x v="1"/>
    <s v="0J0P8iSE6l3pYHbUdNFYdS"/>
    <s v="0J0P8iSE6l3pYHbUdNFYdS"/>
    <n v="193990"/>
    <b v="0"/>
    <n v="72"/>
    <x v="1"/>
    <n v="0"/>
    <x v="0"/>
    <x v="0"/>
    <x v="11"/>
    <n v="0.53300000000000003"/>
    <n v="0"/>
    <x v="42"/>
    <n v="1"/>
    <x v="41"/>
    <x v="40"/>
    <n v="0"/>
    <n v="7.3300000000000004E-2"/>
    <x v="31"/>
    <n v="79.953000000000003"/>
    <x v="0"/>
  </r>
  <r>
    <s v="LONGINESS REMIX"/>
    <s v="SugLawd Familiar"/>
    <m/>
    <x v="1"/>
    <m/>
    <x v="1"/>
    <s v="4WV6zSmQVMmgSAaY9M5bVE"/>
    <s v="4WV6zSmQVMmgSAaY9M5bVE"/>
    <n v="254310"/>
    <b v="0"/>
    <n v="71"/>
    <x v="1"/>
    <n v="0"/>
    <x v="0"/>
    <x v="0"/>
    <x v="39"/>
    <n v="0.58799999999999997"/>
    <n v="6"/>
    <x v="43"/>
    <n v="0"/>
    <x v="42"/>
    <x v="41"/>
    <n v="0"/>
    <n v="7.2400000000000006E-2"/>
    <x v="39"/>
    <n v="86.977000000000004"/>
    <x v="0"/>
  </r>
  <r>
    <s v="Kirari Remixes (Asia Edition)"/>
    <s v="Fujii Kaze"/>
    <m/>
    <x v="1"/>
    <m/>
    <x v="1"/>
    <s v="51oc6MEsXTpnPn6GOw5VuP"/>
    <s v="51oc6MEsXTpnPn6GOw5VuP"/>
    <n v="231882"/>
    <b v="0"/>
    <n v="75"/>
    <x v="1"/>
    <n v="0"/>
    <x v="0"/>
    <x v="1"/>
    <x v="40"/>
    <n v="0.76400000000000001"/>
    <n v="2"/>
    <x v="44"/>
    <n v="1"/>
    <x v="43"/>
    <x v="42"/>
    <n v="0"/>
    <n v="0.35699999999999998"/>
    <x v="40"/>
    <n v="116.982"/>
    <x v="0"/>
  </r>
  <r>
    <s v="èŠ±å ã„"/>
    <s v="Vaundy"/>
    <d v="2021-05-07T00:00:00"/>
    <x v="5"/>
    <s v="2021"/>
    <x v="0"/>
    <s v="2PlbwoIVr25oita35jg9ht"/>
    <s v="2PlbwoIVr25oita35jg9ht"/>
    <n v="207555"/>
    <b v="0"/>
    <n v="71"/>
    <x v="0"/>
    <n v="0"/>
    <x v="0"/>
    <x v="0"/>
    <x v="41"/>
    <n v="0.78900000000000003"/>
    <n v="7"/>
    <x v="45"/>
    <n v="0"/>
    <x v="34"/>
    <x v="43"/>
    <n v="0"/>
    <n v="0.317"/>
    <x v="41"/>
    <n v="135.01"/>
    <x v="0"/>
  </r>
  <r>
    <s v="Nagisa"/>
    <s v="imase"/>
    <m/>
    <x v="1"/>
    <m/>
    <x v="1"/>
    <s v="0bdAQ9dwLA5cJtgM05PRKW"/>
    <s v="0bdAQ9dwLA5cJtgM05PRKW"/>
    <n v="226489"/>
    <b v="0"/>
    <n v="72"/>
    <x v="1"/>
    <n v="0"/>
    <x v="0"/>
    <x v="0"/>
    <x v="42"/>
    <n v="0.86399999999999999"/>
    <n v="9"/>
    <x v="46"/>
    <n v="1"/>
    <x v="44"/>
    <x v="44"/>
    <n v="2.3099999999999999E-6"/>
    <n v="0.14699999999999999"/>
    <x v="42"/>
    <n v="128.048"/>
    <x v="0"/>
  </r>
  <r>
    <s v="Habit"/>
    <s v="SEKAI NO OWARI"/>
    <m/>
    <x v="1"/>
    <m/>
    <x v="1"/>
    <s v="2uMNMcjjUz8oNIxjIu20qE"/>
    <s v="2uMNMcjjUz8oNIxjIu20qE"/>
    <n v="253153"/>
    <b v="0"/>
    <n v="72"/>
    <x v="1"/>
    <n v="0"/>
    <x v="0"/>
    <x v="0"/>
    <x v="43"/>
    <n v="0.85"/>
    <n v="10"/>
    <x v="47"/>
    <n v="0"/>
    <x v="45"/>
    <x v="44"/>
    <n v="0"/>
    <n v="0.18"/>
    <x v="43"/>
    <n v="117.968"/>
    <x v="0"/>
  </r>
  <r>
    <s v="ã‚‚ã†ä¸€åº¦"/>
    <s v="Tani Yuuki"/>
    <m/>
    <x v="1"/>
    <m/>
    <x v="1"/>
    <s v="1RChlirFdgtS1ZPH45dJX0"/>
    <s v="1RChlirFdgtS1ZPH45dJX0"/>
    <n v="250766"/>
    <b v="0"/>
    <n v="69"/>
    <x v="1"/>
    <n v="0"/>
    <x v="0"/>
    <x v="0"/>
    <x v="44"/>
    <n v="0.72399999999999998"/>
    <n v="11"/>
    <x v="48"/>
    <n v="1"/>
    <x v="46"/>
    <x v="45"/>
    <n v="0"/>
    <n v="0.36099999999999999"/>
    <x v="44"/>
    <n v="131.97499999999999"/>
    <x v="0"/>
  </r>
  <r>
    <s v="ã‚¤ãƒ³ãƒ‡ã‚£ã‚´åœ°å¹³ç·š"/>
    <s v="SPITZ"/>
    <n v="1996"/>
    <x v="6"/>
    <s v="1905"/>
    <x v="2"/>
    <s v="1ihCiJaXRl4f6Sy4LJov5z"/>
    <s v="1ihCiJaXRl4f6Sy4LJov5z"/>
    <n v="259933"/>
    <b v="0"/>
    <n v="70"/>
    <x v="0"/>
    <n v="0"/>
    <x v="0"/>
    <x v="1"/>
    <x v="45"/>
    <n v="0.80500000000000005"/>
    <n v="0"/>
    <x v="49"/>
    <n v="1"/>
    <x v="47"/>
    <x v="46"/>
    <n v="1.95E-5"/>
    <n v="9.01E-2"/>
    <x v="32"/>
    <n v="97.200999999999993"/>
    <x v="0"/>
  </r>
  <r>
    <s v="å£±"/>
    <s v="Yuuri"/>
    <d v="2022-12-01T00:00:00"/>
    <x v="0"/>
    <s v="2022"/>
    <x v="0"/>
    <s v="3eg3igrhEhzk8bqqRz6XCt"/>
    <s v="3eg3igrhEhzk8bqqRz6XCt"/>
    <n v="238973"/>
    <b v="0"/>
    <n v="70"/>
    <x v="0"/>
    <n v="0"/>
    <x v="0"/>
    <x v="1"/>
    <x v="46"/>
    <n v="0.54300000000000004"/>
    <n v="5"/>
    <x v="50"/>
    <n v="1"/>
    <x v="48"/>
    <x v="47"/>
    <n v="0"/>
    <n v="0.127"/>
    <x v="45"/>
    <n v="93.043000000000006"/>
    <x v="0"/>
  </r>
  <r>
    <s v="ã‚¢ãƒ‰ãƒ™ãƒ³ãƒãƒ£ãƒ¼"/>
    <s v="YOASOBI"/>
    <m/>
    <x v="1"/>
    <m/>
    <x v="1"/>
    <s v="1w2tdCsX2yKFjbh3wHII94"/>
    <s v="1w2tdCsX2yKFjbh3wHII94"/>
    <n v="199964"/>
    <b v="0"/>
    <n v="72"/>
    <x v="1"/>
    <n v="0"/>
    <x v="0"/>
    <x v="0"/>
    <x v="47"/>
    <n v="0.85899999999999999"/>
    <n v="9"/>
    <x v="51"/>
    <n v="1"/>
    <x v="49"/>
    <x v="48"/>
    <n v="3.5200000000000002E-6"/>
    <n v="4.3200000000000002E-2"/>
    <x v="46"/>
    <n v="128.01"/>
    <x v="0"/>
  </r>
  <r>
    <s v="ã‚»ãƒ–ãƒ³ãƒ†ã‚£ãƒ¼ãƒ³"/>
    <s v="YOASOBI"/>
    <m/>
    <x v="1"/>
    <m/>
    <x v="1"/>
    <s v="1TXhBe3DnaOFc7onTbEoiB"/>
    <s v="1TXhBe3DnaOFc7onTbEoiB"/>
    <n v="199585"/>
    <b v="0"/>
    <n v="72"/>
    <x v="1"/>
    <n v="0"/>
    <x v="0"/>
    <x v="0"/>
    <x v="21"/>
    <n v="0.871"/>
    <n v="5"/>
    <x v="52"/>
    <n v="0"/>
    <x v="50"/>
    <x v="49"/>
    <n v="1.5099999999999999E-5"/>
    <n v="1.83E-2"/>
    <x v="47"/>
    <n v="139.977"/>
    <x v="0"/>
  </r>
  <r>
    <s v="æ„›ã®èŠ±"/>
    <s v="Aimyon"/>
    <d v="2023-07-06T00:00:00"/>
    <x v="9"/>
    <s v="2023"/>
    <x v="0"/>
    <s v="4vNSATS2LiCbgglkCicAuW"/>
    <s v="4vNSATS2LiCbgglkCicAuW"/>
    <n v="215328"/>
    <b v="0"/>
    <n v="56"/>
    <x v="2"/>
    <n v="1"/>
    <x v="1"/>
    <x v="0"/>
    <x v="48"/>
    <n v="0.88800000000000001"/>
    <n v="8"/>
    <x v="53"/>
    <n v="0"/>
    <x v="2"/>
    <x v="50"/>
    <n v="0"/>
    <n v="1.7899999999999999E-2"/>
    <x v="48"/>
    <n v="127.084"/>
    <x v="0"/>
  </r>
  <r>
    <s v="Mela!"/>
    <s v="Ryokuoushoku Shakai"/>
    <m/>
    <x v="1"/>
    <m/>
    <x v="1"/>
    <s v="6IO5nn84TKArsi3cjpIqaD"/>
    <s v="6IO5nn84TKArsi3cjpIqaD"/>
    <n v="242066"/>
    <b v="0"/>
    <n v="70"/>
    <x v="1"/>
    <n v="0"/>
    <x v="0"/>
    <x v="0"/>
    <x v="49"/>
    <n v="0.94099999999999995"/>
    <n v="8"/>
    <x v="54"/>
    <n v="1"/>
    <x v="51"/>
    <x v="51"/>
    <n v="1.73E-5"/>
    <n v="0.318"/>
    <x v="49"/>
    <n v="137.96700000000001"/>
    <x v="0"/>
  </r>
  <r>
    <s v="MAGIC"/>
    <s v="back number"/>
    <m/>
    <x v="1"/>
    <m/>
    <x v="1"/>
    <s v="4FMz2RFrbDGzJO7K4D0vS3"/>
    <s v="4FMz2RFrbDGzJO7K4D0vS3"/>
    <n v="258333"/>
    <b v="0"/>
    <n v="69"/>
    <x v="1"/>
    <n v="0"/>
    <x v="0"/>
    <x v="1"/>
    <x v="50"/>
    <n v="0.60199999999999998"/>
    <n v="11"/>
    <x v="55"/>
    <n v="1"/>
    <x v="17"/>
    <x v="52"/>
    <n v="0"/>
    <n v="6.7699999999999996E-2"/>
    <x v="50"/>
    <n v="145.988"/>
    <x v="0"/>
  </r>
  <r>
    <s v="BE:1"/>
    <s v="BE:FIRST"/>
    <m/>
    <x v="1"/>
    <m/>
    <x v="1"/>
    <s v="3Itdlob7CzXIQqydeVwutQ"/>
    <s v="3Itdlob7CzXIQqydeVwutQ"/>
    <n v="181018"/>
    <b v="0"/>
    <n v="70"/>
    <x v="1"/>
    <n v="0"/>
    <x v="0"/>
    <x v="1"/>
    <x v="51"/>
    <n v="0.65400000000000003"/>
    <n v="2"/>
    <x v="56"/>
    <n v="1"/>
    <x v="52"/>
    <x v="53"/>
    <n v="0"/>
    <n v="8.0299999999999996E-2"/>
    <x v="51"/>
    <n v="114.991"/>
    <x v="0"/>
  </r>
  <r>
    <s v="ãŠã‚‚ã‹ã’ (produced by Vaundy)"/>
    <s v="milet"/>
    <m/>
    <x v="1"/>
    <m/>
    <x v="1"/>
    <s v="6ts1KCOudfDYXYfyWtq0k1"/>
    <s v="6ts1KCOudfDYXYfyWtq0k1"/>
    <n v="188060"/>
    <b v="0"/>
    <n v="71"/>
    <x v="1"/>
    <n v="0"/>
    <x v="0"/>
    <x v="0"/>
    <x v="52"/>
    <n v="0.63800000000000001"/>
    <n v="8"/>
    <x v="57"/>
    <n v="1"/>
    <x v="53"/>
    <x v="54"/>
    <n v="2.2399999999999999E-5"/>
    <n v="0.12"/>
    <x v="52"/>
    <n v="207.90600000000001"/>
    <x v="0"/>
  </r>
  <r>
    <s v="ãƒ–ãƒ«ãƒ¼ã‚¢ãƒ³ãƒ“ã‚¨ãƒ³ã‚¹"/>
    <s v="Mrs. GREEN APPLE"/>
    <m/>
    <x v="1"/>
    <m/>
    <x v="1"/>
    <s v="1S1WSh4uCprvucg6Hx57Eh"/>
    <s v="1S1WSh4uCprvucg6Hx57Eh"/>
    <n v="250773"/>
    <b v="0"/>
    <n v="69"/>
    <x v="1"/>
    <n v="0"/>
    <x v="0"/>
    <x v="0"/>
    <x v="53"/>
    <n v="0.90600000000000003"/>
    <n v="0"/>
    <x v="58"/>
    <n v="0"/>
    <x v="54"/>
    <x v="55"/>
    <n v="0"/>
    <n v="0.11600000000000001"/>
    <x v="53"/>
    <n v="106.485"/>
    <x v="0"/>
  </r>
  <r>
    <s v="strobo"/>
    <s v="Vaundy"/>
    <m/>
    <x v="1"/>
    <m/>
    <x v="1"/>
    <s v="57MvUwzIzRJ0r21rnNU1s1"/>
    <s v="57MvUwzIzRJ0r21rnNU1s1"/>
    <n v="200243"/>
    <b v="0"/>
    <n v="70"/>
    <x v="1"/>
    <n v="0"/>
    <x v="0"/>
    <x v="1"/>
    <x v="54"/>
    <n v="0.81499999999999995"/>
    <n v="11"/>
    <x v="59"/>
    <n v="0"/>
    <x v="55"/>
    <x v="56"/>
    <n v="2.8499999999999998E-6"/>
    <n v="6.3600000000000004E-2"/>
    <x v="54"/>
    <n v="94.031999999999996"/>
    <x v="0"/>
  </r>
  <r>
    <s v="é’æ˜¥ã®ã‚¨ã‚­ã‚µã‚¤ãƒˆãƒ¡ãƒ³ãƒˆ"/>
    <s v="Aimyon"/>
    <d v="2017-12-09T00:00:00"/>
    <x v="0"/>
    <s v="2017"/>
    <x v="0"/>
    <s v="59eluCMn0XbOWqeWQ91FTM"/>
    <s v="59eluCMn0XbOWqeWQ91FTM"/>
    <n v="246306"/>
    <b v="0"/>
    <n v="70"/>
    <x v="0"/>
    <n v="0"/>
    <x v="0"/>
    <x v="1"/>
    <x v="55"/>
    <n v="0.68700000000000006"/>
    <n v="7"/>
    <x v="60"/>
    <n v="1"/>
    <x v="56"/>
    <x v="57"/>
    <n v="0"/>
    <n v="0.16900000000000001"/>
    <x v="55"/>
    <n v="99.918999999999997"/>
    <x v="0"/>
  </r>
  <r>
    <s v="THE BOOK"/>
    <s v="YOASOBI"/>
    <d v="2021-06-01T00:00:00"/>
    <x v="6"/>
    <s v="2021"/>
    <x v="0"/>
    <s v="6MCjmGYlw6mQVWRFVgBRvB"/>
    <s v="6MCjmGYlw6mQVWRFVgBRvB"/>
    <n v="258838"/>
    <b v="0"/>
    <n v="78"/>
    <x v="0"/>
    <n v="0"/>
    <x v="0"/>
    <x v="1"/>
    <x v="56"/>
    <n v="0.871"/>
    <n v="8"/>
    <x v="61"/>
    <n v="1"/>
    <x v="57"/>
    <x v="58"/>
    <n v="1.7999999999999999E-6"/>
    <n v="0.33700000000000002"/>
    <x v="56"/>
    <n v="130.02500000000001"/>
    <x v="0"/>
  </r>
  <r>
    <s v="Tokimeki"/>
    <s v="Vaundy"/>
    <m/>
    <x v="1"/>
    <m/>
    <x v="1"/>
    <s v="18gB0d6DaRPvrQBbl7WEuk"/>
    <s v="18gB0d6DaRPvrQBbl7WEuk"/>
    <n v="212000"/>
    <b v="0"/>
    <n v="69"/>
    <x v="1"/>
    <n v="0"/>
    <x v="0"/>
    <x v="0"/>
    <x v="57"/>
    <n v="0.69699999999999995"/>
    <n v="5"/>
    <x v="62"/>
    <n v="1"/>
    <x v="58"/>
    <x v="59"/>
    <n v="2.2499999999999999E-2"/>
    <n v="0.28599999999999998"/>
    <x v="57"/>
    <n v="120.02800000000001"/>
    <x v="0"/>
  </r>
  <r>
    <s v="ã‚«ãƒ³ãƒˆãƒªãƒ¼ãƒ­ãƒ¼ãƒ‰"/>
    <s v="Saucy Dog"/>
    <m/>
    <x v="1"/>
    <m/>
    <x v="1"/>
    <s v="0v3iUTe5rskRsxbUhboRlT"/>
    <s v="0v3iUTe5rskRsxbUhboRlT"/>
    <n v="274871"/>
    <b v="0"/>
    <n v="68"/>
    <x v="1"/>
    <n v="0"/>
    <x v="0"/>
    <x v="1"/>
    <x v="58"/>
    <n v="0.50900000000000001"/>
    <n v="7"/>
    <x v="63"/>
    <n v="1"/>
    <x v="59"/>
    <x v="60"/>
    <n v="0"/>
    <n v="0.20100000000000001"/>
    <x v="58"/>
    <n v="79.989000000000004"/>
    <x v="0"/>
  </r>
  <r>
    <s v="æ„›ã®èŠ±"/>
    <s v="Aimyon"/>
    <d v="2023-07-06T00:00:00"/>
    <x v="9"/>
    <s v="2023"/>
    <x v="0"/>
    <s v="3BxW9zjOxwVNsJ5AxnR3eE"/>
    <s v="3BxW9zjOxwVNsJ5AxnR3eE"/>
    <n v="242792"/>
    <b v="0"/>
    <n v="45"/>
    <x v="2"/>
    <n v="1"/>
    <x v="1"/>
    <x v="0"/>
    <x v="17"/>
    <n v="0.50700000000000001"/>
    <n v="10"/>
    <x v="17"/>
    <n v="1"/>
    <x v="17"/>
    <x v="17"/>
    <n v="0"/>
    <n v="7.7299999999999994E-2"/>
    <x v="17"/>
    <n v="170.02799999999999"/>
    <x v="1"/>
  </r>
  <r>
    <s v="LOVE ALL SERVE ALL"/>
    <s v="Fujii Kaze"/>
    <m/>
    <x v="1"/>
    <m/>
    <x v="1"/>
    <s v="5U4PgFWzfzY7VEg9Ck4ziF"/>
    <s v="5U4PgFWzfzY7VEg9Ck4ziF"/>
    <n v="229333"/>
    <b v="0"/>
    <n v="69"/>
    <x v="1"/>
    <n v="0"/>
    <x v="0"/>
    <x v="1"/>
    <x v="59"/>
    <n v="0.52700000000000002"/>
    <n v="4"/>
    <x v="64"/>
    <n v="1"/>
    <x v="60"/>
    <x v="61"/>
    <n v="3.3700000000000001E-4"/>
    <n v="0.104"/>
    <x v="59"/>
    <n v="138.023"/>
    <x v="0"/>
  </r>
  <r>
    <s v="ãƒ“ãƒªãƒŸãƒªã‚ªãƒ³"/>
    <s v="Yuuri"/>
    <m/>
    <x v="1"/>
    <m/>
    <x v="1"/>
    <s v="7KExqPOvjFzAI4d49mQxt9"/>
    <s v="7KExqPOvjFzAI4d49mQxt9"/>
    <n v="226627"/>
    <b v="0"/>
    <n v="68"/>
    <x v="1"/>
    <n v="0"/>
    <x v="0"/>
    <x v="0"/>
    <x v="60"/>
    <n v="0.623"/>
    <n v="10"/>
    <x v="65"/>
    <n v="1"/>
    <x v="61"/>
    <x v="62"/>
    <n v="0"/>
    <n v="9.6500000000000002E-2"/>
    <x v="60"/>
    <n v="124.893"/>
    <x v="0"/>
  </r>
  <r>
    <s v="hope"/>
    <s v="Macaroni Empitsu"/>
    <d v="2020-01-04T00:00:00"/>
    <x v="3"/>
    <s v="2020"/>
    <x v="0"/>
    <s v="2UdvMWk0Z83lMJPbawy2Sm"/>
    <s v="2UdvMWk0Z83lMJPbawy2Sm"/>
    <n v="244869"/>
    <b v="0"/>
    <n v="68"/>
    <x v="0"/>
    <n v="0"/>
    <x v="0"/>
    <x v="1"/>
    <x v="61"/>
    <n v="0.86499999999999999"/>
    <n v="5"/>
    <x v="66"/>
    <n v="1"/>
    <x v="62"/>
    <x v="63"/>
    <n v="0"/>
    <n v="9.3100000000000002E-2"/>
    <x v="61"/>
    <n v="106.008"/>
    <x v="0"/>
  </r>
  <r>
    <s v="æ„›ã®èŠ±"/>
    <s v="Aimyon"/>
    <d v="2023-07-06T00:00:00"/>
    <x v="9"/>
    <s v="2023"/>
    <x v="0"/>
    <s v="03jDTqnYzitsGv9iaZfgv8"/>
    <s v="03jDTqnYzitsGv9iaZfgv8"/>
    <n v="242960"/>
    <b v="0"/>
    <n v="37"/>
    <x v="3"/>
    <n v="1"/>
    <x v="1"/>
    <x v="0"/>
    <x v="62"/>
    <n v="0.497"/>
    <n v="10"/>
    <x v="67"/>
    <n v="1"/>
    <x v="63"/>
    <x v="64"/>
    <n v="0.91500000000000004"/>
    <n v="9.4299999999999995E-2"/>
    <x v="62"/>
    <n v="169.928"/>
    <x v="1"/>
  </r>
  <r>
    <s v="æ„›ã®èŠ±"/>
    <s v="Aimyon"/>
    <d v="2023-07-06T00:00:00"/>
    <x v="9"/>
    <s v="2023"/>
    <x v="0"/>
    <s v="6RCYHDFFABnCvaeOgQCZBy"/>
    <s v="6RCYHDFFABnCvaeOgQCZBy"/>
    <n v="213212"/>
    <b v="0"/>
    <n v="34"/>
    <x v="3"/>
    <n v="1"/>
    <x v="1"/>
    <x v="0"/>
    <x v="63"/>
    <n v="0.78500000000000003"/>
    <n v="8"/>
    <x v="68"/>
    <n v="0"/>
    <x v="64"/>
    <x v="65"/>
    <n v="0.90100000000000002"/>
    <n v="2.2800000000000001E-2"/>
    <x v="63"/>
    <n v="127.01"/>
    <x v="1"/>
  </r>
  <r>
    <s v="Love me, Love you"/>
    <s v="Mrs. GREEN APPLE"/>
    <m/>
    <x v="1"/>
    <m/>
    <x v="1"/>
    <s v="5SHguvOUbyPTINNjCvRo8K"/>
    <s v="5SHguvOUbyPTINNjCvRo8K"/>
    <n v="183800"/>
    <b v="0"/>
    <n v="69"/>
    <x v="1"/>
    <n v="0"/>
    <x v="0"/>
    <x v="0"/>
    <x v="64"/>
    <n v="0.44400000000000001"/>
    <n v="10"/>
    <x v="69"/>
    <n v="1"/>
    <x v="65"/>
    <x v="66"/>
    <n v="0"/>
    <n v="0.123"/>
    <x v="64"/>
    <n v="129.96199999999999"/>
    <x v="0"/>
  </r>
  <r>
    <s v="Soranji"/>
    <s v="Mrs. GREEN APPLE"/>
    <d v="2022-07-11T00:00:00"/>
    <x v="9"/>
    <s v="2022"/>
    <x v="0"/>
    <s v="0tJ6d01rh2gTbpFlY1mYJZ"/>
    <s v="0tJ6d01rh2gTbpFlY1mYJZ"/>
    <n v="256359"/>
    <b v="0"/>
    <n v="69"/>
    <x v="0"/>
    <n v="0"/>
    <x v="0"/>
    <x v="0"/>
    <x v="65"/>
    <n v="0.86799999999999999"/>
    <n v="9"/>
    <x v="70"/>
    <n v="1"/>
    <x v="66"/>
    <x v="67"/>
    <n v="0"/>
    <n v="0.32800000000000001"/>
    <x v="65"/>
    <n v="95.988"/>
    <x v="0"/>
  </r>
  <r>
    <s v="FULLCOLOR"/>
    <s v="Lucky Kilimanjaro"/>
    <m/>
    <x v="1"/>
    <m/>
    <x v="1"/>
    <s v="1NlkoYEA1ndLQIKzXTPh9V"/>
    <s v="1NlkoYEA1ndLQIKzXTPh9V"/>
    <n v="255408"/>
    <b v="0"/>
    <n v="69"/>
    <x v="1"/>
    <n v="0"/>
    <x v="0"/>
    <x v="0"/>
    <x v="66"/>
    <n v="0.56200000000000006"/>
    <n v="10"/>
    <x v="71"/>
    <n v="1"/>
    <x v="17"/>
    <x v="68"/>
    <n v="3.6500000000000002E-6"/>
    <n v="7.0599999999999996E-2"/>
    <x v="66"/>
    <n v="114.979"/>
    <x v="0"/>
  </r>
  <r>
    <s v="æ‹é¢¨é‚ªã«ã®ã›ã¦"/>
    <s v="Vaundy"/>
    <d v="2022-07-03T00:00:00"/>
    <x v="9"/>
    <s v="2022"/>
    <x v="0"/>
    <s v="5PeXak0Ox3JmH2oor0qnGt"/>
    <s v="5PeXak0Ox3JmH2oor0qnGt"/>
    <n v="255914"/>
    <b v="0"/>
    <n v="69"/>
    <x v="0"/>
    <n v="0"/>
    <x v="0"/>
    <x v="0"/>
    <x v="67"/>
    <n v="0.90900000000000003"/>
    <n v="6"/>
    <x v="72"/>
    <n v="0"/>
    <x v="67"/>
    <x v="69"/>
    <n v="3.5500000000000001E-4"/>
    <n v="0.38700000000000001"/>
    <x v="22"/>
    <n v="118.021"/>
    <x v="0"/>
  </r>
  <r>
    <s v="hope"/>
    <s v="Macaroni Empitsu"/>
    <d v="2020-01-04T00:00:00"/>
    <x v="3"/>
    <s v="2020"/>
    <x v="0"/>
    <s v="2SihT7AVMiI2VtaAyVIcnO"/>
    <s v="2SihT7AVMiI2VtaAyVIcnO"/>
    <n v="200219"/>
    <b v="0"/>
    <n v="68"/>
    <x v="0"/>
    <n v="0"/>
    <x v="0"/>
    <x v="1"/>
    <x v="68"/>
    <n v="0.64600000000000002"/>
    <n v="1"/>
    <x v="73"/>
    <n v="1"/>
    <x v="68"/>
    <x v="70"/>
    <n v="0"/>
    <n v="6.0299999999999999E-2"/>
    <x v="67"/>
    <n v="102.033"/>
    <x v="0"/>
  </r>
  <r>
    <s v="å¿ƒå¾—"/>
    <s v="Uru"/>
    <d v="2023-01-05T00:00:00"/>
    <x v="3"/>
    <s v="2023"/>
    <x v="0"/>
    <s v="2hPBIYQeqpbQWSMAM9ln1w"/>
    <s v="2hPBIYQeqpbQWSMAM9ln1w"/>
    <n v="219309"/>
    <b v="0"/>
    <n v="69"/>
    <x v="0"/>
    <n v="0"/>
    <x v="0"/>
    <x v="0"/>
    <x v="69"/>
    <n v="0.46700000000000003"/>
    <n v="8"/>
    <x v="74"/>
    <n v="1"/>
    <x v="18"/>
    <x v="71"/>
    <n v="0"/>
    <n v="0.34799999999999998"/>
    <x v="68"/>
    <n v="71.790000000000006"/>
    <x v="2"/>
  </r>
  <r>
    <s v="é’æ˜¥ã®ã‚¨ã‚­ã‚µã‚¤ãƒˆãƒ¡ãƒ³ãƒˆ"/>
    <s v="Aimyon"/>
    <d v="2017-12-09T00:00:00"/>
    <x v="0"/>
    <s v="2017"/>
    <x v="0"/>
    <s v="0N8Xztr4pBHJ7V0moJWhbO"/>
    <s v="0N8Xztr4pBHJ7V0moJWhbO"/>
    <n v="235240"/>
    <b v="0"/>
    <n v="70"/>
    <x v="0"/>
    <n v="0"/>
    <x v="0"/>
    <x v="1"/>
    <x v="70"/>
    <n v="0.85"/>
    <n v="2"/>
    <x v="75"/>
    <n v="1"/>
    <x v="69"/>
    <x v="68"/>
    <n v="1.1399999999999999E-5"/>
    <n v="9.4299999999999995E-2"/>
    <x v="69"/>
    <n v="100.008"/>
    <x v="0"/>
  </r>
  <r>
    <s v="å£±"/>
    <s v="Yuuri"/>
    <d v="2022-12-01T00:00:00"/>
    <x v="0"/>
    <s v="2022"/>
    <x v="0"/>
    <s v="19mjCzLuMHZ0Tyn3eI85bo"/>
    <s v="19mjCzLuMHZ0Tyn3eI85bo"/>
    <n v="248946"/>
    <b v="0"/>
    <n v="69"/>
    <x v="0"/>
    <n v="0"/>
    <x v="0"/>
    <x v="1"/>
    <x v="71"/>
    <n v="0.57899999999999996"/>
    <n v="5"/>
    <x v="76"/>
    <n v="1"/>
    <x v="70"/>
    <x v="72"/>
    <n v="0"/>
    <n v="0.38100000000000001"/>
    <x v="70"/>
    <n v="149.988"/>
    <x v="0"/>
  </r>
  <r>
    <s v="CYCLE HIT 1991-1997 Spitz Complete Single Collection"/>
    <s v="SPITZ"/>
    <m/>
    <x v="1"/>
    <m/>
    <x v="1"/>
    <s v="3P2aSkjcbUYbcYr13EFE8n"/>
    <s v="3P2aSkjcbUYbcYr13EFE8n"/>
    <n v="271400"/>
    <b v="0"/>
    <n v="67"/>
    <x v="1"/>
    <n v="0"/>
    <x v="0"/>
    <x v="2"/>
    <x v="72"/>
    <n v="0.81"/>
    <n v="0"/>
    <x v="77"/>
    <n v="1"/>
    <x v="71"/>
    <x v="73"/>
    <n v="2.83E-6"/>
    <n v="0.11899999999999999"/>
    <x v="71"/>
    <n v="114.93600000000001"/>
    <x v="0"/>
  </r>
  <r>
    <s v="çž¬é–“çš„ã‚·ãƒƒã‚¯ã‚¹ã‚»ãƒ³ã‚¹"/>
    <s v="Aimyon"/>
    <m/>
    <x v="1"/>
    <m/>
    <x v="1"/>
    <s v="2cKiHG16JBiqHdi7Llq0r7"/>
    <s v="2cKiHG16JBiqHdi7Llq0r7"/>
    <n v="306626"/>
    <b v="0"/>
    <n v="67"/>
    <x v="1"/>
    <n v="0"/>
    <x v="0"/>
    <x v="1"/>
    <x v="16"/>
    <n v="0.745"/>
    <n v="2"/>
    <x v="78"/>
    <n v="1"/>
    <x v="72"/>
    <x v="74"/>
    <n v="0"/>
    <n v="9.0700000000000003E-2"/>
    <x v="72"/>
    <n v="106.09399999999999"/>
    <x v="0"/>
  </r>
  <r>
    <s v="MAGIC"/>
    <s v="back number"/>
    <m/>
    <x v="1"/>
    <m/>
    <x v="1"/>
    <s v="0Xn30nT5EKFPsWvpiJ2Iav"/>
    <s v="0Xn30nT5EKFPsWvpiJ2Iav"/>
    <n v="254440"/>
    <b v="0"/>
    <n v="68"/>
    <x v="1"/>
    <n v="0"/>
    <x v="0"/>
    <x v="1"/>
    <x v="73"/>
    <n v="0.80600000000000005"/>
    <n v="6"/>
    <x v="79"/>
    <n v="1"/>
    <x v="73"/>
    <x v="75"/>
    <n v="0"/>
    <n v="0.104"/>
    <x v="73"/>
    <n v="175.953"/>
    <x v="0"/>
  </r>
  <r>
    <s v="THE BOOK 2"/>
    <s v="YOASOBI"/>
    <d v="2021-01-12T00:00:00"/>
    <x v="3"/>
    <s v="2021"/>
    <x v="0"/>
    <s v="6uhIF5J5Txaie0is2nXdxU"/>
    <s v="6uhIF5J5Txaie0is2nXdxU"/>
    <n v="205480"/>
    <b v="0"/>
    <n v="68"/>
    <x v="0"/>
    <n v="0"/>
    <x v="0"/>
    <x v="1"/>
    <x v="25"/>
    <n v="0.84699999999999998"/>
    <n v="1"/>
    <x v="80"/>
    <n v="1"/>
    <x v="74"/>
    <x v="76"/>
    <n v="9.9199999999999999E-5"/>
    <n v="0.307"/>
    <x v="74"/>
    <n v="169.959"/>
    <x v="0"/>
  </r>
  <r>
    <s v="Idol"/>
    <s v="YOASOBI"/>
    <m/>
    <x v="1"/>
    <m/>
    <x v="1"/>
    <s v="1zVsw1SqQKgtzE4aqmE8nE"/>
    <s v="1zVsw1SqQKgtzE4aqmE8nE"/>
    <n v="213233"/>
    <b v="0"/>
    <n v="73"/>
    <x v="1"/>
    <n v="0"/>
    <x v="0"/>
    <x v="0"/>
    <x v="50"/>
    <n v="0.95499999999999996"/>
    <n v="1"/>
    <x v="81"/>
    <n v="0"/>
    <x v="75"/>
    <x v="77"/>
    <n v="0"/>
    <n v="0.40600000000000003"/>
    <x v="75"/>
    <n v="165.512"/>
    <x v="0"/>
  </r>
  <r>
    <s v="ã‚¹ãƒ¼ãƒ‘ãƒ¼ã‚¹ã‚¿ãƒ¼"/>
    <s v="back number"/>
    <m/>
    <x v="1"/>
    <m/>
    <x v="1"/>
    <s v="3QIAwtEEDOrv0g5NKCGrXZ"/>
    <s v="3QIAwtEEDOrv0g5NKCGrXZ"/>
    <n v="286053"/>
    <b v="0"/>
    <n v="68"/>
    <x v="1"/>
    <n v="0"/>
    <x v="0"/>
    <x v="1"/>
    <x v="74"/>
    <n v="0.71299999999999997"/>
    <n v="2"/>
    <x v="82"/>
    <n v="1"/>
    <x v="76"/>
    <x v="78"/>
    <n v="0"/>
    <n v="0.35299999999999998"/>
    <x v="76"/>
    <n v="159.96299999999999"/>
    <x v="0"/>
  </r>
  <r>
    <s v="HELP EVER HURT NEVER"/>
    <s v="Fujii Kaze"/>
    <m/>
    <x v="1"/>
    <m/>
    <x v="1"/>
    <s v="0HYAsQwJIO6FLqpyTeD3l6"/>
    <s v="0HYAsQwJIO6FLqpyTeD3l6"/>
    <n v="185573"/>
    <b v="0"/>
    <n v="69"/>
    <x v="1"/>
    <n v="0"/>
    <x v="0"/>
    <x v="1"/>
    <x v="75"/>
    <n v="0.76"/>
    <n v="6"/>
    <x v="83"/>
    <n v="0"/>
    <x v="77"/>
    <x v="79"/>
    <n v="4.07E-5"/>
    <n v="0.189"/>
    <x v="77"/>
    <n v="158.07499999999999"/>
    <x v="0"/>
  </r>
  <r>
    <s v="ç¬¬ã‚¼ãƒ­æ„Ÿ"/>
    <s v="10-FEET"/>
    <d v="2022-08-11T00:00:00"/>
    <x v="4"/>
    <s v="2022"/>
    <x v="0"/>
    <s v="3GGOKTfxgyluPvAFnB30zE"/>
    <s v="3GGOKTfxgyluPvAFnB30zE"/>
    <n v="287991"/>
    <b v="0"/>
    <n v="69"/>
    <x v="0"/>
    <n v="0"/>
    <x v="0"/>
    <x v="0"/>
    <x v="76"/>
    <n v="0.95399999999999996"/>
    <n v="2"/>
    <x v="84"/>
    <n v="1"/>
    <x v="78"/>
    <x v="80"/>
    <n v="8.2600000000000005E-6"/>
    <n v="0.32500000000000001"/>
    <x v="78"/>
    <n v="150.04300000000001"/>
    <x v="0"/>
  </r>
  <r>
    <s v="Bye-Good-Bye - From THE FIRST TAKE"/>
    <s v="BE:FIRST"/>
    <d v="2023-12-06T00:00:00"/>
    <x v="0"/>
    <s v="2023"/>
    <x v="0"/>
    <s v="6mcBjdVT0Ruf1sp2pwmQ0P"/>
    <s v="6mcBjdVT0Ruf1sp2pwmQ0P"/>
    <n v="179893"/>
    <b v="0"/>
    <n v="64"/>
    <x v="0"/>
    <n v="0"/>
    <x v="0"/>
    <x v="0"/>
    <x v="13"/>
    <n v="0.80800000000000005"/>
    <n v="11"/>
    <x v="85"/>
    <n v="0"/>
    <x v="79"/>
    <x v="81"/>
    <n v="0"/>
    <n v="0.108"/>
    <x v="79"/>
    <n v="114.98"/>
    <x v="0"/>
  </r>
  <r>
    <s v="STRAY SHEEP"/>
    <s v="Kenshi Yonezu"/>
    <d v="2020-05-08T00:00:00"/>
    <x v="5"/>
    <s v="2020"/>
    <x v="0"/>
    <s v="04TshWXkhV1qkqHzf31Hn6"/>
    <s v="04TshWXkhV1qkqHzf31Hn6"/>
    <n v="255826"/>
    <b v="0"/>
    <n v="73"/>
    <x v="0"/>
    <n v="0"/>
    <x v="0"/>
    <x v="1"/>
    <x v="77"/>
    <n v="0.64600000000000002"/>
    <n v="11"/>
    <x v="86"/>
    <n v="1"/>
    <x v="80"/>
    <x v="82"/>
    <n v="0"/>
    <n v="0.29699999999999999"/>
    <x v="80"/>
    <n v="86.956999999999994"/>
    <x v="0"/>
  </r>
  <r>
    <s v="ä¸€é€”"/>
    <s v="King Gnu"/>
    <d v="2021-10-12T00:00:00"/>
    <x v="2"/>
    <s v="2021"/>
    <x v="0"/>
    <s v="7ncPjJBktLEOpstY5JOUMK"/>
    <s v="7ncPjJBktLEOpstY5JOUMK"/>
    <n v="190606"/>
    <b v="0"/>
    <n v="70"/>
    <x v="0"/>
    <n v="0"/>
    <x v="0"/>
    <x v="0"/>
    <x v="78"/>
    <n v="0.96399999999999997"/>
    <n v="2"/>
    <x v="87"/>
    <n v="1"/>
    <x v="81"/>
    <x v="83"/>
    <n v="6.2000000000000003E-5"/>
    <n v="5.57E-2"/>
    <x v="81"/>
    <n v="159.971"/>
    <x v="0"/>
  </r>
  <r>
    <s v="SiX"/>
    <s v="Da-iCE"/>
    <m/>
    <x v="1"/>
    <m/>
    <x v="1"/>
    <s v="2IL2asrtx7XM1y8fu2RMnR"/>
    <s v="2IL2asrtx7XM1y8fu2RMnR"/>
    <n v="248653"/>
    <b v="0"/>
    <n v="67"/>
    <x v="1"/>
    <n v="0"/>
    <x v="0"/>
    <x v="1"/>
    <x v="79"/>
    <n v="0.86099999999999999"/>
    <n v="1"/>
    <x v="88"/>
    <n v="1"/>
    <x v="82"/>
    <x v="84"/>
    <n v="0"/>
    <n v="0.36099999999999999"/>
    <x v="64"/>
    <n v="82.042000000000002"/>
    <x v="0"/>
  </r>
  <r>
    <s v="Attitude"/>
    <s v="Mrs. GREEN APPLE"/>
    <d v="2019-01-10T00:00:00"/>
    <x v="3"/>
    <s v="2019"/>
    <x v="0"/>
    <s v="19kF4PkH9RmZlMSEOhSgdQ"/>
    <s v="19kF4PkH9RmZlMSEOhSgdQ"/>
    <n v="155906"/>
    <b v="0"/>
    <n v="67"/>
    <x v="0"/>
    <n v="0"/>
    <x v="0"/>
    <x v="1"/>
    <x v="80"/>
    <n v="0.94"/>
    <n v="11"/>
    <x v="89"/>
    <n v="0"/>
    <x v="83"/>
    <x v="85"/>
    <n v="0"/>
    <n v="0.31"/>
    <x v="82"/>
    <n v="123.413"/>
    <x v="0"/>
  </r>
  <r>
    <s v="ç„¡ç½ªãƒ¢ãƒ©ãƒˆãƒªã‚¢ãƒ "/>
    <s v="Sheena Ringo"/>
    <m/>
    <x v="1"/>
    <m/>
    <x v="1"/>
    <s v="1mWN1USPKg632qQXG9sfDL"/>
    <s v="1mWN1USPKg632qQXG9sfDL"/>
    <n v="235866"/>
    <b v="0"/>
    <n v="68"/>
    <x v="1"/>
    <n v="0"/>
    <x v="0"/>
    <x v="1"/>
    <x v="1"/>
    <n v="0.91600000000000004"/>
    <n v="8"/>
    <x v="90"/>
    <n v="1"/>
    <x v="84"/>
    <x v="86"/>
    <n v="3.9800000000000002E-4"/>
    <n v="0.108"/>
    <x v="83"/>
    <n v="199.69399999999999"/>
    <x v="0"/>
  </r>
  <r>
    <s v="æ°´å¹³ç·š"/>
    <s v="back number"/>
    <m/>
    <x v="1"/>
    <m/>
    <x v="1"/>
    <s v="5m1i6hq7dmRlp3c1utE48L"/>
    <s v="5m1i6hq7dmRlp3c1utE48L"/>
    <n v="285396"/>
    <b v="0"/>
    <n v="67"/>
    <x v="1"/>
    <n v="0"/>
    <x v="0"/>
    <x v="0"/>
    <x v="81"/>
    <n v="0.75"/>
    <n v="10"/>
    <x v="91"/>
    <n v="1"/>
    <x v="85"/>
    <x v="87"/>
    <n v="0"/>
    <n v="0.159"/>
    <x v="84"/>
    <n v="145.86699999999999"/>
    <x v="0"/>
  </r>
  <r>
    <s v="è‰²å½©"/>
    <s v="yama"/>
    <d v="2022-02-10T00:00:00"/>
    <x v="10"/>
    <s v="2022"/>
    <x v="0"/>
    <s v="1uveEvgKX4irLcp1BUTIFD"/>
    <s v="1uveEvgKX4irLcp1BUTIFD"/>
    <n v="192175"/>
    <b v="0"/>
    <n v="72"/>
    <x v="0"/>
    <n v="0"/>
    <x v="0"/>
    <x v="0"/>
    <x v="82"/>
    <n v="0.92600000000000005"/>
    <n v="7"/>
    <x v="92"/>
    <n v="0"/>
    <x v="86"/>
    <x v="88"/>
    <n v="0"/>
    <n v="0.251"/>
    <x v="85"/>
    <n v="117.04"/>
    <x v="0"/>
  </r>
  <r>
    <s v="åƒ•ãŸã¡ãŒã‚„ã‚Šã¾ã—ãŸ"/>
    <s v="DISH//"/>
    <m/>
    <x v="1"/>
    <m/>
    <x v="1"/>
    <s v="6sIx7Cn37DGEhjy9hBP8Gx"/>
    <s v="6sIx7Cn37DGEhjy9hBP8Gx"/>
    <n v="276040"/>
    <b v="0"/>
    <n v="68"/>
    <x v="1"/>
    <n v="0"/>
    <x v="0"/>
    <x v="0"/>
    <x v="83"/>
    <n v="0.76900000000000002"/>
    <n v="3"/>
    <x v="93"/>
    <n v="1"/>
    <x v="87"/>
    <x v="86"/>
    <n v="0"/>
    <n v="8.2799999999999999E-2"/>
    <x v="86"/>
    <n v="154.04400000000001"/>
    <x v="0"/>
  </r>
  <r>
    <s v="ãƒãƒãƒŸãƒ„"/>
    <s v="SPITZ"/>
    <n v="1995"/>
    <x v="6"/>
    <s v="1905"/>
    <x v="2"/>
    <s v="0sVnyL71jTOuMt9TZ59bws"/>
    <s v="0sVnyL71jTOuMt9TZ59bws"/>
    <n v="260133"/>
    <b v="0"/>
    <n v="67"/>
    <x v="0"/>
    <n v="0"/>
    <x v="0"/>
    <x v="1"/>
    <x v="84"/>
    <n v="0.78700000000000003"/>
    <n v="6"/>
    <x v="94"/>
    <n v="0"/>
    <x v="88"/>
    <x v="89"/>
    <n v="0"/>
    <n v="0.16"/>
    <x v="87"/>
    <n v="111.181"/>
    <x v="0"/>
  </r>
  <r>
    <s v="ã ã‹ã‚‰åƒ•ã¯éŸ³æ¥½ã‚’è¾žã‚ãŸ"/>
    <s v="ãƒ¨ãƒ«ã‚·ã‚«"/>
    <d v="2019-10-04T00:00:00"/>
    <x v="2"/>
    <s v="2019"/>
    <x v="0"/>
    <s v="5j7ixaLeGTGSv4DzKs0pCM"/>
    <s v="5j7ixaLeGTGSv4DzKs0pCM"/>
    <n v="242912"/>
    <b v="0"/>
    <n v="70"/>
    <x v="0"/>
    <n v="0"/>
    <x v="0"/>
    <x v="1"/>
    <x v="85"/>
    <n v="0.88"/>
    <n v="4"/>
    <x v="93"/>
    <n v="1"/>
    <x v="89"/>
    <x v="90"/>
    <n v="3.6900000000000001E-3"/>
    <n v="0.23"/>
    <x v="88"/>
    <n v="124.985"/>
    <x v="0"/>
  </r>
  <r>
    <s v="MESSAGE"/>
    <s v="MONGOL800"/>
    <m/>
    <x v="1"/>
    <m/>
    <x v="1"/>
    <s v="23atyJacJVHvB9RHBNhr35"/>
    <s v="23atyJacJVHvB9RHBNhr35"/>
    <n v="222640"/>
    <b v="0"/>
    <n v="67"/>
    <x v="1"/>
    <n v="0"/>
    <x v="0"/>
    <x v="1"/>
    <x v="86"/>
    <n v="0.77800000000000002"/>
    <n v="11"/>
    <x v="95"/>
    <n v="1"/>
    <x v="90"/>
    <x v="91"/>
    <n v="0"/>
    <n v="0.22700000000000001"/>
    <x v="89"/>
    <n v="115.581"/>
    <x v="0"/>
  </r>
  <r>
    <s v="èŠ±ä¸€åŒ"/>
    <s v="ZUTOMAYO"/>
    <d v="2023-04-06T00:00:00"/>
    <x v="11"/>
    <s v="2023"/>
    <x v="0"/>
    <s v="6yS6Q8iSiXqvqfjfJ67RRg"/>
    <s v="6yS6Q8iSiXqvqfjfJ67RRg"/>
    <n v="250613"/>
    <b v="0"/>
    <n v="65"/>
    <x v="0"/>
    <n v="0"/>
    <x v="0"/>
    <x v="0"/>
    <x v="57"/>
    <n v="0.97699999999999998"/>
    <n v="2"/>
    <x v="96"/>
    <n v="0"/>
    <x v="91"/>
    <x v="92"/>
    <n v="2.26E-6"/>
    <n v="0.216"/>
    <x v="90"/>
    <n v="127.036"/>
    <x v="0"/>
  </r>
  <r>
    <s v="ã­ã‡"/>
    <s v="YOAKE"/>
    <m/>
    <x v="1"/>
    <m/>
    <x v="1"/>
    <s v="4OL2UHjasZp21Z1c2htqPj"/>
    <s v="4OL2UHjasZp21Z1c2htqPj"/>
    <n v="200701"/>
    <b v="0"/>
    <n v="67"/>
    <x v="1"/>
    <n v="0"/>
    <x v="0"/>
    <x v="0"/>
    <x v="87"/>
    <n v="0.76100000000000001"/>
    <n v="0"/>
    <x v="97"/>
    <n v="1"/>
    <x v="55"/>
    <x v="93"/>
    <n v="0"/>
    <n v="0.111"/>
    <x v="37"/>
    <n v="171.03800000000001"/>
    <x v="0"/>
  </r>
  <r>
    <s v="æ˜¥æ³¥æ£’"/>
    <s v="ãƒ¨ãƒ«ã‚·ã‚«"/>
    <d v="2021-09-01T00:00:00"/>
    <x v="7"/>
    <s v="2021"/>
    <x v="0"/>
    <s v="1rr2DJOxV0sHXeUXCAz1yf"/>
    <s v="1rr2DJOxV0sHXeUXCAz1yf"/>
    <n v="290289"/>
    <b v="0"/>
    <n v="68"/>
    <x v="0"/>
    <n v="0"/>
    <x v="0"/>
    <x v="0"/>
    <x v="88"/>
    <n v="0.59499999999999997"/>
    <n v="5"/>
    <x v="98"/>
    <n v="1"/>
    <x v="92"/>
    <x v="94"/>
    <n v="4.71E-5"/>
    <n v="0.115"/>
    <x v="82"/>
    <n v="125.047"/>
    <x v="0"/>
  </r>
  <r>
    <s v="ã„ã°ã‚‰"/>
    <s v="Ado"/>
    <d v="2023-09-05T00:00:00"/>
    <x v="7"/>
    <s v="2023"/>
    <x v="0"/>
    <s v="3xWRjOUp8oDOByEJbOVh6U"/>
    <s v="3xWRjOUp8oDOByEJbOVh6U"/>
    <n v="261045"/>
    <b v="0"/>
    <n v="67"/>
    <x v="0"/>
    <n v="0"/>
    <x v="0"/>
    <x v="0"/>
    <x v="89"/>
    <n v="0.93200000000000005"/>
    <n v="2"/>
    <x v="99"/>
    <n v="1"/>
    <x v="93"/>
    <x v="95"/>
    <n v="0"/>
    <n v="0.33600000000000002"/>
    <x v="91"/>
    <n v="164.95"/>
    <x v="0"/>
  </r>
  <r>
    <s v="Superfly"/>
    <s v="Superfly"/>
    <d v="2007-04-04T00:00:00"/>
    <x v="11"/>
    <s v="2007"/>
    <x v="0"/>
    <s v="7CmWXD3w1xOO53AAO4LRVQ"/>
    <s v="7CmWXD3w1xOO53AAO4LRVQ"/>
    <n v="295600"/>
    <b v="0"/>
    <n v="67"/>
    <x v="0"/>
    <n v="0"/>
    <x v="0"/>
    <x v="1"/>
    <x v="90"/>
    <n v="0.8"/>
    <n v="7"/>
    <x v="100"/>
    <n v="1"/>
    <x v="94"/>
    <x v="96"/>
    <n v="3.3299999999999999E-6"/>
    <n v="8.8999999999999996E-2"/>
    <x v="27"/>
    <n v="161.934"/>
    <x v="0"/>
  </r>
  <r>
    <s v="é€†å¤¢"/>
    <s v="King Gnu"/>
    <m/>
    <x v="1"/>
    <m/>
    <x v="1"/>
    <s v="6ZiEWet0uFRwWBCEKCQ8rY"/>
    <s v="6ZiEWet0uFRwWBCEKCQ8rY"/>
    <n v="307666"/>
    <b v="0"/>
    <n v="69"/>
    <x v="1"/>
    <n v="0"/>
    <x v="0"/>
    <x v="0"/>
    <x v="91"/>
    <n v="0.70799999999999996"/>
    <n v="1"/>
    <x v="101"/>
    <n v="1"/>
    <x v="95"/>
    <x v="97"/>
    <n v="0"/>
    <n v="0.31900000000000001"/>
    <x v="92"/>
    <n v="83.442999999999998"/>
    <x v="0"/>
  </r>
  <r>
    <s v="ã‚¨ã‚¹ã‚«ãƒ‘ãƒ¬ãƒ¼ãƒ‰"/>
    <s v="OFFICIAL HIGE DANDISM"/>
    <d v="2018-11-04T00:00:00"/>
    <x v="8"/>
    <s v="2018"/>
    <x v="0"/>
    <s v="5DMEvbg3gUmiR5HIBWdveV"/>
    <s v="5DMEvbg3gUmiR5HIBWdveV"/>
    <n v="202394"/>
    <b v="0"/>
    <n v="68"/>
    <x v="0"/>
    <n v="0"/>
    <x v="0"/>
    <x v="1"/>
    <x v="0"/>
    <n v="0.93600000000000005"/>
    <n v="2"/>
    <x v="102"/>
    <n v="1"/>
    <x v="96"/>
    <x v="98"/>
    <n v="0"/>
    <n v="0.33600000000000002"/>
    <x v="93"/>
    <n v="149.95400000000001"/>
    <x v="0"/>
  </r>
  <r>
    <s v="strobo"/>
    <s v="Vaundy"/>
    <m/>
    <x v="1"/>
    <m/>
    <x v="1"/>
    <s v="3vXdK7DCzJyp1MIh10TJFS"/>
    <s v="3vXdK7DCzJyp1MIh10TJFS"/>
    <n v="258858"/>
    <b v="0"/>
    <n v="69"/>
    <x v="1"/>
    <n v="0"/>
    <x v="0"/>
    <x v="1"/>
    <x v="11"/>
    <n v="0.63400000000000001"/>
    <n v="2"/>
    <x v="103"/>
    <n v="1"/>
    <x v="97"/>
    <x v="99"/>
    <n v="7.2400000000000001E-6"/>
    <n v="4.5600000000000002E-2"/>
    <x v="94"/>
    <n v="97.99"/>
    <x v="0"/>
  </r>
  <r>
    <s v="ã‚¤ãƒž"/>
    <s v="Da-iCE"/>
    <m/>
    <x v="1"/>
    <m/>
    <x v="1"/>
    <s v="0akvgdebTkERlRqNKJZuFy"/>
    <s v="0akvgdebTkERlRqNKJZuFy"/>
    <n v="227662"/>
    <b v="0"/>
    <n v="66"/>
    <x v="1"/>
    <n v="0"/>
    <x v="0"/>
    <x v="0"/>
    <x v="24"/>
    <n v="0.89500000000000002"/>
    <n v="6"/>
    <x v="104"/>
    <n v="1"/>
    <x v="98"/>
    <x v="100"/>
    <n v="0"/>
    <n v="6.6500000000000004E-2"/>
    <x v="95"/>
    <n v="131.98599999999999"/>
    <x v="0"/>
  </r>
  <r>
    <s v="ãƒ©ãƒ–ã‚¹ãƒˆãƒ¼ãƒªãƒ¼"/>
    <s v="back number"/>
    <m/>
    <x v="1"/>
    <m/>
    <x v="1"/>
    <s v="2jdbZGFp8KVTuk0YxDNL4l"/>
    <s v="2jdbZGFp8KVTuk0YxDNL4l"/>
    <n v="294813"/>
    <b v="0"/>
    <n v="67"/>
    <x v="1"/>
    <n v="0"/>
    <x v="0"/>
    <x v="1"/>
    <x v="92"/>
    <n v="0.92300000000000004"/>
    <n v="9"/>
    <x v="105"/>
    <n v="1"/>
    <x v="99"/>
    <x v="101"/>
    <n v="0"/>
    <n v="0.124"/>
    <x v="96"/>
    <n v="137.977"/>
    <x v="0"/>
  </r>
  <r>
    <s v="ä¸–ç•Œã®ç§˜å¯†"/>
    <s v="Vaundy"/>
    <m/>
    <x v="1"/>
    <m/>
    <x v="1"/>
    <s v="2ISglgxR4TxUXxrA5Iqwzr"/>
    <s v="2ISglgxR4TxUXxrA5Iqwzr"/>
    <n v="221250"/>
    <b v="0"/>
    <n v="67"/>
    <x v="1"/>
    <n v="0"/>
    <x v="0"/>
    <x v="0"/>
    <x v="93"/>
    <n v="0.53"/>
    <n v="6"/>
    <x v="106"/>
    <n v="0"/>
    <x v="29"/>
    <x v="102"/>
    <n v="0"/>
    <n v="9.7799999999999998E-2"/>
    <x v="97"/>
    <n v="159.96899999999999"/>
    <x v="0"/>
  </r>
  <r>
    <s v="ãƒ‰ãƒ©ã‚¤ãƒ•ãƒ©ãƒ¯ãƒ¼"/>
    <s v="Yuuri"/>
    <m/>
    <x v="1"/>
    <m/>
    <x v="1"/>
    <s v="7dH0dpi751EoguDDg3xx6J"/>
    <s v="7dH0dpi751EoguDDg3xx6J"/>
    <n v="285586"/>
    <b v="0"/>
    <n v="68"/>
    <x v="1"/>
    <n v="0"/>
    <x v="0"/>
    <x v="0"/>
    <x v="32"/>
    <n v="0.624"/>
    <n v="7"/>
    <x v="107"/>
    <n v="1"/>
    <x v="88"/>
    <x v="103"/>
    <n v="0"/>
    <n v="0.221"/>
    <x v="98"/>
    <n v="147.929"/>
    <x v="0"/>
  </r>
  <r>
    <s v="YANKEE"/>
    <s v="Kenshi Yonezu"/>
    <m/>
    <x v="1"/>
    <m/>
    <x v="1"/>
    <s v="45YBVp6zMwQZRbUDcPzmMB"/>
    <s v="45YBVp6zMwQZRbUDcPzmMB"/>
    <n v="288013"/>
    <b v="0"/>
    <n v="68"/>
    <x v="1"/>
    <n v="0"/>
    <x v="0"/>
    <x v="1"/>
    <x v="94"/>
    <n v="0.86799999999999999"/>
    <n v="1"/>
    <x v="108"/>
    <n v="1"/>
    <x v="9"/>
    <x v="22"/>
    <n v="0"/>
    <n v="0.29699999999999999"/>
    <x v="99"/>
    <n v="173.96899999999999"/>
    <x v="0"/>
  </r>
  <r>
    <s v="First Love"/>
    <s v="Hikaru Utada"/>
    <d v="1999-10-03T00:00:00"/>
    <x v="2"/>
    <s v="1999"/>
    <x v="2"/>
    <s v="39HrUxcvKF3jtLz7fUDWXc"/>
    <s v="39HrUxcvKF3jtLz7fUDWXc"/>
    <n v="257293"/>
    <b v="0"/>
    <n v="73"/>
    <x v="0"/>
    <n v="0"/>
    <x v="0"/>
    <x v="1"/>
    <x v="68"/>
    <n v="0.434"/>
    <n v="7"/>
    <x v="109"/>
    <n v="1"/>
    <x v="100"/>
    <x v="104"/>
    <n v="0"/>
    <n v="0.15"/>
    <x v="100"/>
    <n v="179.91300000000001"/>
    <x v="0"/>
  </r>
  <r>
    <s v="æ˜¥ã‚’å‘Šã’ã‚‹"/>
    <s v="yama"/>
    <m/>
    <x v="1"/>
    <m/>
    <x v="1"/>
    <s v="2Gmyw5Vg2X5YW2lM3OC7nD"/>
    <s v="2Gmyw5Vg2X5YW2lM3OC7nD"/>
    <n v="196497"/>
    <b v="0"/>
    <n v="65"/>
    <x v="1"/>
    <n v="0"/>
    <x v="0"/>
    <x v="0"/>
    <x v="95"/>
    <n v="0.871"/>
    <n v="11"/>
    <x v="110"/>
    <n v="1"/>
    <x v="101"/>
    <x v="105"/>
    <n v="0"/>
    <n v="0.35699999999999998"/>
    <x v="101"/>
    <n v="120.009"/>
    <x v="0"/>
  </r>
  <r>
    <s v="CEREMONY"/>
    <s v="King Gnu"/>
    <m/>
    <x v="1"/>
    <m/>
    <x v="1"/>
    <s v="172fMG26G2OoEzzg0wn26r"/>
    <s v="172fMG26G2OoEzzg0wn26r"/>
    <n v="276373"/>
    <b v="0"/>
    <n v="69"/>
    <x v="1"/>
    <n v="0"/>
    <x v="0"/>
    <x v="1"/>
    <x v="96"/>
    <n v="0.89100000000000001"/>
    <n v="1"/>
    <x v="111"/>
    <n v="1"/>
    <x v="102"/>
    <x v="106"/>
    <n v="0"/>
    <n v="0.32200000000000001"/>
    <x v="102"/>
    <n v="93.028999999999996"/>
    <x v="0"/>
  </r>
  <r>
    <s v="Life Goes On"/>
    <s v="HIRAIDAI"/>
    <d v="2021-10-02T00:00:00"/>
    <x v="2"/>
    <s v="2021"/>
    <x v="0"/>
    <s v="7DyS11kB1YNrfDzQqtjmTh"/>
    <s v="7DyS11kB1YNrfDzQqtjmTh"/>
    <n v="193012"/>
    <b v="0"/>
    <n v="66"/>
    <x v="0"/>
    <n v="0"/>
    <x v="0"/>
    <x v="1"/>
    <x v="61"/>
    <n v="0.57599999999999996"/>
    <n v="3"/>
    <x v="112"/>
    <n v="1"/>
    <x v="87"/>
    <x v="107"/>
    <n v="0"/>
    <n v="5.9900000000000002E-2"/>
    <x v="103"/>
    <n v="80.977999999999994"/>
    <x v="0"/>
  </r>
  <r>
    <s v="é›¨ç‡¦ã€…"/>
    <s v="King Gnu"/>
    <m/>
    <x v="1"/>
    <m/>
    <x v="1"/>
    <s v="34PR0zLBVl7VMF9E7dDwdo"/>
    <s v="34PR0zLBVl7VMF9E7dDwdo"/>
    <n v="295681"/>
    <b v="0"/>
    <n v="67"/>
    <x v="1"/>
    <n v="0"/>
    <x v="0"/>
    <x v="0"/>
    <x v="89"/>
    <n v="0.86199999999999999"/>
    <n v="10"/>
    <x v="113"/>
    <n v="1"/>
    <x v="103"/>
    <x v="108"/>
    <n v="4.3099999999999996E-3"/>
    <n v="0.13"/>
    <x v="104"/>
    <n v="94.99"/>
    <x v="0"/>
  </r>
  <r>
    <s v="CHAINSAW BLOOD"/>
    <s v="Vaundy"/>
    <d v="2022-12-10T00:00:00"/>
    <x v="0"/>
    <s v="2022"/>
    <x v="0"/>
    <s v="3lUOzabhWYyRImRszpJGOU"/>
    <s v="3lUOzabhWYyRImRszpJGOU"/>
    <n v="200997"/>
    <b v="0"/>
    <n v="71"/>
    <x v="0"/>
    <n v="0"/>
    <x v="0"/>
    <x v="0"/>
    <x v="97"/>
    <n v="0.85499999999999998"/>
    <n v="0"/>
    <x v="114"/>
    <n v="1"/>
    <x v="104"/>
    <x v="109"/>
    <n v="1.81E-6"/>
    <n v="0.28100000000000003"/>
    <x v="105"/>
    <n v="146.98699999999999"/>
    <x v="0"/>
  </r>
  <r>
    <s v="çµ¶ä½“çµ¶å‘½"/>
    <s v="RADWIMPS"/>
    <d v="2011-09-03T00:00:00"/>
    <x v="7"/>
    <s v="2011"/>
    <x v="0"/>
    <s v="17A3UTMUWzCRn7I42exBhF"/>
    <s v="17A3UTMUWzCRn7I42exBhF"/>
    <n v="158186"/>
    <b v="0"/>
    <n v="66"/>
    <x v="0"/>
    <n v="0"/>
    <x v="0"/>
    <x v="1"/>
    <x v="98"/>
    <n v="0.96399999999999997"/>
    <n v="8"/>
    <x v="115"/>
    <n v="1"/>
    <x v="105"/>
    <x v="110"/>
    <n v="5.1999999999999995E-4"/>
    <n v="0.157"/>
    <x v="106"/>
    <n v="164.042"/>
    <x v="0"/>
  </r>
  <r>
    <s v="SKYWALK"/>
    <s v="Novelbright"/>
    <d v="2018-03-10T00:00:00"/>
    <x v="12"/>
    <s v="2018"/>
    <x v="0"/>
    <s v="7tGDXCPLpAScEwmqab9YZd"/>
    <s v="7tGDXCPLpAScEwmqab9YZd"/>
    <n v="223186"/>
    <b v="0"/>
    <n v="66"/>
    <x v="0"/>
    <n v="0"/>
    <x v="0"/>
    <x v="1"/>
    <x v="99"/>
    <n v="0.96899999999999997"/>
    <n v="7"/>
    <x v="116"/>
    <n v="1"/>
    <x v="106"/>
    <x v="111"/>
    <n v="0"/>
    <n v="0.53300000000000003"/>
    <x v="65"/>
    <n v="92.524000000000001"/>
    <x v="0"/>
  </r>
  <r>
    <s v="æ³£ããŸããªã‚‹ã»ã©å¬‰ã—ã„æ—¥ã€…ã«"/>
    <s v="Creep Hyp"/>
    <m/>
    <x v="1"/>
    <m/>
    <x v="1"/>
    <s v="2Bsg6EfrmEx0x0eC8v4vuG"/>
    <s v="2Bsg6EfrmEx0x0eC8v4vuG"/>
    <n v="261546"/>
    <b v="0"/>
    <n v="66"/>
    <x v="1"/>
    <n v="0"/>
    <x v="0"/>
    <x v="1"/>
    <x v="100"/>
    <n v="0.88300000000000001"/>
    <n v="6"/>
    <x v="117"/>
    <n v="1"/>
    <x v="107"/>
    <x v="112"/>
    <n v="0"/>
    <n v="5.7799999999999997E-2"/>
    <x v="107"/>
    <n v="100.496"/>
    <x v="0"/>
  </r>
  <r>
    <s v="SURF &amp; TURF"/>
    <s v="HIRAIDAI"/>
    <m/>
    <x v="1"/>
    <m/>
    <x v="1"/>
    <s v="5YlVrcpa4RUtZVapiatmIN"/>
    <s v="5YlVrcpa4RUtZVapiatmIN"/>
    <n v="183519"/>
    <b v="0"/>
    <n v="20"/>
    <x v="1"/>
    <n v="1"/>
    <x v="1"/>
    <x v="0"/>
    <x v="101"/>
    <n v="0.76"/>
    <n v="9"/>
    <x v="118"/>
    <n v="1"/>
    <x v="22"/>
    <x v="113"/>
    <n v="0"/>
    <n v="5.2699999999999997E-2"/>
    <x v="108"/>
    <n v="163.982"/>
    <x v="0"/>
  </r>
  <r>
    <s v="STRAY SHEEP"/>
    <s v="Kenshi Yonezu"/>
    <d v="2020-05-08T00:00:00"/>
    <x v="5"/>
    <s v="2020"/>
    <x v="0"/>
    <s v="6H0PLsSYMzDOqhLgyOlzIj"/>
    <s v="6H0PLsSYMzDOqhLgyOlzIj"/>
    <n v="264533"/>
    <b v="0"/>
    <n v="68"/>
    <x v="0"/>
    <n v="0"/>
    <x v="0"/>
    <x v="1"/>
    <x v="102"/>
    <n v="0.72299999999999998"/>
    <n v="8"/>
    <x v="119"/>
    <n v="0"/>
    <x v="108"/>
    <x v="114"/>
    <n v="0"/>
    <n v="8.1799999999999998E-2"/>
    <x v="109"/>
    <n v="103.101"/>
    <x v="0"/>
  </r>
  <r>
    <s v="Attitude"/>
    <s v="Mrs. GREEN APPLE"/>
    <d v="2019-01-10T00:00:00"/>
    <x v="3"/>
    <s v="2019"/>
    <x v="0"/>
    <s v="0tnhoHUrHfcLi9hPknUFZ4"/>
    <s v="0tnhoHUrHfcLi9hPknUFZ4"/>
    <n v="321306"/>
    <b v="0"/>
    <n v="66"/>
    <x v="0"/>
    <n v="0"/>
    <x v="0"/>
    <x v="1"/>
    <x v="103"/>
    <n v="0.70799999999999996"/>
    <n v="7"/>
    <x v="120"/>
    <n v="1"/>
    <x v="109"/>
    <x v="115"/>
    <n v="0"/>
    <n v="0.14699999999999999"/>
    <x v="110"/>
    <n v="160.02699999999999"/>
    <x v="0"/>
  </r>
  <r>
    <s v="Editorial"/>
    <s v="OFFICIAL HIGE DANDISM"/>
    <m/>
    <x v="1"/>
    <m/>
    <x v="1"/>
    <s v="5wWLNNwMAehpj83FU4Lz0m"/>
    <s v="5wWLNNwMAehpj83FU4Lz0m"/>
    <n v="282680"/>
    <b v="0"/>
    <n v="67"/>
    <x v="1"/>
    <n v="0"/>
    <x v="0"/>
    <x v="1"/>
    <x v="104"/>
    <n v="0.66300000000000003"/>
    <n v="9"/>
    <x v="121"/>
    <n v="1"/>
    <x v="110"/>
    <x v="116"/>
    <n v="0"/>
    <n v="0.17799999999999999"/>
    <x v="111"/>
    <n v="171.69800000000001"/>
    <x v="0"/>
  </r>
  <r>
    <s v="ã¾ã¶ãŸ"/>
    <s v="Vaundy"/>
    <d v="2023-10-01T00:00:00"/>
    <x v="2"/>
    <s v="2023"/>
    <x v="0"/>
    <s v="6YCwX5jlAEFL775YJqgLqN"/>
    <s v="6YCwX5jlAEFL775YJqgLqN"/>
    <n v="256303"/>
    <b v="0"/>
    <n v="66"/>
    <x v="0"/>
    <n v="0"/>
    <x v="0"/>
    <x v="0"/>
    <x v="105"/>
    <n v="0.72499999999999998"/>
    <n v="7"/>
    <x v="122"/>
    <n v="1"/>
    <x v="5"/>
    <x v="117"/>
    <n v="8.0099999999999995E-6"/>
    <n v="0.14199999999999999"/>
    <x v="112"/>
    <n v="114.99299999999999"/>
    <x v="0"/>
  </r>
  <r>
    <s v="Traveler"/>
    <s v="OFFICIAL HIGE DANDISM"/>
    <d v="2019-11-09T00:00:00"/>
    <x v="8"/>
    <s v="2019"/>
    <x v="0"/>
    <s v="58dxGXavrcagRqA58fNB0Z"/>
    <s v="58dxGXavrcagRqA58fNB0Z"/>
    <n v="326842"/>
    <b v="0"/>
    <n v="67"/>
    <x v="0"/>
    <n v="0"/>
    <x v="0"/>
    <x v="1"/>
    <x v="106"/>
    <n v="0.86899999999999999"/>
    <n v="8"/>
    <x v="123"/>
    <n v="1"/>
    <x v="111"/>
    <x v="118"/>
    <n v="0"/>
    <n v="0.14000000000000001"/>
    <x v="113"/>
    <n v="91.971999999999994"/>
    <x v="0"/>
  </r>
  <r>
    <s v="Attitude"/>
    <s v="Mrs. GREEN APPLE"/>
    <d v="2019-01-10T00:00:00"/>
    <x v="3"/>
    <s v="2019"/>
    <x v="0"/>
    <s v="0JcI7OdALbpSFkyKoufRYs"/>
    <s v="0JcI7OdALbpSFkyKoufRYs"/>
    <n v="213613"/>
    <b v="0"/>
    <n v="66"/>
    <x v="0"/>
    <n v="0"/>
    <x v="0"/>
    <x v="1"/>
    <x v="25"/>
    <n v="0.878"/>
    <n v="10"/>
    <x v="124"/>
    <n v="1"/>
    <x v="112"/>
    <x v="119"/>
    <n v="0"/>
    <n v="4.6800000000000001E-2"/>
    <x v="114"/>
    <n v="125.529"/>
    <x v="0"/>
  </r>
  <r>
    <s v="ãƒ†ã‚¤ã‚¯ãƒŸãƒ¼"/>
    <s v="Saucy Dog"/>
    <d v="2020-02-09T00:00:00"/>
    <x v="10"/>
    <s v="2020"/>
    <x v="0"/>
    <s v="5Anr2wqdL182BsI02iCbcd"/>
    <s v="5Anr2wqdL182BsI02iCbcd"/>
    <n v="264840"/>
    <b v="0"/>
    <n v="66"/>
    <x v="0"/>
    <n v="0"/>
    <x v="0"/>
    <x v="1"/>
    <x v="107"/>
    <n v="0.66100000000000003"/>
    <n v="6"/>
    <x v="125"/>
    <n v="1"/>
    <x v="113"/>
    <x v="120"/>
    <n v="0"/>
    <n v="0.16900000000000001"/>
    <x v="115"/>
    <n v="153.935"/>
    <x v="0"/>
  </r>
  <r>
    <s v="æ³£ãåœ°è”µ"/>
    <s v="Vaundy"/>
    <m/>
    <x v="1"/>
    <m/>
    <x v="1"/>
    <s v="2WHVKDG5Lj92IUijUno1ON"/>
    <s v="2WHVKDG5Lj92IUijUno1ON"/>
    <n v="149500"/>
    <b v="0"/>
    <n v="66"/>
    <x v="1"/>
    <n v="0"/>
    <x v="0"/>
    <x v="0"/>
    <x v="108"/>
    <n v="0.86099999999999999"/>
    <n v="7"/>
    <x v="126"/>
    <n v="1"/>
    <x v="114"/>
    <x v="121"/>
    <n v="3.2400000000000001E-5"/>
    <n v="0.19600000000000001"/>
    <x v="16"/>
    <n v="119.99"/>
    <x v="0"/>
  </r>
  <r>
    <s v="ãƒ¯ãƒ³ãƒ€ãƒ¼ãƒ©ãƒ³ãƒ‰ã«æ„›æƒ…ã‚’!"/>
    <s v="neguse."/>
    <m/>
    <x v="1"/>
    <m/>
    <x v="1"/>
    <s v="1Ej4gvxiMMXtD8uDnADCTT"/>
    <s v="1Ej4gvxiMMXtD8uDnADCTT"/>
    <n v="273160"/>
    <b v="0"/>
    <n v="66"/>
    <x v="1"/>
    <n v="0"/>
    <x v="0"/>
    <x v="0"/>
    <x v="109"/>
    <n v="0.68400000000000005"/>
    <n v="7"/>
    <x v="127"/>
    <n v="1"/>
    <x v="115"/>
    <x v="122"/>
    <n v="0"/>
    <n v="0.34499999999999997"/>
    <x v="116"/>
    <n v="157.83500000000001"/>
    <x v="0"/>
  </r>
  <r>
    <s v="ã‚³ã‚¤ã‚³ã‚¬ãƒ¬"/>
    <s v="milet"/>
    <m/>
    <x v="1"/>
    <m/>
    <x v="1"/>
    <s v="1RtxMS6dcQuxK5y8TKh4Md"/>
    <s v="1RtxMS6dcQuxK5y8TKh4Md"/>
    <n v="215866"/>
    <b v="0"/>
    <n v="70"/>
    <x v="1"/>
    <n v="0"/>
    <x v="0"/>
    <x v="0"/>
    <x v="110"/>
    <n v="0.92500000000000004"/>
    <n v="9"/>
    <x v="128"/>
    <n v="1"/>
    <x v="116"/>
    <x v="123"/>
    <n v="2.9900000000000002E-6"/>
    <n v="0.29199999999999998"/>
    <x v="117"/>
    <n v="174.98599999999999"/>
    <x v="0"/>
  </r>
  <r>
    <s v="PRIVATE"/>
    <s v="iri"/>
    <d v="2023-10-05T00:00:00"/>
    <x v="2"/>
    <s v="2023"/>
    <x v="0"/>
    <s v="4rcAJoljlgzkYsisGJ1NsT"/>
    <s v="4rcAJoljlgzkYsisGJ1NsT"/>
    <n v="208133"/>
    <b v="0"/>
    <n v="65"/>
    <x v="0"/>
    <n v="0"/>
    <x v="0"/>
    <x v="1"/>
    <x v="111"/>
    <n v="0.85699999999999998"/>
    <n v="6"/>
    <x v="129"/>
    <n v="0"/>
    <x v="117"/>
    <x v="124"/>
    <n v="1.8700000000000001E-2"/>
    <n v="0.19800000000000001"/>
    <x v="118"/>
    <n v="190.00700000000001"/>
    <x v="0"/>
  </r>
  <r>
    <s v="SUPERMARKET FANTASY"/>
    <s v="Mr.Children"/>
    <d v="2008-10-12T00:00:00"/>
    <x v="2"/>
    <s v="2008"/>
    <x v="0"/>
    <s v="0AU7xhipAm9Saq0k8A9Iua"/>
    <s v="0AU7xhipAm9Saq0k8A9Iua"/>
    <n v="342773"/>
    <b v="0"/>
    <n v="65"/>
    <x v="0"/>
    <n v="0"/>
    <x v="0"/>
    <x v="1"/>
    <x v="108"/>
    <n v="0.76600000000000001"/>
    <n v="1"/>
    <x v="130"/>
    <n v="1"/>
    <x v="80"/>
    <x v="125"/>
    <n v="0"/>
    <n v="0.124"/>
    <x v="119"/>
    <n v="112.005"/>
    <x v="0"/>
  </r>
  <r>
    <s v="Attitude"/>
    <s v="Mrs. GREEN APPLE"/>
    <d v="2019-01-10T00:00:00"/>
    <x v="3"/>
    <s v="2019"/>
    <x v="0"/>
    <s v="2vOAHp8PBBFYqvQUWSoITY"/>
    <s v="2vOAHp8PBBFYqvQUWSoITY"/>
    <n v="211600"/>
    <b v="0"/>
    <n v="71"/>
    <x v="0"/>
    <n v="0"/>
    <x v="0"/>
    <x v="1"/>
    <x v="112"/>
    <n v="0.91800000000000004"/>
    <n v="4"/>
    <x v="131"/>
    <n v="1"/>
    <x v="118"/>
    <x v="126"/>
    <n v="0"/>
    <n v="0.64300000000000002"/>
    <x v="81"/>
    <n v="92.504000000000005"/>
    <x v="0"/>
  </r>
  <r>
    <s v="THE BOOK 2"/>
    <s v="YOASOBI"/>
    <d v="2021-01-12T00:00:00"/>
    <x v="3"/>
    <s v="2021"/>
    <x v="0"/>
    <s v="0UBUg8NU4XJtQqzTPs8Pkr"/>
    <s v="0UBUg8NU4XJtQqzTPs8Pkr"/>
    <n v="220253"/>
    <b v="0"/>
    <n v="65"/>
    <x v="0"/>
    <n v="0"/>
    <x v="0"/>
    <x v="1"/>
    <x v="20"/>
    <n v="0.92300000000000004"/>
    <n v="5"/>
    <x v="132"/>
    <n v="0"/>
    <x v="119"/>
    <x v="127"/>
    <n v="0"/>
    <n v="0.315"/>
    <x v="120"/>
    <n v="128.01400000000001"/>
    <x v="0"/>
  </r>
  <r>
    <s v="strobo"/>
    <s v="Vaundy"/>
    <m/>
    <x v="1"/>
    <m/>
    <x v="1"/>
    <s v="1JnvAinIjLd8WrEECx9neZ"/>
    <s v="1JnvAinIjLd8WrEECx9neZ"/>
    <n v="178892"/>
    <b v="0"/>
    <n v="66"/>
    <x v="1"/>
    <n v="0"/>
    <x v="0"/>
    <x v="1"/>
    <x v="113"/>
    <n v="0.67"/>
    <n v="4"/>
    <x v="133"/>
    <n v="1"/>
    <x v="120"/>
    <x v="128"/>
    <n v="2.1299999999999999E-3"/>
    <n v="8.1799999999999998E-2"/>
    <x v="22"/>
    <n v="110.004"/>
    <x v="0"/>
  </r>
  <r>
    <s v="Sketch"/>
    <s v="Lilas Ikuta"/>
    <d v="2023-08-03T00:00:00"/>
    <x v="4"/>
    <s v="2023"/>
    <x v="0"/>
    <s v="3MR8qQiK1Bydhw9WjAzwzU"/>
    <s v="3MR8qQiK1Bydhw9WjAzwzU"/>
    <n v="210500"/>
    <b v="0"/>
    <n v="67"/>
    <x v="0"/>
    <n v="0"/>
    <x v="0"/>
    <x v="1"/>
    <x v="114"/>
    <n v="0.629"/>
    <n v="11"/>
    <x v="134"/>
    <n v="1"/>
    <x v="121"/>
    <x v="129"/>
    <n v="0"/>
    <n v="7.9799999999999996E-2"/>
    <x v="121"/>
    <n v="149.858"/>
    <x v="0"/>
  </r>
  <r>
    <s v="daydream"/>
    <s v="Aimer"/>
    <m/>
    <x v="1"/>
    <m/>
    <x v="1"/>
    <s v="2HovXsvcdJur52BOcYGydz"/>
    <s v="2HovXsvcdJur52BOcYGydz"/>
    <n v="207360"/>
    <b v="0"/>
    <n v="70"/>
    <x v="1"/>
    <n v="0"/>
    <x v="0"/>
    <x v="1"/>
    <x v="115"/>
    <n v="0.53300000000000003"/>
    <n v="1"/>
    <x v="135"/>
    <n v="1"/>
    <x v="122"/>
    <x v="130"/>
    <n v="0"/>
    <n v="0.33300000000000002"/>
    <x v="122"/>
    <n v="96.980999999999995"/>
    <x v="0"/>
  </r>
  <r>
    <s v="è£¸ã®å‹‡è€…"/>
    <s v="Vaundy"/>
    <m/>
    <x v="1"/>
    <m/>
    <x v="1"/>
    <s v="6uqewERWZ1vzfCcin1zFIp"/>
    <s v="6uqewERWZ1vzfCcin1zFIp"/>
    <n v="209920"/>
    <b v="0"/>
    <n v="66"/>
    <x v="1"/>
    <n v="0"/>
    <x v="0"/>
    <x v="0"/>
    <x v="8"/>
    <n v="0.75600000000000001"/>
    <n v="8"/>
    <x v="136"/>
    <n v="1"/>
    <x v="123"/>
    <x v="131"/>
    <n v="7.4900000000000005E-5"/>
    <n v="5.91E-2"/>
    <x v="123"/>
    <n v="190.02"/>
    <x v="0"/>
  </r>
  <r>
    <s v="Everybody!!"/>
    <s v="WANIMA"/>
    <m/>
    <x v="1"/>
    <m/>
    <x v="1"/>
    <s v="6FHgHDXiGnRfhrSok9xAz3"/>
    <s v="6FHgHDXiGnRfhrSok9xAz3"/>
    <n v="207368"/>
    <b v="0"/>
    <n v="65"/>
    <x v="1"/>
    <n v="0"/>
    <x v="0"/>
    <x v="1"/>
    <x v="8"/>
    <n v="0.96799999999999997"/>
    <n v="6"/>
    <x v="137"/>
    <n v="1"/>
    <x v="13"/>
    <x v="132"/>
    <n v="0"/>
    <n v="0.28000000000000003"/>
    <x v="124"/>
    <n v="127.077"/>
    <x v="0"/>
  </r>
  <r>
    <s v="å¤§é˜ªLOVER"/>
    <s v="DREAMS COME TRUE"/>
    <d v="2007-01-01T00:00:00"/>
    <x v="3"/>
    <s v="2007"/>
    <x v="0"/>
    <s v="2WpgKrUoWaZHQLTgT6aZBF"/>
    <s v="2WpgKrUoWaZHQLTgT6aZBF"/>
    <n v="266560"/>
    <b v="0"/>
    <n v="65"/>
    <x v="0"/>
    <n v="0"/>
    <x v="0"/>
    <x v="0"/>
    <x v="116"/>
    <n v="0.72699999999999998"/>
    <n v="4"/>
    <x v="138"/>
    <n v="0"/>
    <x v="80"/>
    <x v="133"/>
    <n v="0"/>
    <n v="0.375"/>
    <x v="125"/>
    <n v="129.703"/>
    <x v="0"/>
  </r>
  <r>
    <s v="å¤œã«é§†ã‘ã‚‹"/>
    <s v="YOASOBI"/>
    <m/>
    <x v="1"/>
    <m/>
    <x v="1"/>
    <s v="3dPtXHP0oXQ4HCWHsOA9js"/>
    <s v="3dPtXHP0oXQ4HCWHsOA9js"/>
    <n v="261013"/>
    <b v="0"/>
    <n v="77"/>
    <x v="1"/>
    <n v="0"/>
    <x v="0"/>
    <x v="0"/>
    <x v="117"/>
    <n v="0.874"/>
    <n v="8"/>
    <x v="139"/>
    <n v="1"/>
    <x v="34"/>
    <x v="134"/>
    <n v="1.7200000000000001E-5"/>
    <n v="0.3"/>
    <x v="126"/>
    <n v="130.041"/>
    <x v="0"/>
  </r>
  <r>
    <s v="PLAY(Special Edition)"/>
    <s v="SUDA MASAKI"/>
    <m/>
    <x v="1"/>
    <m/>
    <x v="1"/>
    <s v="3oYD2O31b05fILFpv0AXRI"/>
    <s v="3oYD2O31b05fILFpv0AXRI"/>
    <n v="257066"/>
    <b v="0"/>
    <n v="66"/>
    <x v="1"/>
    <n v="0"/>
    <x v="0"/>
    <x v="1"/>
    <x v="118"/>
    <n v="0.93400000000000005"/>
    <n v="1"/>
    <x v="140"/>
    <n v="1"/>
    <x v="124"/>
    <x v="135"/>
    <n v="0"/>
    <n v="0.27700000000000002"/>
    <x v="127"/>
    <n v="154.96100000000001"/>
    <x v="0"/>
  </r>
  <r>
    <s v="å£±"/>
    <s v="Yuuri"/>
    <d v="2022-12-01T00:00:00"/>
    <x v="0"/>
    <s v="2022"/>
    <x v="0"/>
    <s v="5MLIlPL6L8RVqL7YSpFdgr"/>
    <s v="5MLIlPL6L8RVqL7YSpFdgr"/>
    <n v="214213"/>
    <b v="0"/>
    <n v="65"/>
    <x v="0"/>
    <n v="0"/>
    <x v="0"/>
    <x v="1"/>
    <x v="102"/>
    <n v="0.88900000000000001"/>
    <n v="11"/>
    <x v="141"/>
    <n v="0"/>
    <x v="125"/>
    <x v="136"/>
    <n v="0"/>
    <n v="0.11"/>
    <x v="128"/>
    <n v="111.977"/>
    <x v="0"/>
  </r>
  <r>
    <s v="Life Goes On"/>
    <s v="HIRAIDAI"/>
    <d v="2021-10-02T00:00:00"/>
    <x v="2"/>
    <s v="2021"/>
    <x v="0"/>
    <s v="6skNbV22epX2yHu4O2hYSx"/>
    <s v="6skNbV22epX2yHu4O2hYSx"/>
    <n v="193709"/>
    <b v="0"/>
    <n v="65"/>
    <x v="0"/>
    <n v="0"/>
    <x v="0"/>
    <x v="1"/>
    <x v="119"/>
    <n v="0.47899999999999998"/>
    <n v="11"/>
    <x v="142"/>
    <n v="1"/>
    <x v="4"/>
    <x v="137"/>
    <n v="0"/>
    <n v="0.38400000000000001"/>
    <x v="129"/>
    <n v="87.012"/>
    <x v="0"/>
  </r>
  <r>
    <s v="å¼"/>
    <s v="Yuuri"/>
    <m/>
    <x v="1"/>
    <m/>
    <x v="1"/>
    <s v="2MsDVWHcrBexkP9zOIWz4R"/>
    <s v="2MsDVWHcrBexkP9zOIWz4R"/>
    <n v="256680"/>
    <b v="0"/>
    <n v="66"/>
    <x v="1"/>
    <n v="0"/>
    <x v="0"/>
    <x v="1"/>
    <x v="27"/>
    <n v="0.61699999999999999"/>
    <n v="3"/>
    <x v="143"/>
    <n v="1"/>
    <x v="31"/>
    <x v="138"/>
    <n v="0"/>
    <n v="6.1100000000000002E-2"/>
    <x v="130"/>
    <n v="180.03299999999999"/>
    <x v="1"/>
  </r>
  <r>
    <s v="ALXD"/>
    <s v="[Alexandros]"/>
    <m/>
    <x v="1"/>
    <m/>
    <x v="1"/>
    <s v="0ve9Tpz8Yw0I4eXhWsy21o"/>
    <s v="0ve9Tpz8Yw0I4eXhWsy21o"/>
    <n v="248706"/>
    <b v="0"/>
    <n v="66"/>
    <x v="1"/>
    <n v="0"/>
    <x v="0"/>
    <x v="1"/>
    <x v="120"/>
    <n v="0.96399999999999997"/>
    <n v="9"/>
    <x v="144"/>
    <n v="1"/>
    <x v="126"/>
    <x v="139"/>
    <n v="0"/>
    <n v="0.19700000000000001"/>
    <x v="131"/>
    <n v="134.982"/>
    <x v="0"/>
  </r>
  <r>
    <s v="ãƒ•ã‚§ã‚¤ã‚¯ãƒ•ã‚¡ãƒ¼"/>
    <s v="SPITZ"/>
    <n v="1998"/>
    <x v="6"/>
    <s v="1905"/>
    <x v="2"/>
    <s v="0b7IBgZjedM53ufZV4f4CL"/>
    <s v="0b7IBgZjedM53ufZV4f4CL"/>
    <n v="325693"/>
    <b v="0"/>
    <n v="65"/>
    <x v="0"/>
    <n v="0"/>
    <x v="0"/>
    <x v="1"/>
    <x v="121"/>
    <n v="0.70599999999999996"/>
    <n v="8"/>
    <x v="145"/>
    <n v="1"/>
    <x v="127"/>
    <x v="140"/>
    <n v="0.67700000000000005"/>
    <n v="8.4699999999999998E-2"/>
    <x v="132"/>
    <n v="80.108000000000004"/>
    <x v="0"/>
  </r>
  <r>
    <s v="SOUVENIR"/>
    <s v="BUMP OF CHICKEN"/>
    <m/>
    <x v="1"/>
    <m/>
    <x v="1"/>
    <s v="7qOsSOpiL3R8RKyiBtIYNQ"/>
    <s v="7qOsSOpiL3R8RKyiBtIYNQ"/>
    <n v="264126"/>
    <b v="0"/>
    <n v="70"/>
    <x v="1"/>
    <n v="0"/>
    <x v="0"/>
    <x v="0"/>
    <x v="122"/>
    <n v="0.94"/>
    <n v="2"/>
    <x v="146"/>
    <n v="1"/>
    <x v="128"/>
    <x v="141"/>
    <n v="6.4799999999999998E-6"/>
    <n v="9.5699999999999993E-2"/>
    <x v="133"/>
    <n v="158.05600000000001"/>
    <x v="0"/>
  </r>
  <r>
    <s v="slash"/>
    <s v="yama"/>
    <d v="2023-09-04T00:00:00"/>
    <x v="7"/>
    <s v="2023"/>
    <x v="0"/>
    <s v="7ecWzYoWecy0fiUu6FKZ3T"/>
    <s v="7ecWzYoWecy0fiUu6FKZ3T"/>
    <n v="238833"/>
    <b v="0"/>
    <n v="68"/>
    <x v="0"/>
    <n v="0"/>
    <x v="0"/>
    <x v="0"/>
    <x v="123"/>
    <n v="0.75600000000000001"/>
    <n v="5"/>
    <x v="147"/>
    <n v="0"/>
    <x v="1"/>
    <x v="142"/>
    <n v="0"/>
    <n v="0.38700000000000001"/>
    <x v="134"/>
    <n v="108.01900000000001"/>
    <x v="0"/>
  </r>
  <r>
    <s v="W / X / Y"/>
    <s v="Tani Yuuki"/>
    <m/>
    <x v="1"/>
    <m/>
    <x v="1"/>
    <s v="6ybLgHBGIxR8R6IIVmaipO"/>
    <s v="6ybLgHBGIxR8R6IIVmaipO"/>
    <n v="279100"/>
    <b v="0"/>
    <n v="64"/>
    <x v="1"/>
    <n v="0"/>
    <x v="0"/>
    <x v="0"/>
    <x v="124"/>
    <n v="0.77700000000000002"/>
    <n v="2"/>
    <x v="148"/>
    <n v="1"/>
    <x v="129"/>
    <x v="143"/>
    <n v="0"/>
    <n v="0.32700000000000001"/>
    <x v="135"/>
    <n v="103.83199999999999"/>
    <x v="1"/>
  </r>
  <r>
    <s v="ã‚¦ã‚¿ã®æ­Œ ONE PIECE FILM RED"/>
    <s v="Ado"/>
    <d v="2022-09-08T00:00:00"/>
    <x v="7"/>
    <s v="2022"/>
    <x v="0"/>
    <s v="78MS9OT9Flm2V78fhTw4rk"/>
    <s v="78MS9OT9Flm2V78fhTw4rk"/>
    <n v="237666"/>
    <b v="0"/>
    <n v="65"/>
    <x v="0"/>
    <n v="0"/>
    <x v="0"/>
    <x v="1"/>
    <x v="125"/>
    <n v="0.89600000000000002"/>
    <n v="10"/>
    <x v="149"/>
    <n v="0"/>
    <x v="130"/>
    <x v="144"/>
    <n v="8.1699999999999997E-6"/>
    <n v="0.374"/>
    <x v="52"/>
    <n v="145.023"/>
    <x v="0"/>
  </r>
  <r>
    <s v="ä½•åº¦ã§ã‚‚"/>
    <s v="DREAMS COME TRUE"/>
    <d v="2005-01-01T00:00:00"/>
    <x v="3"/>
    <s v="2005"/>
    <x v="0"/>
    <s v="6Qq8UOS6QzeSYFUVXC5wEB"/>
    <s v="6Qq8UOS6QzeSYFUVXC5wEB"/>
    <n v="222760"/>
    <b v="0"/>
    <n v="65"/>
    <x v="0"/>
    <n v="0"/>
    <x v="0"/>
    <x v="0"/>
    <x v="9"/>
    <n v="0.76800000000000002"/>
    <n v="4"/>
    <x v="150"/>
    <n v="1"/>
    <x v="131"/>
    <x v="145"/>
    <n v="0"/>
    <n v="0.253"/>
    <x v="136"/>
    <n v="100.03700000000001"/>
    <x v="0"/>
  </r>
  <r>
    <s v="Nicheã‚·ãƒ³ãƒ‰ãƒ­ãƒ¼ãƒ "/>
    <s v="ONE OK ROCK"/>
    <d v="2010-09-06T00:00:00"/>
    <x v="7"/>
    <s v="2010"/>
    <x v="0"/>
    <s v="7a7EIFzJLd7lcDRgThMQgm"/>
    <s v="7a7EIFzJLd7lcDRgThMQgm"/>
    <n v="295600"/>
    <b v="0"/>
    <n v="65"/>
    <x v="0"/>
    <n v="0"/>
    <x v="0"/>
    <x v="1"/>
    <x v="126"/>
    <n v="0.69"/>
    <n v="4"/>
    <x v="151"/>
    <n v="1"/>
    <x v="132"/>
    <x v="146"/>
    <n v="0"/>
    <n v="0.33500000000000002"/>
    <x v="137"/>
    <n v="173.71600000000001"/>
    <x v="0"/>
  </r>
  <r>
    <s v="jupiter"/>
    <s v="BUMP OF CHICKEN"/>
    <m/>
    <x v="1"/>
    <m/>
    <x v="1"/>
    <s v="3hRRYgBeunE3PTmnzATTS0"/>
    <s v="3hRRYgBeunE3PTmnzATTS0"/>
    <n v="263600"/>
    <b v="0"/>
    <n v="65"/>
    <x v="1"/>
    <n v="0"/>
    <x v="0"/>
    <x v="1"/>
    <x v="127"/>
    <n v="0.94899999999999995"/>
    <n v="1"/>
    <x v="152"/>
    <n v="1"/>
    <x v="133"/>
    <x v="147"/>
    <n v="0"/>
    <n v="9.0200000000000002E-2"/>
    <x v="138"/>
    <n v="164.97900000000001"/>
    <x v="0"/>
  </r>
  <r>
    <s v="strobo"/>
    <s v="Vaundy"/>
    <m/>
    <x v="1"/>
    <m/>
    <x v="1"/>
    <s v="0NlM3asfhPzhDwm5frXquS"/>
    <s v="0NlM3asfhPzhDwm5frXquS"/>
    <n v="226443"/>
    <b v="0"/>
    <n v="66"/>
    <x v="1"/>
    <n v="0"/>
    <x v="0"/>
    <x v="1"/>
    <x v="128"/>
    <n v="0.65500000000000003"/>
    <n v="11"/>
    <x v="153"/>
    <n v="0"/>
    <x v="134"/>
    <x v="148"/>
    <n v="4.4999999999999999E-4"/>
    <n v="0.115"/>
    <x v="139"/>
    <n v="90.980999999999995"/>
    <x v="0"/>
  </r>
  <r>
    <s v="hope"/>
    <s v="Macaroni Empitsu"/>
    <d v="2020-01-04T00:00:00"/>
    <x v="3"/>
    <s v="2020"/>
    <x v="0"/>
    <s v="3IanNVIcOMlKFr329uhNcA"/>
    <s v="3IanNVIcOMlKFr329uhNcA"/>
    <n v="258158"/>
    <b v="0"/>
    <n v="64"/>
    <x v="0"/>
    <n v="0"/>
    <x v="0"/>
    <x v="1"/>
    <x v="105"/>
    <n v="0.83099999999999996"/>
    <n v="3"/>
    <x v="154"/>
    <n v="1"/>
    <x v="135"/>
    <x v="149"/>
    <n v="2.7099999999999999E-6"/>
    <n v="8.7900000000000006E-2"/>
    <x v="75"/>
    <n v="131.053"/>
    <x v="0"/>
  </r>
  <r>
    <s v="æ€ªç‰©"/>
    <s v="YOASOBI"/>
    <d v="2021-06-01T00:00:00"/>
    <x v="6"/>
    <s v="2021"/>
    <x v="0"/>
    <s v="06XQvnJb53SUYmlWIhUXUi"/>
    <s v="06XQvnJb53SUYmlWIhUXUi"/>
    <n v="206000"/>
    <b v="0"/>
    <n v="72"/>
    <x v="0"/>
    <n v="0"/>
    <x v="0"/>
    <x v="0"/>
    <x v="113"/>
    <n v="0.82399999999999995"/>
    <n v="1"/>
    <x v="155"/>
    <n v="1"/>
    <x v="84"/>
    <x v="150"/>
    <n v="6.5699999999999998E-5"/>
    <n v="0.31"/>
    <x v="140"/>
    <n v="169.935"/>
    <x v="0"/>
  </r>
  <r>
    <s v="ãªã"/>
    <s v="YOAKE"/>
    <m/>
    <x v="1"/>
    <m/>
    <x v="1"/>
    <s v="0E5FxZ0spndv7NZGQdrJaZ"/>
    <s v="0E5FxZ0spndv7NZGQdrJaZ"/>
    <n v="194344"/>
    <b v="0"/>
    <n v="65"/>
    <x v="1"/>
    <n v="0"/>
    <x v="0"/>
    <x v="0"/>
    <x v="96"/>
    <n v="0.67300000000000004"/>
    <n v="0"/>
    <x v="156"/>
    <n v="1"/>
    <x v="136"/>
    <x v="151"/>
    <n v="0"/>
    <n v="9.8699999999999996E-2"/>
    <x v="97"/>
    <n v="169.99100000000001"/>
    <x v="0"/>
  </r>
  <r>
    <s v="æ¡œã®æœ¨ã®ä¸‹"/>
    <s v="aiko"/>
    <d v="2000-01-03T00:00:00"/>
    <x v="3"/>
    <s v="2000"/>
    <x v="0"/>
    <s v="0I0zZHGJ6ea8TxwbUvvJEH"/>
    <s v="0I0zZHGJ6ea8TxwbUvvJEH"/>
    <n v="278973"/>
    <b v="0"/>
    <n v="64"/>
    <x v="0"/>
    <n v="0"/>
    <x v="0"/>
    <x v="1"/>
    <x v="115"/>
    <n v="0.86799999999999999"/>
    <n v="5"/>
    <x v="157"/>
    <n v="1"/>
    <x v="76"/>
    <x v="152"/>
    <n v="0"/>
    <n v="3.4799999999999998E-2"/>
    <x v="141"/>
    <n v="96.045000000000002"/>
    <x v="0"/>
  </r>
  <r>
    <s v="Memories"/>
    <s v="Tani Yuuki"/>
    <d v="2021-08-12T00:00:00"/>
    <x v="4"/>
    <s v="2021"/>
    <x v="0"/>
    <s v="515q6vR077kY4BQv8F3pGj"/>
    <s v="515q6vR077kY4BQv8F3pGj"/>
    <n v="286546"/>
    <b v="0"/>
    <n v="64"/>
    <x v="0"/>
    <n v="0"/>
    <x v="0"/>
    <x v="1"/>
    <x v="129"/>
    <n v="0.57999999999999996"/>
    <n v="0"/>
    <x v="158"/>
    <n v="1"/>
    <x v="137"/>
    <x v="153"/>
    <n v="0"/>
    <n v="0.35199999999999998"/>
    <x v="142"/>
    <n v="148.07900000000001"/>
    <x v="0"/>
  </r>
  <r>
    <s v="ã‚¿ãƒ¼ã‚³ã‚¤ã‚º"/>
    <s v="SEKAI NO OWARI"/>
    <m/>
    <x v="1"/>
    <m/>
    <x v="1"/>
    <s v="4h0bg0R9tG0OplMXy9SVM2"/>
    <s v="4h0bg0R9tG0OplMXy9SVM2"/>
    <n v="199128"/>
    <b v="0"/>
    <n v="65"/>
    <x v="1"/>
    <n v="0"/>
    <x v="0"/>
    <x v="0"/>
    <x v="123"/>
    <n v="0.87"/>
    <n v="1"/>
    <x v="159"/>
    <n v="1"/>
    <x v="138"/>
    <x v="154"/>
    <n v="0"/>
    <n v="8.43E-2"/>
    <x v="143"/>
    <n v="135.96700000000001"/>
    <x v="1"/>
  </r>
  <r>
    <s v="ã‚¦ã‚¿ã®æ­Œ ONE PIECE FILM RED"/>
    <s v="Ado"/>
    <d v="2022-09-08T00:00:00"/>
    <x v="7"/>
    <s v="2022"/>
    <x v="0"/>
    <s v="3IhHrBYZaxySuRu1zI7Vuk"/>
    <s v="3IhHrBYZaxySuRu1zI7Vuk"/>
    <n v="173373"/>
    <b v="0"/>
    <n v="64"/>
    <x v="0"/>
    <n v="0"/>
    <x v="0"/>
    <x v="1"/>
    <x v="55"/>
    <n v="0.91400000000000003"/>
    <n v="6"/>
    <x v="160"/>
    <n v="1"/>
    <x v="139"/>
    <x v="155"/>
    <n v="0"/>
    <n v="0.17"/>
    <x v="144"/>
    <n v="89.015000000000001"/>
    <x v="0"/>
  </r>
  <r>
    <s v="ãƒãƒƒãƒ”ãƒ¼ã‚¨ãƒ³ãƒ‰"/>
    <s v="back number"/>
    <m/>
    <x v="1"/>
    <m/>
    <x v="1"/>
    <s v="0k4KaqElLVjdR6sVHPTS6h"/>
    <s v="0k4KaqElLVjdR6sVHPTS6h"/>
    <n v="244066"/>
    <b v="0"/>
    <n v="65"/>
    <x v="1"/>
    <n v="0"/>
    <x v="0"/>
    <x v="0"/>
    <x v="130"/>
    <n v="0.88600000000000001"/>
    <n v="5"/>
    <x v="161"/>
    <n v="1"/>
    <x v="140"/>
    <x v="156"/>
    <n v="0"/>
    <n v="0.125"/>
    <x v="145"/>
    <n v="140.07499999999999"/>
    <x v="0"/>
  </r>
  <r>
    <s v="CYCLE HIT 1997-2005 Spitz Complete Single Collection"/>
    <s v="SPITZ"/>
    <m/>
    <x v="1"/>
    <m/>
    <x v="1"/>
    <s v="56ISW3rNZJHEkUfVbZ61bq"/>
    <s v="56ISW3rNZJHEkUfVbZ61bq"/>
    <n v="283240"/>
    <b v="0"/>
    <n v="64"/>
    <x v="1"/>
    <n v="0"/>
    <x v="0"/>
    <x v="2"/>
    <x v="131"/>
    <n v="0.86299999999999999"/>
    <n v="9"/>
    <x v="162"/>
    <n v="1"/>
    <x v="38"/>
    <x v="157"/>
    <n v="0.252"/>
    <n v="5.5899999999999998E-2"/>
    <x v="146"/>
    <n v="115.655"/>
    <x v="0"/>
  </r>
  <r>
    <s v="ç©ºå‰µã‚¯ãƒªãƒƒãƒ—"/>
    <s v="Sukima Switch"/>
    <m/>
    <x v="1"/>
    <m/>
    <x v="1"/>
    <s v="3Ztjw8utVpcrzms1RrsJvR"/>
    <s v="3Ztjw8utVpcrzms1RrsJvR"/>
    <n v="272746"/>
    <b v="0"/>
    <n v="65"/>
    <x v="1"/>
    <n v="0"/>
    <x v="0"/>
    <x v="1"/>
    <x v="132"/>
    <n v="0.79"/>
    <n v="2"/>
    <x v="163"/>
    <n v="1"/>
    <x v="59"/>
    <x v="158"/>
    <n v="0"/>
    <n v="0.29899999999999999"/>
    <x v="5"/>
    <n v="133.94800000000001"/>
    <x v="0"/>
  </r>
  <r>
    <s v="çž¬é–“çš„ã‚·ãƒƒã‚¯ã‚¹ã‚»ãƒ³ã‚¹"/>
    <s v="Aimyon"/>
    <m/>
    <x v="1"/>
    <m/>
    <x v="1"/>
    <s v="6kKvmT4i0Dercz6f3kftg3"/>
    <s v="6kKvmT4i0Dercz6f3kftg3"/>
    <n v="238093"/>
    <b v="0"/>
    <n v="64"/>
    <x v="1"/>
    <n v="0"/>
    <x v="0"/>
    <x v="1"/>
    <x v="121"/>
    <n v="0.85199999999999998"/>
    <n v="1"/>
    <x v="164"/>
    <n v="1"/>
    <x v="141"/>
    <x v="159"/>
    <n v="0"/>
    <n v="8.6199999999999999E-2"/>
    <x v="147"/>
    <n v="104.855"/>
    <x v="0"/>
  </r>
  <r>
    <s v="ENSEMBLE"/>
    <s v="Mrs. GREEN APPLE"/>
    <m/>
    <x v="1"/>
    <m/>
    <x v="1"/>
    <s v="7M3TZDUNvaNBo0qtWVaZif"/>
    <s v="7M3TZDUNvaNBo0qtWVaZif"/>
    <n v="217386"/>
    <b v="0"/>
    <n v="65"/>
    <x v="1"/>
    <n v="0"/>
    <x v="0"/>
    <x v="1"/>
    <x v="133"/>
    <n v="0.80600000000000005"/>
    <n v="0"/>
    <x v="165"/>
    <n v="1"/>
    <x v="142"/>
    <x v="160"/>
    <n v="0"/>
    <n v="4.3299999999999998E-2"/>
    <x v="148"/>
    <n v="160.01900000000001"/>
    <x v="0"/>
  </r>
  <r>
    <s v="Tomorrow never knows"/>
    <s v="Mr.Children"/>
    <d v="1994-10-11T00:00:00"/>
    <x v="2"/>
    <s v="1994"/>
    <x v="2"/>
    <s v="2CbDcSVFCbMSfLMoZiAFYN"/>
    <s v="2CbDcSVFCbMSfLMoZiAFYN"/>
    <n v="308293"/>
    <b v="0"/>
    <n v="64"/>
    <x v="0"/>
    <n v="0"/>
    <x v="0"/>
    <x v="0"/>
    <x v="134"/>
    <n v="0.48499999999999999"/>
    <n v="0"/>
    <x v="166"/>
    <n v="1"/>
    <x v="143"/>
    <x v="161"/>
    <n v="0"/>
    <n v="0.122"/>
    <x v="45"/>
    <n v="109.035"/>
    <x v="0"/>
  </r>
  <r>
    <s v="Paradise"/>
    <s v="NiziU"/>
    <d v="2023-03-03T00:00:00"/>
    <x v="12"/>
    <s v="2023"/>
    <x v="0"/>
    <s v="4j3ZYby4xNDuqfHb3Crm4k"/>
    <s v="4j3ZYby4xNDuqfHb3Crm4k"/>
    <n v="207160"/>
    <b v="0"/>
    <n v="65"/>
    <x v="0"/>
    <n v="0"/>
    <x v="0"/>
    <x v="0"/>
    <x v="107"/>
    <n v="0.749"/>
    <n v="1"/>
    <x v="167"/>
    <n v="1"/>
    <x v="144"/>
    <x v="162"/>
    <n v="0"/>
    <n v="0.13500000000000001"/>
    <x v="73"/>
    <n v="170.06899999999999"/>
    <x v="0"/>
  </r>
  <r>
    <s v="çœŸå¤ã®æžœå®Ÿ"/>
    <s v="ã‚µã‚¶ãƒ³ã‚ªãƒ¼ãƒ«ã‚¹ã‚¿ãƒ¼ã‚º"/>
    <m/>
    <x v="1"/>
    <m/>
    <x v="1"/>
    <s v="3AVLsBieDGotYuo5RPEL64"/>
    <s v="3AVLsBieDGotYuo5RPEL64"/>
    <n v="279300"/>
    <b v="0"/>
    <n v="64"/>
    <x v="1"/>
    <n v="0"/>
    <x v="0"/>
    <x v="0"/>
    <x v="118"/>
    <n v="0.54100000000000004"/>
    <n v="2"/>
    <x v="168"/>
    <n v="1"/>
    <x v="33"/>
    <x v="163"/>
    <n v="3.0400000000000002E-3"/>
    <n v="9.0300000000000005E-2"/>
    <x v="84"/>
    <n v="201.29499999999999"/>
    <x v="0"/>
  </r>
  <r>
    <s v="ãƒ—ãƒ­ãƒ­ãƒ¼ã‚°"/>
    <s v="Uru"/>
    <d v="2018-05-12T00:00:00"/>
    <x v="5"/>
    <s v="2018"/>
    <x v="0"/>
    <s v="4YMukCV1BsdK8V9kZoQpT6"/>
    <s v="4YMukCV1BsdK8V9kZoQpT6"/>
    <n v="302346"/>
    <b v="0"/>
    <n v="65"/>
    <x v="0"/>
    <n v="0"/>
    <x v="0"/>
    <x v="1"/>
    <x v="6"/>
    <n v="0.69"/>
    <n v="0"/>
    <x v="169"/>
    <n v="1"/>
    <x v="13"/>
    <x v="164"/>
    <n v="0"/>
    <n v="8.7800000000000003E-2"/>
    <x v="149"/>
    <n v="170.13300000000001"/>
    <x v="0"/>
  </r>
  <r>
    <s v="Symphony"/>
    <s v="HIRAIDAI"/>
    <m/>
    <x v="1"/>
    <m/>
    <x v="1"/>
    <s v="4TI7dRixtHok7njiL4CCaI"/>
    <s v="4TI7dRixtHok7njiL4CCaI"/>
    <n v="262505"/>
    <b v="0"/>
    <n v="64"/>
    <x v="1"/>
    <n v="0"/>
    <x v="0"/>
    <x v="0"/>
    <x v="135"/>
    <n v="0.67600000000000005"/>
    <n v="3"/>
    <x v="170"/>
    <n v="1"/>
    <x v="145"/>
    <x v="165"/>
    <n v="0"/>
    <n v="0.127"/>
    <x v="34"/>
    <n v="145.82400000000001"/>
    <x v="0"/>
  </r>
  <r>
    <s v="æ„›ã—ã¦ã¿ã¦ã‚ˆæ¸›ã‚‹ã‚‚ã‚“ã˜ã‚ƒãªã„ã—"/>
    <s v="neguse."/>
    <d v="2023-12-04T00:00:00"/>
    <x v="0"/>
    <s v="2023"/>
    <x v="0"/>
    <s v="4sCiH4LCVfHsMUmiK6GNGS"/>
    <s v="4sCiH4LCVfHsMUmiK6GNGS"/>
    <n v="198806"/>
    <b v="0"/>
    <n v="65"/>
    <x v="0"/>
    <n v="0"/>
    <x v="0"/>
    <x v="0"/>
    <x v="114"/>
    <n v="0.879"/>
    <n v="0"/>
    <x v="171"/>
    <n v="1"/>
    <x v="146"/>
    <x v="143"/>
    <n v="0"/>
    <n v="0.16700000000000001"/>
    <x v="71"/>
    <n v="103.504"/>
    <x v="0"/>
  </r>
  <r>
    <s v="PORNO GRAFFITTI BEST RED'S"/>
    <s v="PornoGraffitti"/>
    <m/>
    <x v="1"/>
    <m/>
    <x v="1"/>
    <s v="7lUaEsQVwvNEjaJNcvc1CN"/>
    <s v="7lUaEsQVwvNEjaJNcvc1CN"/>
    <n v="261239"/>
    <b v="0"/>
    <n v="64"/>
    <x v="1"/>
    <n v="0"/>
    <x v="0"/>
    <x v="1"/>
    <x v="136"/>
    <n v="0.96"/>
    <n v="4"/>
    <x v="172"/>
    <n v="0"/>
    <x v="147"/>
    <x v="166"/>
    <n v="0"/>
    <n v="0.34100000000000003"/>
    <x v="150"/>
    <n v="119.92100000000001"/>
    <x v="0"/>
  </r>
  <r>
    <s v="LOVE"/>
    <s v="SUDA MASAKI"/>
    <d v="2019-10-07T00:00:00"/>
    <x v="2"/>
    <s v="2019"/>
    <x v="0"/>
    <s v="55Ww4Pa1iIQMhh0MLMetjo"/>
    <s v="55Ww4Pa1iIQMhh0MLMetjo"/>
    <n v="223640"/>
    <b v="0"/>
    <n v="66"/>
    <x v="0"/>
    <n v="0"/>
    <x v="0"/>
    <x v="1"/>
    <x v="137"/>
    <n v="0.64200000000000002"/>
    <n v="2"/>
    <x v="173"/>
    <n v="1"/>
    <x v="148"/>
    <x v="167"/>
    <n v="0"/>
    <n v="0.39"/>
    <x v="151"/>
    <n v="155.92099999999999"/>
    <x v="0"/>
  </r>
  <r>
    <s v="Stardom"/>
    <s v="King Gnu"/>
    <m/>
    <x v="1"/>
    <m/>
    <x v="1"/>
    <s v="7gdbaUPut1M0ewKOSAqvyW"/>
    <s v="7gdbaUPut1M0ewKOSAqvyW"/>
    <n v="217000"/>
    <b v="0"/>
    <n v="65"/>
    <x v="1"/>
    <n v="0"/>
    <x v="0"/>
    <x v="0"/>
    <x v="138"/>
    <n v="0.95699999999999996"/>
    <n v="0"/>
    <x v="174"/>
    <n v="1"/>
    <x v="102"/>
    <x v="168"/>
    <n v="0"/>
    <n v="0.621"/>
    <x v="152"/>
    <n v="115.98699999999999"/>
    <x v="0"/>
  </r>
  <r>
    <s v="è£¸ã®å‹‡è€…"/>
    <s v="Vaundy"/>
    <d v="2022-07-01T00:00:00"/>
    <x v="9"/>
    <s v="2022"/>
    <x v="0"/>
    <s v="3k64vNcgYPkETG7TNgpW4o"/>
    <s v="3k64vNcgYPkETG7TNgpW4o"/>
    <n v="201973"/>
    <b v="0"/>
    <n v="69"/>
    <x v="0"/>
    <n v="0"/>
    <x v="0"/>
    <x v="0"/>
    <x v="139"/>
    <n v="0.88800000000000001"/>
    <n v="9"/>
    <x v="175"/>
    <n v="0"/>
    <x v="149"/>
    <x v="169"/>
    <n v="7.27E-4"/>
    <n v="0.2"/>
    <x v="153"/>
    <n v="163.03200000000001"/>
    <x v="0"/>
  </r>
  <r>
    <s v="ã‚¢ãƒ³ã‚µãƒ¼ãƒ‘ãƒ¬ãƒ¼ãƒ‰"/>
    <s v="sumika"/>
    <m/>
    <x v="1"/>
    <m/>
    <x v="1"/>
    <s v="6IEqiEgTQn4FwE0seKXFZO"/>
    <s v="6IEqiEgTQn4FwE0seKXFZO"/>
    <n v="250800"/>
    <b v="0"/>
    <n v="64"/>
    <x v="1"/>
    <n v="0"/>
    <x v="0"/>
    <x v="1"/>
    <x v="71"/>
    <n v="0.91900000000000004"/>
    <n v="11"/>
    <x v="176"/>
    <n v="1"/>
    <x v="28"/>
    <x v="170"/>
    <n v="0"/>
    <n v="0.29699999999999999"/>
    <x v="154"/>
    <n v="114.474"/>
    <x v="0"/>
  </r>
  <r>
    <s v="ã‚¢ã‚¤ãƒ©ãƒ–ãƒ¦ãƒ¼"/>
    <s v="back number"/>
    <m/>
    <x v="1"/>
    <m/>
    <x v="1"/>
    <s v="4gbHag1jhjLTDcrbfpFnYQ"/>
    <s v="4gbHag1jhjLTDcrbfpFnYQ"/>
    <n v="235682"/>
    <b v="0"/>
    <n v="65"/>
    <x v="1"/>
    <n v="0"/>
    <x v="0"/>
    <x v="0"/>
    <x v="140"/>
    <n v="0.624"/>
    <n v="1"/>
    <x v="177"/>
    <n v="1"/>
    <x v="20"/>
    <x v="171"/>
    <n v="0"/>
    <n v="0.14199999999999999"/>
    <x v="155"/>
    <n v="77.988"/>
    <x v="0"/>
  </r>
  <r>
    <s v="ãŠã„ã—ã„ãƒ‘ã‚¹ã‚¿ãŒã‚ã‚‹ã¨èžã„ã¦"/>
    <s v="Aimyon"/>
    <d v="2020-09-09T00:00:00"/>
    <x v="7"/>
    <s v="2020"/>
    <x v="0"/>
    <s v="4Jv7U0JJpbQnOrjtDwDZTZ"/>
    <s v="4Jv7U0JJpbQnOrjtDwDZTZ"/>
    <n v="296653"/>
    <b v="0"/>
    <n v="64"/>
    <x v="0"/>
    <n v="0"/>
    <x v="0"/>
    <x v="1"/>
    <x v="133"/>
    <n v="0.44800000000000001"/>
    <n v="8"/>
    <x v="178"/>
    <n v="1"/>
    <x v="111"/>
    <x v="172"/>
    <n v="1.8499999999999999E-5"/>
    <n v="9.1499999999999998E-2"/>
    <x v="156"/>
    <n v="148.02000000000001"/>
    <x v="0"/>
  </r>
  <r>
    <s v="ç¾¤é’"/>
    <s v="YOASOBI"/>
    <d v="2020-01-09T00:00:00"/>
    <x v="3"/>
    <s v="2020"/>
    <x v="0"/>
    <s v="0T4AitQuq8IJhWBWuZwkFA"/>
    <s v="0T4AitQuq8IJhWBWuZwkFA"/>
    <n v="248444"/>
    <b v="0"/>
    <n v="68"/>
    <x v="0"/>
    <n v="0"/>
    <x v="0"/>
    <x v="0"/>
    <x v="141"/>
    <n v="0.87"/>
    <n v="10"/>
    <x v="179"/>
    <n v="1"/>
    <x v="150"/>
    <x v="173"/>
    <n v="0"/>
    <n v="0.187"/>
    <x v="157"/>
    <n v="134.97900000000001"/>
    <x v="0"/>
  </r>
  <r>
    <s v="ã‚¼ã‚¤ã‚¿ã‚¯ãƒ“ãƒ§ã‚¦"/>
    <s v="ONE OK ROCK"/>
    <m/>
    <x v="1"/>
    <m/>
    <x v="1"/>
    <s v="6D6Pybzey0shI8U9ttRAPx"/>
    <s v="6D6Pybzey0shI8U9ttRAPx"/>
    <n v="202200"/>
    <b v="0"/>
    <n v="64"/>
    <x v="1"/>
    <n v="0"/>
    <x v="0"/>
    <x v="1"/>
    <x v="142"/>
    <n v="0.752"/>
    <n v="11"/>
    <x v="180"/>
    <n v="1"/>
    <x v="17"/>
    <x v="174"/>
    <n v="0"/>
    <n v="0.36399999999999999"/>
    <x v="102"/>
    <n v="87.984999999999999"/>
    <x v="0"/>
  </r>
  <r>
    <s v="æ²ˆé¦™å­¦"/>
    <s v="ZUTOMAYO"/>
    <d v="2023-06-06T00:00:00"/>
    <x v="6"/>
    <s v="2023"/>
    <x v="0"/>
    <s v="7xwmx6snj1GphKH9ihzo8e"/>
    <s v="7xwmx6snj1GphKH9ihzo8e"/>
    <n v="250613"/>
    <b v="0"/>
    <n v="59"/>
    <x v="2"/>
    <n v="0"/>
    <x v="0"/>
    <x v="1"/>
    <x v="57"/>
    <n v="0.97699999999999998"/>
    <n v="2"/>
    <x v="96"/>
    <n v="0"/>
    <x v="91"/>
    <x v="92"/>
    <n v="2.26E-6"/>
    <n v="0.216"/>
    <x v="90"/>
    <n v="127.036"/>
    <x v="0"/>
  </r>
  <r>
    <s v="ã—ã‚ã‚ã‚ã›"/>
    <s v="Vaundy"/>
    <d v="2021-11-04T00:00:00"/>
    <x v="8"/>
    <s v="2021"/>
    <x v="0"/>
    <s v="2F1Zfnh89pO7urUL7KoVfn"/>
    <s v="2F1Zfnh89pO7urUL7KoVfn"/>
    <n v="278250"/>
    <b v="0"/>
    <n v="65"/>
    <x v="0"/>
    <n v="0"/>
    <x v="0"/>
    <x v="0"/>
    <x v="89"/>
    <n v="0.61299999999999999"/>
    <n v="5"/>
    <x v="181"/>
    <n v="1"/>
    <x v="151"/>
    <x v="175"/>
    <n v="0"/>
    <n v="0.115"/>
    <x v="158"/>
    <n v="159.99299999999999"/>
    <x v="0"/>
  </r>
  <r>
    <s v="ã‚°ãƒƒãƒ‰ãªéŸ³æ¥½ã‚’"/>
    <s v="neguse."/>
    <m/>
    <x v="1"/>
    <m/>
    <x v="1"/>
    <s v="2vAtN2fB1zqTzfPGxqHmyO"/>
    <s v="2vAtN2fB1zqTzfPGxqHmyO"/>
    <n v="215093"/>
    <b v="0"/>
    <n v="65"/>
    <x v="1"/>
    <n v="0"/>
    <x v="0"/>
    <x v="0"/>
    <x v="143"/>
    <n v="0.81100000000000005"/>
    <n v="9"/>
    <x v="182"/>
    <n v="1"/>
    <x v="97"/>
    <x v="176"/>
    <n v="0"/>
    <n v="0.188"/>
    <x v="159"/>
    <n v="136.06700000000001"/>
    <x v="0"/>
  </r>
  <r>
    <s v="TSUNAMI"/>
    <s v="ã‚µã‚¶ãƒ³ã‚ªãƒ¼ãƒ«ã‚¹ã‚¿ãƒ¼ã‚º"/>
    <m/>
    <x v="1"/>
    <m/>
    <x v="1"/>
    <s v="2iXZA6Ecf9AZHw92tZBNLv"/>
    <s v="2iXZA6Ecf9AZHw92tZBNLv"/>
    <n v="315500"/>
    <b v="0"/>
    <n v="64"/>
    <x v="1"/>
    <n v="0"/>
    <x v="0"/>
    <x v="0"/>
    <x v="144"/>
    <n v="0.68899999999999995"/>
    <n v="2"/>
    <x v="183"/>
    <n v="1"/>
    <x v="152"/>
    <x v="177"/>
    <n v="5.0500000000000002E-4"/>
    <n v="0.27900000000000003"/>
    <x v="160"/>
    <n v="90.509"/>
    <x v="0"/>
  </r>
  <r>
    <s v="ãƒ™ãƒ†ãƒ«ã‚®ã‚¦ã‚¹"/>
    <s v="Yuuri"/>
    <d v="2021-04-11T00:00:00"/>
    <x v="11"/>
    <s v="2021"/>
    <x v="0"/>
    <s v="2sf18cEv463VgqmdjDsFpw"/>
    <s v="2sf18cEv463VgqmdjDsFpw"/>
    <n v="230393"/>
    <b v="0"/>
    <n v="66"/>
    <x v="0"/>
    <n v="0"/>
    <x v="0"/>
    <x v="0"/>
    <x v="145"/>
    <n v="0.68"/>
    <n v="5"/>
    <x v="184"/>
    <n v="1"/>
    <x v="153"/>
    <x v="178"/>
    <n v="0"/>
    <n v="0.48099999999999998"/>
    <x v="161"/>
    <n v="180.00200000000001"/>
    <x v="0"/>
  </r>
  <r>
    <s v="å›ã®ç›®ã‚‚é¼»ã‚‚å£ã‚‚é¡Žã‚‚çœ‰ã‚‚å¯ã¦ã‚‚è¦šã‚ã¦ã‚‚è¶…ç´ æ•µ!!!"/>
    <s v="SHISHAMO"/>
    <m/>
    <x v="1"/>
    <m/>
    <x v="1"/>
    <s v="5Us9nHV0bOYJI7uh3wJQFf"/>
    <s v="5Us9nHV0bOYJI7uh3wJQFf"/>
    <n v="218720"/>
    <b v="0"/>
    <n v="64"/>
    <x v="1"/>
    <n v="0"/>
    <x v="0"/>
    <x v="0"/>
    <x v="146"/>
    <n v="0.78400000000000003"/>
    <n v="2"/>
    <x v="185"/>
    <n v="1"/>
    <x v="154"/>
    <x v="179"/>
    <n v="1.5400000000000002E-5"/>
    <n v="7.0999999999999994E-2"/>
    <x v="162"/>
    <n v="99.97"/>
    <x v="0"/>
  </r>
  <r>
    <s v="ã‚µãƒ©ãƒ"/>
    <s v="SEKAI NO OWARI"/>
    <m/>
    <x v="1"/>
    <m/>
    <x v="1"/>
    <s v="6uvfHyztTfI1JxIx8OWkhI"/>
    <s v="6uvfHyztTfI1JxIx8OWkhI"/>
    <n v="229029"/>
    <b v="0"/>
    <n v="65"/>
    <x v="1"/>
    <n v="0"/>
    <x v="0"/>
    <x v="0"/>
    <x v="147"/>
    <n v="0.90900000000000003"/>
    <n v="6"/>
    <x v="186"/>
    <n v="0"/>
    <x v="155"/>
    <x v="180"/>
    <n v="0"/>
    <n v="0.14000000000000001"/>
    <x v="163"/>
    <n v="112.02200000000001"/>
    <x v="0"/>
  </r>
  <r>
    <s v="æ–°æ™‚ä»£ (ã‚¦ã‚¿ from ONE PIECE FILM RED)"/>
    <s v="Ado"/>
    <d v="2022-08-06T00:00:00"/>
    <x v="4"/>
    <s v="2022"/>
    <x v="0"/>
    <s v="2l2yRJWgMiJkfPbRNiuC25"/>
    <s v="2l2yRJWgMiJkfPbRNiuC25"/>
    <n v="228214"/>
    <b v="0"/>
    <n v="69"/>
    <x v="0"/>
    <n v="0"/>
    <x v="0"/>
    <x v="0"/>
    <x v="89"/>
    <n v="0.98599999999999999"/>
    <n v="7"/>
    <x v="187"/>
    <n v="1"/>
    <x v="156"/>
    <x v="181"/>
    <n v="4.4100000000000001E-6"/>
    <n v="0.33400000000000002"/>
    <x v="164"/>
    <n v="175.00299999999999"/>
    <x v="0"/>
  </r>
  <r>
    <s v="ä¸æ³•ä¾µå…¥"/>
    <s v="ZUTOMAYO"/>
    <m/>
    <x v="1"/>
    <m/>
    <x v="1"/>
    <s v="1BtLaNoJo4zXGaYRLjvACo"/>
    <s v="1BtLaNoJo4zXGaYRLjvACo"/>
    <n v="260066"/>
    <b v="0"/>
    <n v="65"/>
    <x v="1"/>
    <n v="0"/>
    <x v="0"/>
    <x v="0"/>
    <x v="113"/>
    <n v="0.86399999999999999"/>
    <n v="5"/>
    <x v="188"/>
    <n v="1"/>
    <x v="157"/>
    <x v="182"/>
    <n v="0"/>
    <n v="0.14599999999999999"/>
    <x v="165"/>
    <n v="91.019000000000005"/>
    <x v="0"/>
  </r>
  <r>
    <s v="ã‚¢ãƒ«ã‚¸ãƒ£ãƒ¼ãƒŽãƒ³"/>
    <s v="ãƒ¨ãƒ«ã‚·ã‚«"/>
    <m/>
    <x v="1"/>
    <m/>
    <x v="1"/>
    <s v="0L1E2JmrZk6QU9261PtJWQ"/>
    <s v="0L1E2JmrZk6QU9261PtJWQ"/>
    <n v="254138"/>
    <b v="0"/>
    <n v="65"/>
    <x v="1"/>
    <n v="0"/>
    <x v="0"/>
    <x v="0"/>
    <x v="148"/>
    <n v="0.42399999999999999"/>
    <n v="0"/>
    <x v="189"/>
    <n v="1"/>
    <x v="4"/>
    <x v="183"/>
    <n v="1.6300000000000001E-6"/>
    <n v="8.3099999999999993E-2"/>
    <x v="166"/>
    <n v="143.97499999999999"/>
    <x v="0"/>
  </r>
  <r>
    <s v="Tree"/>
    <s v="SEKAI NO OWARI"/>
    <m/>
    <x v="1"/>
    <m/>
    <x v="1"/>
    <s v="4XdzCpY4Ekv5SezuuFpBDG"/>
    <s v="4XdzCpY4Ekv5SezuuFpBDG"/>
    <n v="229293"/>
    <b v="0"/>
    <n v="65"/>
    <x v="1"/>
    <n v="0"/>
    <x v="0"/>
    <x v="1"/>
    <x v="136"/>
    <n v="0.82499999999999996"/>
    <n v="10"/>
    <x v="190"/>
    <n v="1"/>
    <x v="158"/>
    <x v="184"/>
    <n v="8.6999999999999997E-6"/>
    <n v="0.40500000000000003"/>
    <x v="160"/>
    <n v="124.01300000000001"/>
    <x v="0"/>
  </r>
  <r>
    <s v="ãŠã„ã—ã„ãƒ‘ã‚¹ã‚¿ãŒã‚ã‚‹ã¨èžã„ã¦"/>
    <s v="Aimyon"/>
    <d v="2020-09-09T00:00:00"/>
    <x v="7"/>
    <s v="2020"/>
    <x v="0"/>
    <s v="1oNeSCt0CMekCyyLo06kFs"/>
    <s v="1oNeSCt0CMekCyyLo06kFs"/>
    <n v="326866"/>
    <b v="0"/>
    <n v="64"/>
    <x v="0"/>
    <n v="0"/>
    <x v="0"/>
    <x v="1"/>
    <x v="149"/>
    <n v="0.67200000000000004"/>
    <n v="9"/>
    <x v="191"/>
    <n v="1"/>
    <x v="159"/>
    <x v="185"/>
    <n v="0"/>
    <n v="0.109"/>
    <x v="167"/>
    <n v="106.94799999999999"/>
    <x v="0"/>
  </r>
  <r>
    <s v="ã‚µãƒ‹ãƒ¼ãƒœãƒˆãƒ«"/>
    <s v="Saucy Dog"/>
    <d v="2022-06-07T00:00:00"/>
    <x v="6"/>
    <s v="2022"/>
    <x v="0"/>
    <s v="2mRMcwDCNyYvBXaoUxmsmE"/>
    <s v="2mRMcwDCNyYvBXaoUxmsmE"/>
    <n v="258207"/>
    <b v="0"/>
    <n v="64"/>
    <x v="0"/>
    <n v="0"/>
    <x v="0"/>
    <x v="1"/>
    <x v="150"/>
    <n v="0.77300000000000002"/>
    <n v="2"/>
    <x v="192"/>
    <n v="1"/>
    <x v="7"/>
    <x v="186"/>
    <n v="3.6100000000000002E-6"/>
    <n v="0.126"/>
    <x v="168"/>
    <n v="147.93700000000001"/>
    <x v="0"/>
  </r>
  <r>
    <s v="Memories"/>
    <s v="Tani Yuuki"/>
    <d v="2021-08-12T00:00:00"/>
    <x v="4"/>
    <s v="2021"/>
    <x v="0"/>
    <s v="7GoPAWftpQzN8euEs2mgM6"/>
    <s v="7GoPAWftpQzN8euEs2mgM6"/>
    <n v="225828"/>
    <b v="0"/>
    <n v="63"/>
    <x v="0"/>
    <n v="0"/>
    <x v="0"/>
    <x v="1"/>
    <x v="110"/>
    <n v="0.77500000000000002"/>
    <n v="5"/>
    <x v="193"/>
    <n v="1"/>
    <x v="160"/>
    <x v="187"/>
    <n v="0"/>
    <n v="6.8699999999999997E-2"/>
    <x v="124"/>
    <n v="167.988"/>
    <x v="1"/>
  </r>
  <r>
    <s v="æ²ˆé¦™å­¦"/>
    <s v="ZUTOMAYO"/>
    <d v="2023-06-06T00:00:00"/>
    <x v="6"/>
    <s v="2023"/>
    <x v="0"/>
    <s v="2uQj4nOK3L9NtMIToEUMJ0"/>
    <s v="2uQj4nOK3L9NtMIToEUMJ0"/>
    <n v="237866"/>
    <b v="0"/>
    <n v="57"/>
    <x v="2"/>
    <n v="1"/>
    <x v="1"/>
    <x v="1"/>
    <x v="151"/>
    <n v="0.95"/>
    <n v="1"/>
    <x v="194"/>
    <n v="1"/>
    <x v="161"/>
    <x v="188"/>
    <n v="1.76E-4"/>
    <n v="0.29499999999999998"/>
    <x v="169"/>
    <n v="164.94399999999999"/>
    <x v="0"/>
  </r>
  <r>
    <s v="BOOTLEG"/>
    <s v="Kenshi Yonezu"/>
    <d v="2017-01-11T00:00:00"/>
    <x v="3"/>
    <s v="2017"/>
    <x v="0"/>
    <s v="364JzOajs76bJymjHm3sVY"/>
    <s v="364JzOajs76bJymjHm3sVY"/>
    <n v="238533"/>
    <b v="0"/>
    <n v="73"/>
    <x v="0"/>
    <n v="0"/>
    <x v="0"/>
    <x v="1"/>
    <x v="72"/>
    <n v="0.93500000000000005"/>
    <n v="10"/>
    <x v="195"/>
    <n v="0"/>
    <x v="162"/>
    <x v="189"/>
    <n v="0"/>
    <n v="0.315"/>
    <x v="170"/>
    <n v="100.003"/>
    <x v="0"/>
  </r>
  <r>
    <s v="å¥½ãã "/>
    <s v="YOASOBI"/>
    <m/>
    <x v="1"/>
    <m/>
    <x v="1"/>
    <s v="7537JfhvVpEqkrY2CIY7zu"/>
    <s v="7537JfhvVpEqkrY2CIY7zu"/>
    <n v="217512"/>
    <b v="0"/>
    <n v="67"/>
    <x v="1"/>
    <n v="0"/>
    <x v="0"/>
    <x v="0"/>
    <x v="152"/>
    <n v="0.93500000000000005"/>
    <n v="4"/>
    <x v="196"/>
    <n v="0"/>
    <x v="137"/>
    <x v="168"/>
    <n v="1.06E-6"/>
    <n v="0.40400000000000003"/>
    <x v="171"/>
    <n v="120.032"/>
    <x v="0"/>
  </r>
  <r>
    <s v="YANKEE"/>
    <s v="Kenshi Yonezu"/>
    <m/>
    <x v="1"/>
    <m/>
    <x v="1"/>
    <s v="5sMZm3jJiLgkbDOGSztRSY"/>
    <s v="5sMZm3jJiLgkbDOGSztRSY"/>
    <n v="218653"/>
    <b v="0"/>
    <n v="65"/>
    <x v="1"/>
    <n v="0"/>
    <x v="0"/>
    <x v="1"/>
    <x v="122"/>
    <n v="0.95899999999999996"/>
    <n v="9"/>
    <x v="197"/>
    <n v="1"/>
    <x v="73"/>
    <x v="190"/>
    <n v="0"/>
    <n v="6.59E-2"/>
    <x v="126"/>
    <n v="128.97800000000001"/>
    <x v="0"/>
  </r>
  <r>
    <s v="ãŸã å£°ä¸€ã¤"/>
    <s v="ãƒ­ã‚¯ãƒ‡ãƒŠã‚·"/>
    <m/>
    <x v="1"/>
    <m/>
    <x v="1"/>
    <s v="2e1gUS6Wv8GS8ZT6FMeE1J"/>
    <s v="2e1gUS6Wv8GS8ZT6FMeE1J"/>
    <n v="161561"/>
    <b v="0"/>
    <n v="73"/>
    <x v="1"/>
    <n v="0"/>
    <x v="0"/>
    <x v="0"/>
    <x v="119"/>
    <n v="0.5"/>
    <n v="1"/>
    <x v="198"/>
    <n v="1"/>
    <x v="163"/>
    <x v="191"/>
    <n v="4.0000000000000003E-5"/>
    <n v="0.23400000000000001"/>
    <x v="172"/>
    <n v="129.97"/>
    <x v="0"/>
  </r>
  <r>
    <s v="ã‚¹ãƒ‘ãƒ¼ã‚¯ãƒ«"/>
    <s v="Lilas Ikuta"/>
    <m/>
    <x v="1"/>
    <m/>
    <x v="1"/>
    <s v="6EuubEs5qOmJdpNhkU47OZ"/>
    <s v="6EuubEs5qOmJdpNhkU47OZ"/>
    <n v="213600"/>
    <b v="0"/>
    <n v="65"/>
    <x v="1"/>
    <n v="0"/>
    <x v="0"/>
    <x v="0"/>
    <x v="153"/>
    <n v="0.57899999999999996"/>
    <n v="11"/>
    <x v="199"/>
    <n v="1"/>
    <x v="164"/>
    <x v="192"/>
    <n v="0"/>
    <n v="6.6600000000000006E-2"/>
    <x v="173"/>
    <n v="149.83099999999999"/>
    <x v="0"/>
  </r>
  <r>
    <s v="Attitude"/>
    <s v="Mrs. GREEN APPLE"/>
    <d v="2019-01-10T00:00:00"/>
    <x v="3"/>
    <s v="2019"/>
    <x v="0"/>
    <s v="3VfcTMAgdty9VYOgeuyqiN"/>
    <s v="3VfcTMAgdty9VYOgeuyqiN"/>
    <n v="198813"/>
    <b v="0"/>
    <n v="64"/>
    <x v="0"/>
    <n v="0"/>
    <x v="0"/>
    <x v="1"/>
    <x v="154"/>
    <n v="0.80700000000000005"/>
    <n v="7"/>
    <x v="200"/>
    <n v="1"/>
    <x v="165"/>
    <x v="193"/>
    <n v="0"/>
    <n v="0.26500000000000001"/>
    <x v="174"/>
    <n v="133.04900000000001"/>
    <x v="0"/>
  </r>
  <r>
    <s v="ãƒ¨ãƒ¯ãƒãƒã‚­"/>
    <s v="MAISONdes"/>
    <m/>
    <x v="1"/>
    <m/>
    <x v="1"/>
    <s v="0FOVGBW0RpVRuDuUuN4ZVw"/>
    <s v="0FOVGBW0RpVRuDuUuN4ZVw"/>
    <n v="166966"/>
    <b v="0"/>
    <n v="65"/>
    <x v="1"/>
    <n v="0"/>
    <x v="0"/>
    <x v="0"/>
    <x v="155"/>
    <n v="0.81399999999999995"/>
    <n v="7"/>
    <x v="201"/>
    <n v="1"/>
    <x v="166"/>
    <x v="194"/>
    <n v="8.2799999999999993E-5"/>
    <n v="0.16800000000000001"/>
    <x v="175"/>
    <n v="108.02500000000001"/>
    <x v="0"/>
  </r>
  <r>
    <s v="ã‚¢ãƒ³ã‚µãƒ³ãƒ–ãƒ«ãƒ»ãƒ—ãƒ¬ã‚¤"/>
    <s v="Creepy Nuts"/>
    <d v="2022-07-09T00:00:00"/>
    <x v="9"/>
    <s v="2022"/>
    <x v="0"/>
    <s v="7FiTlLKW0Knj8rm7lMa9N7"/>
    <s v="7FiTlLKW0Knj8rm7lMa9N7"/>
    <n v="172026"/>
    <b v="0"/>
    <n v="65"/>
    <x v="0"/>
    <n v="0"/>
    <x v="0"/>
    <x v="1"/>
    <x v="156"/>
    <n v="0.93400000000000005"/>
    <n v="10"/>
    <x v="202"/>
    <n v="0"/>
    <x v="142"/>
    <x v="195"/>
    <n v="0"/>
    <n v="0.50600000000000001"/>
    <x v="176"/>
    <n v="90.966999999999999"/>
    <x v="0"/>
  </r>
  <r>
    <s v="suits me! suits you!"/>
    <s v="wacci"/>
    <d v="2022-09-11T00:00:00"/>
    <x v="7"/>
    <s v="2022"/>
    <x v="0"/>
    <s v="2j7GjqDtsKbEhVq0Gw6a5Z"/>
    <s v="2j7GjqDtsKbEhVq0Gw6a5Z"/>
    <n v="283093"/>
    <b v="0"/>
    <n v="64"/>
    <x v="0"/>
    <n v="0"/>
    <x v="0"/>
    <x v="1"/>
    <x v="96"/>
    <n v="0.54600000000000004"/>
    <n v="4"/>
    <x v="203"/>
    <n v="1"/>
    <x v="167"/>
    <x v="196"/>
    <n v="0"/>
    <n v="0.113"/>
    <x v="177"/>
    <n v="143.91"/>
    <x v="0"/>
  </r>
  <r>
    <s v="å¤é›²ãƒŽã‚¤ã‚º"/>
    <s v="Sukima Switch"/>
    <m/>
    <x v="1"/>
    <m/>
    <x v="1"/>
    <s v="5RbMlPFL4gVyEHW2lEOuzG"/>
    <s v="5RbMlPFL4gVyEHW2lEOuzG"/>
    <n v="328626"/>
    <b v="0"/>
    <n v="65"/>
    <x v="1"/>
    <n v="0"/>
    <x v="0"/>
    <x v="1"/>
    <x v="74"/>
    <n v="0.66600000000000004"/>
    <n v="10"/>
    <x v="204"/>
    <n v="1"/>
    <x v="168"/>
    <x v="197"/>
    <n v="1.6899999999999999E-4"/>
    <n v="9.4799999999999995E-2"/>
    <x v="178"/>
    <n v="149.839"/>
    <x v="0"/>
  </r>
  <r>
    <s v="ãƒ¦ãƒ¼ãƒ¢ã‚¢"/>
    <s v="back number"/>
    <m/>
    <x v="1"/>
    <m/>
    <x v="1"/>
    <s v="7ELIV5p6Irk5MHsazeAFv6"/>
    <s v="7ELIV5p6Irk5MHsazeAFv6"/>
    <n v="254173"/>
    <b v="0"/>
    <n v="64"/>
    <x v="1"/>
    <n v="0"/>
    <x v="0"/>
    <x v="1"/>
    <x v="78"/>
    <n v="0.70599999999999996"/>
    <n v="10"/>
    <x v="205"/>
    <n v="1"/>
    <x v="169"/>
    <x v="198"/>
    <n v="0"/>
    <n v="7.3599999999999999E-2"/>
    <x v="49"/>
    <n v="147.99700000000001"/>
    <x v="0"/>
  </r>
  <r>
    <s v="Smile Again - From THE FIRST TAKE"/>
    <s v="BE:FIRST"/>
    <m/>
    <x v="1"/>
    <m/>
    <x v="1"/>
    <s v="6sbDxX1lFOGdOzTP7OYzPa"/>
    <s v="6sbDxX1lFOGdOzTP7OYzPa"/>
    <n v="230120"/>
    <b v="0"/>
    <n v="0"/>
    <x v="1"/>
    <n v="1"/>
    <x v="1"/>
    <x v="0"/>
    <x v="157"/>
    <n v="0.34799999999999998"/>
    <n v="2"/>
    <x v="174"/>
    <n v="1"/>
    <x v="137"/>
    <x v="199"/>
    <n v="0"/>
    <n v="0.34699999999999998"/>
    <x v="144"/>
    <n v="107.93600000000001"/>
    <x v="0"/>
  </r>
  <r>
    <s v="ANTI ANTI GENERATION"/>
    <s v="RADWIMPS"/>
    <d v="2018-12-12T00:00:00"/>
    <x v="0"/>
    <s v="2018"/>
    <x v="0"/>
    <s v="5Frs0ai4Vz387B7nKi75JJ"/>
    <s v="5Frs0ai4Vz387B7nKi75JJ"/>
    <n v="357426"/>
    <b v="0"/>
    <n v="63"/>
    <x v="0"/>
    <n v="0"/>
    <x v="0"/>
    <x v="1"/>
    <x v="158"/>
    <n v="0.38400000000000001"/>
    <n v="9"/>
    <x v="206"/>
    <n v="1"/>
    <x v="170"/>
    <x v="200"/>
    <n v="0"/>
    <n v="0.19600000000000001"/>
    <x v="136"/>
    <n v="82.350999999999999"/>
    <x v="0"/>
  </r>
  <r>
    <s v="ãªã‚“ã§ã‚‚ãªã„ã‚ˆã€"/>
    <s v="Macaroni Empitsu"/>
    <d v="2021-03-11T00:00:00"/>
    <x v="12"/>
    <s v="2021"/>
    <x v="0"/>
    <s v="2PFzK3kMDDYKhGnugvNYf1"/>
    <s v="2PFzK3kMDDYKhGnugvNYf1"/>
    <n v="218751"/>
    <b v="0"/>
    <n v="64"/>
    <x v="0"/>
    <n v="0"/>
    <x v="0"/>
    <x v="0"/>
    <x v="159"/>
    <n v="0.52500000000000002"/>
    <n v="4"/>
    <x v="207"/>
    <n v="1"/>
    <x v="171"/>
    <x v="63"/>
    <n v="0"/>
    <n v="6.9199999999999998E-2"/>
    <x v="179"/>
    <n v="171.56100000000001"/>
    <x v="0"/>
  </r>
  <r>
    <s v="çª“ã®ä¸­ã‹ã‚‰"/>
    <s v="BUMP OF CHICKEN"/>
    <d v="2023-01-04T00:00:00"/>
    <x v="3"/>
    <s v="2023"/>
    <x v="0"/>
    <s v="0R96nqU10shRzLcbpPiNA7"/>
    <s v="0R96nqU10shRzLcbpPiNA7"/>
    <n v="399418"/>
    <b v="0"/>
    <n v="64"/>
    <x v="0"/>
    <n v="0"/>
    <x v="0"/>
    <x v="0"/>
    <x v="160"/>
    <n v="0.745"/>
    <n v="11"/>
    <x v="98"/>
    <n v="1"/>
    <x v="123"/>
    <x v="201"/>
    <n v="0"/>
    <n v="0.214"/>
    <x v="180"/>
    <n v="108.035"/>
    <x v="0"/>
  </r>
  <r>
    <s v="Life is going on and on"/>
    <s v="MISIA"/>
    <m/>
    <x v="1"/>
    <m/>
    <x v="1"/>
    <s v="7mSVOYRseiZi20xtBKhHnF"/>
    <s v="7mSVOYRseiZi20xtBKhHnF"/>
    <n v="262693"/>
    <b v="0"/>
    <n v="64"/>
    <x v="1"/>
    <n v="0"/>
    <x v="0"/>
    <x v="1"/>
    <x v="161"/>
    <n v="0.65400000000000003"/>
    <n v="6"/>
    <x v="208"/>
    <n v="1"/>
    <x v="172"/>
    <x v="202"/>
    <n v="0"/>
    <n v="0.19600000000000001"/>
    <x v="181"/>
    <n v="180.04300000000001"/>
    <x v="0"/>
  </r>
  <r>
    <s v="grace"/>
    <s v="Fujii Kaze"/>
    <d v="2022-09-10T00:00:00"/>
    <x v="7"/>
    <s v="2022"/>
    <x v="0"/>
    <s v="7tnYsRepXLaNhqj4xtcWP2"/>
    <s v="7tnYsRepXLaNhqj4xtcWP2"/>
    <n v="289541"/>
    <b v="0"/>
    <n v="68"/>
    <x v="0"/>
    <n v="0"/>
    <x v="0"/>
    <x v="0"/>
    <x v="162"/>
    <n v="0.68500000000000005"/>
    <n v="7"/>
    <x v="209"/>
    <n v="1"/>
    <x v="150"/>
    <x v="203"/>
    <n v="2.5700000000000001E-2"/>
    <n v="0.31900000000000001"/>
    <x v="79"/>
    <n v="108.971"/>
    <x v="0"/>
  </r>
  <r>
    <s v="å¼"/>
    <s v="Yuuri"/>
    <m/>
    <x v="1"/>
    <m/>
    <x v="1"/>
    <s v="57PvgLc0UuLaMEu49w8tiR"/>
    <s v="57PvgLc0UuLaMEu49w8tiR"/>
    <n v="226093"/>
    <b v="0"/>
    <n v="64"/>
    <x v="1"/>
    <n v="0"/>
    <x v="0"/>
    <x v="1"/>
    <x v="163"/>
    <n v="0.48"/>
    <n v="1"/>
    <x v="210"/>
    <n v="1"/>
    <x v="173"/>
    <x v="204"/>
    <n v="0"/>
    <n v="8.1900000000000001E-2"/>
    <x v="182"/>
    <n v="75.09"/>
    <x v="0"/>
  </r>
  <r>
    <s v="PROUD"/>
    <s v="Shota Shimizu"/>
    <m/>
    <x v="1"/>
    <m/>
    <x v="1"/>
    <s v="2028QNsVTmp5IF7UK4ZnaE"/>
    <s v="2028QNsVTmp5IF7UK4ZnaE"/>
    <n v="309440"/>
    <b v="0"/>
    <n v="64"/>
    <x v="1"/>
    <n v="0"/>
    <x v="0"/>
    <x v="1"/>
    <x v="62"/>
    <n v="0.48299999999999998"/>
    <n v="8"/>
    <x v="211"/>
    <n v="1"/>
    <x v="166"/>
    <x v="205"/>
    <n v="1.0499999999999999E-5"/>
    <n v="0.27600000000000002"/>
    <x v="183"/>
    <n v="129.80799999999999"/>
    <x v="0"/>
  </r>
  <r>
    <s v="PANIC FANCY"/>
    <s v="ORANGE RANGE"/>
    <d v="2008-09-07T00:00:00"/>
    <x v="7"/>
    <s v="2008"/>
    <x v="0"/>
    <s v="7emibp3qHeqNNYqZ2Y09xb"/>
    <s v="7emibp3qHeqNNYqZ2Y09xb"/>
    <n v="239186"/>
    <b v="0"/>
    <n v="63"/>
    <x v="0"/>
    <n v="0"/>
    <x v="0"/>
    <x v="1"/>
    <x v="164"/>
    <n v="0.94199999999999995"/>
    <n v="4"/>
    <x v="212"/>
    <n v="0"/>
    <x v="77"/>
    <x v="206"/>
    <n v="1.26E-6"/>
    <n v="0.13300000000000001"/>
    <x v="184"/>
    <n v="145.06200000000001"/>
    <x v="0"/>
  </r>
  <r>
    <s v="ãƒ¦ãƒ¼ãƒ¢ã‚¢"/>
    <s v="back number"/>
    <m/>
    <x v="1"/>
    <m/>
    <x v="1"/>
    <s v="014Dp0tBp4d9uuFAvH1mlc"/>
    <s v="014Dp0tBp4d9uuFAvH1mlc"/>
    <n v="196226"/>
    <b v="0"/>
    <n v="64"/>
    <x v="1"/>
    <n v="0"/>
    <x v="0"/>
    <x v="1"/>
    <x v="165"/>
    <n v="0.83499999999999996"/>
    <n v="7"/>
    <x v="213"/>
    <n v="1"/>
    <x v="115"/>
    <x v="207"/>
    <n v="0"/>
    <n v="0.30399999999999999"/>
    <x v="185"/>
    <n v="114.03400000000001"/>
    <x v="0"/>
  </r>
  <r>
    <s v="CEREMONY"/>
    <s v="King Gnu"/>
    <m/>
    <x v="1"/>
    <m/>
    <x v="1"/>
    <s v="7wnOPAiqvIG4dTvEInj0YT"/>
    <s v="7wnOPAiqvIG4dTvEInj0YT"/>
    <n v="189080"/>
    <b v="0"/>
    <n v="64"/>
    <x v="1"/>
    <n v="0"/>
    <x v="0"/>
    <x v="1"/>
    <x v="166"/>
    <n v="0.92"/>
    <n v="0"/>
    <x v="91"/>
    <n v="1"/>
    <x v="174"/>
    <x v="208"/>
    <n v="0"/>
    <n v="0.34200000000000003"/>
    <x v="186"/>
    <n v="114.90300000000001"/>
    <x v="0"/>
  </r>
  <r>
    <s v="ã‚·ãƒ£ãƒ³ãƒ‡ãƒªã‚¢"/>
    <s v="back number"/>
    <d v="2015-09-12T00:00:00"/>
    <x v="7"/>
    <s v="2015"/>
    <x v="0"/>
    <s v="5P8ZvBQoCrujjNcLAxO3Su"/>
    <s v="5P8ZvBQoCrujjNcLAxO3Su"/>
    <n v="340080"/>
    <b v="0"/>
    <n v="64"/>
    <x v="0"/>
    <n v="0"/>
    <x v="0"/>
    <x v="1"/>
    <x v="167"/>
    <n v="0.70499999999999996"/>
    <n v="4"/>
    <x v="214"/>
    <n v="1"/>
    <x v="175"/>
    <x v="209"/>
    <n v="0"/>
    <n v="0.123"/>
    <x v="187"/>
    <n v="154.02000000000001"/>
    <x v="0"/>
  </r>
  <r>
    <s v="ãƒ†ã‚¤ã‚¯ãƒŸãƒ¼"/>
    <s v="Saucy Dog"/>
    <d v="2020-02-09T00:00:00"/>
    <x v="10"/>
    <s v="2020"/>
    <x v="0"/>
    <s v="6NsZYSKBD30LvrB25yAZ2v"/>
    <s v="6NsZYSKBD30LvrB25yAZ2v"/>
    <n v="249600"/>
    <b v="0"/>
    <n v="63"/>
    <x v="0"/>
    <n v="0"/>
    <x v="0"/>
    <x v="1"/>
    <x v="168"/>
    <n v="0.63400000000000001"/>
    <n v="11"/>
    <x v="215"/>
    <n v="1"/>
    <x v="49"/>
    <x v="210"/>
    <n v="0"/>
    <n v="0.104"/>
    <x v="188"/>
    <n v="168.09399999999999"/>
    <x v="0"/>
  </r>
  <r>
    <s v="ã‚¯ãƒ­ãƒŽã‚¹ã‚¿ã‚·ã‚¹"/>
    <s v="BUMP OF CHICKEN"/>
    <d v="2022-11-04T00:00:00"/>
    <x v="8"/>
    <s v="2022"/>
    <x v="0"/>
    <s v="6Pd73yNBtoVpTRM6xLwOGp"/>
    <s v="6Pd73yNBtoVpTRM6xLwOGp"/>
    <n v="339870"/>
    <b v="0"/>
    <n v="64"/>
    <x v="0"/>
    <n v="0"/>
    <x v="0"/>
    <x v="0"/>
    <x v="169"/>
    <n v="0.73799999999999999"/>
    <n v="0"/>
    <x v="216"/>
    <n v="1"/>
    <x v="176"/>
    <x v="211"/>
    <n v="5.4200000000000003E-5"/>
    <n v="0.16300000000000001"/>
    <x v="135"/>
    <n v="120.001"/>
    <x v="0"/>
  </r>
  <r>
    <s v="KANASHIBARI"/>
    <s v="RADWIMPS"/>
    <m/>
    <x v="1"/>
    <m/>
    <x v="1"/>
    <s v="4zJEGkmkmA4orRkMdzimRu"/>
    <s v="4zJEGkmkmA4orRkMdzimRu"/>
    <n v="297692"/>
    <b v="0"/>
    <n v="63"/>
    <x v="1"/>
    <n v="0"/>
    <x v="0"/>
    <x v="0"/>
    <x v="170"/>
    <n v="0.79600000000000004"/>
    <n v="1"/>
    <x v="217"/>
    <n v="1"/>
    <x v="177"/>
    <x v="212"/>
    <n v="0"/>
    <n v="0.32100000000000001"/>
    <x v="189"/>
    <n v="130.05699999999999"/>
    <x v="0"/>
  </r>
  <r>
    <s v="RADWIMPS 4 ~ãŠã‹ãšã®ã”ã¯ã‚“~"/>
    <s v="RADWIMPS"/>
    <d v="2006-06-12T00:00:00"/>
    <x v="6"/>
    <s v="2006"/>
    <x v="0"/>
    <s v="45Qz90khfSW8AnaH9vNg5j"/>
    <s v="45Qz90khfSW8AnaH9vNg5j"/>
    <n v="190453"/>
    <b v="0"/>
    <n v="64"/>
    <x v="0"/>
    <n v="0"/>
    <x v="0"/>
    <x v="1"/>
    <x v="96"/>
    <n v="0.96099999999999997"/>
    <n v="8"/>
    <x v="218"/>
    <n v="1"/>
    <x v="178"/>
    <x v="213"/>
    <n v="4.4900000000000002E-6"/>
    <n v="0.122"/>
    <x v="190"/>
    <n v="130.04900000000001"/>
    <x v="0"/>
  </r>
  <r>
    <s v="æ²ˆé¦™å­¦"/>
    <s v="ZUTOMAYO"/>
    <d v="2023-06-06T00:00:00"/>
    <x v="6"/>
    <s v="2023"/>
    <x v="0"/>
    <s v="2fJbss5uUmmBqn7qFkmyWj"/>
    <s v="2fJbss5uUmmBqn7qFkmyWj"/>
    <n v="230373"/>
    <b v="0"/>
    <n v="55"/>
    <x v="2"/>
    <n v="1"/>
    <x v="1"/>
    <x v="1"/>
    <x v="146"/>
    <n v="0.89900000000000002"/>
    <n v="2"/>
    <x v="219"/>
    <n v="1"/>
    <x v="179"/>
    <x v="214"/>
    <n v="0"/>
    <n v="9.6699999999999994E-2"/>
    <x v="56"/>
    <n v="140.95400000000001"/>
    <x v="0"/>
  </r>
  <r>
    <s v="æ·±æµ·"/>
    <s v="Mr.Children"/>
    <m/>
    <x v="1"/>
    <m/>
    <x v="1"/>
    <s v="60ba7YZ3yqbCDGAkPNXzBh"/>
    <s v="60ba7YZ3yqbCDGAkPNXzBh"/>
    <n v="328173"/>
    <b v="0"/>
    <n v="63"/>
    <x v="1"/>
    <n v="0"/>
    <x v="0"/>
    <x v="1"/>
    <x v="171"/>
    <n v="0.85199999999999998"/>
    <n v="7"/>
    <x v="220"/>
    <n v="1"/>
    <x v="180"/>
    <x v="215"/>
    <n v="0"/>
    <n v="0.2"/>
    <x v="191"/>
    <n v="125.898"/>
    <x v="0"/>
  </r>
  <r>
    <s v="Case"/>
    <s v="Creepy Nuts"/>
    <d v="2021-01-09T00:00:00"/>
    <x v="3"/>
    <s v="2021"/>
    <x v="0"/>
    <s v="3bbIIVIwBoLqVcLebiEJFo"/>
    <s v="3bbIIVIwBoLqVcLebiEJFo"/>
    <n v="236840"/>
    <b v="0"/>
    <n v="64"/>
    <x v="0"/>
    <n v="0"/>
    <x v="0"/>
    <x v="1"/>
    <x v="172"/>
    <n v="0.92800000000000005"/>
    <n v="11"/>
    <x v="221"/>
    <n v="0"/>
    <x v="181"/>
    <x v="216"/>
    <n v="0"/>
    <n v="6.8599999999999994E-2"/>
    <x v="192"/>
    <n v="174.00399999999999"/>
    <x v="0"/>
  </r>
  <r>
    <s v="æ²ˆé¦™å­¦"/>
    <s v="ZUTOMAYO"/>
    <d v="2023-06-06T00:00:00"/>
    <x v="6"/>
    <s v="2023"/>
    <x v="0"/>
    <s v="5nnIVX0gjyABWN0JYlNOUE"/>
    <s v="5nnIVX0gjyABWN0JYlNOUE"/>
    <n v="253133"/>
    <b v="0"/>
    <n v="54"/>
    <x v="2"/>
    <n v="1"/>
    <x v="1"/>
    <x v="1"/>
    <x v="173"/>
    <n v="0.97899999999999998"/>
    <n v="7"/>
    <x v="222"/>
    <n v="0"/>
    <x v="149"/>
    <x v="217"/>
    <n v="1.57E-6"/>
    <n v="0.35399999999999998"/>
    <x v="193"/>
    <n v="142.04300000000001"/>
    <x v="0"/>
  </r>
  <r>
    <s v="CHOSYOKU"/>
    <s v="Macaroni Empitsu"/>
    <d v="2017-07-12T00:00:00"/>
    <x v="9"/>
    <s v="2017"/>
    <x v="0"/>
    <s v="24WOKllIT2yySSqtcTFmMf"/>
    <s v="24WOKllIT2yySSqtcTFmMf"/>
    <n v="231406"/>
    <b v="0"/>
    <n v="63"/>
    <x v="0"/>
    <n v="0"/>
    <x v="0"/>
    <x v="1"/>
    <x v="74"/>
    <n v="0.89500000000000002"/>
    <n v="6"/>
    <x v="223"/>
    <n v="0"/>
    <x v="182"/>
    <x v="218"/>
    <n v="0"/>
    <n v="0.246"/>
    <x v="64"/>
    <n v="164.846"/>
    <x v="0"/>
  </r>
  <r>
    <s v="æ²ˆé¦™å­¦"/>
    <s v="ZUTOMAYO"/>
    <d v="2023-06-06T00:00:00"/>
    <x v="6"/>
    <s v="2023"/>
    <x v="0"/>
    <s v="7rzoBRR4LbJZH5t7Q6qeTn"/>
    <s v="7rzoBRR4LbJZH5t7Q6qeTn"/>
    <n v="254533"/>
    <b v="0"/>
    <n v="54"/>
    <x v="2"/>
    <n v="1"/>
    <x v="1"/>
    <x v="1"/>
    <x v="64"/>
    <n v="0.92500000000000004"/>
    <n v="10"/>
    <x v="224"/>
    <n v="1"/>
    <x v="139"/>
    <x v="219"/>
    <n v="0"/>
    <n v="5.2699999999999997E-2"/>
    <x v="38"/>
    <n v="130.977"/>
    <x v="0"/>
  </r>
  <r>
    <s v="è¦‹ã£ã‘"/>
    <s v="SPITZ"/>
    <d v="2019-09-10T00:00:00"/>
    <x v="7"/>
    <s v="2019"/>
    <x v="0"/>
    <s v="29RAzfejW1O69okBQXibca"/>
    <s v="29RAzfejW1O69okBQXibca"/>
    <n v="204466"/>
    <b v="0"/>
    <n v="62"/>
    <x v="0"/>
    <n v="0"/>
    <x v="0"/>
    <x v="1"/>
    <x v="174"/>
    <n v="0.84599999999999997"/>
    <n v="2"/>
    <x v="225"/>
    <n v="1"/>
    <x v="57"/>
    <x v="120"/>
    <n v="0"/>
    <n v="0.14799999999999999"/>
    <x v="194"/>
    <n v="102.045"/>
    <x v="0"/>
  </r>
  <r>
    <s v="å£±"/>
    <s v="Yuuri"/>
    <d v="2022-12-01T00:00:00"/>
    <x v="0"/>
    <s v="2022"/>
    <x v="0"/>
    <s v="6T8eKlvqWuPKJT7euIqoxX"/>
    <s v="6T8eKlvqWuPKJT7euIqoxX"/>
    <n v="208400"/>
    <b v="0"/>
    <n v="64"/>
    <x v="0"/>
    <n v="0"/>
    <x v="0"/>
    <x v="1"/>
    <x v="175"/>
    <n v="0.70599999999999996"/>
    <n v="1"/>
    <x v="226"/>
    <n v="1"/>
    <x v="70"/>
    <x v="220"/>
    <n v="0"/>
    <n v="0.11"/>
    <x v="58"/>
    <n v="179.90600000000001"/>
    <x v="0"/>
  </r>
  <r>
    <s v="CYCLE HIT 2006-2017 Spitz Complete Single Collection"/>
    <s v="SPITZ"/>
    <d v="2017-05-07T00:00:00"/>
    <x v="5"/>
    <s v="2017"/>
    <x v="0"/>
    <s v="6o6XNRr7tosVpTk6Ijuzbf"/>
    <s v="6o6XNRr7tosVpTk6Ijuzbf"/>
    <n v="249506"/>
    <b v="0"/>
    <n v="62"/>
    <x v="0"/>
    <n v="0"/>
    <x v="0"/>
    <x v="2"/>
    <x v="142"/>
    <n v="0.83699999999999997"/>
    <n v="5"/>
    <x v="227"/>
    <n v="1"/>
    <x v="183"/>
    <x v="221"/>
    <n v="1.04E-2"/>
    <n v="0.27300000000000002"/>
    <x v="195"/>
    <n v="123.999"/>
    <x v="0"/>
  </r>
  <r>
    <s v="æ²ˆé¦™å­¦"/>
    <s v="ZUTOMAYO"/>
    <d v="2023-06-06T00:00:00"/>
    <x v="6"/>
    <s v="2023"/>
    <x v="0"/>
    <s v="2N8W5kn5G3dw3sF0PhYrBo"/>
    <s v="2N8W5kn5G3dw3sF0PhYrBo"/>
    <n v="260665"/>
    <b v="0"/>
    <n v="53"/>
    <x v="2"/>
    <n v="1"/>
    <x v="1"/>
    <x v="1"/>
    <x v="113"/>
    <n v="0.86799999999999999"/>
    <n v="5"/>
    <x v="228"/>
    <n v="1"/>
    <x v="90"/>
    <x v="222"/>
    <n v="0"/>
    <n v="0.14799999999999999"/>
    <x v="126"/>
    <n v="91.022999999999996"/>
    <x v="0"/>
  </r>
  <r>
    <s v="evergreen"/>
    <s v="My Little Lover"/>
    <d v="1995-05-12T00:00:00"/>
    <x v="5"/>
    <s v="1995"/>
    <x v="2"/>
    <s v="4QXpGTmnWwftsbcSVhBeAm"/>
    <s v="4QXpGTmnWwftsbcSVhBeAm"/>
    <n v="310120"/>
    <b v="0"/>
    <n v="63"/>
    <x v="0"/>
    <n v="0"/>
    <x v="0"/>
    <x v="1"/>
    <x v="104"/>
    <n v="0.621"/>
    <n v="1"/>
    <x v="229"/>
    <n v="0"/>
    <x v="184"/>
    <x v="9"/>
    <n v="7.6599999999999997E-4"/>
    <n v="9.74E-2"/>
    <x v="196"/>
    <n v="99.028000000000006"/>
    <x v="0"/>
  </r>
  <r>
    <s v="CEREMONY"/>
    <s v="King Gnu"/>
    <m/>
    <x v="1"/>
    <m/>
    <x v="1"/>
    <s v="5vsM9UppL2iTgOfenMB6Gz"/>
    <s v="5vsM9UppL2iTgOfenMB6Gz"/>
    <n v="260893"/>
    <b v="0"/>
    <n v="64"/>
    <x v="1"/>
    <n v="0"/>
    <x v="0"/>
    <x v="1"/>
    <x v="176"/>
    <n v="0.84099999999999997"/>
    <n v="1"/>
    <x v="230"/>
    <n v="1"/>
    <x v="185"/>
    <x v="223"/>
    <n v="0"/>
    <n v="0.35699999999999998"/>
    <x v="17"/>
    <n v="79.936000000000007"/>
    <x v="0"/>
  </r>
  <r>
    <s v="ã‚ã£ã€ã©ã‚‚ã€‚ã¯ã˜ã‚ã¾ã—ã¦ã€‚"/>
    <s v="GReeeeN"/>
    <d v="2007-01-01T00:00:00"/>
    <x v="3"/>
    <s v="2007"/>
    <x v="0"/>
    <s v="7iXHLtPosbHvglVSJ4rxLq"/>
    <s v="7iXHLtPosbHvglVSJ4rxLq"/>
    <n v="236253"/>
    <b v="0"/>
    <n v="63"/>
    <x v="0"/>
    <n v="0"/>
    <x v="0"/>
    <x v="1"/>
    <x v="100"/>
    <n v="0.79100000000000004"/>
    <n v="8"/>
    <x v="231"/>
    <n v="1"/>
    <x v="186"/>
    <x v="224"/>
    <n v="0"/>
    <n v="0.187"/>
    <x v="197"/>
    <n v="169.964"/>
    <x v="0"/>
  </r>
  <r>
    <s v="THE BOOK"/>
    <s v="YOASOBI"/>
    <d v="2021-06-01T00:00:00"/>
    <x v="6"/>
    <s v="2021"/>
    <x v="0"/>
    <s v="465JzFiajJO59sUrDFsxdC"/>
    <s v="465JzFiajJO59sUrDFsxdC"/>
    <n v="271440"/>
    <b v="0"/>
    <n v="67"/>
    <x v="0"/>
    <n v="0"/>
    <x v="0"/>
    <x v="1"/>
    <x v="177"/>
    <n v="0.66900000000000004"/>
    <n v="2"/>
    <x v="232"/>
    <n v="1"/>
    <x v="111"/>
    <x v="225"/>
    <n v="9.9999999999999995E-7"/>
    <n v="0.14499999999999999"/>
    <x v="198"/>
    <n v="81.998999999999995"/>
    <x v="0"/>
  </r>
  <r>
    <s v="ã‚«ãƒ–ãƒˆãƒ ã‚·"/>
    <s v="aiko"/>
    <m/>
    <x v="1"/>
    <m/>
    <x v="1"/>
    <s v="2Os0vzke5CakbU3dkSHckx"/>
    <s v="2Os0vzke5CakbU3dkSHckx"/>
    <n v="313066"/>
    <b v="0"/>
    <n v="63"/>
    <x v="1"/>
    <n v="0"/>
    <x v="0"/>
    <x v="0"/>
    <x v="78"/>
    <n v="0.47499999999999998"/>
    <n v="0"/>
    <x v="233"/>
    <n v="0"/>
    <x v="80"/>
    <x v="226"/>
    <n v="0"/>
    <n v="0.28000000000000003"/>
    <x v="199"/>
    <n v="149.096"/>
    <x v="0"/>
  </r>
  <r>
    <s v="blues"/>
    <s v="back number"/>
    <m/>
    <x v="1"/>
    <m/>
    <x v="1"/>
    <s v="7f9DsQEsIoeTwKxV6shsom"/>
    <s v="7f9DsQEsIoeTwKxV6shsom"/>
    <n v="253306"/>
    <b v="0"/>
    <n v="63"/>
    <x v="1"/>
    <n v="0"/>
    <x v="0"/>
    <x v="1"/>
    <x v="175"/>
    <n v="0.72"/>
    <n v="9"/>
    <x v="234"/>
    <n v="1"/>
    <x v="187"/>
    <x v="94"/>
    <n v="0"/>
    <n v="0.307"/>
    <x v="10"/>
    <n v="152.07499999999999"/>
    <x v="0"/>
  </r>
  <r>
    <s v="æ²ˆé¦™å­¦"/>
    <s v="ZUTOMAYO"/>
    <d v="2023-06-06T00:00:00"/>
    <x v="6"/>
    <s v="2023"/>
    <x v="0"/>
    <s v="5znJrB6cvS8lffgUFnNETf"/>
    <s v="5znJrB6cvS8lffgUFnNETf"/>
    <n v="246293"/>
    <b v="0"/>
    <n v="52"/>
    <x v="2"/>
    <n v="1"/>
    <x v="1"/>
    <x v="1"/>
    <x v="178"/>
    <n v="0.89200000000000002"/>
    <n v="0"/>
    <x v="235"/>
    <n v="0"/>
    <x v="188"/>
    <x v="227"/>
    <n v="0"/>
    <n v="8.4699999999999998E-2"/>
    <x v="200"/>
    <n v="115.93300000000001"/>
    <x v="0"/>
  </r>
  <r>
    <s v="æ²ˆé¦™å­¦"/>
    <s v="ZUTOMAYO"/>
    <d v="2023-06-06T00:00:00"/>
    <x v="6"/>
    <s v="2023"/>
    <x v="0"/>
    <s v="4LY14hiDbbGGkwcF0Y9EhS"/>
    <s v="4LY14hiDbbGGkwcF0Y9EhS"/>
    <n v="247813"/>
    <b v="0"/>
    <n v="52"/>
    <x v="2"/>
    <n v="1"/>
    <x v="1"/>
    <x v="1"/>
    <x v="150"/>
    <n v="0.77800000000000002"/>
    <n v="0"/>
    <x v="236"/>
    <n v="1"/>
    <x v="189"/>
    <x v="228"/>
    <n v="1.0200000000000001E-5"/>
    <n v="0.106"/>
    <x v="201"/>
    <n v="168.14699999999999"/>
    <x v="0"/>
  </r>
  <r>
    <s v="ã‚¦ã‚¿ã®æ­Œ ONE PIECE FILM RED"/>
    <s v="Ado"/>
    <d v="2022-09-08T00:00:00"/>
    <x v="7"/>
    <s v="2022"/>
    <x v="0"/>
    <s v="2JPT05xVbGuIkAc0LNRo3s"/>
    <s v="2JPT05xVbGuIkAc0LNRo3s"/>
    <n v="272466"/>
    <b v="0"/>
    <n v="63"/>
    <x v="0"/>
    <n v="0"/>
    <x v="0"/>
    <x v="1"/>
    <x v="121"/>
    <n v="0.71699999999999997"/>
    <n v="1"/>
    <x v="237"/>
    <n v="0"/>
    <x v="190"/>
    <x v="11"/>
    <n v="0"/>
    <n v="0.125"/>
    <x v="202"/>
    <n v="139.98699999999999"/>
    <x v="0"/>
  </r>
  <r>
    <s v="ANTI ANTI GENERATION"/>
    <s v="RADWIMPS"/>
    <d v="2018-12-12T00:00:00"/>
    <x v="0"/>
    <s v="2018"/>
    <x v="0"/>
    <s v="2ntXQnx4ZUraj1u5Hwqjem"/>
    <s v="2ntXQnx4ZUraj1u5Hwqjem"/>
    <n v="389466"/>
    <b v="0"/>
    <n v="62"/>
    <x v="0"/>
    <n v="0"/>
    <x v="0"/>
    <x v="1"/>
    <x v="179"/>
    <n v="0.39900000000000002"/>
    <n v="0"/>
    <x v="238"/>
    <n v="1"/>
    <x v="87"/>
    <x v="229"/>
    <n v="0"/>
    <n v="0.10100000000000001"/>
    <x v="203"/>
    <n v="109.916"/>
    <x v="0"/>
  </r>
  <r>
    <s v="KOMEGUNY"/>
    <s v="Kome Kome Club"/>
    <n v="1987"/>
    <x v="6"/>
    <s v="1905"/>
    <x v="2"/>
    <s v="4lPEdvGVptFXUMk8DKMLnF"/>
    <s v="4lPEdvGVptFXUMk8DKMLnF"/>
    <n v="246840"/>
    <b v="0"/>
    <n v="62"/>
    <x v="0"/>
    <n v="0"/>
    <x v="0"/>
    <x v="1"/>
    <x v="180"/>
    <n v="0.64900000000000002"/>
    <n v="11"/>
    <x v="239"/>
    <n v="1"/>
    <x v="191"/>
    <x v="180"/>
    <n v="5.1500000000000001E-3"/>
    <n v="0.14499999999999999"/>
    <x v="204"/>
    <n v="137.21299999999999"/>
    <x v="0"/>
  </r>
  <r>
    <s v="Longiness"/>
    <s v="SugLawd Familiar"/>
    <m/>
    <x v="1"/>
    <m/>
    <x v="1"/>
    <s v="6xf2KSaajcQyIUNESVYhzO"/>
    <s v="6xf2KSaajcQyIUNESVYhzO"/>
    <n v="187741"/>
    <b v="0"/>
    <n v="63"/>
    <x v="1"/>
    <n v="0"/>
    <x v="0"/>
    <x v="0"/>
    <x v="181"/>
    <n v="0.56000000000000005"/>
    <n v="7"/>
    <x v="240"/>
    <n v="1"/>
    <x v="98"/>
    <x v="230"/>
    <n v="0"/>
    <n v="7.9899999999999999E-2"/>
    <x v="34"/>
    <n v="87.003"/>
    <x v="0"/>
  </r>
  <r>
    <s v="musiQ"/>
    <s v="ORANGE RANGE"/>
    <d v="2004-01-12T00:00:00"/>
    <x v="3"/>
    <s v="2004"/>
    <x v="0"/>
    <s v="5h5ACEliQ9toZ3fJwVc09f"/>
    <s v="5h5ACEliQ9toZ3fJwVc09f"/>
    <n v="253720"/>
    <b v="0"/>
    <n v="62"/>
    <x v="0"/>
    <n v="0"/>
    <x v="0"/>
    <x v="1"/>
    <x v="60"/>
    <n v="0.79200000000000004"/>
    <n v="0"/>
    <x v="241"/>
    <n v="1"/>
    <x v="192"/>
    <x v="231"/>
    <n v="0"/>
    <n v="9.9199999999999997E-2"/>
    <x v="168"/>
    <n v="183.69900000000001"/>
    <x v="0"/>
  </r>
  <r>
    <s v="LOVE ALL SERVE ALL"/>
    <s v="Fujii Kaze"/>
    <m/>
    <x v="1"/>
    <m/>
    <x v="1"/>
    <s v="7dNxxkapvf5eRkw24PHSpy"/>
    <s v="7dNxxkapvf5eRkw24PHSpy"/>
    <n v="259026"/>
    <b v="0"/>
    <n v="63"/>
    <x v="1"/>
    <n v="0"/>
    <x v="0"/>
    <x v="1"/>
    <x v="119"/>
    <n v="0.75900000000000001"/>
    <n v="7"/>
    <x v="242"/>
    <n v="1"/>
    <x v="187"/>
    <x v="232"/>
    <n v="3.82E-5"/>
    <n v="0.11600000000000001"/>
    <x v="205"/>
    <n v="129.982"/>
    <x v="0"/>
  </r>
  <r>
    <s v="Tree"/>
    <s v="SEKAI NO OWARI"/>
    <m/>
    <x v="1"/>
    <m/>
    <x v="1"/>
    <s v="7facNrW6VRW8s3ICZ8G1uW"/>
    <s v="7facNrW6VRW8s3ICZ8G1uW"/>
    <n v="291346"/>
    <b v="0"/>
    <n v="64"/>
    <x v="1"/>
    <n v="0"/>
    <x v="0"/>
    <x v="1"/>
    <x v="182"/>
    <n v="0.93700000000000006"/>
    <n v="4"/>
    <x v="243"/>
    <n v="1"/>
    <x v="193"/>
    <x v="233"/>
    <n v="1.6400000000000001E-2"/>
    <n v="0.185"/>
    <x v="206"/>
    <n v="134.97800000000001"/>
    <x v="0"/>
  </r>
  <r>
    <s v="æ²ˆé¦™å­¦"/>
    <s v="ZUTOMAYO"/>
    <d v="2023-06-06T00:00:00"/>
    <x v="6"/>
    <s v="2023"/>
    <x v="0"/>
    <s v="2D9YnRZA1cZMfWbrr5RBqu"/>
    <s v="2D9YnRZA1cZMfWbrr5RBqu"/>
    <n v="235733"/>
    <b v="0"/>
    <n v="50"/>
    <x v="2"/>
    <n v="1"/>
    <x v="1"/>
    <x v="1"/>
    <x v="183"/>
    <n v="0.70099999999999996"/>
    <n v="0"/>
    <x v="244"/>
    <n v="1"/>
    <x v="154"/>
    <x v="234"/>
    <n v="1.8899999999999999E-5"/>
    <n v="0.184"/>
    <x v="99"/>
    <n v="103.967"/>
    <x v="0"/>
  </r>
  <r>
    <s v="BOY"/>
    <s v="King Gnu"/>
    <m/>
    <x v="1"/>
    <m/>
    <x v="1"/>
    <s v="3oQaOjaIYPsnJbGNzXcIID"/>
    <s v="3oQaOjaIYPsnJbGNzXcIID"/>
    <n v="231385"/>
    <b v="0"/>
    <n v="66"/>
    <x v="1"/>
    <n v="0"/>
    <x v="0"/>
    <x v="0"/>
    <x v="49"/>
    <n v="0.80200000000000005"/>
    <n v="0"/>
    <x v="245"/>
    <n v="1"/>
    <x v="194"/>
    <x v="235"/>
    <n v="0"/>
    <n v="0.36099999999999999"/>
    <x v="50"/>
    <n v="109.982"/>
    <x v="0"/>
  </r>
  <r>
    <s v="ç¶ºç¾…ã‚­ãƒ©ãƒ¼"/>
    <s v="ZUTOMAYO"/>
    <m/>
    <x v="1"/>
    <m/>
    <x v="1"/>
    <s v="2ZaTpgdhU8MKpiujnBGPoa"/>
    <s v="2ZaTpgdhU8MKpiujnBGPoa"/>
    <n v="253066"/>
    <b v="0"/>
    <n v="66"/>
    <x v="1"/>
    <n v="0"/>
    <x v="0"/>
    <x v="0"/>
    <x v="173"/>
    <n v="0.97699999999999998"/>
    <n v="7"/>
    <x v="246"/>
    <n v="0"/>
    <x v="84"/>
    <x v="236"/>
    <n v="1.0699999999999999E-6"/>
    <n v="0.35"/>
    <x v="207"/>
    <n v="142.048"/>
    <x v="0"/>
  </r>
  <r>
    <s v="æ²ˆé¦™å­¦"/>
    <s v="ZUTOMAYO"/>
    <d v="2023-06-06T00:00:00"/>
    <x v="6"/>
    <s v="2023"/>
    <x v="0"/>
    <s v="6KB2OPefadupVDnVNYq23A"/>
    <s v="6KB2OPefadupVDnVNYq23A"/>
    <n v="249800"/>
    <b v="0"/>
    <n v="50"/>
    <x v="2"/>
    <n v="1"/>
    <x v="1"/>
    <x v="1"/>
    <x v="184"/>
    <n v="0.92700000000000005"/>
    <n v="7"/>
    <x v="247"/>
    <n v="0"/>
    <x v="126"/>
    <x v="237"/>
    <n v="1.3200000000000001E-6"/>
    <n v="0.33700000000000002"/>
    <x v="208"/>
    <n v="127.965"/>
    <x v="0"/>
  </r>
  <r>
    <s v="æ²ˆé¦™å­¦"/>
    <s v="ZUTOMAYO"/>
    <d v="2023-06-06T00:00:00"/>
    <x v="6"/>
    <s v="2023"/>
    <x v="0"/>
    <s v="26JBXxRY8pzS65aFbyOl8k"/>
    <s v="26JBXxRY8pzS65aFbyOl8k"/>
    <n v="254773"/>
    <b v="0"/>
    <n v="49"/>
    <x v="2"/>
    <n v="1"/>
    <x v="1"/>
    <x v="1"/>
    <x v="116"/>
    <n v="0.81499999999999995"/>
    <n v="11"/>
    <x v="248"/>
    <n v="0"/>
    <x v="138"/>
    <x v="238"/>
    <n v="0"/>
    <n v="7.4899999999999994E-2"/>
    <x v="14"/>
    <n v="116.974"/>
    <x v="0"/>
  </r>
  <r>
    <s v="æ‹ã ã‚"/>
    <s v="wacci"/>
    <m/>
    <x v="1"/>
    <m/>
    <x v="1"/>
    <s v="0ir7DGXo3hxaPa82h1vrOj"/>
    <s v="0ir7DGXo3hxaPa82h1vrOj"/>
    <n v="282426"/>
    <b v="0"/>
    <n v="63"/>
    <x v="1"/>
    <n v="0"/>
    <x v="0"/>
    <x v="0"/>
    <x v="96"/>
    <n v="0.54600000000000004"/>
    <n v="4"/>
    <x v="203"/>
    <n v="1"/>
    <x v="167"/>
    <x v="196"/>
    <n v="0"/>
    <n v="0.113"/>
    <x v="177"/>
    <n v="143.91"/>
    <x v="0"/>
  </r>
  <r>
    <s v="ã‚ã£ã€ã©ã‚‚ã€‚ãŠã²ã•ã—ã¶ã‚Šã§ã™ã€‚"/>
    <s v="GReeeeN"/>
    <d v="2008-01-01T00:00:00"/>
    <x v="3"/>
    <s v="2008"/>
    <x v="0"/>
    <s v="7ztdl6cnbJgHRdMkKldkts"/>
    <s v="7ztdl6cnbJgHRdMkKldkts"/>
    <n v="271160"/>
    <b v="0"/>
    <n v="63"/>
    <x v="0"/>
    <n v="0"/>
    <x v="0"/>
    <x v="1"/>
    <x v="185"/>
    <n v="0.61799999999999999"/>
    <n v="0"/>
    <x v="249"/>
    <n v="1"/>
    <x v="176"/>
    <x v="61"/>
    <n v="0"/>
    <n v="0.155"/>
    <x v="209"/>
    <n v="90.031999999999996"/>
    <x v="0"/>
  </r>
  <r>
    <s v="æ²ˆé¦™å­¦"/>
    <s v="ZUTOMAYO"/>
    <d v="2023-06-06T00:00:00"/>
    <x v="6"/>
    <s v="2023"/>
    <x v="0"/>
    <s v="1fMqXaqP3EhRWQdzxAaZqi"/>
    <s v="1fMqXaqP3EhRWQdzxAaZqi"/>
    <n v="254826"/>
    <b v="0"/>
    <n v="49"/>
    <x v="2"/>
    <n v="1"/>
    <x v="1"/>
    <x v="1"/>
    <x v="186"/>
    <n v="0.94699999999999995"/>
    <n v="9"/>
    <x v="250"/>
    <n v="0"/>
    <x v="195"/>
    <x v="239"/>
    <n v="3.1200000000000002E-6"/>
    <n v="0.316"/>
    <x v="210"/>
    <n v="150.999"/>
    <x v="0"/>
  </r>
  <r>
    <s v="å–œåŠ‡"/>
    <s v="Gen Hoshino"/>
    <d v="2022-08-04T00:00:00"/>
    <x v="4"/>
    <s v="2022"/>
    <x v="0"/>
    <s v="6pllZAdgBf4QTcFUrF3DzL"/>
    <s v="6pllZAdgBf4QTcFUrF3DzL"/>
    <n v="230666"/>
    <b v="0"/>
    <n v="62"/>
    <x v="0"/>
    <n v="0"/>
    <x v="0"/>
    <x v="0"/>
    <x v="187"/>
    <n v="0.46100000000000002"/>
    <n v="1"/>
    <x v="251"/>
    <n v="0"/>
    <x v="108"/>
    <x v="240"/>
    <n v="1.0100000000000001E-6"/>
    <n v="0.35799999999999998"/>
    <x v="211"/>
    <n v="87.917000000000002"/>
    <x v="0"/>
  </r>
  <r>
    <s v="æ²ˆé¦™å­¦"/>
    <s v="ZUTOMAYO"/>
    <d v="2023-06-06T00:00:00"/>
    <x v="6"/>
    <s v="2023"/>
    <x v="0"/>
    <s v="65k4LHIBkkImqlDj6My8K7"/>
    <s v="65k4LHIBkkImqlDj6My8K7"/>
    <n v="258466"/>
    <b v="0"/>
    <n v="49"/>
    <x v="2"/>
    <n v="1"/>
    <x v="1"/>
    <x v="1"/>
    <x v="146"/>
    <n v="0.92900000000000005"/>
    <n v="5"/>
    <x v="252"/>
    <n v="1"/>
    <x v="38"/>
    <x v="241"/>
    <n v="3.01E-6"/>
    <n v="0.158"/>
    <x v="212"/>
    <n v="105.973"/>
    <x v="0"/>
  </r>
  <r>
    <s v="æµ·ã®ã¾ã«ã¾ã«"/>
    <s v="YOASOBI"/>
    <m/>
    <x v="1"/>
    <m/>
    <x v="1"/>
    <s v="0loZ1KfQSLJxYR0Y7dImKN"/>
    <s v="0loZ1KfQSLJxYR0Y7dImKN"/>
    <n v="255918"/>
    <b v="0"/>
    <n v="67"/>
    <x v="1"/>
    <n v="0"/>
    <x v="0"/>
    <x v="0"/>
    <x v="66"/>
    <n v="0.45600000000000002"/>
    <n v="11"/>
    <x v="253"/>
    <n v="0"/>
    <x v="121"/>
    <x v="242"/>
    <n v="3.4900000000000001E-5"/>
    <n v="6.5500000000000003E-2"/>
    <x v="213"/>
    <n v="97.947000000000003"/>
    <x v="0"/>
  </r>
  <r>
    <s v="HELP EVER HURT NEVER"/>
    <s v="Fujii Kaze"/>
    <m/>
    <x v="1"/>
    <m/>
    <x v="1"/>
    <s v="2Nl3vx5qRnATIckVRZxb4T"/>
    <s v="2Nl3vx5qRnATIckVRZxb4T"/>
    <n v="320640"/>
    <b v="0"/>
    <n v="63"/>
    <x v="1"/>
    <n v="0"/>
    <x v="0"/>
    <x v="1"/>
    <x v="102"/>
    <n v="0.72899999999999998"/>
    <n v="7"/>
    <x v="254"/>
    <n v="1"/>
    <x v="196"/>
    <x v="243"/>
    <n v="1.64E-4"/>
    <n v="0.14399999999999999"/>
    <x v="214"/>
    <n v="89.850999999999999"/>
    <x v="0"/>
  </r>
  <r>
    <s v="THE BOOK"/>
    <s v="YOASOBI"/>
    <d v="2021-06-01T00:00:00"/>
    <x v="6"/>
    <s v="2021"/>
    <x v="0"/>
    <s v="5D9MPWdY2hjSeTIGE5n5kv"/>
    <s v="5D9MPWdY2hjSeTIGE5n5kv"/>
    <n v="243613"/>
    <b v="0"/>
    <n v="65"/>
    <x v="0"/>
    <n v="0"/>
    <x v="0"/>
    <x v="1"/>
    <x v="188"/>
    <n v="0.81699999999999995"/>
    <n v="1"/>
    <x v="255"/>
    <n v="1"/>
    <x v="197"/>
    <x v="244"/>
    <n v="7.2099999999999996E-6"/>
    <n v="0.14599999999999999"/>
    <x v="143"/>
    <n v="100.01600000000001"/>
    <x v="0"/>
  </r>
  <r>
    <s v="ãƒ‹ãƒ¥ãƒ¼ãƒ»ãƒžã‚¤ãƒ»ãƒŽãƒ¼ãƒžãƒ«"/>
    <s v="Mrs. GREEN APPLE"/>
    <m/>
    <x v="1"/>
    <m/>
    <x v="1"/>
    <s v="12fFNgW4IoYQdRCfqCPk9d"/>
    <s v="12fFNgW4IoYQdRCfqCPk9d"/>
    <n v="244338"/>
    <b v="0"/>
    <n v="63"/>
    <x v="1"/>
    <n v="0"/>
    <x v="0"/>
    <x v="0"/>
    <x v="167"/>
    <n v="0.83199999999999996"/>
    <n v="1"/>
    <x v="256"/>
    <n v="1"/>
    <x v="198"/>
    <x v="245"/>
    <n v="0"/>
    <n v="8.0500000000000002E-2"/>
    <x v="121"/>
    <n v="172.98"/>
    <x v="0"/>
  </r>
  <r>
    <s v="Slow &amp; Easy"/>
    <s v="HIRAIDAI"/>
    <d v="2015-06-05T00:00:00"/>
    <x v="6"/>
    <s v="2015"/>
    <x v="0"/>
    <s v="3awymLmIrvn9lkJeFpmRSf"/>
    <s v="3awymLmIrvn9lkJeFpmRSf"/>
    <n v="255026"/>
    <b v="0"/>
    <n v="62"/>
    <x v="0"/>
    <n v="0"/>
    <x v="0"/>
    <x v="1"/>
    <x v="189"/>
    <n v="0.46500000000000002"/>
    <n v="11"/>
    <x v="257"/>
    <n v="1"/>
    <x v="197"/>
    <x v="246"/>
    <n v="0"/>
    <n v="0.16800000000000001"/>
    <x v="215"/>
    <n v="78.007000000000005"/>
    <x v="0"/>
  </r>
  <r>
    <s v="THE BOOK"/>
    <s v="YOASOBI"/>
    <d v="2021-06-01T00:00:00"/>
    <x v="6"/>
    <s v="2021"/>
    <x v="0"/>
    <s v="398dL22bDbKbAmiOnPaq7o"/>
    <s v="398dL22bDbKbAmiOnPaq7o"/>
    <n v="256773"/>
    <b v="0"/>
    <n v="73"/>
    <x v="0"/>
    <n v="0"/>
    <x v="0"/>
    <x v="1"/>
    <x v="190"/>
    <n v="0.66100000000000003"/>
    <n v="5"/>
    <x v="258"/>
    <n v="1"/>
    <x v="199"/>
    <x v="125"/>
    <n v="1.0200000000000001E-3"/>
    <n v="0.10100000000000001"/>
    <x v="216"/>
    <n v="90.003"/>
    <x v="0"/>
  </r>
  <r>
    <s v="Editorial"/>
    <s v="OFFICIAL HIGE DANDISM"/>
    <m/>
    <x v="1"/>
    <m/>
    <x v="1"/>
    <s v="6wDntdm888mDo458RaYjGl"/>
    <s v="6wDntdm888mDo458RaYjGl"/>
    <n v="241680"/>
    <b v="0"/>
    <n v="63"/>
    <x v="1"/>
    <n v="0"/>
    <x v="0"/>
    <x v="1"/>
    <x v="191"/>
    <n v="0.90100000000000002"/>
    <n v="1"/>
    <x v="259"/>
    <n v="1"/>
    <x v="139"/>
    <x v="34"/>
    <n v="0"/>
    <n v="0.35799999999999998"/>
    <x v="217"/>
    <n v="199.934"/>
    <x v="0"/>
  </r>
  <r>
    <s v="ã‚ªãƒªã‚ªãƒ³ãƒ–ãƒ«ãƒ¼ (Special Edition)"/>
    <s v="Uru"/>
    <m/>
    <x v="1"/>
    <m/>
    <x v="1"/>
    <s v="2AVbKUuvvzbPK6NIZZZvcY"/>
    <s v="2AVbKUuvvzbPK6NIZZZvcY"/>
    <n v="316453"/>
    <b v="0"/>
    <n v="63"/>
    <x v="1"/>
    <n v="0"/>
    <x v="0"/>
    <x v="1"/>
    <x v="192"/>
    <n v="0.502"/>
    <n v="7"/>
    <x v="260"/>
    <n v="1"/>
    <x v="135"/>
    <x v="247"/>
    <n v="0"/>
    <n v="0.107"/>
    <x v="218"/>
    <n v="146.60400000000001"/>
    <x v="0"/>
  </r>
  <r>
    <s v="THE BOOK"/>
    <s v="YOASOBI"/>
    <d v="2021-06-01T00:00:00"/>
    <x v="6"/>
    <s v="2021"/>
    <x v="0"/>
    <s v="5ptl2PXkiSth54HCuGO7vN"/>
    <s v="5ptl2PXkiSth54HCuGO7vN"/>
    <n v="240746"/>
    <b v="0"/>
    <n v="70"/>
    <x v="0"/>
    <n v="0"/>
    <x v="0"/>
    <x v="1"/>
    <x v="137"/>
    <n v="0.79400000000000004"/>
    <n v="8"/>
    <x v="261"/>
    <n v="1"/>
    <x v="155"/>
    <x v="149"/>
    <n v="9.3000000000000005E-4"/>
    <n v="0.159"/>
    <x v="219"/>
    <n v="179.976"/>
    <x v="0"/>
  </r>
  <r>
    <s v="æ®‹æ©Ÿ"/>
    <s v="ZUTOMAYO"/>
    <m/>
    <x v="1"/>
    <m/>
    <x v="1"/>
    <s v="1XeOqgzh2fZhmgxnmyiIJ8"/>
    <s v="1XeOqgzh2fZhmgxnmyiIJ8"/>
    <n v="230066"/>
    <b v="0"/>
    <n v="68"/>
    <x v="1"/>
    <n v="0"/>
    <x v="0"/>
    <x v="0"/>
    <x v="146"/>
    <n v="0.90300000000000002"/>
    <n v="2"/>
    <x v="262"/>
    <n v="1"/>
    <x v="200"/>
    <x v="248"/>
    <n v="0"/>
    <n v="0.11899999999999999"/>
    <x v="220"/>
    <n v="140.98099999999999"/>
    <x v="0"/>
  </r>
  <r>
    <s v="æ€ªç›—"/>
    <s v="back number"/>
    <m/>
    <x v="1"/>
    <m/>
    <x v="1"/>
    <s v="10Eyo4juZQFthKqlJgGMdp"/>
    <s v="10Eyo4juZQFthKqlJgGMdp"/>
    <n v="196226"/>
    <b v="0"/>
    <n v="62"/>
    <x v="1"/>
    <n v="0"/>
    <x v="0"/>
    <x v="0"/>
    <x v="154"/>
    <n v="0.84699999999999998"/>
    <n v="7"/>
    <x v="263"/>
    <n v="1"/>
    <x v="201"/>
    <x v="113"/>
    <n v="0"/>
    <n v="0.29499999999999998"/>
    <x v="221"/>
    <n v="114.02800000000001"/>
    <x v="0"/>
  </r>
  <r>
    <s v="MAGIC"/>
    <s v="back number"/>
    <m/>
    <x v="1"/>
    <m/>
    <x v="1"/>
    <s v="7hIfpcdUZcyCKHYy8gp49E"/>
    <s v="7hIfpcdUZcyCKHYy8gp49E"/>
    <n v="325040"/>
    <b v="0"/>
    <n v="63"/>
    <x v="1"/>
    <n v="0"/>
    <x v="0"/>
    <x v="1"/>
    <x v="193"/>
    <n v="0.81100000000000005"/>
    <n v="3"/>
    <x v="264"/>
    <n v="1"/>
    <x v="202"/>
    <x v="249"/>
    <n v="0"/>
    <n v="0.30599999999999999"/>
    <x v="222"/>
    <n v="119.961"/>
    <x v="1"/>
  </r>
  <r>
    <s v="ã‚µãƒ‹ãƒ¼ãƒœãƒˆãƒ«"/>
    <s v="Saucy Dog"/>
    <d v="2022-06-07T00:00:00"/>
    <x v="6"/>
    <s v="2022"/>
    <x v="0"/>
    <s v="4n1x8gmuHKOJ1BNFnBsgTh"/>
    <s v="4n1x8gmuHKOJ1BNFnBsgTh"/>
    <n v="259351"/>
    <b v="0"/>
    <n v="62"/>
    <x v="0"/>
    <n v="0"/>
    <x v="0"/>
    <x v="1"/>
    <x v="194"/>
    <n v="0.56299999999999994"/>
    <n v="7"/>
    <x v="265"/>
    <n v="1"/>
    <x v="17"/>
    <x v="250"/>
    <n v="2.2399999999999999E-5"/>
    <n v="0.12"/>
    <x v="223"/>
    <n v="164.05799999999999"/>
    <x v="0"/>
  </r>
  <r>
    <s v="ä¸‰åŽŸè‰²"/>
    <s v="YOASOBI"/>
    <d v="2021-02-07T00:00:00"/>
    <x v="10"/>
    <s v="2021"/>
    <x v="0"/>
    <s v="3FUCuf498nFHJXFYR1V9Bd"/>
    <s v="3FUCuf498nFHJXFYR1V9Bd"/>
    <n v="224066"/>
    <b v="0"/>
    <n v="65"/>
    <x v="0"/>
    <n v="0"/>
    <x v="0"/>
    <x v="0"/>
    <x v="195"/>
    <n v="0.89300000000000002"/>
    <n v="5"/>
    <x v="243"/>
    <n v="0"/>
    <x v="203"/>
    <x v="209"/>
    <n v="0"/>
    <n v="0.32800000000000001"/>
    <x v="56"/>
    <n v="127.999"/>
    <x v="0"/>
  </r>
  <r>
    <s v="Everybody!!"/>
    <s v="WANIMA"/>
    <m/>
    <x v="1"/>
    <m/>
    <x v="1"/>
    <s v="4Ybp3UvVXvraRNwOCWnrNq"/>
    <s v="4Ybp3UvVXvraRNwOCWnrNq"/>
    <n v="219530"/>
    <b v="0"/>
    <n v="62"/>
    <x v="1"/>
    <n v="0"/>
    <x v="0"/>
    <x v="1"/>
    <x v="196"/>
    <n v="0.93500000000000005"/>
    <n v="8"/>
    <x v="266"/>
    <n v="1"/>
    <x v="204"/>
    <x v="251"/>
    <n v="0"/>
    <n v="0.32200000000000001"/>
    <x v="224"/>
    <n v="97.513000000000005"/>
    <x v="0"/>
  </r>
  <r>
    <s v="LEO-NiNE"/>
    <s v="LiSA"/>
    <m/>
    <x v="1"/>
    <m/>
    <x v="1"/>
    <s v="0qMip0B2D4ePEjBJvAtYre"/>
    <s v="0qMip0B2D4ePEjBJvAtYre"/>
    <n v="237586"/>
    <b v="0"/>
    <n v="77"/>
    <x v="1"/>
    <n v="0"/>
    <x v="0"/>
    <x v="1"/>
    <x v="123"/>
    <n v="0.97699999999999998"/>
    <n v="4"/>
    <x v="267"/>
    <n v="0"/>
    <x v="205"/>
    <x v="252"/>
    <n v="5.13E-5"/>
    <n v="7.9600000000000004E-2"/>
    <x v="225"/>
    <n v="134.93799999999999"/>
    <x v="0"/>
  </r>
  <r>
    <s v="BOLERO"/>
    <s v="Mr.Children"/>
    <d v="1997-05-03T00:00:00"/>
    <x v="5"/>
    <s v="1997"/>
    <x v="2"/>
    <s v="5EjvlyjMwqmabXgFDD8D2x"/>
    <s v="5EjvlyjMwqmabXgFDD8D2x"/>
    <n v="269866"/>
    <b v="0"/>
    <n v="62"/>
    <x v="0"/>
    <n v="0"/>
    <x v="0"/>
    <x v="1"/>
    <x v="197"/>
    <n v="0.85199999999999998"/>
    <n v="4"/>
    <x v="268"/>
    <n v="1"/>
    <x v="166"/>
    <x v="102"/>
    <n v="0"/>
    <n v="0.35799999999999998"/>
    <x v="226"/>
    <n v="135.06"/>
    <x v="0"/>
  </r>
  <r>
    <s v="Smile Again"/>
    <s v="BE:FIRST"/>
    <m/>
    <x v="1"/>
    <m/>
    <x v="1"/>
    <s v="1XOFm0r3HBeVKfCL0cCKBv"/>
    <s v="1XOFm0r3HBeVKfCL0cCKBv"/>
    <n v="257665"/>
    <b v="0"/>
    <n v="62"/>
    <x v="1"/>
    <n v="0"/>
    <x v="0"/>
    <x v="0"/>
    <x v="41"/>
    <n v="0.83899999999999997"/>
    <n v="1"/>
    <x v="269"/>
    <n v="1"/>
    <x v="44"/>
    <x v="253"/>
    <n v="2.3200000000000001E-5"/>
    <n v="3.2300000000000002E-2"/>
    <x v="227"/>
    <n v="89.962000000000003"/>
    <x v="0"/>
  </r>
  <r>
    <s v="é’æ¢…"/>
    <s v="Creep Hyp"/>
    <m/>
    <x v="1"/>
    <m/>
    <x v="1"/>
    <s v="0D0RLKxs1x9BfEnaFUfKCl"/>
    <s v="0D0RLKxs1x9BfEnaFUfKCl"/>
    <n v="191235"/>
    <b v="0"/>
    <n v="62"/>
    <x v="1"/>
    <n v="0"/>
    <x v="0"/>
    <x v="0"/>
    <x v="198"/>
    <n v="0.60599999999999998"/>
    <n v="11"/>
    <x v="270"/>
    <n v="1"/>
    <x v="206"/>
    <x v="254"/>
    <n v="0"/>
    <n v="9.2100000000000001E-2"/>
    <x v="228"/>
    <n v="133.001"/>
    <x v="0"/>
  </r>
  <r>
    <s v="MAGIC"/>
    <s v="back number"/>
    <m/>
    <x v="1"/>
    <m/>
    <x v="1"/>
    <s v="25uNN8plmZmN5wBd4F7vEw"/>
    <s v="25uNN8plmZmN5wBd4F7vEw"/>
    <n v="211213"/>
    <b v="0"/>
    <n v="62"/>
    <x v="1"/>
    <n v="0"/>
    <x v="0"/>
    <x v="1"/>
    <x v="55"/>
    <n v="0.92500000000000004"/>
    <n v="0"/>
    <x v="271"/>
    <n v="0"/>
    <x v="108"/>
    <x v="255"/>
    <n v="0"/>
    <n v="4.8500000000000001E-2"/>
    <x v="229"/>
    <n v="145.114"/>
    <x v="0"/>
  </r>
  <r>
    <s v="ã‚¦ã‚¿ã®æ­Œ ONE PIECE FILM RED"/>
    <s v="Ado"/>
    <d v="2022-09-08T00:00:00"/>
    <x v="7"/>
    <s v="2022"/>
    <x v="0"/>
    <s v="5hL1l3xsH0ZyKl8yUI6woj"/>
    <s v="5hL1l3xsH0ZyKl8yUI6woj"/>
    <n v="195226"/>
    <b v="0"/>
    <n v="62"/>
    <x v="0"/>
    <n v="0"/>
    <x v="0"/>
    <x v="1"/>
    <x v="172"/>
    <n v="0.93400000000000005"/>
    <n v="5"/>
    <x v="272"/>
    <n v="0"/>
    <x v="207"/>
    <x v="256"/>
    <n v="0"/>
    <n v="0.123"/>
    <x v="230"/>
    <n v="129.97399999999999"/>
    <x v="0"/>
  </r>
  <r>
    <s v="BLOOM SQUAD"/>
    <s v="BLOOM VASE"/>
    <m/>
    <x v="1"/>
    <m/>
    <x v="1"/>
    <s v="0eQkbjPz6eQvhI3sfpshVK"/>
    <s v="0eQkbjPz6eQvhI3sfpshVK"/>
    <n v="159040"/>
    <b v="1"/>
    <n v="63"/>
    <x v="1"/>
    <n v="0"/>
    <x v="0"/>
    <x v="1"/>
    <x v="199"/>
    <n v="0.72599999999999998"/>
    <n v="7"/>
    <x v="273"/>
    <n v="1"/>
    <x v="208"/>
    <x v="257"/>
    <n v="4.55E-4"/>
    <n v="0.11899999999999999"/>
    <x v="93"/>
    <n v="123.98"/>
    <x v="0"/>
  </r>
  <r>
    <s v="you"/>
    <s v="Chippoke Ohashi"/>
    <m/>
    <x v="1"/>
    <m/>
    <x v="1"/>
    <s v="6qn31XzTa6YKXs5FZpAPgP"/>
    <s v="6qn31XzTa6YKXs5FZpAPgP"/>
    <n v="171546"/>
    <b v="0"/>
    <n v="63"/>
    <x v="1"/>
    <n v="0"/>
    <x v="0"/>
    <x v="1"/>
    <x v="24"/>
    <n v="0.75"/>
    <n v="11"/>
    <x v="274"/>
    <n v="1"/>
    <x v="209"/>
    <x v="258"/>
    <n v="0"/>
    <n v="0.10100000000000001"/>
    <x v="231"/>
    <n v="101.19"/>
    <x v="0"/>
  </r>
  <r>
    <s v="BOOTLEG"/>
    <s v="Kenshi Yonezu"/>
    <d v="2017-01-11T00:00:00"/>
    <x v="3"/>
    <s v="2017"/>
    <x v="0"/>
    <s v="7AqUE5AY514dbzeOAfJRa0"/>
    <s v="7AqUE5AY514dbzeOAfJRa0"/>
    <n v="243813"/>
    <b v="0"/>
    <n v="66"/>
    <x v="0"/>
    <n v="0"/>
    <x v="0"/>
    <x v="1"/>
    <x v="37"/>
    <n v="0.93100000000000005"/>
    <n v="1"/>
    <x v="275"/>
    <n v="0"/>
    <x v="22"/>
    <x v="259"/>
    <n v="0"/>
    <n v="6.5199999999999994E-2"/>
    <x v="37"/>
    <n v="121.001"/>
    <x v="0"/>
  </r>
  <r>
    <s v="Attitude"/>
    <s v="Mrs. GREEN APPLE"/>
    <d v="2019-01-10T00:00:00"/>
    <x v="3"/>
    <s v="2019"/>
    <x v="0"/>
    <s v="7zbsxhqTb3yDICWuNBCodY"/>
    <s v="7zbsxhqTb3yDICWuNBCodY"/>
    <n v="228600"/>
    <b v="0"/>
    <n v="62"/>
    <x v="0"/>
    <n v="0"/>
    <x v="0"/>
    <x v="1"/>
    <x v="147"/>
    <n v="0.79200000000000004"/>
    <n v="2"/>
    <x v="276"/>
    <n v="1"/>
    <x v="210"/>
    <x v="260"/>
    <n v="0"/>
    <n v="8.0500000000000002E-2"/>
    <x v="69"/>
    <n v="140.01599999999999"/>
    <x v="0"/>
  </r>
  <r>
    <s v="ãŸã¾ã—ã„ã®å±…å ´æ‰€"/>
    <s v="Macaroni Empitsu"/>
    <m/>
    <x v="1"/>
    <m/>
    <x v="1"/>
    <s v="5D16E22MJJyKesh9PrJf2L"/>
    <s v="5D16E22MJJyKesh9PrJf2L"/>
    <n v="201535"/>
    <b v="0"/>
    <n v="62"/>
    <x v="1"/>
    <n v="0"/>
    <x v="0"/>
    <x v="0"/>
    <x v="200"/>
    <n v="0.82699999999999996"/>
    <n v="0"/>
    <x v="277"/>
    <n v="1"/>
    <x v="183"/>
    <x v="261"/>
    <n v="0"/>
    <n v="8.48E-2"/>
    <x v="232"/>
    <n v="103.434"/>
    <x v="0"/>
  </r>
  <r>
    <s v="Distance"/>
    <s v="Hikaru Utada"/>
    <m/>
    <x v="1"/>
    <m/>
    <x v="1"/>
    <s v="3ZNeHexG9hUvduqJlywq0g"/>
    <s v="3ZNeHexG9hUvduqJlywq0g"/>
    <n v="308466"/>
    <b v="0"/>
    <n v="63"/>
    <x v="1"/>
    <n v="0"/>
    <x v="0"/>
    <x v="1"/>
    <x v="201"/>
    <n v="0.88400000000000001"/>
    <n v="4"/>
    <x v="278"/>
    <n v="0"/>
    <x v="211"/>
    <x v="262"/>
    <n v="0"/>
    <n v="0.219"/>
    <x v="29"/>
    <n v="103.962"/>
    <x v="0"/>
  </r>
  <r>
    <s v="LOVE ALL SERVE ALL"/>
    <s v="Fujii Kaze"/>
    <m/>
    <x v="1"/>
    <m/>
    <x v="1"/>
    <s v="3OdkC5pG8vc26S26qHyBo8"/>
    <s v="3OdkC5pG8vc26S26qHyBo8"/>
    <n v="225920"/>
    <b v="0"/>
    <n v="63"/>
    <x v="1"/>
    <n v="0"/>
    <x v="0"/>
    <x v="1"/>
    <x v="56"/>
    <n v="0.73099999999999998"/>
    <n v="1"/>
    <x v="279"/>
    <n v="1"/>
    <x v="212"/>
    <x v="263"/>
    <n v="5.0200000000000002E-2"/>
    <n v="0.29299999999999998"/>
    <x v="233"/>
    <n v="97.025000000000006"/>
    <x v="0"/>
  </r>
  <r>
    <s v="ç´«è‹‘"/>
    <s v="Saucy Dog"/>
    <d v="2022-04-10T00:00:00"/>
    <x v="11"/>
    <s v="2022"/>
    <x v="0"/>
    <s v="4dFGAtzdQ0C7WowKPZXc8J"/>
    <s v="4dFGAtzdQ0C7WowKPZXc8J"/>
    <n v="324698"/>
    <b v="0"/>
    <n v="62"/>
    <x v="0"/>
    <n v="0"/>
    <x v="0"/>
    <x v="0"/>
    <x v="16"/>
    <n v="0.52300000000000002"/>
    <n v="0"/>
    <x v="280"/>
    <n v="1"/>
    <x v="59"/>
    <x v="264"/>
    <n v="0"/>
    <n v="0.13800000000000001"/>
    <x v="234"/>
    <n v="83.906000000000006"/>
    <x v="0"/>
  </r>
  <r>
    <s v="å¹»ç‡ˆ"/>
    <s v="ãƒ¨ãƒ«ã‚·ã‚«"/>
    <d v="2023-05-04T00:00:00"/>
    <x v="5"/>
    <s v="2023"/>
    <x v="0"/>
    <s v="0DygiZzrBa3T4DaOEQSMrf"/>
    <s v="0DygiZzrBa3T4DaOEQSMrf"/>
    <n v="252786"/>
    <b v="0"/>
    <n v="64"/>
    <x v="0"/>
    <n v="0"/>
    <x v="0"/>
    <x v="1"/>
    <x v="56"/>
    <n v="0.46700000000000003"/>
    <n v="0"/>
    <x v="281"/>
    <n v="1"/>
    <x v="213"/>
    <x v="265"/>
    <n v="3.72E-6"/>
    <n v="0.10199999999999999"/>
    <x v="235"/>
    <n v="143.97399999999999"/>
    <x v="0"/>
  </r>
  <r>
    <s v="ç¥ˆã‚ŠèŠ±"/>
    <s v="HIRAIDAI"/>
    <m/>
    <x v="1"/>
    <m/>
    <x v="1"/>
    <s v="5G24eB35Ucu4A8MPKLNV9B"/>
    <s v="5G24eB35Ucu4A8MPKLNV9B"/>
    <n v="263480"/>
    <b v="0"/>
    <n v="61"/>
    <x v="1"/>
    <n v="0"/>
    <x v="0"/>
    <x v="0"/>
    <x v="60"/>
    <n v="0.70599999999999996"/>
    <n v="8"/>
    <x v="282"/>
    <n v="1"/>
    <x v="115"/>
    <x v="266"/>
    <n v="0"/>
    <n v="0.14699999999999999"/>
    <x v="236"/>
    <n v="87.503"/>
    <x v="0"/>
  </r>
  <r>
    <s v="å¼"/>
    <s v="Yuuri"/>
    <m/>
    <x v="1"/>
    <m/>
    <x v="1"/>
    <s v="4GLeHXOyA4gdTzxp5VxTu5"/>
    <s v="4GLeHXOyA4gdTzxp5VxTu5"/>
    <n v="198893"/>
    <b v="0"/>
    <n v="63"/>
    <x v="1"/>
    <n v="0"/>
    <x v="0"/>
    <x v="1"/>
    <x v="85"/>
    <n v="0.72899999999999998"/>
    <n v="5"/>
    <x v="283"/>
    <n v="1"/>
    <x v="214"/>
    <x v="267"/>
    <n v="4.2700000000000001E-5"/>
    <n v="0.31"/>
    <x v="237"/>
    <n v="117.021"/>
    <x v="0"/>
  </r>
  <r>
    <s v="ã‚¢ã‚¿ã‚·ã¯å•é¡Œä½œ"/>
    <s v="Ado"/>
    <m/>
    <x v="1"/>
    <m/>
    <x v="1"/>
    <s v="2CzFckH57NqbC4n0VZDLLB"/>
    <s v="2CzFckH57NqbC4n0VZDLLB"/>
    <n v="194515"/>
    <b v="0"/>
    <n v="62"/>
    <x v="1"/>
    <n v="0"/>
    <x v="0"/>
    <x v="0"/>
    <x v="105"/>
    <n v="0.879"/>
    <n v="7"/>
    <x v="284"/>
    <n v="1"/>
    <x v="215"/>
    <x v="268"/>
    <n v="0"/>
    <n v="0.318"/>
    <x v="238"/>
    <n v="149.99700000000001"/>
    <x v="0"/>
  </r>
  <r>
    <s v="ä¸æ€è­°"/>
    <s v="Gen Hoshino"/>
    <m/>
    <x v="1"/>
    <m/>
    <x v="1"/>
    <s v="6NKn02oJDkUkRa9IHbMe3n"/>
    <s v="6NKn02oJDkUkRa9IHbMe3n"/>
    <n v="290000"/>
    <b v="0"/>
    <n v="62"/>
    <x v="1"/>
    <n v="0"/>
    <x v="0"/>
    <x v="0"/>
    <x v="202"/>
    <n v="0.57399999999999995"/>
    <n v="3"/>
    <x v="285"/>
    <n v="1"/>
    <x v="216"/>
    <x v="269"/>
    <n v="3.7100000000000001E-6"/>
    <n v="0.14099999999999999"/>
    <x v="239"/>
    <n v="89.024000000000001"/>
    <x v="0"/>
  </r>
  <r>
    <s v="Atomic Heart"/>
    <s v="Mr.Children"/>
    <d v="1994-01-09T00:00:00"/>
    <x v="3"/>
    <s v="1994"/>
    <x v="2"/>
    <s v="1MbgBrof1GjPcylNJeeO1x"/>
    <s v="1MbgBrof1GjPcylNJeeO1x"/>
    <n v="344906"/>
    <b v="0"/>
    <n v="61"/>
    <x v="0"/>
    <n v="0"/>
    <x v="0"/>
    <x v="1"/>
    <x v="203"/>
    <n v="0.66400000000000003"/>
    <n v="4"/>
    <x v="286"/>
    <n v="1"/>
    <x v="56"/>
    <x v="270"/>
    <n v="0"/>
    <n v="0.27800000000000002"/>
    <x v="81"/>
    <n v="119.822"/>
    <x v="0"/>
  </r>
  <r>
    <s v="ãã‚Œã‚’æ„›ã¨å‘¼ã¶ãªã‚‰"/>
    <s v="Uru"/>
    <m/>
    <x v="1"/>
    <m/>
    <x v="1"/>
    <s v="3ibqi5ANZtNI7QXOgUnFsL"/>
    <s v="3ibqi5ANZtNI7QXOgUnFsL"/>
    <n v="294666"/>
    <b v="0"/>
    <n v="62"/>
    <x v="1"/>
    <n v="0"/>
    <x v="0"/>
    <x v="0"/>
    <x v="204"/>
    <n v="0.52700000000000002"/>
    <n v="10"/>
    <x v="287"/>
    <n v="1"/>
    <x v="122"/>
    <x v="271"/>
    <n v="0"/>
    <n v="9.8900000000000002E-2"/>
    <x v="240"/>
    <n v="169.97399999999999"/>
    <x v="0"/>
  </r>
  <r>
    <s v="EARTH"/>
    <s v="SEKAI NO OWARI"/>
    <d v="2010-07-04T00:00:00"/>
    <x v="9"/>
    <s v="2010"/>
    <x v="0"/>
    <s v="1A3x1gGA0CrYEizjjyyFGd"/>
    <s v="1A3x1gGA0CrYEizjjyyFGd"/>
    <n v="337133"/>
    <b v="0"/>
    <n v="62"/>
    <x v="0"/>
    <n v="0"/>
    <x v="0"/>
    <x v="1"/>
    <x v="205"/>
    <n v="0.86699999999999999"/>
    <n v="11"/>
    <x v="288"/>
    <n v="0"/>
    <x v="217"/>
    <x v="272"/>
    <n v="1.68E-6"/>
    <n v="7.6399999999999996E-2"/>
    <x v="241"/>
    <n v="170.072"/>
    <x v="0"/>
  </r>
  <r>
    <s v="CAN'T BUY MY LOVE"/>
    <s v="YUI"/>
    <d v="2007-04-04T00:00:00"/>
    <x v="11"/>
    <s v="2007"/>
    <x v="0"/>
    <s v="6PBBGlTEVfUyfnmemrnhbp"/>
    <s v="6PBBGlTEVfUyfnmemrnhbp"/>
    <n v="209973"/>
    <b v="0"/>
    <n v="62"/>
    <x v="0"/>
    <n v="0"/>
    <x v="0"/>
    <x v="1"/>
    <x v="96"/>
    <n v="0.90600000000000003"/>
    <n v="5"/>
    <x v="289"/>
    <n v="1"/>
    <x v="39"/>
    <x v="24"/>
    <n v="1.8200000000000001E-4"/>
    <n v="0.26500000000000001"/>
    <x v="242"/>
    <n v="109.19799999999999"/>
    <x v="0"/>
  </r>
  <r>
    <s v="æ„›ã®æ³¢"/>
    <s v="Macaroni Empitsu"/>
    <m/>
    <x v="1"/>
    <m/>
    <x v="1"/>
    <s v="2pitZk9jjMrkHVHgtEyx12"/>
    <s v="2pitZk9jjMrkHVHgtEyx12"/>
    <n v="223263"/>
    <b v="0"/>
    <n v="61"/>
    <x v="1"/>
    <n v="0"/>
    <x v="0"/>
    <x v="0"/>
    <x v="150"/>
    <n v="0.69"/>
    <n v="1"/>
    <x v="290"/>
    <n v="1"/>
    <x v="183"/>
    <x v="273"/>
    <n v="0"/>
    <n v="0.20699999999999999"/>
    <x v="243"/>
    <n v="145.95699999999999"/>
    <x v="0"/>
  </r>
  <r>
    <s v="ç½®ãæ‰‹ç´™"/>
    <s v="Vaundy"/>
    <m/>
    <x v="1"/>
    <m/>
    <x v="1"/>
    <s v="30qO2rZlw1ZTLWOpCGuuGI"/>
    <s v="30qO2rZlw1ZTLWOpCGuuGI"/>
    <n v="239072"/>
    <b v="0"/>
    <n v="63"/>
    <x v="1"/>
    <n v="0"/>
    <x v="0"/>
    <x v="0"/>
    <x v="56"/>
    <n v="0.61399999999999999"/>
    <n v="4"/>
    <x v="291"/>
    <n v="1"/>
    <x v="218"/>
    <x v="274"/>
    <n v="0"/>
    <n v="0.314"/>
    <x v="244"/>
    <n v="140.01400000000001"/>
    <x v="0"/>
  </r>
  <r>
    <s v="çž³ã¸è½ã¡ã‚‹ã‚ˆãƒ¬ã‚³ãƒ¼ãƒ‰"/>
    <s v="Aimyon"/>
    <m/>
    <x v="1"/>
    <m/>
    <x v="1"/>
    <s v="5okAqlWhkOADHjd61PKslW"/>
    <s v="5okAqlWhkOADHjd61PKslW"/>
    <n v="207600"/>
    <b v="0"/>
    <n v="61"/>
    <x v="1"/>
    <n v="0"/>
    <x v="0"/>
    <x v="1"/>
    <x v="206"/>
    <n v="0.48299999999999998"/>
    <n v="1"/>
    <x v="292"/>
    <n v="1"/>
    <x v="15"/>
    <x v="275"/>
    <n v="8.7399999999999997E-5"/>
    <n v="0.113"/>
    <x v="206"/>
    <n v="77.983999999999995"/>
    <x v="0"/>
  </r>
  <r>
    <s v="Fallin"/>
    <s v="Shota Shimizu"/>
    <m/>
    <x v="1"/>
    <m/>
    <x v="1"/>
    <s v="13LEi43b0Jl5AFRqPACiCg"/>
    <s v="13LEi43b0Jl5AFRqPACiCg"/>
    <n v="232060"/>
    <b v="0"/>
    <n v="62"/>
    <x v="1"/>
    <n v="0"/>
    <x v="0"/>
    <x v="0"/>
    <x v="157"/>
    <n v="0.54100000000000004"/>
    <n v="11"/>
    <x v="293"/>
    <n v="1"/>
    <x v="145"/>
    <x v="96"/>
    <n v="0"/>
    <n v="0.17"/>
    <x v="245"/>
    <n v="151.98500000000001"/>
    <x v="0"/>
  </r>
  <r>
    <s v="ã‚·ãƒ£ãƒ³ãƒ‡ãƒªã‚¢"/>
    <s v="back number"/>
    <d v="2015-09-12T00:00:00"/>
    <x v="7"/>
    <s v="2015"/>
    <x v="0"/>
    <s v="1WutVejYvP7220sofj3xId"/>
    <s v="1WutVejYvP7220sofj3xId"/>
    <n v="286760"/>
    <b v="0"/>
    <n v="62"/>
    <x v="0"/>
    <n v="0"/>
    <x v="0"/>
    <x v="1"/>
    <x v="207"/>
    <n v="0.77400000000000002"/>
    <n v="1"/>
    <x v="294"/>
    <n v="1"/>
    <x v="219"/>
    <x v="276"/>
    <n v="0"/>
    <n v="7.22E-2"/>
    <x v="246"/>
    <n v="101.101"/>
    <x v="0"/>
  </r>
  <r>
    <s v="ãƒŸã‚¹ã‚¿ãƒ¼"/>
    <s v="YOASOBI"/>
    <m/>
    <x v="1"/>
    <m/>
    <x v="1"/>
    <s v="2YbNZLoiREBYZo4HeKB8Np"/>
    <s v="2YbNZLoiREBYZo4HeKB8Np"/>
    <n v="187000"/>
    <b v="0"/>
    <n v="66"/>
    <x v="1"/>
    <n v="0"/>
    <x v="0"/>
    <x v="0"/>
    <x v="208"/>
    <n v="0.93300000000000005"/>
    <n v="1"/>
    <x v="295"/>
    <n v="0"/>
    <x v="220"/>
    <x v="277"/>
    <n v="3.6699999999999998E-5"/>
    <n v="0.20200000000000001"/>
    <x v="247"/>
    <n v="119.971"/>
    <x v="0"/>
  </r>
  <r>
    <s v="Everybody!!"/>
    <s v="WANIMA"/>
    <m/>
    <x v="1"/>
    <m/>
    <x v="1"/>
    <s v="6ahKnsl2tuTCyaBwt45WAz"/>
    <s v="6ahKnsl2tuTCyaBwt45WAz"/>
    <n v="169697"/>
    <b v="0"/>
    <n v="61"/>
    <x v="1"/>
    <n v="0"/>
    <x v="0"/>
    <x v="1"/>
    <x v="72"/>
    <n v="0.91"/>
    <n v="0"/>
    <x v="296"/>
    <n v="1"/>
    <x v="221"/>
    <x v="278"/>
    <n v="0"/>
    <n v="0.21199999999999999"/>
    <x v="169"/>
    <n v="129.38399999999999"/>
    <x v="0"/>
  </r>
  <r>
    <s v="ã‚¹ãƒ¼ãƒ‘ãƒ¼ã‚¹ã‚¿ãƒ¼"/>
    <s v="back number"/>
    <m/>
    <x v="1"/>
    <m/>
    <x v="1"/>
    <s v="1FDrCBlNru2OrVXePw1BFQ"/>
    <s v="1FDrCBlNru2OrVXePw1BFQ"/>
    <n v="196800"/>
    <b v="0"/>
    <n v="62"/>
    <x v="1"/>
    <n v="0"/>
    <x v="0"/>
    <x v="1"/>
    <x v="209"/>
    <n v="0.874"/>
    <n v="11"/>
    <x v="297"/>
    <n v="1"/>
    <x v="222"/>
    <x v="279"/>
    <n v="0"/>
    <n v="8.8499999999999995E-2"/>
    <x v="151"/>
    <n v="120.003"/>
    <x v="0"/>
  </r>
  <r>
    <s v="Grower"/>
    <s v="Awesome City Club"/>
    <d v="2021-10-02T00:00:00"/>
    <x v="2"/>
    <s v="2021"/>
    <x v="0"/>
    <s v="0XZyF9lv6diMt4bxThOL0h"/>
    <s v="0XZyF9lv6diMt4bxThOL0h"/>
    <n v="251533"/>
    <b v="0"/>
    <n v="62"/>
    <x v="0"/>
    <n v="0"/>
    <x v="0"/>
    <x v="1"/>
    <x v="210"/>
    <n v="0.44700000000000001"/>
    <n v="6"/>
    <x v="298"/>
    <n v="0"/>
    <x v="223"/>
    <x v="165"/>
    <n v="0"/>
    <n v="0.38200000000000001"/>
    <x v="248"/>
    <n v="78.861000000000004"/>
    <x v="0"/>
  </r>
  <r>
    <s v="Hug"/>
    <s v="ç©ºéŸ³"/>
    <m/>
    <x v="1"/>
    <m/>
    <x v="1"/>
    <s v="4cHB6U8fasfxq7XD8uNxuK"/>
    <s v="4cHB6U8fasfxq7XD8uNxuK"/>
    <n v="184728"/>
    <b v="0"/>
    <n v="62"/>
    <x v="1"/>
    <n v="0"/>
    <x v="0"/>
    <x v="0"/>
    <x v="211"/>
    <n v="0.83"/>
    <n v="1"/>
    <x v="299"/>
    <n v="0"/>
    <x v="224"/>
    <x v="280"/>
    <n v="0"/>
    <n v="9.0700000000000003E-2"/>
    <x v="249"/>
    <n v="91.858999999999995"/>
    <x v="0"/>
  </r>
  <r>
    <s v="THE BOOK 2"/>
    <s v="YOASOBI"/>
    <d v="2021-01-12T00:00:00"/>
    <x v="3"/>
    <s v="2021"/>
    <x v="0"/>
    <s v="2cBAc8f0ueFKSXGQRJRsyN"/>
    <s v="2cBAc8f0ueFKSXGQRJRsyN"/>
    <n v="218853"/>
    <b v="0"/>
    <n v="61"/>
    <x v="0"/>
    <n v="0"/>
    <x v="0"/>
    <x v="1"/>
    <x v="162"/>
    <n v="0.81399999999999995"/>
    <n v="8"/>
    <x v="300"/>
    <n v="1"/>
    <x v="127"/>
    <x v="53"/>
    <n v="0"/>
    <n v="0.11899999999999999"/>
    <x v="229"/>
    <n v="99.98"/>
    <x v="0"/>
  </r>
  <r>
    <s v="æ„›ã—ã¦ã„ã‚‹ã¨è¨€ã£ã¦ãã‚Œ ã‚ªãƒªã‚¸ãƒŠãƒ«ãƒ»ã‚µã‚¦ãƒ³ãƒ‰ãƒˆãƒ©ãƒƒã‚¯"/>
    <s v="DREAMS COME TRUE"/>
    <n v="1995"/>
    <x v="6"/>
    <s v="1905"/>
    <x v="2"/>
    <s v="0kI1eqATzXs5ztZ0nJtQMa"/>
    <s v="0kI1eqATzXs5ztZ0nJtQMa"/>
    <n v="204466"/>
    <b v="0"/>
    <n v="61"/>
    <x v="0"/>
    <n v="0"/>
    <x v="0"/>
    <x v="1"/>
    <x v="118"/>
    <n v="0.34100000000000003"/>
    <n v="1"/>
    <x v="301"/>
    <n v="1"/>
    <x v="225"/>
    <x v="281"/>
    <n v="0"/>
    <n v="0.126"/>
    <x v="250"/>
    <n v="83.863"/>
    <x v="0"/>
  </r>
  <r>
    <s v="çž¬é–“çš„ã‚·ãƒƒã‚¯ã‚¹ã‚»ãƒ³ã‚¹"/>
    <s v="Aimyon"/>
    <m/>
    <x v="1"/>
    <m/>
    <x v="1"/>
    <s v="2tgWF9EZzqiq4Qzdzeow1A"/>
    <s v="2tgWF9EZzqiq4Qzdzeow1A"/>
    <n v="181226"/>
    <b v="0"/>
    <n v="61"/>
    <x v="1"/>
    <n v="0"/>
    <x v="0"/>
    <x v="1"/>
    <x v="212"/>
    <n v="0.80200000000000005"/>
    <n v="8"/>
    <x v="302"/>
    <n v="1"/>
    <x v="213"/>
    <x v="282"/>
    <n v="2.17E-6"/>
    <n v="0.14000000000000001"/>
    <x v="251"/>
    <n v="124.14700000000001"/>
    <x v="0"/>
  </r>
  <r>
    <s v="Traveler"/>
    <s v="OFFICIAL HIGE DANDISM"/>
    <d v="2019-11-09T00:00:00"/>
    <x v="8"/>
    <s v="2019"/>
    <x v="0"/>
    <s v="2yozZfRYHP7Elsymghu5t3"/>
    <s v="2yozZfRYHP7Elsymghu5t3"/>
    <n v="280856"/>
    <b v="0"/>
    <n v="62"/>
    <x v="0"/>
    <n v="0"/>
    <x v="0"/>
    <x v="1"/>
    <x v="213"/>
    <n v="0.57699999999999996"/>
    <n v="5"/>
    <x v="303"/>
    <n v="1"/>
    <x v="226"/>
    <x v="283"/>
    <n v="0"/>
    <n v="0.109"/>
    <x v="252"/>
    <n v="164.03200000000001"/>
    <x v="0"/>
  </r>
  <r>
    <s v="é’ã¨å¤"/>
    <s v="Mrs. GREEN APPLE"/>
    <d v="2018-12-07T00:00:00"/>
    <x v="0"/>
    <s v="2018"/>
    <x v="0"/>
    <s v="0a3587n25Xhw098UeEbeJq"/>
    <s v="0a3587n25Xhw098UeEbeJq"/>
    <n v="270506"/>
    <b v="0"/>
    <n v="62"/>
    <x v="0"/>
    <n v="0"/>
    <x v="0"/>
    <x v="0"/>
    <x v="31"/>
    <n v="0.88700000000000001"/>
    <n v="4"/>
    <x v="304"/>
    <n v="1"/>
    <x v="227"/>
    <x v="284"/>
    <n v="0"/>
    <n v="0.29099999999999998"/>
    <x v="67"/>
    <n v="184.91"/>
    <x v="0"/>
  </r>
  <r>
    <s v="ã‚°ãƒ©ãƒ‡ãƒ¼ã‚·ãƒ§ãƒ³"/>
    <s v="SUPER BEAVER"/>
    <d v="2023-01-04T00:00:00"/>
    <x v="3"/>
    <s v="2023"/>
    <x v="0"/>
    <s v="5jWH9i9C8haNGbyEm9vFHg"/>
    <s v="5jWH9i9C8haNGbyEm9vFHg"/>
    <n v="240533"/>
    <b v="0"/>
    <n v="61"/>
    <x v="0"/>
    <n v="0"/>
    <x v="0"/>
    <x v="0"/>
    <x v="214"/>
    <n v="0.97299999999999998"/>
    <n v="6"/>
    <x v="305"/>
    <n v="1"/>
    <x v="228"/>
    <x v="285"/>
    <n v="0"/>
    <n v="0.113"/>
    <x v="253"/>
    <n v="177.93700000000001"/>
    <x v="0"/>
  </r>
  <r>
    <s v="ã²ã¿ã¤ã‚¹ã‚¿ã‚¸ã‚ª"/>
    <s v="SPITZ"/>
    <m/>
    <x v="1"/>
    <m/>
    <x v="1"/>
    <s v="5lGNDmdvtbvwaXLkalxA9r"/>
    <s v="5lGNDmdvtbvwaXLkalxA9r"/>
    <n v="214920"/>
    <b v="0"/>
    <n v="61"/>
    <x v="1"/>
    <n v="0"/>
    <x v="0"/>
    <x v="1"/>
    <x v="97"/>
    <n v="0.71699999999999997"/>
    <n v="3"/>
    <x v="306"/>
    <n v="1"/>
    <x v="229"/>
    <x v="286"/>
    <n v="0"/>
    <n v="9.6699999999999994E-2"/>
    <x v="254"/>
    <n v="116.08"/>
    <x v="0"/>
  </r>
  <r>
    <s v="é–‹å¹•å®£è¨€"/>
    <s v="Novelbright"/>
    <m/>
    <x v="1"/>
    <m/>
    <x v="1"/>
    <s v="6sElEqOIGENWjpxGFeo5ct"/>
    <s v="6sElEqOIGENWjpxGFeo5ct"/>
    <n v="312053"/>
    <b v="0"/>
    <n v="62"/>
    <x v="1"/>
    <n v="0"/>
    <x v="0"/>
    <x v="1"/>
    <x v="215"/>
    <n v="0.64500000000000002"/>
    <n v="6"/>
    <x v="307"/>
    <n v="1"/>
    <x v="230"/>
    <x v="287"/>
    <n v="0"/>
    <n v="0.23100000000000001"/>
    <x v="255"/>
    <n v="77.959000000000003"/>
    <x v="0"/>
  </r>
  <r>
    <s v="æ˜Žæ—¥ã«å‘ã‹ã£ã¦èµ°ã‚Œ-æœˆå¤œã®æ­Œ-"/>
    <s v="Elephant Kashimashi"/>
    <n v="1997"/>
    <x v="6"/>
    <s v="1905"/>
    <x v="2"/>
    <s v="0wMfMGp7nz7JMNw7tei9f5"/>
    <s v="0wMfMGp7nz7JMNw7tei9f5"/>
    <n v="252706"/>
    <b v="0"/>
    <n v="61"/>
    <x v="0"/>
    <n v="0"/>
    <x v="0"/>
    <x v="1"/>
    <x v="48"/>
    <n v="0.63200000000000001"/>
    <n v="7"/>
    <x v="308"/>
    <n v="1"/>
    <x v="172"/>
    <x v="288"/>
    <n v="0"/>
    <n v="0.33300000000000002"/>
    <x v="256"/>
    <n v="116.01"/>
    <x v="0"/>
  </r>
  <r>
    <s v="Pale Blue"/>
    <s v="Kenshi Yonezu"/>
    <m/>
    <x v="1"/>
    <m/>
    <x v="1"/>
    <s v="3tw4Jysd48kMcKsdnGYLee"/>
    <s v="3tw4Jysd48kMcKsdnGYLee"/>
    <n v="180760"/>
    <b v="0"/>
    <n v="66"/>
    <x v="1"/>
    <n v="0"/>
    <x v="0"/>
    <x v="0"/>
    <x v="216"/>
    <n v="0.65300000000000002"/>
    <n v="2"/>
    <x v="309"/>
    <n v="1"/>
    <x v="231"/>
    <x v="289"/>
    <n v="9.0799999999999995E-6"/>
    <n v="0.111"/>
    <x v="257"/>
    <n v="119.01900000000001"/>
    <x v="0"/>
  </r>
  <r>
    <s v="è¸Šã‚Šå ´ã‹ã‚‰æ„›ã‚’è¾¼ã‚ã¦"/>
    <s v="Creep Hyp"/>
    <d v="2010-08-09T00:00:00"/>
    <x v="4"/>
    <s v="2010"/>
    <x v="0"/>
    <s v="6mm6cSYXSSIChoblz9Fjwn"/>
    <s v="6mm6cSYXSSIChoblz9Fjwn"/>
    <n v="197026"/>
    <b v="0"/>
    <n v="61"/>
    <x v="0"/>
    <n v="0"/>
    <x v="0"/>
    <x v="1"/>
    <x v="30"/>
    <n v="0.93799999999999994"/>
    <n v="2"/>
    <x v="310"/>
    <n v="1"/>
    <x v="74"/>
    <x v="290"/>
    <n v="6.5400000000000004E-5"/>
    <n v="6.5299999999999997E-2"/>
    <x v="258"/>
    <n v="158.18299999999999"/>
    <x v="0"/>
  </r>
  <r>
    <s v="çž³æƒšã‚Œ"/>
    <s v="Vaundy"/>
    <m/>
    <x v="1"/>
    <m/>
    <x v="1"/>
    <s v="7ImXxPecExYBbjmDEvdd4z"/>
    <s v="7ImXxPecExYBbjmDEvdd4z"/>
    <n v="257687"/>
    <b v="0"/>
    <n v="62"/>
    <x v="1"/>
    <n v="0"/>
    <x v="0"/>
    <x v="0"/>
    <x v="217"/>
    <n v="0.9"/>
    <n v="11"/>
    <x v="311"/>
    <n v="0"/>
    <x v="232"/>
    <x v="70"/>
    <n v="0"/>
    <n v="0.252"/>
    <x v="259"/>
    <n v="109.961"/>
    <x v="0"/>
  </r>
  <r>
    <s v="pink blue"/>
    <s v="Ryokuoushoku Shakai"/>
    <m/>
    <x v="1"/>
    <m/>
    <x v="1"/>
    <s v="1VRwCezjpvjnCrab92b1dk"/>
    <s v="1VRwCezjpvjnCrab92b1dk"/>
    <n v="236413"/>
    <b v="0"/>
    <n v="62"/>
    <x v="1"/>
    <n v="0"/>
    <x v="0"/>
    <x v="1"/>
    <x v="214"/>
    <n v="0.93300000000000005"/>
    <n v="10"/>
    <x v="312"/>
    <n v="1"/>
    <x v="233"/>
    <x v="291"/>
    <n v="1.22E-6"/>
    <n v="0.14199999999999999"/>
    <x v="260"/>
    <n v="168.05"/>
    <x v="0"/>
  </r>
  <r>
    <s v="ã‚·ãƒ£ãƒ³ãƒ‡ãƒªã‚¢"/>
    <s v="back number"/>
    <d v="2015-09-12T00:00:00"/>
    <x v="7"/>
    <s v="2015"/>
    <x v="0"/>
    <s v="3hBAYbAECEix9raaTq8S3H"/>
    <s v="3hBAYbAECEix9raaTq8S3H"/>
    <n v="269786"/>
    <b v="0"/>
    <n v="61"/>
    <x v="0"/>
    <n v="0"/>
    <x v="0"/>
    <x v="1"/>
    <x v="76"/>
    <n v="0.59799999999999998"/>
    <n v="7"/>
    <x v="313"/>
    <n v="1"/>
    <x v="163"/>
    <x v="292"/>
    <n v="0"/>
    <n v="0.218"/>
    <x v="233"/>
    <n v="76.180000000000007"/>
    <x v="0"/>
  </r>
  <r>
    <s v="Traveler"/>
    <s v="OFFICIAL HIGE DANDISM"/>
    <d v="2019-11-09T00:00:00"/>
    <x v="8"/>
    <s v="2019"/>
    <x v="0"/>
    <s v="3S3DDZrPOYTirleXRyHnNM"/>
    <s v="3S3DDZrPOYTirleXRyHnNM"/>
    <n v="299164"/>
    <b v="0"/>
    <n v="62"/>
    <x v="0"/>
    <n v="0"/>
    <x v="0"/>
    <x v="1"/>
    <x v="123"/>
    <n v="0.8"/>
    <n v="6"/>
    <x v="314"/>
    <n v="1"/>
    <x v="234"/>
    <x v="293"/>
    <n v="0"/>
    <n v="0.39800000000000002"/>
    <x v="261"/>
    <n v="129.93899999999999"/>
    <x v="0"/>
  </r>
  <r>
    <s v="ãƒªãƒ™ãƒªã‚ªãƒ³"/>
    <s v="Ado"/>
    <m/>
    <x v="1"/>
    <m/>
    <x v="1"/>
    <s v="3AchaKyy2z6K85YGR729JQ"/>
    <s v="3AchaKyy2z6K85YGR729JQ"/>
    <n v="178064"/>
    <b v="0"/>
    <n v="61"/>
    <x v="1"/>
    <n v="0"/>
    <x v="0"/>
    <x v="0"/>
    <x v="74"/>
    <n v="0.92300000000000004"/>
    <n v="1"/>
    <x v="315"/>
    <n v="1"/>
    <x v="228"/>
    <x v="294"/>
    <n v="0"/>
    <n v="0.34899999999999998"/>
    <x v="262"/>
    <n v="177.78"/>
    <x v="0"/>
  </r>
  <r>
    <s v="ç‹‚è¨€"/>
    <s v="Ado"/>
    <m/>
    <x v="1"/>
    <m/>
    <x v="1"/>
    <s v="0871AdnvzzSGr5XdTJaDHC"/>
    <s v="0871AdnvzzSGr5XdTJaDHC"/>
    <n v="210346"/>
    <b v="0"/>
    <n v="61"/>
    <x v="1"/>
    <n v="0"/>
    <x v="0"/>
    <x v="1"/>
    <x v="218"/>
    <n v="0.96199999999999997"/>
    <n v="1"/>
    <x v="316"/>
    <n v="1"/>
    <x v="235"/>
    <x v="295"/>
    <n v="1.77E-6"/>
    <n v="0.621"/>
    <x v="263"/>
    <n v="128.01300000000001"/>
    <x v="0"/>
  </r>
  <r>
    <s v="ãã‚Œã‚’æ„›ã¨å‘¼ã¶ãªã‚‰ - From THE FIRST TAKE"/>
    <s v="Uru"/>
    <d v="2023-07-06T00:00:00"/>
    <x v="9"/>
    <s v="2023"/>
    <x v="0"/>
    <s v="5zGQuUi6IKIX0mICeOgzp2"/>
    <s v="5zGQuUi6IKIX0mICeOgzp2"/>
    <n v="296946"/>
    <b v="0"/>
    <n v="43"/>
    <x v="2"/>
    <n v="1"/>
    <x v="1"/>
    <x v="0"/>
    <x v="55"/>
    <n v="0.307"/>
    <n v="10"/>
    <x v="317"/>
    <n v="1"/>
    <x v="141"/>
    <x v="296"/>
    <n v="0"/>
    <n v="0.13200000000000001"/>
    <x v="264"/>
    <n v="165.316"/>
    <x v="0"/>
  </r>
  <r>
    <s v="BOOTLEG"/>
    <s v="Kenshi Yonezu"/>
    <d v="2017-01-11T00:00:00"/>
    <x v="3"/>
    <s v="2017"/>
    <x v="0"/>
    <s v="3KnURrjsXA0TDce8N7iOwz"/>
    <s v="3KnURrjsXA0TDce8N7iOwz"/>
    <n v="332186"/>
    <b v="0"/>
    <n v="65"/>
    <x v="0"/>
    <n v="0"/>
    <x v="0"/>
    <x v="1"/>
    <x v="219"/>
    <n v="0.59699999999999998"/>
    <n v="4"/>
    <x v="170"/>
    <n v="1"/>
    <x v="9"/>
    <x v="297"/>
    <n v="0"/>
    <n v="0.10299999999999999"/>
    <x v="265"/>
    <n v="80.951999999999998"/>
    <x v="0"/>
  </r>
  <r>
    <s v="I believe in you"/>
    <s v="Takaya Kawasaki"/>
    <m/>
    <x v="1"/>
    <m/>
    <x v="1"/>
    <s v="56Cdqx7BdhEsUUMctdORvU"/>
    <s v="56Cdqx7BdhEsUUMctdORvU"/>
    <n v="313877"/>
    <b v="0"/>
    <n v="61"/>
    <x v="1"/>
    <n v="0"/>
    <x v="0"/>
    <x v="1"/>
    <x v="129"/>
    <n v="0.3"/>
    <n v="9"/>
    <x v="318"/>
    <n v="1"/>
    <x v="9"/>
    <x v="298"/>
    <n v="0"/>
    <n v="0.107"/>
    <x v="266"/>
    <n v="133.82499999999999"/>
    <x v="0"/>
  </r>
  <r>
    <s v="ãã‚‰ã‚Š"/>
    <s v="Fujii Kaze"/>
    <d v="2021-03-05T00:00:00"/>
    <x v="12"/>
    <s v="2021"/>
    <x v="0"/>
    <s v="3ciqhcLmXP4hVGBD98QlEj"/>
    <s v="3ciqhcLmXP4hVGBD98QlEj"/>
    <n v="231882"/>
    <b v="0"/>
    <n v="63"/>
    <x v="0"/>
    <n v="0"/>
    <x v="0"/>
    <x v="0"/>
    <x v="40"/>
    <n v="0.76400000000000001"/>
    <n v="2"/>
    <x v="44"/>
    <n v="1"/>
    <x v="43"/>
    <x v="42"/>
    <n v="0"/>
    <n v="0.35699999999999998"/>
    <x v="40"/>
    <n v="116.982"/>
    <x v="0"/>
  </r>
  <r>
    <s v="MAGIC"/>
    <s v="B'z"/>
    <m/>
    <x v="1"/>
    <m/>
    <x v="1"/>
    <s v="3IYcbagYZ9z1Svaw8B33Pd"/>
    <s v="3IYcbagYZ9z1Svaw8B33Pd"/>
    <n v="249796"/>
    <b v="0"/>
    <n v="62"/>
    <x v="1"/>
    <n v="0"/>
    <x v="0"/>
    <x v="1"/>
    <x v="125"/>
    <n v="0.94"/>
    <n v="7"/>
    <x v="319"/>
    <n v="1"/>
    <x v="236"/>
    <x v="299"/>
    <n v="1.0900000000000001E-5"/>
    <n v="0.108"/>
    <x v="54"/>
    <n v="109.03"/>
    <x v="0"/>
  </r>
  <r>
    <s v="æŒ¯ã‚Šå­ - From THE FIRST TAKE"/>
    <s v="Uru"/>
    <d v="2023-07-06T00:00:00"/>
    <x v="9"/>
    <s v="2023"/>
    <x v="0"/>
    <s v="504dWxwTo8f502R1DgV26A"/>
    <s v="504dWxwTo8f502R1DgV26A"/>
    <n v="249826"/>
    <b v="0"/>
    <n v="41"/>
    <x v="2"/>
    <n v="1"/>
    <x v="1"/>
    <x v="0"/>
    <x v="166"/>
    <n v="0.28599999999999998"/>
    <n v="9"/>
    <x v="320"/>
    <n v="1"/>
    <x v="137"/>
    <x v="300"/>
    <n v="7.7700000000000001E-6"/>
    <n v="9.35E-2"/>
    <x v="267"/>
    <n v="137.78200000000001"/>
    <x v="0"/>
  </r>
  <r>
    <s v="THE BOOK"/>
    <s v="YOASOBI"/>
    <d v="2021-06-01T00:00:00"/>
    <x v="6"/>
    <s v="2021"/>
    <x v="0"/>
    <s v="08YwAPnX8sygJUXG9rvhDv"/>
    <s v="08YwAPnX8sygJUXG9rvhDv"/>
    <n v="198600"/>
    <b v="0"/>
    <n v="66"/>
    <x v="0"/>
    <n v="0"/>
    <x v="0"/>
    <x v="1"/>
    <x v="220"/>
    <n v="0.873"/>
    <n v="8"/>
    <x v="321"/>
    <n v="1"/>
    <x v="172"/>
    <x v="301"/>
    <n v="0"/>
    <n v="0.318"/>
    <x v="268"/>
    <n v="130.024"/>
    <x v="0"/>
  </r>
  <r>
    <s v="POP CUBE"/>
    <s v="imase"/>
    <d v="2022-09-11T00:00:00"/>
    <x v="7"/>
    <s v="2022"/>
    <x v="0"/>
    <s v="5SWxyVd5Q5c1jzPpdL9olt"/>
    <s v="5SWxyVd5Q5c1jzPpdL9olt"/>
    <n v="175600"/>
    <b v="0"/>
    <n v="65"/>
    <x v="0"/>
    <n v="0"/>
    <x v="0"/>
    <x v="1"/>
    <x v="221"/>
    <n v="0.56699999999999995"/>
    <n v="5"/>
    <x v="322"/>
    <n v="1"/>
    <x v="55"/>
    <x v="90"/>
    <n v="1.3200000000000001E-6"/>
    <n v="0.124"/>
    <x v="269"/>
    <n v="94.013000000000005"/>
    <x v="0"/>
  </r>
  <r>
    <s v="ã‚¦ã‚¨ãƒ‡ã‚£ãƒ³ã‚°"/>
    <s v="éŸ³ç”° é›…å‰‡"/>
    <m/>
    <x v="1"/>
    <m/>
    <x v="1"/>
    <s v="3ZtHtqqSEKd8EcggroTfZU"/>
    <s v="3ZtHtqqSEKd8EcggroTfZU"/>
    <n v="318586"/>
    <b v="0"/>
    <n v="62"/>
    <x v="1"/>
    <n v="0"/>
    <x v="0"/>
    <x v="0"/>
    <x v="10"/>
    <n v="0.46600000000000003"/>
    <n v="3"/>
    <x v="323"/>
    <n v="1"/>
    <x v="48"/>
    <x v="231"/>
    <n v="0"/>
    <n v="8.9700000000000002E-2"/>
    <x v="128"/>
    <n v="136.012"/>
    <x v="0"/>
  </r>
  <r>
    <s v="HOPE / WISH"/>
    <s v="HIRAIDAI"/>
    <d v="2022-09-05T00:00:00"/>
    <x v="7"/>
    <s v="2022"/>
    <x v="0"/>
    <s v="1GlT0DZKjapYwJzRcdBh4F"/>
    <s v="1GlT0DZKjapYwJzRcdBh4F"/>
    <n v="174232"/>
    <b v="0"/>
    <n v="61"/>
    <x v="0"/>
    <n v="0"/>
    <x v="0"/>
    <x v="1"/>
    <x v="28"/>
    <n v="0.48199999999999998"/>
    <n v="6"/>
    <x v="324"/>
    <n v="1"/>
    <x v="237"/>
    <x v="302"/>
    <n v="0"/>
    <n v="0.34"/>
    <x v="270"/>
    <n v="89.992000000000004"/>
    <x v="0"/>
  </r>
  <r>
    <s v="å¿ƒå¾— / ç´™ä¸€é‡"/>
    <s v="Uru"/>
    <d v="2023-07-06T00:00:00"/>
    <x v="9"/>
    <s v="2023"/>
    <x v="0"/>
    <s v="7GG8RlW8oYZMdksngvzkWN"/>
    <s v="7GG8RlW8oYZMdksngvzkWN"/>
    <n v="221906"/>
    <b v="0"/>
    <n v="39"/>
    <x v="3"/>
    <n v="1"/>
    <x v="1"/>
    <x v="0"/>
    <x v="222"/>
    <n v="0.46700000000000003"/>
    <n v="8"/>
    <x v="74"/>
    <n v="1"/>
    <x v="238"/>
    <x v="71"/>
    <n v="0"/>
    <n v="0.35099999999999998"/>
    <x v="68"/>
    <n v="71.852999999999994"/>
    <x v="2"/>
  </r>
  <r>
    <s v="å¿ƒå¾— / ç´™ä¸€é‡"/>
    <s v="Uru"/>
    <d v="2023-07-06T00:00:00"/>
    <x v="9"/>
    <s v="2023"/>
    <x v="0"/>
    <s v="1PLRMnwNPLZ9dxbknStoc7"/>
    <s v="1PLRMnwNPLZ9dxbknStoc7"/>
    <n v="249826"/>
    <b v="0"/>
    <n v="40"/>
    <x v="3"/>
    <n v="1"/>
    <x v="1"/>
    <x v="0"/>
    <x v="166"/>
    <n v="0.28599999999999998"/>
    <n v="9"/>
    <x v="320"/>
    <n v="1"/>
    <x v="137"/>
    <x v="300"/>
    <n v="7.7700000000000001E-6"/>
    <n v="9.35E-2"/>
    <x v="267"/>
    <n v="137.78200000000001"/>
    <x v="0"/>
  </r>
  <r>
    <s v="æ„›ã¨ã‹æ‹ã¨ã‹"/>
    <s v="Novelbright"/>
    <m/>
    <x v="1"/>
    <m/>
    <x v="1"/>
    <s v="4McP7SOTK2NWkydOcDCajC"/>
    <s v="4McP7SOTK2NWkydOcDCajC"/>
    <n v="232476"/>
    <b v="0"/>
    <n v="62"/>
    <x v="1"/>
    <n v="0"/>
    <x v="0"/>
    <x v="0"/>
    <x v="223"/>
    <n v="0.54700000000000004"/>
    <n v="6"/>
    <x v="325"/>
    <n v="1"/>
    <x v="239"/>
    <x v="303"/>
    <n v="0"/>
    <n v="9.8500000000000004E-2"/>
    <x v="271"/>
    <n v="90.03"/>
    <x v="0"/>
  </r>
  <r>
    <s v="Because"/>
    <s v="Kazuyoshi Saito"/>
    <m/>
    <x v="1"/>
    <m/>
    <x v="1"/>
    <s v="0d10uTughutLB3jhlwZzTH"/>
    <s v="0d10uTughutLB3jhlwZzTH"/>
    <n v="395733"/>
    <b v="0"/>
    <n v="60"/>
    <x v="1"/>
    <n v="0"/>
    <x v="0"/>
    <x v="1"/>
    <x v="142"/>
    <n v="0.48299999999999998"/>
    <n v="2"/>
    <x v="326"/>
    <n v="1"/>
    <x v="240"/>
    <x v="304"/>
    <n v="0"/>
    <n v="0.11799999999999999"/>
    <x v="58"/>
    <n v="75.042000000000002"/>
    <x v="0"/>
  </r>
  <r>
    <s v="å¿ƒå¾— / ç´™ä¸€é‡"/>
    <s v="Uru"/>
    <d v="2023-07-06T00:00:00"/>
    <x v="9"/>
    <s v="2023"/>
    <x v="0"/>
    <s v="2d57S7T8iNHcyxSO7sP3dk"/>
    <s v="2d57S7T8iNHcyxSO7sP3dk"/>
    <n v="253146"/>
    <b v="0"/>
    <n v="36"/>
    <x v="3"/>
    <n v="1"/>
    <x v="1"/>
    <x v="0"/>
    <x v="224"/>
    <n v="0.436"/>
    <n v="10"/>
    <x v="327"/>
    <n v="1"/>
    <x v="56"/>
    <x v="305"/>
    <n v="0"/>
    <n v="0.216"/>
    <x v="272"/>
    <n v="136.017"/>
    <x v="0"/>
  </r>
  <r>
    <s v="é•·ãçŸ­ã„ç¥­ / ç¥žæ§˜ã€ä»æ§˜"/>
    <s v="Sheena Ringo"/>
    <m/>
    <x v="1"/>
    <m/>
    <x v="1"/>
    <s v="4hWI3r78IDOhPXSHd2f0Az"/>
    <s v="4hWI3r78IDOhPXSHd2f0Az"/>
    <n v="249546"/>
    <b v="0"/>
    <n v="62"/>
    <x v="1"/>
    <n v="0"/>
    <x v="0"/>
    <x v="0"/>
    <x v="153"/>
    <n v="0.78800000000000003"/>
    <n v="2"/>
    <x v="328"/>
    <n v="0"/>
    <x v="241"/>
    <x v="306"/>
    <n v="4.7199999999999999E-2"/>
    <n v="0.221"/>
    <x v="106"/>
    <n v="124.876"/>
    <x v="0"/>
  </r>
  <r>
    <s v="Slow &amp; Easy"/>
    <s v="HIRAIDAI"/>
    <d v="2015-06-05T00:00:00"/>
    <x v="6"/>
    <s v="2015"/>
    <x v="0"/>
    <s v="4b5oBON2DgamONUxvP4JyQ"/>
    <s v="4b5oBON2DgamONUxvP4JyQ"/>
    <n v="215120"/>
    <b v="0"/>
    <n v="61"/>
    <x v="0"/>
    <n v="0"/>
    <x v="0"/>
    <x v="1"/>
    <x v="56"/>
    <n v="0.80700000000000005"/>
    <n v="0"/>
    <x v="329"/>
    <n v="1"/>
    <x v="242"/>
    <x v="307"/>
    <n v="0"/>
    <n v="9.7199999999999995E-2"/>
    <x v="263"/>
    <n v="77.971000000000004"/>
    <x v="0"/>
  </r>
  <r>
    <s v="Sketch"/>
    <s v="Lilas Ikuta"/>
    <d v="2023-08-03T00:00:00"/>
    <x v="4"/>
    <s v="2023"/>
    <x v="0"/>
    <s v="0avegfB0TQ8cGDk9nuxcOQ"/>
    <s v="0avegfB0TQ8cGDk9nuxcOQ"/>
    <n v="242105"/>
    <b v="0"/>
    <n v="63"/>
    <x v="0"/>
    <n v="0"/>
    <x v="0"/>
    <x v="1"/>
    <x v="160"/>
    <n v="0.50900000000000001"/>
    <n v="0"/>
    <x v="330"/>
    <n v="1"/>
    <x v="243"/>
    <x v="89"/>
    <n v="0"/>
    <n v="0.125"/>
    <x v="116"/>
    <n v="79.885000000000005"/>
    <x v="0"/>
  </r>
  <r>
    <s v="å¿ƒå¾— / ç´™ä¸€é‡"/>
    <s v="Uru"/>
    <d v="2023-07-06T00:00:00"/>
    <x v="9"/>
    <s v="2023"/>
    <x v="0"/>
    <s v="5AhsfY3wWIZMaw7CXbUSSb"/>
    <s v="5AhsfY3wWIZMaw7CXbUSSb"/>
    <n v="296946"/>
    <b v="0"/>
    <n v="34"/>
    <x v="3"/>
    <n v="1"/>
    <x v="1"/>
    <x v="0"/>
    <x v="55"/>
    <n v="0.307"/>
    <n v="10"/>
    <x v="317"/>
    <n v="1"/>
    <x v="141"/>
    <x v="296"/>
    <n v="0"/>
    <n v="0.13200000000000001"/>
    <x v="264"/>
    <n v="165.316"/>
    <x v="0"/>
  </r>
  <r>
    <s v="ç‹‚è¨€"/>
    <s v="Ado"/>
    <m/>
    <x v="1"/>
    <m/>
    <x v="1"/>
    <s v="0cN6iBeCR7NgeBeTIKjLml"/>
    <s v="0cN6iBeCR7NgeBeTIKjLml"/>
    <n v="195080"/>
    <b v="0"/>
    <n v="61"/>
    <x v="1"/>
    <n v="0"/>
    <x v="0"/>
    <x v="1"/>
    <x v="46"/>
    <n v="0.94499999999999995"/>
    <n v="1"/>
    <x v="331"/>
    <n v="0"/>
    <x v="244"/>
    <x v="308"/>
    <n v="0"/>
    <n v="0.312"/>
    <x v="273"/>
    <n v="156.048"/>
    <x v="0"/>
  </r>
  <r>
    <s v="ã‚‚ã†å°‘ã—ã ã‘"/>
    <s v="YOASOBI"/>
    <d v="2021-10-05T00:00:00"/>
    <x v="2"/>
    <s v="2021"/>
    <x v="0"/>
    <s v="2pXmohBUnD5Li93sgpbPSg"/>
    <s v="2pXmohBUnD5Li93sgpbPSg"/>
    <n v="220200"/>
    <b v="0"/>
    <n v="65"/>
    <x v="0"/>
    <n v="0"/>
    <x v="0"/>
    <x v="0"/>
    <x v="225"/>
    <n v="0.746"/>
    <n v="8"/>
    <x v="332"/>
    <n v="1"/>
    <x v="245"/>
    <x v="309"/>
    <n v="0"/>
    <n v="0.121"/>
    <x v="274"/>
    <n v="99.99"/>
    <x v="0"/>
  </r>
  <r>
    <s v="çž³ã¸è½ã¡ã‚‹ã‚ˆãƒ¬ã‚³ãƒ¼ãƒ‰"/>
    <s v="Aimyon"/>
    <m/>
    <x v="1"/>
    <m/>
    <x v="1"/>
    <s v="6MkbBtxdVggObSGnqB8miZ"/>
    <s v="6MkbBtxdVggObSGnqB8miZ"/>
    <n v="271280"/>
    <b v="0"/>
    <n v="61"/>
    <x v="1"/>
    <n v="0"/>
    <x v="0"/>
    <x v="1"/>
    <x v="226"/>
    <n v="0.44800000000000001"/>
    <n v="6"/>
    <x v="333"/>
    <n v="1"/>
    <x v="246"/>
    <x v="310"/>
    <n v="0"/>
    <n v="8.1799999999999998E-2"/>
    <x v="248"/>
    <n v="78.114000000000004"/>
    <x v="0"/>
  </r>
  <r>
    <s v="çž³ã¸è½ã¡ã‚‹ã‚ˆãƒ¬ã‚³ãƒ¼ãƒ‰"/>
    <s v="Aimyon"/>
    <m/>
    <x v="1"/>
    <m/>
    <x v="1"/>
    <s v="6nR1ME1hJjgEVBPvygLRK2"/>
    <s v="6nR1ME1hJjgEVBPvygLRK2"/>
    <n v="276253"/>
    <b v="0"/>
    <n v="61"/>
    <x v="1"/>
    <n v="0"/>
    <x v="0"/>
    <x v="1"/>
    <x v="125"/>
    <n v="0.63400000000000001"/>
    <n v="11"/>
    <x v="334"/>
    <n v="1"/>
    <x v="197"/>
    <x v="311"/>
    <n v="3.1E-6"/>
    <n v="0.128"/>
    <x v="275"/>
    <n v="110.07299999999999"/>
    <x v="0"/>
  </r>
  <r>
    <s v="çž³ã¸è½ã¡ã‚‹ã‚ˆãƒ¬ã‚³ãƒ¼ãƒ‰"/>
    <s v="Aimyon"/>
    <m/>
    <x v="1"/>
    <m/>
    <x v="1"/>
    <s v="0H2n6GpHAMlujiER71ubMB"/>
    <s v="0H2n6GpHAMlujiER71ubMB"/>
    <n v="274800"/>
    <b v="0"/>
    <n v="61"/>
    <x v="1"/>
    <n v="0"/>
    <x v="0"/>
    <x v="1"/>
    <x v="185"/>
    <n v="0.95699999999999996"/>
    <n v="5"/>
    <x v="335"/>
    <n v="1"/>
    <x v="247"/>
    <x v="312"/>
    <n v="1.0499999999999999E-6"/>
    <n v="0.218"/>
    <x v="276"/>
    <n v="106.995"/>
    <x v="0"/>
  </r>
  <r>
    <s v="Eye of the Storm"/>
    <s v="ONE OK ROCK"/>
    <m/>
    <x v="1"/>
    <m/>
    <x v="1"/>
    <s v="2gSQoIbvF2hDfIayhF7QLa"/>
    <s v="2gSQoIbvF2hDfIayhF7QLa"/>
    <n v="224773"/>
    <b v="0"/>
    <n v="61"/>
    <x v="1"/>
    <n v="0"/>
    <x v="0"/>
    <x v="1"/>
    <x v="227"/>
    <n v="0.82399999999999995"/>
    <n v="5"/>
    <x v="61"/>
    <n v="1"/>
    <x v="103"/>
    <x v="313"/>
    <n v="0"/>
    <n v="7.2700000000000001E-2"/>
    <x v="158"/>
    <n v="125.053"/>
    <x v="0"/>
  </r>
  <r>
    <s v="ãƒ”ãƒ¼ã‚¿ãƒ¼ãƒ‘ãƒ³"/>
    <s v="Yuuri"/>
    <d v="2020-09-08T00:00:00"/>
    <x v="7"/>
    <s v="2020"/>
    <x v="0"/>
    <s v="0Ic9yiyHCoRCSvPoqTagat"/>
    <s v="0Ic9yiyHCoRCSvPoqTagat"/>
    <n v="214586"/>
    <b v="0"/>
    <n v="61"/>
    <x v="0"/>
    <n v="0"/>
    <x v="0"/>
    <x v="0"/>
    <x v="46"/>
    <n v="0.91"/>
    <n v="11"/>
    <x v="336"/>
    <n v="0"/>
    <x v="248"/>
    <x v="314"/>
    <n v="0"/>
    <n v="0.11"/>
    <x v="277"/>
    <n v="111.965"/>
    <x v="0"/>
  </r>
  <r>
    <s v="å¿ƒå¾— / ç´™ä¸€é‡"/>
    <s v="Uru"/>
    <d v="2023-07-06T00:00:00"/>
    <x v="9"/>
    <s v="2023"/>
    <x v="0"/>
    <s v="4c2knGiZBSmdez9bpgqxSF"/>
    <s v="4c2knGiZBSmdez9bpgqxSF"/>
    <n v="253146"/>
    <b v="0"/>
    <n v="32"/>
    <x v="3"/>
    <n v="1"/>
    <x v="1"/>
    <x v="0"/>
    <x v="166"/>
    <n v="0.33200000000000002"/>
    <n v="10"/>
    <x v="337"/>
    <n v="1"/>
    <x v="176"/>
    <x v="315"/>
    <n v="0.89900000000000002"/>
    <n v="0.16800000000000001"/>
    <x v="278"/>
    <n v="136.02600000000001"/>
    <x v="0"/>
  </r>
  <r>
    <s v="ã‚µãƒ³ãƒœãƒžã‚¹ã‚¿ãƒ¼ ç©¶æ¥µãƒ™ã‚¹ãƒˆ"/>
    <s v="Sambomaster"/>
    <n v="2006"/>
    <x v="6"/>
    <s v="1905"/>
    <x v="2"/>
    <s v="0yeMceaGqfPNLWzflUg079"/>
    <s v="0yeMceaGqfPNLWzflUg079"/>
    <n v="217920"/>
    <b v="0"/>
    <n v="61"/>
    <x v="0"/>
    <n v="0"/>
    <x v="0"/>
    <x v="1"/>
    <x v="228"/>
    <n v="0.97799999999999998"/>
    <n v="9"/>
    <x v="338"/>
    <n v="1"/>
    <x v="249"/>
    <x v="316"/>
    <n v="0"/>
    <n v="0.11700000000000001"/>
    <x v="105"/>
    <n v="139.88300000000001"/>
    <x v="0"/>
  </r>
  <r>
    <s v="ã‚³ãƒ³ãƒˆãƒ©ã‚¹ãƒˆ(Special Edition)"/>
    <s v="Uru"/>
    <m/>
    <x v="1"/>
    <m/>
    <x v="1"/>
    <s v="2lHfHAQDlmTfN8SqYs9G09"/>
    <s v="2lHfHAQDlmTfN8SqYs9G09"/>
    <n v="294173"/>
    <b v="0"/>
    <n v="62"/>
    <x v="1"/>
    <n v="0"/>
    <x v="0"/>
    <x v="1"/>
    <x v="204"/>
    <n v="0.52700000000000002"/>
    <n v="10"/>
    <x v="287"/>
    <n v="1"/>
    <x v="122"/>
    <x v="271"/>
    <n v="0"/>
    <n v="9.8500000000000004E-2"/>
    <x v="240"/>
    <n v="169.97399999999999"/>
    <x v="0"/>
  </r>
  <r>
    <s v="æ‹äººã˜ã‚ƒãªããªã£ãŸæ—¥"/>
    <s v="Yuuri"/>
    <m/>
    <x v="1"/>
    <m/>
    <x v="1"/>
    <s v="7fQYRdNX6y8BpfmHvWVPm8"/>
    <s v="7fQYRdNX6y8BpfmHvWVPm8"/>
    <n v="224027"/>
    <b v="0"/>
    <n v="61"/>
    <x v="1"/>
    <n v="0"/>
    <x v="0"/>
    <x v="0"/>
    <x v="154"/>
    <n v="0.51600000000000001"/>
    <n v="1"/>
    <x v="339"/>
    <n v="1"/>
    <x v="135"/>
    <x v="317"/>
    <n v="0"/>
    <n v="8.2500000000000004E-2"/>
    <x v="101"/>
    <n v="74.995999999999995"/>
    <x v="0"/>
  </r>
  <r>
    <s v="ä½™å‘½10å¹´ (Original Soundtrack)"/>
    <s v="RADWIMPS"/>
    <d v="2022-04-03T00:00:00"/>
    <x v="11"/>
    <s v="2022"/>
    <x v="0"/>
    <s v="6mJIn3fvwWHHAnrR3LEdxp"/>
    <s v="6mJIn3fvwWHHAnrR3LEdxp"/>
    <n v="318880"/>
    <b v="0"/>
    <n v="61"/>
    <x v="0"/>
    <n v="0"/>
    <x v="0"/>
    <x v="1"/>
    <x v="229"/>
    <n v="0.52200000000000002"/>
    <n v="11"/>
    <x v="340"/>
    <n v="1"/>
    <x v="250"/>
    <x v="318"/>
    <n v="0"/>
    <n v="0.23799999999999999"/>
    <x v="279"/>
    <n v="78.034999999999997"/>
    <x v="0"/>
  </r>
  <r>
    <s v="ç§ã¯æœ€å¼· (ã‚¦ã‚¿ from ONE PIECE FILM RED)"/>
    <s v="Ado"/>
    <m/>
    <x v="1"/>
    <m/>
    <x v="1"/>
    <s v="7bmAgiUc4W4bfyZRCc6lOh"/>
    <s v="7bmAgiUc4W4bfyZRCc6lOh"/>
    <n v="257915"/>
    <b v="0"/>
    <n v="64"/>
    <x v="1"/>
    <n v="0"/>
    <x v="0"/>
    <x v="0"/>
    <x v="0"/>
    <n v="0.85799999999999998"/>
    <n v="4"/>
    <x v="341"/>
    <n v="1"/>
    <x v="32"/>
    <x v="319"/>
    <n v="0"/>
    <n v="0.34399999999999997"/>
    <x v="280"/>
    <n v="95.953999999999994"/>
    <x v="0"/>
  </r>
  <r>
    <s v="ãƒãƒ«ã‚«"/>
    <s v="YOASOBI"/>
    <m/>
    <x v="1"/>
    <m/>
    <x v="1"/>
    <s v="6wKmxUeMJAoz2GpMrw95z5"/>
    <s v="6wKmxUeMJAoz2GpMrw95z5"/>
    <n v="243613"/>
    <b v="0"/>
    <n v="64"/>
    <x v="1"/>
    <n v="0"/>
    <x v="0"/>
    <x v="0"/>
    <x v="188"/>
    <n v="0.81699999999999995"/>
    <n v="1"/>
    <x v="255"/>
    <n v="1"/>
    <x v="197"/>
    <x v="244"/>
    <n v="7.2099999999999996E-6"/>
    <n v="0.14599999999999999"/>
    <x v="143"/>
    <n v="100.01600000000001"/>
    <x v="0"/>
  </r>
  <r>
    <s v="mabataki"/>
    <s v="Vaundy"/>
    <d v="2022-10-09T00:00:00"/>
    <x v="2"/>
    <s v="2022"/>
    <x v="0"/>
    <s v="1mzn53qwArYj52lIGpXXlD"/>
    <s v="1mzn53qwArYj52lIGpXXlD"/>
    <n v="243925"/>
    <b v="0"/>
    <n v="62"/>
    <x v="0"/>
    <n v="0"/>
    <x v="0"/>
    <x v="0"/>
    <x v="201"/>
    <n v="0.64500000000000002"/>
    <n v="7"/>
    <x v="342"/>
    <n v="1"/>
    <x v="251"/>
    <x v="320"/>
    <n v="0"/>
    <n v="9.5699999999999993E-2"/>
    <x v="281"/>
    <n v="120.023"/>
    <x v="0"/>
  </r>
  <r>
    <s v="è² ã‘çŠ¬ã«ã‚¢ãƒ³ã‚³ãƒ¼ãƒ«ã¯ã„ã‚‰ãªã„"/>
    <s v="ãƒ¨ãƒ«ã‚·ã‚«"/>
    <d v="2018-09-05T00:00:00"/>
    <x v="7"/>
    <s v="2018"/>
    <x v="0"/>
    <s v="153lRbNmhQZVi69kbhmjY8"/>
    <s v="153lRbNmhQZVi69kbhmjY8"/>
    <n v="222813"/>
    <b v="0"/>
    <n v="64"/>
    <x v="0"/>
    <n v="0"/>
    <x v="0"/>
    <x v="1"/>
    <x v="213"/>
    <n v="0.79600000000000004"/>
    <n v="1"/>
    <x v="343"/>
    <n v="1"/>
    <x v="120"/>
    <x v="177"/>
    <n v="1.0499999999999999E-6"/>
    <n v="4.87E-2"/>
    <x v="282"/>
    <n v="169.90100000000001"/>
    <x v="0"/>
  </r>
  <r>
    <s v="Må…«ä¸ƒ"/>
    <s v="Kenshi Yonezu"/>
    <m/>
    <x v="1"/>
    <m/>
    <x v="1"/>
    <s v="3sFdaHo9D3hfiFt2wVi6a5"/>
    <s v="3sFdaHo9D3hfiFt2wVi6a5"/>
    <n v="263120"/>
    <b v="0"/>
    <n v="63"/>
    <x v="1"/>
    <n v="0"/>
    <x v="0"/>
    <x v="0"/>
    <x v="102"/>
    <n v="0.71899999999999997"/>
    <n v="1"/>
    <x v="344"/>
    <n v="1"/>
    <x v="252"/>
    <x v="321"/>
    <n v="2.23E-5"/>
    <n v="0.34"/>
    <x v="283"/>
    <n v="112.01300000000001"/>
    <x v="0"/>
  </r>
  <r>
    <s v="HOPE / WISH"/>
    <s v="HIRAIDAI"/>
    <d v="2022-09-05T00:00:00"/>
    <x v="7"/>
    <s v="2022"/>
    <x v="0"/>
    <s v="3nFxkwyRpr4xYBR9Z0ywjo"/>
    <s v="3nFxkwyRpr4xYBR9Z0ywjo"/>
    <n v="186650"/>
    <b v="0"/>
    <n v="60"/>
    <x v="2"/>
    <n v="0"/>
    <x v="0"/>
    <x v="1"/>
    <x v="67"/>
    <n v="0.64200000000000002"/>
    <n v="11"/>
    <x v="345"/>
    <n v="1"/>
    <x v="253"/>
    <x v="322"/>
    <n v="0"/>
    <n v="9.0999999999999998E-2"/>
    <x v="251"/>
    <n v="157.67400000000001"/>
    <x v="0"/>
  </r>
  <r>
    <s v="HOPE"/>
    <s v="Shota Shimizu"/>
    <m/>
    <x v="1"/>
    <m/>
    <x v="1"/>
    <s v="6oWFj0CEkMuClA5uSz0Z9l"/>
    <s v="6oWFj0CEkMuClA5uSz0Z9l"/>
    <n v="202720"/>
    <b v="0"/>
    <n v="61"/>
    <x v="1"/>
    <n v="0"/>
    <x v="0"/>
    <x v="1"/>
    <x v="24"/>
    <n v="0.51300000000000001"/>
    <n v="6"/>
    <x v="346"/>
    <n v="1"/>
    <x v="231"/>
    <x v="323"/>
    <n v="0"/>
    <n v="8.8599999999999998E-2"/>
    <x v="284"/>
    <n v="82.962000000000003"/>
    <x v="0"/>
  </r>
  <r>
    <s v="ç¾¤é’ãƒªãƒ•ãƒ¬ã‚¤ãƒ³"/>
    <s v="wacci"/>
    <d v="2018-07-11T00:00:00"/>
    <x v="9"/>
    <s v="2018"/>
    <x v="0"/>
    <s v="666wLEFj1AtTNBEcErygLz"/>
    <s v="666wLEFj1AtTNBEcErygLz"/>
    <n v="304813"/>
    <b v="0"/>
    <n v="61"/>
    <x v="0"/>
    <n v="0"/>
    <x v="0"/>
    <x v="1"/>
    <x v="97"/>
    <n v="0.61699999999999999"/>
    <n v="2"/>
    <x v="347"/>
    <n v="1"/>
    <x v="59"/>
    <x v="324"/>
    <n v="0"/>
    <n v="0.33400000000000002"/>
    <x v="285"/>
    <n v="72.022999999999996"/>
    <x v="0"/>
  </r>
  <r>
    <s v="ã‚µãƒ‹ãƒ¼ãƒœãƒˆãƒ«"/>
    <s v="Saucy Dog"/>
    <d v="2022-06-07T00:00:00"/>
    <x v="6"/>
    <s v="2022"/>
    <x v="0"/>
    <s v="0DPNaz9xQ0AKUsCOvfakqy"/>
    <s v="0DPNaz9xQ0AKUsCOvfakqy"/>
    <n v="284335"/>
    <b v="0"/>
    <n v="61"/>
    <x v="0"/>
    <n v="0"/>
    <x v="0"/>
    <x v="1"/>
    <x v="230"/>
    <n v="0.61"/>
    <n v="4"/>
    <x v="348"/>
    <n v="1"/>
    <x v="254"/>
    <x v="325"/>
    <n v="0"/>
    <n v="0.123"/>
    <x v="195"/>
    <n v="112.124"/>
    <x v="0"/>
  </r>
  <r>
    <s v="ãƒã‚ªãƒ³"/>
    <s v="WEDNESDAY CAMPANELLA"/>
    <m/>
    <x v="1"/>
    <m/>
    <x v="1"/>
    <s v="2wRKOmpe6I7q6k69bkjuFU"/>
    <s v="2wRKOmpe6I7q6k69bkjuFU"/>
    <n v="193510"/>
    <b v="0"/>
    <n v="61"/>
    <x v="1"/>
    <n v="0"/>
    <x v="0"/>
    <x v="1"/>
    <x v="231"/>
    <n v="0.72899999999999998"/>
    <n v="1"/>
    <x v="119"/>
    <n v="0"/>
    <x v="255"/>
    <x v="326"/>
    <n v="8.8999999999999999E-3"/>
    <n v="0.10100000000000001"/>
    <x v="55"/>
    <n v="129.999"/>
    <x v="0"/>
  </r>
  <r>
    <s v="I LOVE U"/>
    <s v="Mr.Children"/>
    <m/>
    <x v="1"/>
    <m/>
    <x v="1"/>
    <s v="5ZLkGLEYYDlgcDXK6A2vYO"/>
    <s v="5ZLkGLEYYDlgcDXK6A2vYO"/>
    <n v="321800"/>
    <b v="0"/>
    <n v="60"/>
    <x v="1"/>
    <n v="0"/>
    <x v="0"/>
    <x v="1"/>
    <x v="143"/>
    <n v="0.50900000000000001"/>
    <n v="7"/>
    <x v="349"/>
    <n v="1"/>
    <x v="176"/>
    <x v="327"/>
    <n v="0"/>
    <n v="0.124"/>
    <x v="286"/>
    <n v="105.018"/>
    <x v="0"/>
  </r>
  <r>
    <s v="ã‚·ãƒ£ãƒ³ãƒ‡ãƒªã‚¢"/>
    <s v="back number"/>
    <d v="2015-09-12T00:00:00"/>
    <x v="7"/>
    <s v="2015"/>
    <x v="0"/>
    <s v="1ZmiUiQn7Q2qEKLlIznoXZ"/>
    <s v="1ZmiUiQn7Q2qEKLlIznoXZ"/>
    <n v="246880"/>
    <b v="0"/>
    <n v="61"/>
    <x v="0"/>
    <n v="0"/>
    <x v="0"/>
    <x v="1"/>
    <x v="232"/>
    <n v="0.75600000000000001"/>
    <n v="3"/>
    <x v="350"/>
    <n v="0"/>
    <x v="213"/>
    <x v="328"/>
    <n v="0"/>
    <n v="0.10199999999999999"/>
    <x v="287"/>
    <n v="133.815"/>
    <x v="0"/>
  </r>
  <r>
    <s v="å£±"/>
    <s v="Yuuri"/>
    <d v="2022-12-01T00:00:00"/>
    <x v="0"/>
    <s v="2022"/>
    <x v="0"/>
    <s v="0tMqllhrXe8CWOosrCD1fE"/>
    <s v="0tMqllhrXe8CWOosrCD1fE"/>
    <n v="271426"/>
    <b v="0"/>
    <n v="62"/>
    <x v="0"/>
    <n v="0"/>
    <x v="0"/>
    <x v="1"/>
    <x v="146"/>
    <n v="0.53400000000000003"/>
    <n v="9"/>
    <x v="351"/>
    <n v="1"/>
    <x v="256"/>
    <x v="329"/>
    <n v="0"/>
    <n v="0.124"/>
    <x v="15"/>
    <n v="156.054"/>
    <x v="0"/>
  </r>
  <r>
    <s v="ã‚·ãƒ£ãƒƒã‚¿ãƒ¼"/>
    <s v="Yuuri"/>
    <d v="2021-07-07T00:00:00"/>
    <x v="9"/>
    <s v="2021"/>
    <x v="0"/>
    <s v="6VwpOZpqx8IqoF201VGAp8"/>
    <s v="6VwpOZpqx8IqoF201VGAp8"/>
    <n v="247333"/>
    <b v="0"/>
    <n v="62"/>
    <x v="0"/>
    <n v="0"/>
    <x v="0"/>
    <x v="0"/>
    <x v="71"/>
    <n v="0.52500000000000002"/>
    <n v="5"/>
    <x v="352"/>
    <n v="1"/>
    <x v="257"/>
    <x v="330"/>
    <n v="0"/>
    <n v="0.33"/>
    <x v="288"/>
    <n v="74.978999999999999"/>
    <x v="0"/>
  </r>
  <r>
    <s v="æ­»ã¬ã¾ã§ä¸€ç”Ÿæ„›ã•ã‚Œã¦ã‚‹ã¨æ€ã£ã¦ãŸã‚ˆ"/>
    <s v="Creep Hyp"/>
    <m/>
    <x v="1"/>
    <m/>
    <x v="1"/>
    <s v="4D9s9XWBHPd2Ox80fZSmi0"/>
    <s v="4D9s9XWBHPd2Ox80fZSmi0"/>
    <n v="191456"/>
    <b v="0"/>
    <n v="61"/>
    <x v="1"/>
    <n v="0"/>
    <x v="0"/>
    <x v="1"/>
    <x v="233"/>
    <n v="0.79900000000000004"/>
    <n v="7"/>
    <x v="353"/>
    <n v="1"/>
    <x v="258"/>
    <x v="331"/>
    <n v="0"/>
    <n v="0.23400000000000001"/>
    <x v="289"/>
    <n v="171.63900000000001"/>
    <x v="0"/>
  </r>
  <r>
    <s v="The Great Escape -COMPLETE BEST-"/>
    <s v="JUDY AND MARY"/>
    <n v="1995"/>
    <x v="6"/>
    <s v="1905"/>
    <x v="2"/>
    <s v="5cdFxxGV3b3gcGuXTpPWXt"/>
    <s v="5cdFxxGV3b3gcGuXTpPWXt"/>
    <n v="253826"/>
    <b v="0"/>
    <n v="60"/>
    <x v="2"/>
    <n v="0"/>
    <x v="0"/>
    <x v="1"/>
    <x v="234"/>
    <n v="0.82299999999999995"/>
    <n v="9"/>
    <x v="354"/>
    <n v="1"/>
    <x v="259"/>
    <x v="332"/>
    <n v="2.39E-6"/>
    <n v="0.39200000000000002"/>
    <x v="290"/>
    <n v="169.93100000000001"/>
    <x v="0"/>
  </r>
  <r>
    <s v="STRAY SHEEP"/>
    <s v="Kenshi Yonezu"/>
    <d v="2020-05-08T00:00:00"/>
    <x v="5"/>
    <s v="2020"/>
    <x v="0"/>
    <s v="0iniTNHwqBiP4UDE1dgUpD"/>
    <s v="0iniTNHwqBiP4UDE1dgUpD"/>
    <n v="265333"/>
    <b v="0"/>
    <n v="63"/>
    <x v="0"/>
    <n v="0"/>
    <x v="0"/>
    <x v="1"/>
    <x v="200"/>
    <n v="0.44700000000000001"/>
    <n v="3"/>
    <x v="355"/>
    <n v="1"/>
    <x v="260"/>
    <x v="333"/>
    <n v="0"/>
    <n v="0.28599999999999998"/>
    <x v="291"/>
    <n v="91.019000000000005"/>
    <x v="0"/>
  </r>
  <r>
    <s v="MIRACLE DIVING"/>
    <s v="JUDY AND MARY"/>
    <n v="1995"/>
    <x v="6"/>
    <s v="1905"/>
    <x v="2"/>
    <s v="34GSVqN6ZisP7dBIB20xPm"/>
    <s v="34GSVqN6ZisP7dBIB20xPm"/>
    <n v="258733"/>
    <b v="0"/>
    <n v="60"/>
    <x v="2"/>
    <n v="0"/>
    <x v="0"/>
    <x v="1"/>
    <x v="176"/>
    <n v="0.746"/>
    <n v="7"/>
    <x v="356"/>
    <n v="1"/>
    <x v="230"/>
    <x v="334"/>
    <n v="1.91E-5"/>
    <n v="7.5200000000000003E-2"/>
    <x v="292"/>
    <n v="147.98099999999999"/>
    <x v="0"/>
  </r>
  <r>
    <s v="å¤è‰ãŒé‚ªé­”ã‚’ã™ã‚‹"/>
    <s v="ãƒ¨ãƒ«ã‚·ã‚«"/>
    <m/>
    <x v="1"/>
    <m/>
    <x v="1"/>
    <s v="6z1TvLTR0oOsWSJfDrERmj"/>
    <s v="6z1TvLTR0oOsWSJfDrERmj"/>
    <n v="242182"/>
    <b v="0"/>
    <n v="68"/>
    <x v="1"/>
    <n v="0"/>
    <x v="0"/>
    <x v="1"/>
    <x v="235"/>
    <n v="0.749"/>
    <n v="0"/>
    <x v="357"/>
    <n v="1"/>
    <x v="110"/>
    <x v="335"/>
    <n v="2.9700000000000001E-4"/>
    <n v="3.6600000000000001E-2"/>
    <x v="293"/>
    <n v="180.01400000000001"/>
    <x v="0"/>
  </r>
  <r>
    <s v="ã‚ã®å¤¢ã‚’ãªãžã£ã¦"/>
    <s v="YOASOBI"/>
    <m/>
    <x v="1"/>
    <m/>
    <x v="1"/>
    <s v="4BE1OloRc9xwjyqA4wFFuN"/>
    <s v="4BE1OloRc9xwjyqA4wFFuN"/>
    <n v="242666"/>
    <b v="0"/>
    <n v="67"/>
    <x v="1"/>
    <n v="0"/>
    <x v="0"/>
    <x v="0"/>
    <x v="236"/>
    <n v="0.79300000000000004"/>
    <n v="8"/>
    <x v="358"/>
    <n v="1"/>
    <x v="261"/>
    <x v="336"/>
    <n v="3.6099999999999999E-4"/>
    <n v="0.14299999999999999"/>
    <x v="53"/>
    <n v="180.029"/>
    <x v="0"/>
  </r>
  <r>
    <s v="ã‚¢ãƒ³ã‚³ãƒ¼ãƒ«"/>
    <s v="back number"/>
    <m/>
    <x v="1"/>
    <m/>
    <x v="1"/>
    <s v="0ssEfLe9aqPhMmLXKqBw6J"/>
    <s v="0ssEfLe9aqPhMmLXKqBw6J"/>
    <n v="314146"/>
    <b v="0"/>
    <n v="61"/>
    <x v="1"/>
    <n v="0"/>
    <x v="0"/>
    <x v="2"/>
    <x v="237"/>
    <n v="0.64800000000000002"/>
    <n v="6"/>
    <x v="359"/>
    <n v="0"/>
    <x v="262"/>
    <x v="118"/>
    <n v="2.43E-6"/>
    <n v="0.16"/>
    <x v="177"/>
    <n v="78.308000000000007"/>
    <x v="0"/>
  </r>
  <r>
    <s v="Memories"/>
    <s v="Tani Yuuki"/>
    <d v="2021-08-12T00:00:00"/>
    <x v="4"/>
    <s v="2021"/>
    <x v="0"/>
    <s v="7dthn3tyJkotnxTRih1LMo"/>
    <s v="7dthn3tyJkotnxTRih1LMo"/>
    <n v="220325"/>
    <b v="0"/>
    <n v="60"/>
    <x v="2"/>
    <n v="0"/>
    <x v="0"/>
    <x v="1"/>
    <x v="238"/>
    <n v="0.82699999999999996"/>
    <n v="9"/>
    <x v="360"/>
    <n v="1"/>
    <x v="67"/>
    <x v="228"/>
    <n v="0"/>
    <n v="0.34899999999999998"/>
    <x v="125"/>
    <n v="106.032"/>
    <x v="0"/>
  </r>
  <r>
    <s v="YELLOW DANCER"/>
    <s v="Gen Hoshino"/>
    <d v="2015-02-12T00:00:00"/>
    <x v="10"/>
    <s v="2015"/>
    <x v="0"/>
    <s v="1DOZa2VoazIiDjGYlUQTlW"/>
    <s v="1DOZa2VoazIiDjGYlUQTlW"/>
    <n v="241466"/>
    <b v="0"/>
    <n v="60"/>
    <x v="2"/>
    <n v="0"/>
    <x v="0"/>
    <x v="1"/>
    <x v="239"/>
    <n v="0.68400000000000005"/>
    <n v="1"/>
    <x v="361"/>
    <n v="1"/>
    <x v="263"/>
    <x v="337"/>
    <n v="0"/>
    <n v="0.125"/>
    <x v="82"/>
    <n v="108.17100000000001"/>
    <x v="0"/>
  </r>
  <r>
    <s v="Love me, Love you"/>
    <s v="Mrs. GREEN APPLE"/>
    <m/>
    <x v="1"/>
    <m/>
    <x v="1"/>
    <s v="4MqqZRjZVkheBor570C2yt"/>
    <s v="4MqqZRjZVkheBor570C2yt"/>
    <n v="283240"/>
    <b v="0"/>
    <n v="61"/>
    <x v="1"/>
    <n v="0"/>
    <x v="0"/>
    <x v="0"/>
    <x v="88"/>
    <n v="0.94299999999999995"/>
    <n v="0"/>
    <x v="362"/>
    <n v="1"/>
    <x v="223"/>
    <x v="338"/>
    <n v="0"/>
    <n v="0.27500000000000002"/>
    <x v="185"/>
    <n v="129.999"/>
    <x v="0"/>
  </r>
  <r>
    <s v="TWELVE"/>
    <s v="Mrs. GREEN APPLE"/>
    <m/>
    <x v="1"/>
    <m/>
    <x v="1"/>
    <s v="3pROyCFF6WyVtmCnbwLPxr"/>
    <s v="3pROyCFF6WyVtmCnbwLPxr"/>
    <n v="192906"/>
    <b v="0"/>
    <n v="61"/>
    <x v="1"/>
    <n v="0"/>
    <x v="0"/>
    <x v="1"/>
    <x v="113"/>
    <n v="0.77700000000000002"/>
    <n v="0"/>
    <x v="363"/>
    <n v="0"/>
    <x v="264"/>
    <x v="239"/>
    <n v="0"/>
    <n v="0.24299999999999999"/>
    <x v="146"/>
    <n v="112.996"/>
    <x v="0"/>
  </r>
  <r>
    <s v="RADWIMPS 3 ~ç„¡äººå³¶ã«æŒã£ã¦ã„ãå¿˜ã‚ŒãŸä¸€æžš~"/>
    <s v="RADWIMPS"/>
    <m/>
    <x v="1"/>
    <m/>
    <x v="1"/>
    <s v="6B6PeBESFdk0OjBmGDllYI"/>
    <s v="6B6PeBESFdk0OjBmGDllYI"/>
    <n v="274093"/>
    <b v="0"/>
    <n v="61"/>
    <x v="1"/>
    <n v="0"/>
    <x v="0"/>
    <x v="1"/>
    <x v="227"/>
    <n v="0.80800000000000005"/>
    <n v="3"/>
    <x v="212"/>
    <n v="1"/>
    <x v="62"/>
    <x v="339"/>
    <n v="0"/>
    <n v="7.0400000000000004E-2"/>
    <x v="280"/>
    <n v="136.02199999999999"/>
    <x v="0"/>
  </r>
  <r>
    <s v="ãƒ¯ãƒ³ãƒ€ãƒ•ãƒ«ãƒ•ã‚£ãƒƒã‚·ãƒ¥"/>
    <s v="Kazuyoshi Saito"/>
    <d v="1995-01-02T00:00:00"/>
    <x v="3"/>
    <s v="1995"/>
    <x v="2"/>
    <s v="0Yhwo0vxoHNVww5i1Y6cGU"/>
    <s v="0Yhwo0vxoHNVww5i1Y6cGU"/>
    <n v="212066"/>
    <b v="0"/>
    <n v="60"/>
    <x v="2"/>
    <n v="0"/>
    <x v="0"/>
    <x v="1"/>
    <x v="240"/>
    <n v="0.90100000000000002"/>
    <n v="5"/>
    <x v="364"/>
    <n v="1"/>
    <x v="265"/>
    <x v="340"/>
    <n v="1.7799999999999999E-6"/>
    <n v="0.1"/>
    <x v="294"/>
    <n v="95.9"/>
    <x v="0"/>
  </r>
  <r>
    <s v="MESSAGE"/>
    <s v="MONGOL800"/>
    <m/>
    <x v="1"/>
    <m/>
    <x v="1"/>
    <s v="1egQB7JmuDdaWdWtODlrja"/>
    <s v="1egQB7JmuDdaWdWtODlrja"/>
    <n v="195600"/>
    <b v="0"/>
    <n v="60"/>
    <x v="1"/>
    <n v="0"/>
    <x v="0"/>
    <x v="1"/>
    <x v="241"/>
    <n v="0.81899999999999995"/>
    <n v="7"/>
    <x v="365"/>
    <n v="1"/>
    <x v="266"/>
    <x v="341"/>
    <n v="1.1400000000000001E-6"/>
    <n v="0.318"/>
    <x v="82"/>
    <n v="106.708"/>
    <x v="0"/>
  </r>
  <r>
    <s v="Eye of the Storm"/>
    <s v="ONE OK ROCK"/>
    <m/>
    <x v="1"/>
    <m/>
    <x v="1"/>
    <s v="17EiIn0d2tftCjJrGOrbFj"/>
    <s v="17EiIn0d2tftCjJrGOrbFj"/>
    <n v="214546"/>
    <b v="0"/>
    <n v="60"/>
    <x v="1"/>
    <n v="0"/>
    <x v="0"/>
    <x v="1"/>
    <x v="242"/>
    <n v="0.83899999999999997"/>
    <n v="11"/>
    <x v="366"/>
    <n v="1"/>
    <x v="131"/>
    <x v="342"/>
    <n v="0"/>
    <n v="0.14099999999999999"/>
    <x v="295"/>
    <n v="126.023"/>
    <x v="0"/>
  </r>
  <r>
    <s v="ã‚±ãƒ„ãƒŽãƒãƒªã‚¹4"/>
    <s v="Ketsumeishi"/>
    <m/>
    <x v="1"/>
    <m/>
    <x v="1"/>
    <s v="5rfUCmoI7axj6mjpu1Rto5"/>
    <s v="5rfUCmoI7axj6mjpu1Rto5"/>
    <n v="316040"/>
    <b v="0"/>
    <n v="60"/>
    <x v="1"/>
    <n v="0"/>
    <x v="0"/>
    <x v="1"/>
    <x v="243"/>
    <n v="0.83799999999999997"/>
    <n v="8"/>
    <x v="367"/>
    <n v="1"/>
    <x v="267"/>
    <x v="343"/>
    <n v="4.5399999999999997E-6"/>
    <n v="0.23499999999999999"/>
    <x v="296"/>
    <n v="119.992"/>
    <x v="0"/>
  </r>
  <r>
    <s v="ç§ã¯çŒ«ã®ç›®"/>
    <s v="Sheena Ringo"/>
    <m/>
    <x v="1"/>
    <m/>
    <x v="1"/>
    <s v="1EIb4vsdJ3F0ZBb0x37QHd"/>
    <s v="1EIb4vsdJ3F0ZBb0x37QHd"/>
    <n v="190000"/>
    <b v="0"/>
    <n v="62"/>
    <x v="1"/>
    <n v="0"/>
    <x v="0"/>
    <x v="0"/>
    <x v="244"/>
    <n v="0.69599999999999995"/>
    <n v="5"/>
    <x v="368"/>
    <n v="0"/>
    <x v="54"/>
    <x v="344"/>
    <n v="1.5099999999999999E-5"/>
    <n v="0.29899999999999999"/>
    <x v="65"/>
    <n v="130.059"/>
    <x v="0"/>
  </r>
  <r>
    <s v="å¤šé¢æ…‹"/>
    <s v="Tani Yuuki"/>
    <m/>
    <x v="1"/>
    <m/>
    <x v="1"/>
    <s v="3VCvZY3Jwnb5Bod84FHNhV"/>
    <s v="3VCvZY3Jwnb5Bod84FHNhV"/>
    <n v="253116"/>
    <b v="0"/>
    <n v="60"/>
    <x v="1"/>
    <n v="0"/>
    <x v="0"/>
    <x v="1"/>
    <x v="164"/>
    <n v="0.51"/>
    <n v="0"/>
    <x v="369"/>
    <n v="1"/>
    <x v="154"/>
    <x v="345"/>
    <n v="0"/>
    <n v="6.4399999999999999E-2"/>
    <x v="297"/>
    <n v="160.31700000000001"/>
    <x v="1"/>
  </r>
  <r>
    <s v="BOOTLEG"/>
    <s v="Kenshi Yonezu"/>
    <d v="2017-01-11T00:00:00"/>
    <x v="3"/>
    <s v="2017"/>
    <x v="0"/>
    <s v="6megNXGjmim4OitjZnIn9v"/>
    <s v="6megNXGjmim4OitjZnIn9v"/>
    <n v="288893"/>
    <b v="0"/>
    <n v="63"/>
    <x v="0"/>
    <n v="0"/>
    <x v="0"/>
    <x v="1"/>
    <x v="245"/>
    <n v="0.88100000000000001"/>
    <n v="5"/>
    <x v="370"/>
    <n v="0"/>
    <x v="141"/>
    <x v="44"/>
    <n v="0"/>
    <n v="5.5300000000000002E-2"/>
    <x v="41"/>
    <n v="124.006"/>
    <x v="0"/>
  </r>
  <r>
    <s v="æœ€ä½Ž"/>
    <s v="ã‚Œã‚“"/>
    <d v="2022-12-10T00:00:00"/>
    <x v="0"/>
    <s v="2022"/>
    <x v="0"/>
    <s v="0qmF7YXfxp15wDexlK1tTt"/>
    <s v="0qmF7YXfxp15wDexlK1tTt"/>
    <n v="200050"/>
    <b v="0"/>
    <n v="62"/>
    <x v="0"/>
    <n v="0"/>
    <x v="0"/>
    <x v="0"/>
    <x v="244"/>
    <n v="0.745"/>
    <n v="8"/>
    <x v="371"/>
    <n v="1"/>
    <x v="218"/>
    <x v="346"/>
    <n v="0"/>
    <n v="0.24"/>
    <x v="298"/>
    <n v="132.989"/>
    <x v="0"/>
  </r>
  <r>
    <s v="è™¹"/>
    <s v="SUDA MASAKI"/>
    <d v="2020-10-11T00:00:00"/>
    <x v="2"/>
    <s v="2020"/>
    <x v="0"/>
    <s v="7AIj86wFWqm7X1TZ2hzHwS"/>
    <s v="7AIj86wFWqm7X1TZ2hzHwS"/>
    <n v="258733"/>
    <b v="0"/>
    <n v="62"/>
    <x v="0"/>
    <n v="0"/>
    <x v="0"/>
    <x v="0"/>
    <x v="95"/>
    <n v="0.6"/>
    <n v="5"/>
    <x v="372"/>
    <n v="1"/>
    <x v="58"/>
    <x v="347"/>
    <n v="0"/>
    <n v="0.192"/>
    <x v="299"/>
    <n v="143.96100000000001"/>
    <x v="0"/>
  </r>
  <r>
    <s v="ç¾Žã—ã„é°­"/>
    <s v="SPITZ"/>
    <d v="2023-12-04T00:00:00"/>
    <x v="0"/>
    <s v="2023"/>
    <x v="0"/>
    <s v="3oB3ZNH4pw1tZiqwI4fa33"/>
    <s v="3oB3ZNH4pw1tZiqwI4fa33"/>
    <n v="211933"/>
    <b v="0"/>
    <n v="60"/>
    <x v="2"/>
    <n v="0"/>
    <x v="0"/>
    <x v="0"/>
    <x v="9"/>
    <n v="0.90900000000000003"/>
    <n v="1"/>
    <x v="9"/>
    <n v="1"/>
    <x v="9"/>
    <x v="9"/>
    <n v="3.1300000000000002E-4"/>
    <n v="0.20399999999999999"/>
    <x v="9"/>
    <n v="98.048000000000002"/>
    <x v="0"/>
  </r>
  <r>
    <s v="SUCCESS STORY"/>
    <s v="Kohmi Hirose"/>
    <m/>
    <x v="1"/>
    <m/>
    <x v="1"/>
    <s v="0xYSgQHddr1lh6IfqWgn2W"/>
    <s v="0xYSgQHddr1lh6IfqWgn2W"/>
    <n v="269283"/>
    <b v="0"/>
    <n v="60"/>
    <x v="1"/>
    <n v="0"/>
    <x v="0"/>
    <x v="1"/>
    <x v="146"/>
    <n v="0.80200000000000005"/>
    <n v="1"/>
    <x v="373"/>
    <n v="1"/>
    <x v="268"/>
    <x v="348"/>
    <n v="1.84E-6"/>
    <n v="0.16300000000000001"/>
    <x v="189"/>
    <n v="125.91"/>
    <x v="0"/>
  </r>
  <r>
    <s v="strobo"/>
    <s v="Vaundy"/>
    <m/>
    <x v="1"/>
    <m/>
    <x v="1"/>
    <s v="7DZx9TAPMhQOHrHiCS4gds"/>
    <s v="7DZx9TAPMhQOHrHiCS4gds"/>
    <n v="242415"/>
    <b v="0"/>
    <n v="61"/>
    <x v="1"/>
    <n v="0"/>
    <x v="0"/>
    <x v="1"/>
    <x v="173"/>
    <n v="0.65500000000000003"/>
    <n v="0"/>
    <x v="374"/>
    <n v="1"/>
    <x v="269"/>
    <x v="349"/>
    <n v="1.4100000000000001E-5"/>
    <n v="0.109"/>
    <x v="14"/>
    <n v="96.016000000000005"/>
    <x v="0"/>
  </r>
  <r>
    <s v="TIME"/>
    <s v="KANA-BOON"/>
    <m/>
    <x v="1"/>
    <m/>
    <x v="1"/>
    <s v="1di1C0QI6Y92yZPYn6XYAZ"/>
    <s v="1di1C0QI6Y92yZPYn6XYAZ"/>
    <n v="240133"/>
    <b v="0"/>
    <n v="74"/>
    <x v="1"/>
    <n v="0"/>
    <x v="0"/>
    <x v="1"/>
    <x v="6"/>
    <n v="0.93400000000000005"/>
    <n v="2"/>
    <x v="375"/>
    <n v="1"/>
    <x v="248"/>
    <x v="350"/>
    <n v="0.14000000000000001"/>
    <n v="0.32100000000000001"/>
    <x v="267"/>
    <n v="91.480999999999995"/>
    <x v="0"/>
  </r>
  <r>
    <s v="STRAY SHEEP"/>
    <s v="Kenshi Yonezu"/>
    <d v="2020-05-08T00:00:00"/>
    <x v="5"/>
    <s v="2020"/>
    <x v="0"/>
    <s v="3ILWwi1JNj3NGuuf6DzYxN"/>
    <s v="3ILWwi1JNj3NGuuf6DzYxN"/>
    <n v="196386"/>
    <b v="0"/>
    <n v="64"/>
    <x v="0"/>
    <n v="0"/>
    <x v="0"/>
    <x v="1"/>
    <x v="198"/>
    <n v="0.66800000000000004"/>
    <n v="7"/>
    <x v="376"/>
    <n v="1"/>
    <x v="270"/>
    <x v="239"/>
    <n v="0"/>
    <n v="9.1700000000000004E-2"/>
    <x v="300"/>
    <n v="114.075"/>
    <x v="0"/>
  </r>
  <r>
    <s v="CEREMONY"/>
    <s v="King Gnu"/>
    <m/>
    <x v="1"/>
    <m/>
    <x v="1"/>
    <s v="4Rbe954EM88dRNqZEws0rT"/>
    <s v="4Rbe954EM88dRNqZEws0rT"/>
    <n v="203213"/>
    <b v="0"/>
    <n v="61"/>
    <x v="1"/>
    <n v="0"/>
    <x v="0"/>
    <x v="1"/>
    <x v="119"/>
    <n v="0.88"/>
    <n v="10"/>
    <x v="377"/>
    <n v="1"/>
    <x v="271"/>
    <x v="351"/>
    <n v="0"/>
    <n v="4.5900000000000003E-2"/>
    <x v="273"/>
    <n v="105.08199999999999"/>
    <x v="0"/>
  </r>
  <r>
    <s v="ã‚¦ã‚¿ã®æ­Œ ONE PIECE FILM RED"/>
    <s v="Ado"/>
    <d v="2022-09-08T00:00:00"/>
    <x v="7"/>
    <s v="2022"/>
    <x v="0"/>
    <s v="17zp5n2rbiRJzQtCaZpXDD"/>
    <s v="17zp5n2rbiRJzQtCaZpXDD"/>
    <n v="287986"/>
    <b v="0"/>
    <n v="60"/>
    <x v="2"/>
    <n v="0"/>
    <x v="0"/>
    <x v="1"/>
    <x v="246"/>
    <n v="0.32700000000000001"/>
    <n v="9"/>
    <x v="378"/>
    <n v="1"/>
    <x v="229"/>
    <x v="352"/>
    <n v="0"/>
    <n v="0.10299999999999999"/>
    <x v="301"/>
    <n v="75.209000000000003"/>
    <x v="0"/>
  </r>
  <r>
    <s v="Loser"/>
    <s v="Shota Shimizu"/>
    <m/>
    <x v="1"/>
    <m/>
    <x v="1"/>
    <s v="54GQKIuGKQ8SDh3qCfFhyU"/>
    <s v="54GQKIuGKQ8SDh3qCfFhyU"/>
    <n v="205186"/>
    <b v="0"/>
    <n v="44"/>
    <x v="1"/>
    <n v="1"/>
    <x v="1"/>
    <x v="0"/>
    <x v="247"/>
    <n v="0.79400000000000004"/>
    <n v="11"/>
    <x v="373"/>
    <n v="1"/>
    <x v="272"/>
    <x v="95"/>
    <n v="9.0999999999999993E-6"/>
    <n v="0.128"/>
    <x v="247"/>
    <n v="126.96299999999999"/>
    <x v="0"/>
  </r>
  <r>
    <s v="ãƒ‹ãƒ¥ãƒ¼ãƒˆãƒ³ã®æž—æªŽ"/>
    <s v="Sheena Ringo"/>
    <m/>
    <x v="1"/>
    <m/>
    <x v="1"/>
    <s v="45HQhF0BfOqBd4LUS1E94M"/>
    <s v="45HQhF0BfOqBd4LUS1E94M"/>
    <n v="235320"/>
    <b v="0"/>
    <n v="60"/>
    <x v="1"/>
    <n v="0"/>
    <x v="0"/>
    <x v="1"/>
    <x v="248"/>
    <n v="0.85399999999999998"/>
    <n v="8"/>
    <x v="379"/>
    <n v="1"/>
    <x v="273"/>
    <x v="353"/>
    <n v="7.0200000000000002E-3"/>
    <n v="0.105"/>
    <x v="302"/>
    <n v="100.038"/>
    <x v="0"/>
  </r>
  <r>
    <s v="ã‚³ãƒ³ãƒˆãƒ©ã‚¹ãƒˆ"/>
    <s v="Motohiro Hata"/>
    <m/>
    <x v="1"/>
    <m/>
    <x v="1"/>
    <s v="4IubwxgmXeZtDtYjTaT9gN"/>
    <s v="4IubwxgmXeZtDtYjTaT9gN"/>
    <n v="324053"/>
    <b v="0"/>
    <n v="61"/>
    <x v="1"/>
    <n v="0"/>
    <x v="0"/>
    <x v="1"/>
    <x v="139"/>
    <n v="0.748"/>
    <n v="6"/>
    <x v="380"/>
    <n v="1"/>
    <x v="274"/>
    <x v="354"/>
    <n v="0"/>
    <n v="0.1"/>
    <x v="298"/>
    <n v="89.956000000000003"/>
    <x v="0"/>
  </r>
  <r>
    <s v="ãƒ©ãƒ–ãƒ¬ã‚¿ãƒ¼"/>
    <s v="YOASOBI"/>
    <d v="2021-09-08T00:00:00"/>
    <x v="7"/>
    <s v="2021"/>
    <x v="0"/>
    <s v="185Wm4Mx09dQG0fUktklDm"/>
    <s v="185Wm4Mx09dQG0fUktklDm"/>
    <n v="212400"/>
    <b v="0"/>
    <n v="64"/>
    <x v="0"/>
    <n v="0"/>
    <x v="0"/>
    <x v="0"/>
    <x v="41"/>
    <n v="0.86"/>
    <n v="7"/>
    <x v="381"/>
    <n v="1"/>
    <x v="72"/>
    <x v="15"/>
    <n v="0"/>
    <n v="0.33900000000000002"/>
    <x v="214"/>
    <n v="100.01600000000001"/>
    <x v="0"/>
  </r>
  <r>
    <s v="FUNFAIR"/>
    <s v="RIP SLYME"/>
    <m/>
    <x v="1"/>
    <m/>
    <x v="1"/>
    <s v="6hQdLMHZXPGJV8oJdr2zsL"/>
    <s v="6hQdLMHZXPGJV8oJdr2zsL"/>
    <n v="289946"/>
    <b v="0"/>
    <n v="61"/>
    <x v="1"/>
    <n v="0"/>
    <x v="0"/>
    <x v="1"/>
    <x v="148"/>
    <n v="0.878"/>
    <n v="1"/>
    <x v="382"/>
    <n v="1"/>
    <x v="275"/>
    <x v="355"/>
    <n v="1.0399999999999999E-3"/>
    <n v="3.2500000000000001E-2"/>
    <x v="303"/>
    <n v="168.99799999999999"/>
    <x v="0"/>
  </r>
  <r>
    <s v="ãƒ¦ãƒ¼ãƒ¢ã‚¢"/>
    <s v="back number"/>
    <m/>
    <x v="1"/>
    <m/>
    <x v="1"/>
    <s v="077Erf4RnkjumF791VOBnE"/>
    <s v="077Erf4RnkjumF791VOBnE"/>
    <n v="245333"/>
    <b v="0"/>
    <n v="60"/>
    <x v="1"/>
    <n v="0"/>
    <x v="0"/>
    <x v="1"/>
    <x v="249"/>
    <n v="0.82499999999999996"/>
    <n v="9"/>
    <x v="383"/>
    <n v="1"/>
    <x v="276"/>
    <x v="356"/>
    <n v="0"/>
    <n v="0.104"/>
    <x v="304"/>
    <n v="196.06899999999999"/>
    <x v="0"/>
  </r>
  <r>
    <s v="JUICE UP!!"/>
    <s v="WANIMA"/>
    <d v="2016-03-08T00:00:00"/>
    <x v="12"/>
    <s v="2016"/>
    <x v="0"/>
    <s v="6o62Uq8qFlpCKpk5jZiHuo"/>
    <s v="6o62Uq8qFlpCKpk5jZiHuo"/>
    <n v="117480"/>
    <b v="0"/>
    <n v="60"/>
    <x v="2"/>
    <n v="0"/>
    <x v="0"/>
    <x v="0"/>
    <x v="137"/>
    <n v="0.95899999999999996"/>
    <n v="2"/>
    <x v="384"/>
    <n v="1"/>
    <x v="93"/>
    <x v="357"/>
    <n v="0"/>
    <n v="0.41499999999999998"/>
    <x v="305"/>
    <n v="119.998"/>
    <x v="0"/>
  </r>
  <r>
    <s v="MIC-Aãƒ¼HOLIC A.I."/>
    <s v="AI"/>
    <m/>
    <x v="1"/>
    <m/>
    <x v="1"/>
    <s v="0V2axJ946WH1vt9t5SGMLV"/>
    <s v="0V2axJ946WH1vt9t5SGMLV"/>
    <n v="288506"/>
    <b v="0"/>
    <n v="61"/>
    <x v="1"/>
    <n v="0"/>
    <x v="0"/>
    <x v="1"/>
    <x v="250"/>
    <n v="0.63200000000000001"/>
    <n v="0"/>
    <x v="385"/>
    <n v="1"/>
    <x v="80"/>
    <x v="358"/>
    <n v="0"/>
    <n v="0.109"/>
    <x v="306"/>
    <n v="125.94"/>
    <x v="0"/>
  </r>
  <r>
    <s v="Love Song"/>
    <s v="Uru"/>
    <d v="2021-05-08T00:00:00"/>
    <x v="5"/>
    <s v="2021"/>
    <x v="0"/>
    <s v="2aAuO61alPO20xyePFHjdf"/>
    <s v="2aAuO61alPO20xyePFHjdf"/>
    <n v="286413"/>
    <b v="0"/>
    <n v="61"/>
    <x v="0"/>
    <n v="0"/>
    <x v="0"/>
    <x v="0"/>
    <x v="251"/>
    <n v="0.58299999999999996"/>
    <n v="9"/>
    <x v="386"/>
    <n v="1"/>
    <x v="277"/>
    <x v="359"/>
    <n v="0"/>
    <n v="8.9399999999999993E-2"/>
    <x v="307"/>
    <n v="137.76599999999999"/>
    <x v="0"/>
  </r>
  <r>
    <s v="tamago"/>
    <s v="Aimyon"/>
    <d v="2015-05-08T00:00:00"/>
    <x v="5"/>
    <s v="2015"/>
    <x v="0"/>
    <s v="2H3bOGOE50qEo5wAYoJiwL"/>
    <s v="2H3bOGOE50qEo5wAYoJiwL"/>
    <n v="266520"/>
    <b v="0"/>
    <n v="60"/>
    <x v="2"/>
    <n v="0"/>
    <x v="0"/>
    <x v="1"/>
    <x v="99"/>
    <n v="0.91800000000000004"/>
    <n v="7"/>
    <x v="387"/>
    <n v="1"/>
    <x v="278"/>
    <x v="360"/>
    <n v="0"/>
    <n v="4.0899999999999999E-2"/>
    <x v="17"/>
    <n v="168.029"/>
    <x v="0"/>
  </r>
  <r>
    <s v="å£±"/>
    <s v="Yuuri"/>
    <d v="2022-12-01T00:00:00"/>
    <x v="0"/>
    <s v="2022"/>
    <x v="0"/>
    <s v="73R8pJOJ2pBFgZsyFA2Ewz"/>
    <s v="73R8pJOJ2pBFgZsyFA2Ewz"/>
    <n v="238240"/>
    <b v="0"/>
    <n v="61"/>
    <x v="0"/>
    <n v="0"/>
    <x v="0"/>
    <x v="1"/>
    <x v="143"/>
    <n v="0.31"/>
    <n v="11"/>
    <x v="388"/>
    <n v="1"/>
    <x v="49"/>
    <x v="361"/>
    <n v="0"/>
    <n v="0.108"/>
    <x v="308"/>
    <n v="79.927999999999997"/>
    <x v="0"/>
  </r>
  <r>
    <s v="STAR BOX"/>
    <s v="Kome Kome Club"/>
    <n v="1991"/>
    <x v="6"/>
    <s v="1905"/>
    <x v="2"/>
    <s v="3gWJIQefaaSuOU6RJlDLm9"/>
    <s v="3gWJIQefaaSuOU6RJlDLm9"/>
    <n v="278760"/>
    <b v="0"/>
    <n v="60"/>
    <x v="2"/>
    <n v="0"/>
    <x v="0"/>
    <x v="1"/>
    <x v="252"/>
    <n v="0.77100000000000002"/>
    <n v="0"/>
    <x v="389"/>
    <n v="1"/>
    <x v="137"/>
    <x v="362"/>
    <n v="0"/>
    <n v="9.4200000000000006E-2"/>
    <x v="309"/>
    <n v="120.869"/>
    <x v="0"/>
  </r>
  <r>
    <s v="FLY"/>
    <s v="Shota Shimizu"/>
    <m/>
    <x v="1"/>
    <m/>
    <x v="1"/>
    <s v="0DxfR2OYoEbSOmmUtWcRIE"/>
    <s v="0DxfR2OYoEbSOmmUtWcRIE"/>
    <n v="270866"/>
    <b v="0"/>
    <n v="60"/>
    <x v="1"/>
    <n v="0"/>
    <x v="0"/>
    <x v="1"/>
    <x v="253"/>
    <n v="0.71799999999999997"/>
    <n v="2"/>
    <x v="390"/>
    <n v="1"/>
    <x v="85"/>
    <x v="363"/>
    <n v="1.7799999999999999E-4"/>
    <n v="8.4599999999999995E-2"/>
    <x v="310"/>
    <n v="153.93799999999999"/>
    <x v="0"/>
  </r>
  <r>
    <s v="ãƒãƒƒãƒ”ãƒ¼ã‚¨ãƒ³ãƒ‰"/>
    <s v="back number"/>
    <m/>
    <x v="1"/>
    <m/>
    <x v="1"/>
    <s v="4GqO80eGXA542oTvlYv4LS"/>
    <s v="4GqO80eGXA542oTvlYv4LS"/>
    <n v="314280"/>
    <b v="0"/>
    <n v="62"/>
    <x v="1"/>
    <n v="0"/>
    <x v="0"/>
    <x v="0"/>
    <x v="254"/>
    <n v="0.65400000000000003"/>
    <n v="6"/>
    <x v="391"/>
    <n v="0"/>
    <x v="190"/>
    <x v="364"/>
    <n v="1.9300000000000002E-6"/>
    <n v="0.14099999999999999"/>
    <x v="283"/>
    <n v="77.906999999999996"/>
    <x v="0"/>
  </r>
  <r>
    <s v="æ²ˆä¸èŠ±"/>
    <s v="DISH//"/>
    <m/>
    <x v="1"/>
    <m/>
    <x v="1"/>
    <s v="79TdseXlAiANFOTstIwejv"/>
    <s v="79TdseXlAiANFOTstIwejv"/>
    <n v="231609"/>
    <b v="0"/>
    <n v="60"/>
    <x v="1"/>
    <n v="0"/>
    <x v="0"/>
    <x v="0"/>
    <x v="171"/>
    <n v="0.83399999999999996"/>
    <n v="8"/>
    <x v="392"/>
    <n v="1"/>
    <x v="279"/>
    <x v="365"/>
    <n v="0"/>
    <n v="0.34599999999999997"/>
    <x v="311"/>
    <n v="120.039"/>
    <x v="0"/>
  </r>
  <r>
    <s v="ãƒãƒ¼ãƒˆ"/>
    <s v="Aimyon"/>
    <m/>
    <x v="1"/>
    <m/>
    <x v="1"/>
    <s v="6cvKfEw8rDcmXBslqSEC9G"/>
    <s v="6cvKfEw8rDcmXBslqSEC9G"/>
    <n v="271280"/>
    <b v="0"/>
    <n v="60"/>
    <x v="1"/>
    <n v="0"/>
    <x v="0"/>
    <x v="0"/>
    <x v="226"/>
    <n v="0.44800000000000001"/>
    <n v="6"/>
    <x v="333"/>
    <n v="1"/>
    <x v="246"/>
    <x v="310"/>
    <n v="0"/>
    <n v="8.1799999999999998E-2"/>
    <x v="248"/>
    <n v="78.114000000000004"/>
    <x v="0"/>
  </r>
  <r>
    <s v="DIAMOND15"/>
    <s v="DREAMS COME TRUE"/>
    <d v="2004-01-01T00:00:00"/>
    <x v="3"/>
    <s v="2004"/>
    <x v="0"/>
    <s v="6Spr8Ow0Cs2DQAr7dpdEBF"/>
    <s v="6Spr8Ow0Cs2DQAr7dpdEBF"/>
    <n v="230800"/>
    <b v="0"/>
    <n v="60"/>
    <x v="2"/>
    <n v="0"/>
    <x v="0"/>
    <x v="1"/>
    <x v="255"/>
    <n v="0.70199999999999996"/>
    <n v="7"/>
    <x v="393"/>
    <n v="0"/>
    <x v="15"/>
    <x v="366"/>
    <n v="3.3000000000000002E-6"/>
    <n v="0.125"/>
    <x v="312"/>
    <n v="83.944999999999993"/>
    <x v="0"/>
  </r>
  <r>
    <s v="HeartY"/>
    <s v="HY"/>
    <m/>
    <x v="1"/>
    <m/>
    <x v="1"/>
    <s v="22aZD7yaGYfhgCYazL4nbc"/>
    <s v="22aZD7yaGYfhgCYazL4nbc"/>
    <n v="352506"/>
    <b v="0"/>
    <n v="60"/>
    <x v="1"/>
    <n v="0"/>
    <x v="0"/>
    <x v="1"/>
    <x v="254"/>
    <n v="0.42599999999999999"/>
    <n v="8"/>
    <x v="394"/>
    <n v="1"/>
    <x v="186"/>
    <x v="367"/>
    <n v="0"/>
    <n v="0.20699999999999999"/>
    <x v="203"/>
    <n v="152.03"/>
    <x v="0"/>
  </r>
  <r>
    <s v="ä¸å¯å¹¸åŠ›"/>
    <s v="Vaundy"/>
    <m/>
    <x v="1"/>
    <m/>
    <x v="1"/>
    <s v="50yI44ARRBhru5AK3Arhsk"/>
    <s v="50yI44ARRBhru5AK3Arhsk"/>
    <n v="200243"/>
    <b v="0"/>
    <n v="60"/>
    <x v="1"/>
    <n v="0"/>
    <x v="0"/>
    <x v="0"/>
    <x v="54"/>
    <n v="0.81499999999999995"/>
    <n v="11"/>
    <x v="59"/>
    <n v="0"/>
    <x v="55"/>
    <x v="56"/>
    <n v="2.8499999999999998E-6"/>
    <n v="6.3600000000000004E-2"/>
    <x v="54"/>
    <n v="94.031999999999996"/>
    <x v="0"/>
  </r>
  <r>
    <s v="äººç”ŸÃ—åƒ•="/>
    <s v="ONE OK ROCK"/>
    <d v="2013-06-03T00:00:00"/>
    <x v="6"/>
    <s v="2013"/>
    <x v="0"/>
    <s v="1J6MFj60gFCvYqOtjoYkM0"/>
    <s v="1J6MFj60gFCvYqOtjoYkM0"/>
    <n v="292733"/>
    <b v="0"/>
    <n v="60"/>
    <x v="2"/>
    <n v="0"/>
    <x v="0"/>
    <x v="1"/>
    <x v="256"/>
    <n v="0.98299999999999998"/>
    <n v="0"/>
    <x v="395"/>
    <n v="1"/>
    <x v="105"/>
    <x v="368"/>
    <n v="0"/>
    <n v="0.111"/>
    <x v="313"/>
    <n v="182.05799999999999"/>
    <x v="0"/>
  </r>
  <r>
    <s v="WHITE"/>
    <s v="Superfly"/>
    <m/>
    <x v="1"/>
    <m/>
    <x v="1"/>
    <s v="2ruHYPN3a77Ra8WvvPyfwb"/>
    <s v="2ruHYPN3a77Ra8WvvPyfwb"/>
    <n v="297931"/>
    <b v="0"/>
    <n v="60"/>
    <x v="1"/>
    <n v="0"/>
    <x v="0"/>
    <x v="1"/>
    <x v="194"/>
    <n v="0.89500000000000002"/>
    <n v="3"/>
    <x v="396"/>
    <n v="1"/>
    <x v="280"/>
    <x v="39"/>
    <n v="1.3400000000000001E-6"/>
    <n v="0.123"/>
    <x v="233"/>
    <n v="144.84700000000001"/>
    <x v="0"/>
  </r>
  <r>
    <s v="Sun Dance"/>
    <s v="Aimer"/>
    <d v="2019-09-04T00:00:00"/>
    <x v="7"/>
    <s v="2019"/>
    <x v="0"/>
    <s v="0ZiO07cHvb675UDaKB1iix"/>
    <s v="0ZiO07cHvb675UDaKB1iix"/>
    <n v="235160"/>
    <b v="0"/>
    <n v="62"/>
    <x v="0"/>
    <n v="0"/>
    <x v="0"/>
    <x v="1"/>
    <x v="225"/>
    <n v="0.5"/>
    <n v="10"/>
    <x v="397"/>
    <n v="1"/>
    <x v="281"/>
    <x v="321"/>
    <n v="0"/>
    <n v="0.312"/>
    <x v="314"/>
    <n v="93.917000000000002"/>
    <x v="0"/>
  </r>
  <r>
    <s v="EXPLORER"/>
    <s v="Noriyuki Makihara"/>
    <d v="2004-11-08T00:00:00"/>
    <x v="8"/>
    <s v="2004"/>
    <x v="0"/>
    <s v="0lgZz4x4QuTo3nEl5uoVJl"/>
    <s v="0lgZz4x4QuTo3nEl5uoVJl"/>
    <n v="339906"/>
    <b v="0"/>
    <n v="59"/>
    <x v="2"/>
    <n v="0"/>
    <x v="0"/>
    <x v="1"/>
    <x v="210"/>
    <n v="0.71799999999999997"/>
    <n v="5"/>
    <x v="398"/>
    <n v="1"/>
    <x v="10"/>
    <x v="305"/>
    <n v="2.8500000000000002E-5"/>
    <n v="0.109"/>
    <x v="315"/>
    <n v="165.941"/>
    <x v="0"/>
  </r>
  <r>
    <s v="æ „å…‰ã®æ‰‰"/>
    <s v="HIRAIDAI"/>
    <m/>
    <x v="1"/>
    <m/>
    <x v="1"/>
    <s v="67O5aJpFGwY3fWTZR7dYF4"/>
    <s v="67O5aJpFGwY3fWTZR7dYF4"/>
    <n v="207898"/>
    <b v="0"/>
    <n v="59"/>
    <x v="1"/>
    <n v="0"/>
    <x v="0"/>
    <x v="0"/>
    <x v="188"/>
    <n v="0.59699999999999998"/>
    <n v="3"/>
    <x v="399"/>
    <n v="1"/>
    <x v="282"/>
    <x v="369"/>
    <n v="0"/>
    <n v="8.1900000000000001E-2"/>
    <x v="316"/>
    <n v="80.004999999999995"/>
    <x v="0"/>
  </r>
  <r>
    <s v="REBECCA SINGLES"/>
    <s v="REBECCA"/>
    <n v="1984"/>
    <x v="6"/>
    <s v="1905"/>
    <x v="2"/>
    <s v="5lAW7Y56kL1r3dD6bAI49y"/>
    <s v="5lAW7Y56kL1r3dD6bAI49y"/>
    <n v="276000"/>
    <b v="0"/>
    <n v="60"/>
    <x v="2"/>
    <n v="0"/>
    <x v="0"/>
    <x v="1"/>
    <x v="257"/>
    <n v="0.92400000000000004"/>
    <n v="7"/>
    <x v="400"/>
    <n v="1"/>
    <x v="190"/>
    <x v="370"/>
    <n v="4.9799999999999997E-2"/>
    <n v="0.253"/>
    <x v="317"/>
    <n v="157.04599999999999"/>
    <x v="0"/>
  </r>
  <r>
    <s v="CEREMONY"/>
    <s v="King Gnu"/>
    <m/>
    <x v="1"/>
    <m/>
    <x v="1"/>
    <s v="6Sk8FdL95YNN8Xru87BWez"/>
    <s v="6Sk8FdL95YNN8Xru87BWez"/>
    <n v="151773"/>
    <b v="0"/>
    <n v="60"/>
    <x v="1"/>
    <n v="0"/>
    <x v="0"/>
    <x v="1"/>
    <x v="156"/>
    <n v="0.95299999999999996"/>
    <n v="11"/>
    <x v="401"/>
    <n v="1"/>
    <x v="283"/>
    <x v="371"/>
    <n v="1.9400000000000001E-2"/>
    <n v="0.19800000000000001"/>
    <x v="154"/>
    <n v="119.95699999999999"/>
    <x v="0"/>
  </r>
  <r>
    <s v="ç›—ä½œ"/>
    <s v="ãƒ¨ãƒ«ã‚·ã‚«"/>
    <m/>
    <x v="1"/>
    <m/>
    <x v="1"/>
    <s v="3FUqp10RhCmMjyyB9extmo"/>
    <s v="3FUqp10RhCmMjyyB9extmo"/>
    <n v="241226"/>
    <b v="0"/>
    <n v="64"/>
    <x v="1"/>
    <n v="0"/>
    <x v="0"/>
    <x v="1"/>
    <x v="45"/>
    <n v="0.45"/>
    <n v="4"/>
    <x v="402"/>
    <n v="1"/>
    <x v="125"/>
    <x v="372"/>
    <n v="0"/>
    <n v="7.6799999999999993E-2"/>
    <x v="72"/>
    <n v="90.01"/>
    <x v="0"/>
  </r>
  <r>
    <s v="ã‚¢ãƒ«ãƒ‡ãƒ³ãƒ†"/>
    <s v="Macaroni Empitsu"/>
    <m/>
    <x v="1"/>
    <m/>
    <x v="1"/>
    <s v="5tapE1gGyABsGFtgeOYchU"/>
    <s v="5tapE1gGyABsGFtgeOYchU"/>
    <n v="110924"/>
    <b v="0"/>
    <n v="59"/>
    <x v="1"/>
    <n v="0"/>
    <x v="0"/>
    <x v="0"/>
    <x v="258"/>
    <n v="0.79400000000000004"/>
    <n v="5"/>
    <x v="403"/>
    <n v="1"/>
    <x v="37"/>
    <x v="373"/>
    <n v="0"/>
    <n v="0.128"/>
    <x v="10"/>
    <n v="117.803"/>
    <x v="0"/>
  </r>
  <r>
    <s v="å¡©ã€ã‚³ã‚·ãƒ§ã‚¦"/>
    <s v="GReeeeN"/>
    <d v="2009-01-01T00:00:00"/>
    <x v="3"/>
    <s v="2009"/>
    <x v="0"/>
    <s v="4wBFubvNAwVox8q4SYXHqU"/>
    <s v="4wBFubvNAwVox8q4SYXHqU"/>
    <n v="336840"/>
    <b v="0"/>
    <n v="60"/>
    <x v="2"/>
    <n v="0"/>
    <x v="0"/>
    <x v="1"/>
    <x v="27"/>
    <n v="0.42799999999999999"/>
    <n v="2"/>
    <x v="404"/>
    <n v="1"/>
    <x v="284"/>
    <x v="374"/>
    <n v="0"/>
    <n v="0.21299999999999999"/>
    <x v="318"/>
    <n v="84.004999999999995"/>
    <x v="0"/>
  </r>
  <r>
    <s v="ã‚«ãƒŠã‚¿ãƒãƒ«ã‚«"/>
    <s v="RADWIMPS"/>
    <m/>
    <x v="1"/>
    <m/>
    <x v="1"/>
    <s v="5r2G8PqwY3GcTJi0FYiCfd"/>
    <s v="5r2G8PqwY3GcTJi0FYiCfd"/>
    <n v="355706"/>
    <b v="0"/>
    <n v="60"/>
    <x v="1"/>
    <n v="0"/>
    <x v="0"/>
    <x v="0"/>
    <x v="259"/>
    <n v="0.53500000000000003"/>
    <n v="0"/>
    <x v="405"/>
    <n v="1"/>
    <x v="5"/>
    <x v="375"/>
    <n v="0"/>
    <n v="0.41299999999999998"/>
    <x v="319"/>
    <n v="79.95"/>
    <x v="0"/>
  </r>
  <r>
    <s v="ã•ãã‚‰"/>
    <s v="ã‚µã‚¶ãƒ³ã‚ªãƒ¼ãƒ«ã‚¹ã‚¿ãƒ¼ã‚º"/>
    <m/>
    <x v="1"/>
    <m/>
    <x v="1"/>
    <s v="1TZ4LiInoM2sdTCJEwtZCM"/>
    <s v="1TZ4LiInoM2sdTCJEwtZCM"/>
    <n v="321506"/>
    <b v="0"/>
    <n v="60"/>
    <x v="1"/>
    <n v="0"/>
    <x v="0"/>
    <x v="1"/>
    <x v="89"/>
    <n v="0.86799999999999999"/>
    <n v="2"/>
    <x v="406"/>
    <n v="1"/>
    <x v="238"/>
    <x v="376"/>
    <n v="0"/>
    <n v="0.317"/>
    <x v="320"/>
    <n v="134.12700000000001"/>
    <x v="0"/>
  </r>
  <r>
    <s v="å¼"/>
    <s v="Yuuri"/>
    <m/>
    <x v="1"/>
    <m/>
    <x v="1"/>
    <s v="7bPb3FOpEqv8q146tNeq8r"/>
    <s v="7bPb3FOpEqv8q146tNeq8r"/>
    <n v="201640"/>
    <b v="0"/>
    <n v="60"/>
    <x v="1"/>
    <n v="0"/>
    <x v="0"/>
    <x v="1"/>
    <x v="218"/>
    <n v="0.67400000000000004"/>
    <n v="5"/>
    <x v="407"/>
    <n v="1"/>
    <x v="121"/>
    <x v="270"/>
    <n v="0"/>
    <n v="0.109"/>
    <x v="321"/>
    <n v="111.985"/>
    <x v="0"/>
  </r>
  <r>
    <s v="æ®‹éŸ¿ãƒªãƒ•ã‚¡ãƒ¬ãƒ³ã‚¹"/>
    <s v="ONE OK ROCK"/>
    <d v="2011-05-10T00:00:00"/>
    <x v="5"/>
    <s v="2011"/>
    <x v="0"/>
    <s v="0a5rZP8sYdlvBRVmcNovyC"/>
    <s v="0a5rZP8sYdlvBRVmcNovyC"/>
    <n v="254746"/>
    <b v="0"/>
    <n v="60"/>
    <x v="2"/>
    <n v="0"/>
    <x v="0"/>
    <x v="1"/>
    <x v="260"/>
    <n v="0.90900000000000003"/>
    <n v="8"/>
    <x v="408"/>
    <n v="1"/>
    <x v="285"/>
    <x v="377"/>
    <n v="1.7099999999999999E-6"/>
    <n v="0.23499999999999999"/>
    <x v="220"/>
    <n v="170.09200000000001"/>
    <x v="0"/>
  </r>
  <r>
    <s v="é’æ˜¥ã®ã‚¨ã‚­ã‚µã‚¤ãƒˆãƒ¡ãƒ³ãƒˆ"/>
    <s v="Aimyon"/>
    <d v="2017-12-09T00:00:00"/>
    <x v="0"/>
    <s v="2017"/>
    <x v="0"/>
    <s v="5xJgF12zKoxMqayN8YldLB"/>
    <s v="5xJgF12zKoxMqayN8YldLB"/>
    <n v="287866"/>
    <b v="0"/>
    <n v="60"/>
    <x v="2"/>
    <n v="0"/>
    <x v="0"/>
    <x v="1"/>
    <x v="261"/>
    <n v="0.748"/>
    <n v="9"/>
    <x v="409"/>
    <n v="1"/>
    <x v="286"/>
    <x v="378"/>
    <n v="0"/>
    <n v="0.106"/>
    <x v="322"/>
    <n v="197.95099999999999"/>
    <x v="0"/>
  </r>
  <r>
    <s v="ã‚ã¦ã‚‚ãªã"/>
    <s v="Aimer"/>
    <m/>
    <x v="1"/>
    <m/>
    <x v="1"/>
    <s v="0xO5jkEJFwOJubHFVPJZCQ"/>
    <s v="0xO5jkEJFwOJubHFVPJZCQ"/>
    <n v="234586"/>
    <b v="0"/>
    <n v="63"/>
    <x v="1"/>
    <n v="0"/>
    <x v="0"/>
    <x v="0"/>
    <x v="262"/>
    <n v="0.81499999999999995"/>
    <n v="5"/>
    <x v="410"/>
    <n v="1"/>
    <x v="287"/>
    <x v="379"/>
    <n v="0"/>
    <n v="8.3900000000000002E-2"/>
    <x v="128"/>
    <n v="83.076999999999998"/>
    <x v="0"/>
  </r>
  <r>
    <s v="ãƒ¬ã‚¤ãƒ³ãƒœãƒ¼ãƒ­ãƒ¼ãƒ‰"/>
    <s v="ayaka"/>
    <m/>
    <x v="1"/>
    <m/>
    <x v="1"/>
    <s v="3JrxNi0sQ1Lnx8eGonp3Ma"/>
    <s v="3JrxNi0sQ1Lnx8eGonp3Ma"/>
    <n v="224720"/>
    <b v="0"/>
    <n v="60"/>
    <x v="1"/>
    <n v="0"/>
    <x v="0"/>
    <x v="1"/>
    <x v="200"/>
    <n v="0.56899999999999995"/>
    <n v="2"/>
    <x v="411"/>
    <n v="1"/>
    <x v="288"/>
    <x v="380"/>
    <n v="0"/>
    <n v="7.5200000000000003E-2"/>
    <x v="323"/>
    <n v="91.965999999999994"/>
    <x v="0"/>
  </r>
  <r>
    <s v="LOVE GOES ON â€¦"/>
    <s v="DREAMS COME TRUE"/>
    <n v="1989"/>
    <x v="6"/>
    <s v="1905"/>
    <x v="2"/>
    <s v="00ReSyZX36w9I0WWCgycGJ"/>
    <s v="00ReSyZX36w9I0WWCgycGJ"/>
    <n v="440040"/>
    <b v="0"/>
    <n v="59"/>
    <x v="2"/>
    <n v="0"/>
    <x v="0"/>
    <x v="1"/>
    <x v="139"/>
    <n v="0.36599999999999999"/>
    <n v="6"/>
    <x v="412"/>
    <n v="1"/>
    <x v="289"/>
    <x v="381"/>
    <n v="0"/>
    <n v="0.253"/>
    <x v="324"/>
    <n v="147.833"/>
    <x v="0"/>
  </r>
  <r>
    <s v="ãƒ™ãƒ«ãƒ™ãƒƒãƒˆã®è©©"/>
    <s v="back number"/>
    <m/>
    <x v="1"/>
    <m/>
    <x v="1"/>
    <s v="2N4lCwOeFRX7qrbMPRcZ7d"/>
    <s v="2N4lCwOeFRX7qrbMPRcZ7d"/>
    <n v="254160"/>
    <b v="0"/>
    <n v="60"/>
    <x v="1"/>
    <n v="0"/>
    <x v="0"/>
    <x v="0"/>
    <x v="263"/>
    <n v="0.71"/>
    <n v="10"/>
    <x v="413"/>
    <n v="1"/>
    <x v="256"/>
    <x v="382"/>
    <n v="0"/>
    <n v="5.7700000000000001E-2"/>
    <x v="131"/>
    <n v="147.95500000000001"/>
    <x v="0"/>
  </r>
  <r>
    <s v="ENTERTAINMENT"/>
    <s v="SEKAI NO OWARI"/>
    <m/>
    <x v="1"/>
    <m/>
    <x v="1"/>
    <s v="0GTz1mytQUBlGaSF7s4Rdz"/>
    <s v="0GTz1mytQUBlGaSF7s4Rdz"/>
    <n v="326640"/>
    <b v="0"/>
    <n v="61"/>
    <x v="1"/>
    <n v="0"/>
    <x v="0"/>
    <x v="1"/>
    <x v="264"/>
    <n v="0.81699999999999995"/>
    <n v="10"/>
    <x v="414"/>
    <n v="1"/>
    <x v="114"/>
    <x v="383"/>
    <n v="0"/>
    <n v="0.1"/>
    <x v="289"/>
    <n v="96.906999999999996"/>
    <x v="0"/>
  </r>
  <r>
    <s v="ä¼šã„ãŸã„ãª"/>
    <s v="æ‰‹ãŒã‚¯ãƒªãƒ¼ãƒ ãƒ‘ãƒ³"/>
    <m/>
    <x v="1"/>
    <m/>
    <x v="1"/>
    <s v="2b5CS01QECfqKE25e0vF0V"/>
    <s v="2b5CS01QECfqKE25e0vF0V"/>
    <n v="165205"/>
    <b v="0"/>
    <n v="60"/>
    <x v="1"/>
    <n v="0"/>
    <x v="0"/>
    <x v="0"/>
    <x v="79"/>
    <n v="0.28299999999999997"/>
    <n v="4"/>
    <x v="415"/>
    <n v="1"/>
    <x v="290"/>
    <x v="384"/>
    <n v="0"/>
    <n v="0.13300000000000001"/>
    <x v="138"/>
    <n v="145.767"/>
    <x v="0"/>
  </r>
  <r>
    <s v="ã‚ã„ã¤ã‚‰å…¨å“¡åŒçª“ä¼š"/>
    <s v="ZUTOMAYO"/>
    <m/>
    <x v="1"/>
    <m/>
    <x v="1"/>
    <s v="2VIK6jaaKghS4QPHr6sAkv"/>
    <s v="2VIK6jaaKghS4QPHr6sAkv"/>
    <n v="254506"/>
    <b v="0"/>
    <n v="63"/>
    <x v="1"/>
    <n v="0"/>
    <x v="0"/>
    <x v="0"/>
    <x v="64"/>
    <n v="0.91300000000000003"/>
    <n v="2"/>
    <x v="416"/>
    <n v="0"/>
    <x v="84"/>
    <x v="385"/>
    <n v="0"/>
    <n v="5.1999999999999998E-2"/>
    <x v="300"/>
    <n v="130.96799999999999"/>
    <x v="0"/>
  </r>
  <r>
    <s v="ç´™ä¸€é‡"/>
    <s v="Uru"/>
    <m/>
    <x v="1"/>
    <m/>
    <x v="1"/>
    <s v="4WqWAyxI9uf6CVxUBwglrb"/>
    <s v="4WqWAyxI9uf6CVxUBwglrb"/>
    <n v="249477"/>
    <b v="0"/>
    <n v="66"/>
    <x v="1"/>
    <n v="0"/>
    <x v="0"/>
    <x v="0"/>
    <x v="224"/>
    <n v="0.435"/>
    <n v="10"/>
    <x v="417"/>
    <n v="1"/>
    <x v="291"/>
    <x v="386"/>
    <n v="0"/>
    <n v="0.17"/>
    <x v="325"/>
    <n v="136.00200000000001"/>
    <x v="0"/>
  </r>
  <r>
    <s v="LOVE ALL SERVE ALL"/>
    <s v="Fujii Kaze"/>
    <m/>
    <x v="1"/>
    <m/>
    <x v="1"/>
    <s v="7uSLJCDetmdm3tQcoYLyty"/>
    <s v="7uSLJCDetmdm3tQcoYLyty"/>
    <n v="277026"/>
    <b v="0"/>
    <n v="60"/>
    <x v="1"/>
    <n v="0"/>
    <x v="0"/>
    <x v="1"/>
    <x v="125"/>
    <n v="0.56399999999999995"/>
    <n v="9"/>
    <x v="418"/>
    <n v="1"/>
    <x v="292"/>
    <x v="387"/>
    <n v="3.01E-6"/>
    <n v="7.8700000000000006E-2"/>
    <x v="292"/>
    <n v="172.02500000000001"/>
    <x v="0"/>
  </r>
  <r>
    <s v="è² ã‘çŠ¬ã«ã‚¢ãƒ³ã‚³ãƒ¼ãƒ«ã¯ã„ã‚‰ãªã„"/>
    <s v="ãƒ¨ãƒ«ã‚·ã‚«"/>
    <d v="2018-09-05T00:00:00"/>
    <x v="7"/>
    <s v="2018"/>
    <x v="0"/>
    <s v="1fooGB6yJLKiOk8jW3thn6"/>
    <s v="1fooGB6yJLKiOk8jW3thn6"/>
    <n v="234283"/>
    <b v="0"/>
    <n v="61"/>
    <x v="0"/>
    <n v="0"/>
    <x v="0"/>
    <x v="1"/>
    <x v="59"/>
    <n v="0.92400000000000004"/>
    <n v="0"/>
    <x v="419"/>
    <n v="0"/>
    <x v="293"/>
    <x v="321"/>
    <n v="2.4700000000000001E-6"/>
    <n v="9.3100000000000002E-2"/>
    <x v="150"/>
    <n v="95.022000000000006"/>
    <x v="0"/>
  </r>
  <r>
    <s v="ã‚¢ã‚¤ãƒ¯ãƒŠãƒ ãƒãƒ¥ãƒ¼"/>
    <s v="MAISONdes"/>
    <d v="2023-06-01T00:00:00"/>
    <x v="6"/>
    <s v="2023"/>
    <x v="0"/>
    <s v="21zl36W7QoaVy5MMxAvfcv"/>
    <s v="21zl36W7QoaVy5MMxAvfcv"/>
    <n v="205733"/>
    <b v="0"/>
    <n v="63"/>
    <x v="0"/>
    <n v="0"/>
    <x v="0"/>
    <x v="0"/>
    <x v="48"/>
    <n v="0.97599999999999998"/>
    <n v="1"/>
    <x v="420"/>
    <n v="1"/>
    <x v="50"/>
    <x v="388"/>
    <n v="0"/>
    <n v="0.25800000000000001"/>
    <x v="326"/>
    <n v="158.10400000000001"/>
    <x v="0"/>
  </r>
  <r>
    <s v="å¹»ç‡ˆ"/>
    <s v="ãƒ¨ãƒ«ã‚·ã‚«"/>
    <d v="2023-05-04T00:00:00"/>
    <x v="5"/>
    <s v="2023"/>
    <x v="0"/>
    <s v="7HIfg6iQgXkVEUMHAAXW2d"/>
    <s v="7HIfg6iQgXkVEUMHAAXW2d"/>
    <n v="247666"/>
    <b v="0"/>
    <n v="62"/>
    <x v="0"/>
    <n v="0"/>
    <x v="0"/>
    <x v="1"/>
    <x v="169"/>
    <n v="0.40600000000000003"/>
    <n v="1"/>
    <x v="421"/>
    <n v="1"/>
    <x v="52"/>
    <x v="389"/>
    <n v="3.0199999999999999E-5"/>
    <n v="0.106"/>
    <x v="327"/>
    <n v="169.99"/>
    <x v="0"/>
  </r>
  <r>
    <s v="ROAD OF MAJOR"/>
    <s v="Road Of Major"/>
    <m/>
    <x v="1"/>
    <m/>
    <x v="1"/>
    <s v="369Hij6w8bRwahCIlhYW5A"/>
    <s v="369Hij6w8bRwahCIlhYW5A"/>
    <n v="188133"/>
    <b v="0"/>
    <n v="59"/>
    <x v="1"/>
    <n v="0"/>
    <x v="0"/>
    <x v="1"/>
    <x v="265"/>
    <n v="0.93700000000000006"/>
    <n v="11"/>
    <x v="422"/>
    <n v="1"/>
    <x v="294"/>
    <x v="390"/>
    <n v="0"/>
    <n v="0.378"/>
    <x v="328"/>
    <n v="205.01"/>
    <x v="0"/>
  </r>
  <r>
    <s v="ã°ã‹ã¾ã˜ã‚"/>
    <s v="Creepy Nuts"/>
    <m/>
    <x v="1"/>
    <m/>
    <x v="1"/>
    <s v="55emtNBnUXszixuQj4Fg6I"/>
    <s v="55emtNBnUXszixuQj4Fg6I"/>
    <n v="172366"/>
    <b v="0"/>
    <n v="60"/>
    <x v="1"/>
    <n v="0"/>
    <x v="0"/>
    <x v="0"/>
    <x v="266"/>
    <n v="0.93799999999999994"/>
    <n v="10"/>
    <x v="423"/>
    <n v="0"/>
    <x v="204"/>
    <x v="92"/>
    <n v="0"/>
    <n v="0.51800000000000002"/>
    <x v="329"/>
    <n v="90.948999999999998"/>
    <x v="0"/>
  </r>
  <r>
    <s v="å›ã®åã¯ã€‚"/>
    <s v="RADWIMPS"/>
    <m/>
    <x v="1"/>
    <m/>
    <x v="1"/>
    <s v="7swTJOnvm3zEg7QdmJs52T"/>
    <s v="7swTJOnvm3zEg7QdmJs52T"/>
    <n v="129186"/>
    <b v="0"/>
    <n v="60"/>
    <x v="1"/>
    <n v="0"/>
    <x v="0"/>
    <x v="1"/>
    <x v="267"/>
    <n v="0.86399999999999999"/>
    <n v="8"/>
    <x v="424"/>
    <n v="1"/>
    <x v="295"/>
    <x v="391"/>
    <n v="9.5199999999999997E-5"/>
    <n v="4.65E-2"/>
    <x v="330"/>
    <n v="177.923"/>
    <x v="1"/>
  </r>
  <r>
    <s v="KETSUNOPOLIS 10"/>
    <s v="Ketsumeishi"/>
    <m/>
    <x v="1"/>
    <m/>
    <x v="1"/>
    <s v="3A0VFRUxhqpJeOxo0rklqC"/>
    <s v="3A0VFRUxhqpJeOxo0rklqC"/>
    <n v="315413"/>
    <b v="0"/>
    <n v="60"/>
    <x v="1"/>
    <n v="0"/>
    <x v="0"/>
    <x v="1"/>
    <x v="163"/>
    <n v="0.91400000000000003"/>
    <n v="0"/>
    <x v="425"/>
    <n v="1"/>
    <x v="178"/>
    <x v="392"/>
    <n v="0"/>
    <n v="0.2"/>
    <x v="11"/>
    <n v="127.024"/>
    <x v="0"/>
  </r>
  <r>
    <s v="Nicheã‚·ãƒ³ãƒ‰ãƒ­ãƒ¼ãƒ "/>
    <s v="ONE OK ROCK"/>
    <d v="2010-09-06T00:00:00"/>
    <x v="7"/>
    <s v="2010"/>
    <x v="0"/>
    <s v="30hzxa3MaRd2XXB6kXGlPh"/>
    <s v="30hzxa3MaRd2XXB6kXGlPh"/>
    <n v="252200"/>
    <b v="0"/>
    <n v="59"/>
    <x v="2"/>
    <n v="0"/>
    <x v="0"/>
    <x v="1"/>
    <x v="224"/>
    <n v="0.91400000000000003"/>
    <n v="6"/>
    <x v="426"/>
    <n v="0"/>
    <x v="296"/>
    <x v="393"/>
    <n v="0"/>
    <n v="0.13200000000000001"/>
    <x v="219"/>
    <n v="94.974999999999994"/>
    <x v="0"/>
  </r>
  <r>
    <s v="ã‚µãƒ©ãƒ€ãƒ‡ã‚¤ã‚º"/>
    <s v="Saucy Dog"/>
    <m/>
    <x v="1"/>
    <m/>
    <x v="1"/>
    <s v="3nD8q4dCCybzh5L3HU8PWH"/>
    <s v="3nD8q4dCCybzh5L3HU8PWH"/>
    <n v="286493"/>
    <b v="0"/>
    <n v="60"/>
    <x v="1"/>
    <n v="0"/>
    <x v="0"/>
    <x v="1"/>
    <x v="15"/>
    <n v="0.57399999999999995"/>
    <n v="6"/>
    <x v="427"/>
    <n v="1"/>
    <x v="16"/>
    <x v="394"/>
    <n v="0"/>
    <n v="0.161"/>
    <x v="331"/>
    <n v="77.908000000000001"/>
    <x v="0"/>
  </r>
  <r>
    <s v="æ½œæ½œè©±"/>
    <s v="ZUTOMAYO"/>
    <m/>
    <x v="1"/>
    <m/>
    <x v="1"/>
    <s v="4HgsPAX3MmMgIT60hJ4W4U"/>
    <s v="4HgsPAX3MmMgIT60hJ4W4U"/>
    <n v="260800"/>
    <b v="0"/>
    <n v="63"/>
    <x v="1"/>
    <n v="0"/>
    <x v="0"/>
    <x v="1"/>
    <x v="147"/>
    <n v="0.96199999999999997"/>
    <n v="1"/>
    <x v="428"/>
    <n v="0"/>
    <x v="231"/>
    <x v="395"/>
    <n v="5.5600000000000001E-6"/>
    <n v="0.253"/>
    <x v="332"/>
    <n v="129.90199999999999"/>
    <x v="0"/>
  </r>
  <r>
    <s v="ã™ãšã‚"/>
    <s v="RADWIMPS"/>
    <m/>
    <x v="1"/>
    <m/>
    <x v="1"/>
    <s v="1huqzMaPdQkXuOJaLxrC2s"/>
    <s v="1huqzMaPdQkXuOJaLxrC2s"/>
    <n v="236390"/>
    <b v="0"/>
    <n v="59"/>
    <x v="1"/>
    <n v="0"/>
    <x v="0"/>
    <x v="0"/>
    <x v="44"/>
    <n v="0.41499999999999998"/>
    <n v="2"/>
    <x v="429"/>
    <n v="0"/>
    <x v="34"/>
    <x v="396"/>
    <n v="0"/>
    <n v="0.187"/>
    <x v="333"/>
    <n v="78.025000000000006"/>
    <x v="0"/>
  </r>
  <r>
    <s v="Season"/>
    <s v="iri"/>
    <m/>
    <x v="1"/>
    <m/>
    <x v="1"/>
    <s v="28H2R5DE6eVKIBBYvGbKRg"/>
    <s v="28H2R5DE6eVKIBBYvGbKRg"/>
    <n v="208133"/>
    <b v="0"/>
    <n v="59"/>
    <x v="1"/>
    <n v="0"/>
    <x v="0"/>
    <x v="0"/>
    <x v="111"/>
    <n v="0.85699999999999998"/>
    <n v="6"/>
    <x v="129"/>
    <n v="0"/>
    <x v="117"/>
    <x v="124"/>
    <n v="1.8700000000000001E-2"/>
    <n v="0.19800000000000001"/>
    <x v="118"/>
    <n v="190.00700000000001"/>
    <x v="0"/>
  </r>
  <r>
    <s v="ã™ãšã‚ã®æˆ¸ç· ã¾ã‚Š"/>
    <s v="RADWIMPS"/>
    <d v="2022-11-11T00:00:00"/>
    <x v="8"/>
    <s v="2022"/>
    <x v="0"/>
    <s v="4Fh1CzvLHIUn26tjbZZ1mR"/>
    <s v="4Fh1CzvLHIUn26tjbZZ1mR"/>
    <n v="355706"/>
    <b v="0"/>
    <n v="60"/>
    <x v="2"/>
    <n v="0"/>
    <x v="0"/>
    <x v="1"/>
    <x v="259"/>
    <n v="0.53500000000000003"/>
    <n v="0"/>
    <x v="405"/>
    <n v="1"/>
    <x v="5"/>
    <x v="375"/>
    <n v="0"/>
    <n v="0.41299999999999998"/>
    <x v="319"/>
    <n v="79.95"/>
    <x v="0"/>
  </r>
  <r>
    <s v="çž³ã¸è½ã¡ã‚‹ã‚ˆãƒ¬ã‚³ãƒ¼ãƒ‰"/>
    <s v="Aimyon"/>
    <m/>
    <x v="1"/>
    <m/>
    <x v="1"/>
    <s v="0OF09VIq0rwxFoRRfI0lg2"/>
    <s v="0OF09VIq0rwxFoRRfI0lg2"/>
    <n v="251720"/>
    <b v="0"/>
    <n v="59"/>
    <x v="1"/>
    <n v="0"/>
    <x v="0"/>
    <x v="1"/>
    <x v="268"/>
    <n v="0.61199999999999999"/>
    <n v="10"/>
    <x v="325"/>
    <n v="1"/>
    <x v="297"/>
    <x v="397"/>
    <n v="1.9499999999999999E-3"/>
    <n v="0.254"/>
    <x v="334"/>
    <n v="155.92099999999999"/>
    <x v="0"/>
  </r>
  <r>
    <s v="ç‚Ž"/>
    <s v="LiSA"/>
    <d v="2020-12-10T00:00:00"/>
    <x v="0"/>
    <s v="2020"/>
    <x v="0"/>
    <s v="0cSkn2l67csUljEy0EEBPn"/>
    <s v="0cSkn2l67csUljEy0EEBPn"/>
    <n v="275000"/>
    <b v="0"/>
    <n v="67"/>
    <x v="0"/>
    <n v="0"/>
    <x v="0"/>
    <x v="0"/>
    <x v="214"/>
    <n v="0.68500000000000005"/>
    <n v="2"/>
    <x v="430"/>
    <n v="1"/>
    <x v="298"/>
    <x v="398"/>
    <n v="0"/>
    <n v="0.27700000000000002"/>
    <x v="15"/>
    <n v="152.04"/>
    <x v="0"/>
  </r>
  <r>
    <s v="ã‚¢ã‚¤ã‚¿ãƒªãƒŠã‚¤"/>
    <s v="MAISONdes"/>
    <m/>
    <x v="1"/>
    <m/>
    <x v="1"/>
    <s v="67seLhibwW3OAyZcEw5Ijh"/>
    <s v="67seLhibwW3OAyZcEw5Ijh"/>
    <n v="162366"/>
    <b v="0"/>
    <n v="64"/>
    <x v="1"/>
    <n v="0"/>
    <x v="0"/>
    <x v="0"/>
    <x v="114"/>
    <n v="0.95899999999999996"/>
    <n v="11"/>
    <x v="416"/>
    <n v="0"/>
    <x v="299"/>
    <x v="104"/>
    <n v="0"/>
    <n v="0.19800000000000001"/>
    <x v="36"/>
    <n v="167.06"/>
    <x v="0"/>
  </r>
  <r>
    <s v="ã‚·ãƒ£ãƒ³ãƒ‡ãƒªã‚¢"/>
    <s v="back number"/>
    <d v="2015-09-12T00:00:00"/>
    <x v="7"/>
    <s v="2015"/>
    <x v="0"/>
    <s v="1I5JRnPFl38a9APWaAshoY"/>
    <s v="1I5JRnPFl38a9APWaAshoY"/>
    <n v="270506"/>
    <b v="0"/>
    <n v="59"/>
    <x v="2"/>
    <n v="0"/>
    <x v="0"/>
    <x v="1"/>
    <x v="269"/>
    <n v="0.54"/>
    <n v="7"/>
    <x v="383"/>
    <n v="1"/>
    <x v="59"/>
    <x v="8"/>
    <n v="0"/>
    <n v="9.9099999999999994E-2"/>
    <x v="335"/>
    <n v="145.827"/>
    <x v="0"/>
  </r>
  <r>
    <s v="Ken Hirai 10th Anniversary Complete Single Collection '95-'05 æ­Œãƒã‚«"/>
    <s v="Ken Hirai"/>
    <m/>
    <x v="1"/>
    <m/>
    <x v="1"/>
    <s v="2YFdAAFSKovzYgF3XBlV8u"/>
    <s v="2YFdAAFSKovzYgF3XBlV8u"/>
    <n v="283346"/>
    <b v="0"/>
    <n v="59"/>
    <x v="1"/>
    <n v="0"/>
    <x v="0"/>
    <x v="1"/>
    <x v="45"/>
    <n v="0.99"/>
    <n v="5"/>
    <x v="431"/>
    <n v="1"/>
    <x v="106"/>
    <x v="399"/>
    <n v="1.5800000000000001E-5"/>
    <n v="0.10299999999999999"/>
    <x v="336"/>
    <n v="139.881"/>
    <x v="0"/>
  </r>
  <r>
    <s v="å„ªã—ã„å½—æ˜Ÿ"/>
    <s v="YOASOBI"/>
    <m/>
    <x v="1"/>
    <m/>
    <x v="1"/>
    <s v="19fhOFi6pNGeZe5uiFlm7c"/>
    <s v="19fhOFi6pNGeZe5uiFlm7c"/>
    <n v="215333"/>
    <b v="0"/>
    <n v="66"/>
    <x v="1"/>
    <n v="0"/>
    <x v="0"/>
    <x v="0"/>
    <x v="270"/>
    <n v="0.72199999999999998"/>
    <n v="5"/>
    <x v="432"/>
    <n v="1"/>
    <x v="145"/>
    <x v="400"/>
    <n v="0"/>
    <n v="0.114"/>
    <x v="118"/>
    <n v="89.995000000000005"/>
    <x v="0"/>
  </r>
  <r>
    <s v="ä¸‰æ–‡å°èª¬"/>
    <s v="King Gnu"/>
    <m/>
    <x v="1"/>
    <m/>
    <x v="1"/>
    <s v="7BMKWT0Vw0EKDELXLvuWCp"/>
    <s v="7BMKWT0Vw0EKDELXLvuWCp"/>
    <n v="280533"/>
    <b v="0"/>
    <n v="60"/>
    <x v="1"/>
    <n v="0"/>
    <x v="0"/>
    <x v="0"/>
    <x v="271"/>
    <n v="0.48699999999999999"/>
    <n v="4"/>
    <x v="433"/>
    <n v="0"/>
    <x v="147"/>
    <x v="401"/>
    <n v="0"/>
    <n v="0.254"/>
    <x v="337"/>
    <n v="88.055000000000007"/>
    <x v="0"/>
  </r>
  <r>
    <s v="TEENAGER"/>
    <s v="Fujifabric"/>
    <m/>
    <x v="1"/>
    <m/>
    <x v="1"/>
    <s v="5dH4asCl80Mvbsoz6zJVyZ"/>
    <s v="5dH4asCl80Mvbsoz6zJVyZ"/>
    <n v="296400"/>
    <b v="0"/>
    <n v="59"/>
    <x v="1"/>
    <n v="0"/>
    <x v="0"/>
    <x v="1"/>
    <x v="272"/>
    <n v="0.66500000000000004"/>
    <n v="1"/>
    <x v="61"/>
    <n v="1"/>
    <x v="197"/>
    <x v="402"/>
    <n v="0.18099999999999999"/>
    <n v="0.27200000000000002"/>
    <x v="338"/>
    <n v="123.95699999999999"/>
    <x v="0"/>
  </r>
  <r>
    <s v="ROAD OF MAJOR II"/>
    <s v="Road Of Major"/>
    <m/>
    <x v="1"/>
    <m/>
    <x v="1"/>
    <s v="2tHQgtm46XngnOFgATFJWM"/>
    <s v="2tHQgtm46XngnOFgATFJWM"/>
    <n v="261833"/>
    <b v="0"/>
    <n v="59"/>
    <x v="1"/>
    <n v="0"/>
    <x v="0"/>
    <x v="1"/>
    <x v="273"/>
    <n v="0.86699999999999999"/>
    <n v="7"/>
    <x v="434"/>
    <n v="1"/>
    <x v="300"/>
    <x v="403"/>
    <n v="0"/>
    <n v="0.16"/>
    <x v="168"/>
    <n v="189.94900000000001"/>
    <x v="0"/>
  </r>
  <r>
    <s v="HEART STATION"/>
    <s v="Hikaru Utada"/>
    <m/>
    <x v="1"/>
    <m/>
    <x v="1"/>
    <s v="64Ce9XO5NHzgPiKZ71j9Rl"/>
    <s v="64Ce9XO5NHzgPiKZ71j9Rl"/>
    <n v="293746"/>
    <b v="0"/>
    <n v="60"/>
    <x v="1"/>
    <n v="0"/>
    <x v="0"/>
    <x v="1"/>
    <x v="274"/>
    <n v="0.87"/>
    <n v="0"/>
    <x v="435"/>
    <n v="0"/>
    <x v="34"/>
    <x v="404"/>
    <n v="4.18E-5"/>
    <n v="8.2900000000000001E-2"/>
    <x v="166"/>
    <n v="105.98"/>
    <x v="0"/>
  </r>
  <r>
    <s v="CEREMONY"/>
    <s v="King Gnu"/>
    <m/>
    <x v="1"/>
    <m/>
    <x v="1"/>
    <s v="5KQUugWVoDTgHXSN7UU5Qb"/>
    <s v="5KQUugWVoDTgHXSN7UU5Qb"/>
    <n v="182853"/>
    <b v="0"/>
    <n v="60"/>
    <x v="1"/>
    <n v="0"/>
    <x v="0"/>
    <x v="1"/>
    <x v="268"/>
    <n v="0.94499999999999995"/>
    <n v="8"/>
    <x v="436"/>
    <n v="1"/>
    <x v="22"/>
    <x v="405"/>
    <n v="0"/>
    <n v="0.318"/>
    <x v="256"/>
    <n v="120.05500000000001"/>
    <x v="0"/>
  </r>
  <r>
    <s v="ã•ã–ãªã¿CD"/>
    <s v="SPITZ"/>
    <d v="2007-10-10T00:00:00"/>
    <x v="2"/>
    <s v="2007"/>
    <x v="0"/>
    <s v="2A4bpHKlQauykDKuBRrqAm"/>
    <s v="2A4bpHKlQauykDKuBRrqAm"/>
    <n v="243333"/>
    <b v="0"/>
    <n v="59"/>
    <x v="2"/>
    <n v="0"/>
    <x v="0"/>
    <x v="1"/>
    <x v="212"/>
    <n v="0.84099999999999997"/>
    <n v="5"/>
    <x v="437"/>
    <n v="1"/>
    <x v="301"/>
    <x v="406"/>
    <n v="1.2800000000000001E-3"/>
    <n v="0.32600000000000001"/>
    <x v="243"/>
    <n v="124.208"/>
    <x v="0"/>
  </r>
  <r>
    <s v="ãƒãƒ«ã‚¸ã‚ªãƒ³"/>
    <s v="YOASOBI"/>
    <d v="2020-11-05T00:00:00"/>
    <x v="8"/>
    <s v="2020"/>
    <x v="0"/>
    <s v="7HneEBTvTra2CRYsxgMOAi"/>
    <s v="7HneEBTvTra2CRYsxgMOAi"/>
    <n v="198000"/>
    <b v="0"/>
    <n v="65"/>
    <x v="0"/>
    <n v="0"/>
    <x v="0"/>
    <x v="0"/>
    <x v="101"/>
    <n v="0.90200000000000002"/>
    <n v="0"/>
    <x v="438"/>
    <n v="0"/>
    <x v="266"/>
    <x v="407"/>
    <n v="0"/>
    <n v="0.33300000000000002"/>
    <x v="114"/>
    <n v="130.02000000000001"/>
    <x v="0"/>
  </r>
  <r>
    <s v="è—è‰²ãƒŸãƒ¥ãƒ¼ã‚¸ãƒƒã‚¯"/>
    <s v="indigo la End"/>
    <d v="2016-08-06T00:00:00"/>
    <x v="4"/>
    <s v="2016"/>
    <x v="0"/>
    <s v="144pIQC3mpmUkZXMt8fIwb"/>
    <s v="144pIQC3mpmUkZXMt8fIwb"/>
    <n v="305640"/>
    <b v="0"/>
    <n v="61"/>
    <x v="0"/>
    <n v="0"/>
    <x v="0"/>
    <x v="1"/>
    <x v="158"/>
    <n v="0.81799999999999995"/>
    <n v="2"/>
    <x v="439"/>
    <n v="0"/>
    <x v="302"/>
    <x v="14"/>
    <n v="0"/>
    <n v="0.216"/>
    <x v="339"/>
    <n v="80.024000000000001"/>
    <x v="0"/>
  </r>
  <r>
    <s v="ãƒŸãƒ©ã‚¤ãƒã‚º"/>
    <s v="Yoru no Hitowarai"/>
    <d v="2021-03-06T00:00:00"/>
    <x v="12"/>
    <s v="2021"/>
    <x v="0"/>
    <s v="3mSqtn05vfpqAMpFTLsxpi"/>
    <s v="3mSqtn05vfpqAMpFTLsxpi"/>
    <n v="239613"/>
    <b v="0"/>
    <n v="60"/>
    <x v="2"/>
    <n v="0"/>
    <x v="0"/>
    <x v="0"/>
    <x v="275"/>
    <n v="0.873"/>
    <n v="7"/>
    <x v="440"/>
    <n v="1"/>
    <x v="303"/>
    <x v="408"/>
    <n v="2.26E-6"/>
    <n v="5.0999999999999997E-2"/>
    <x v="340"/>
    <n v="205.959"/>
    <x v="0"/>
  </r>
  <r>
    <s v="ç‹‚è¨€"/>
    <s v="Ado"/>
    <m/>
    <x v="1"/>
    <m/>
    <x v="1"/>
    <s v="5QS01sq07pThdktoNUxXRZ"/>
    <s v="5QS01sq07pThdktoNUxXRZ"/>
    <n v="206893"/>
    <b v="0"/>
    <n v="60"/>
    <x v="1"/>
    <n v="0"/>
    <x v="0"/>
    <x v="1"/>
    <x v="276"/>
    <n v="0.97599999999999998"/>
    <n v="11"/>
    <x v="441"/>
    <n v="0"/>
    <x v="304"/>
    <x v="409"/>
    <n v="0"/>
    <n v="0.10199999999999999"/>
    <x v="341"/>
    <n v="178.12899999999999"/>
    <x v="0"/>
  </r>
  <r>
    <s v="ã‚†ãšä¸€å®¶"/>
    <s v="YUZU"/>
    <m/>
    <x v="1"/>
    <m/>
    <x v="1"/>
    <s v="3nYe3TNoETmeXkseSdnUFz"/>
    <s v="3nYe3TNoETmeXkseSdnUFz"/>
    <n v="202933"/>
    <b v="0"/>
    <n v="59"/>
    <x v="1"/>
    <n v="0"/>
    <x v="0"/>
    <x v="1"/>
    <x v="277"/>
    <n v="0.88700000000000001"/>
    <n v="3"/>
    <x v="442"/>
    <n v="1"/>
    <x v="305"/>
    <x v="364"/>
    <n v="0"/>
    <n v="8.7099999999999997E-2"/>
    <x v="342"/>
    <n v="120.148"/>
    <x v="0"/>
  </r>
  <r>
    <s v="æ„›ã™ã¹ãã‚‚ã®ã™ã¹ã¦ã« -YUTAKA OZAKI BEST"/>
    <s v="Yutaka Ozaki"/>
    <n v="1983"/>
    <x v="6"/>
    <s v="1905"/>
    <x v="2"/>
    <s v="0HMSTmDVXtCSauJvu8nnfs"/>
    <s v="0HMSTmDVXtCSauJvu8nnfs"/>
    <n v="260626"/>
    <b v="0"/>
    <n v="60"/>
    <x v="2"/>
    <n v="0"/>
    <x v="0"/>
    <x v="1"/>
    <x v="257"/>
    <n v="0.35699999999999998"/>
    <n v="9"/>
    <x v="443"/>
    <n v="1"/>
    <x v="31"/>
    <x v="410"/>
    <n v="0"/>
    <n v="7.3899999999999993E-2"/>
    <x v="343"/>
    <n v="149.27199999999999"/>
    <x v="0"/>
  </r>
  <r>
    <s v="å¼"/>
    <s v="Yuuri"/>
    <m/>
    <x v="1"/>
    <m/>
    <x v="1"/>
    <s v="10QPe0MZGTXh7q6C71YFPG"/>
    <s v="10QPe0MZGTXh7q6C71YFPG"/>
    <n v="231413"/>
    <b v="0"/>
    <n v="60"/>
    <x v="1"/>
    <n v="0"/>
    <x v="0"/>
    <x v="1"/>
    <x v="85"/>
    <n v="0.56200000000000006"/>
    <n v="6"/>
    <x v="444"/>
    <n v="1"/>
    <x v="306"/>
    <x v="411"/>
    <n v="1.9599999999999999E-6"/>
    <n v="0.35399999999999998"/>
    <x v="251"/>
    <n v="76.031999999999996"/>
    <x v="0"/>
  </r>
  <r>
    <s v="ãŸã¶ã‚“"/>
    <s v="YOASOBI"/>
    <m/>
    <x v="1"/>
    <m/>
    <x v="1"/>
    <s v="62Lv9WcrfzJqhvYDbilJy3"/>
    <s v="62Lv9WcrfzJqhvYDbilJy3"/>
    <n v="258666"/>
    <b v="0"/>
    <n v="70"/>
    <x v="1"/>
    <n v="0"/>
    <x v="0"/>
    <x v="0"/>
    <x v="278"/>
    <n v="0.66600000000000004"/>
    <n v="5"/>
    <x v="445"/>
    <n v="1"/>
    <x v="76"/>
    <x v="412"/>
    <n v="9.1200000000000005E-4"/>
    <n v="9.8100000000000007E-2"/>
    <x v="232"/>
    <n v="90.007999999999996"/>
    <x v="0"/>
  </r>
  <r>
    <s v="RABBIT STAR â˜…"/>
    <s v="WEDNESDAY CAMPANELLA"/>
    <m/>
    <x v="1"/>
    <m/>
    <x v="1"/>
    <s v="3y9ImuUtxOU6ZlAkbB5SRc"/>
    <s v="3y9ImuUtxOU6ZlAkbB5SRc"/>
    <n v="208796"/>
    <b v="0"/>
    <n v="59"/>
    <x v="1"/>
    <n v="0"/>
    <x v="0"/>
    <x v="0"/>
    <x v="279"/>
    <n v="0.65600000000000003"/>
    <n v="7"/>
    <x v="446"/>
    <n v="1"/>
    <x v="307"/>
    <x v="413"/>
    <n v="0"/>
    <n v="0.114"/>
    <x v="344"/>
    <n v="95.028000000000006"/>
    <x v="0"/>
  </r>
  <r>
    <s v="RADWIMPS 3 ~ç„¡äººå³¶ã«æŒã£ã¦ã„ãå¿˜ã‚ŒãŸä¸€æžš~"/>
    <s v="RADWIMPS"/>
    <m/>
    <x v="1"/>
    <m/>
    <x v="1"/>
    <s v="0D2ZQ5DKyys3UPAfeKpvwp"/>
    <s v="0D2ZQ5DKyys3UPAfeKpvwp"/>
    <n v="307173"/>
    <b v="0"/>
    <n v="60"/>
    <x v="1"/>
    <n v="0"/>
    <x v="0"/>
    <x v="1"/>
    <x v="280"/>
    <n v="0.80500000000000005"/>
    <n v="2"/>
    <x v="447"/>
    <n v="1"/>
    <x v="159"/>
    <x v="414"/>
    <n v="0"/>
    <n v="7.3200000000000001E-2"/>
    <x v="345"/>
    <n v="123.069"/>
    <x v="0"/>
  </r>
  <r>
    <s v="LA.LA.LA (2019 Remastered)"/>
    <s v="Maki Ohguro"/>
    <m/>
    <x v="1"/>
    <m/>
    <x v="1"/>
    <s v="08WMcRBYuUEzTnbQ5v9wuq"/>
    <s v="08WMcRBYuUEzTnbQ5v9wuq"/>
    <n v="264710"/>
    <b v="0"/>
    <n v="59"/>
    <x v="1"/>
    <n v="0"/>
    <x v="0"/>
    <x v="1"/>
    <x v="281"/>
    <n v="0.90700000000000003"/>
    <n v="5"/>
    <x v="448"/>
    <n v="1"/>
    <x v="47"/>
    <x v="415"/>
    <n v="0"/>
    <n v="0.316"/>
    <x v="346"/>
    <n v="121.229"/>
    <x v="0"/>
  </r>
  <r>
    <s v="Fantome"/>
    <s v="Hikaru Utada"/>
    <m/>
    <x v="1"/>
    <m/>
    <x v="1"/>
    <s v="31yv1hR9gw1WSEmtqsaZbD"/>
    <s v="31yv1hR9gw1WSEmtqsaZbD"/>
    <n v="278240"/>
    <b v="0"/>
    <n v="60"/>
    <x v="1"/>
    <n v="0"/>
    <x v="0"/>
    <x v="1"/>
    <x v="282"/>
    <n v="0.53900000000000003"/>
    <n v="4"/>
    <x v="449"/>
    <n v="1"/>
    <x v="229"/>
    <x v="416"/>
    <n v="0"/>
    <n v="0.307"/>
    <x v="347"/>
    <n v="81.978999999999999"/>
    <x v="0"/>
  </r>
  <r>
    <s v="LAãƒ»LAãƒ»LA LOVE THANG"/>
    <s v="Toshinobu Kubota"/>
    <d v="1996-02-12T00:00:00"/>
    <x v="10"/>
    <s v="1996"/>
    <x v="2"/>
    <s v="2NFKSwzaNKXAqBqlXgeTEo"/>
    <s v="2NFKSwzaNKXAqBqlXgeTEo"/>
    <n v="286493"/>
    <b v="0"/>
    <n v="61"/>
    <x v="0"/>
    <n v="0"/>
    <x v="0"/>
    <x v="1"/>
    <x v="283"/>
    <n v="0.90800000000000003"/>
    <n v="8"/>
    <x v="450"/>
    <n v="0"/>
    <x v="87"/>
    <x v="410"/>
    <n v="2.9899999999999998E-5"/>
    <n v="7.7899999999999997E-2"/>
    <x v="348"/>
    <n v="117.907"/>
    <x v="0"/>
  </r>
  <r>
    <s v="è¸Š"/>
    <s v="Ado"/>
    <m/>
    <x v="1"/>
    <m/>
    <x v="1"/>
    <s v="7z6qHGEKxRtwtYym2epV7l"/>
    <s v="7z6qHGEKxRtwtYym2epV7l"/>
    <n v="208271"/>
    <b v="0"/>
    <n v="65"/>
    <x v="1"/>
    <n v="0"/>
    <x v="0"/>
    <x v="0"/>
    <x v="119"/>
    <n v="0.96499999999999997"/>
    <n v="1"/>
    <x v="451"/>
    <n v="1"/>
    <x v="12"/>
    <x v="417"/>
    <n v="1.3799999999999999E-6"/>
    <n v="0.72599999999999998"/>
    <x v="349"/>
    <n v="128.00299999999999"/>
    <x v="0"/>
  </r>
  <r>
    <s v="ã‚¢ã‚«ã‚·ã‚¢"/>
    <s v="BUMP OF CHICKEN"/>
    <m/>
    <x v="1"/>
    <m/>
    <x v="1"/>
    <s v="0Jcx9VqsO4t20gYeznW7Uq"/>
    <s v="0Jcx9VqsO4t20gYeznW7Uq"/>
    <n v="262106"/>
    <b v="0"/>
    <n v="59"/>
    <x v="1"/>
    <n v="0"/>
    <x v="0"/>
    <x v="0"/>
    <x v="17"/>
    <n v="0.92900000000000005"/>
    <n v="7"/>
    <x v="452"/>
    <n v="1"/>
    <x v="154"/>
    <x v="418"/>
    <n v="0"/>
    <n v="5.74E-2"/>
    <x v="269"/>
    <n v="139.99"/>
    <x v="0"/>
  </r>
  <r>
    <s v="Editorial"/>
    <s v="OFFICIAL HIGE DANDISM"/>
    <m/>
    <x v="1"/>
    <m/>
    <x v="1"/>
    <s v="0RuLz62h4YPNXqdO20Fmf6"/>
    <s v="0RuLz62h4YPNXqdO20Fmf6"/>
    <n v="285813"/>
    <b v="0"/>
    <n v="60"/>
    <x v="1"/>
    <n v="0"/>
    <x v="0"/>
    <x v="1"/>
    <x v="284"/>
    <n v="0.89500000000000002"/>
    <n v="1"/>
    <x v="453"/>
    <n v="1"/>
    <x v="203"/>
    <x v="419"/>
    <n v="6.1500000000000004E-6"/>
    <n v="0.16500000000000001"/>
    <x v="350"/>
    <n v="185.976"/>
    <x v="0"/>
  </r>
  <r>
    <s v="åˆæ‹"/>
    <s v="Hikaru Utada"/>
    <m/>
    <x v="1"/>
    <m/>
    <x v="1"/>
    <s v="3yCVsL9xnnnhtOQ1CfPD7W"/>
    <s v="3yCVsL9xnnnhtOQ1CfPD7W"/>
    <n v="277133"/>
    <b v="0"/>
    <n v="60"/>
    <x v="1"/>
    <n v="0"/>
    <x v="0"/>
    <x v="1"/>
    <x v="285"/>
    <n v="0.69899999999999995"/>
    <n v="8"/>
    <x v="454"/>
    <n v="1"/>
    <x v="202"/>
    <x v="420"/>
    <n v="0"/>
    <n v="0.11700000000000001"/>
    <x v="351"/>
    <n v="178.00700000000001"/>
    <x v="0"/>
  </r>
  <r>
    <s v="SHISHAMO 4"/>
    <s v="SHISHAMO"/>
    <m/>
    <x v="1"/>
    <m/>
    <x v="1"/>
    <s v="2GICOigS4ByugDisRegs3M"/>
    <s v="2GICOigS4ByugDisRegs3M"/>
    <n v="369320"/>
    <b v="0"/>
    <n v="60"/>
    <x v="1"/>
    <n v="0"/>
    <x v="0"/>
    <x v="1"/>
    <x v="286"/>
    <n v="0.85699999999999998"/>
    <n v="1"/>
    <x v="455"/>
    <n v="1"/>
    <x v="308"/>
    <x v="67"/>
    <n v="0"/>
    <n v="7.7200000000000005E-2"/>
    <x v="20"/>
    <n v="178.91900000000001"/>
    <x v="0"/>
  </r>
  <r>
    <s v="musiQ"/>
    <s v="ORANGE RANGE"/>
    <d v="2004-01-12T00:00:00"/>
    <x v="3"/>
    <s v="2004"/>
    <x v="0"/>
    <s v="0MNg4tqz9sGgKlyz9vdJmj"/>
    <s v="0MNg4tqz9sGgKlyz9vdJmj"/>
    <n v="226906"/>
    <b v="0"/>
    <n v="58"/>
    <x v="2"/>
    <n v="0"/>
    <x v="0"/>
    <x v="1"/>
    <x v="272"/>
    <n v="0.92300000000000004"/>
    <n v="2"/>
    <x v="456"/>
    <n v="1"/>
    <x v="254"/>
    <x v="421"/>
    <n v="5.3299999999999998E-6"/>
    <n v="4.7699999999999999E-2"/>
    <x v="352"/>
    <n v="139.989"/>
    <x v="0"/>
  </r>
  <r>
    <s v="eyes"/>
    <s v="milet"/>
    <d v="2020-03-06T00:00:00"/>
    <x v="12"/>
    <s v="2020"/>
    <x v="0"/>
    <s v="0s96Y4iLjNgEJBjlEZLBNu"/>
    <s v="0s96Y4iLjNgEJBjlEZLBNu"/>
    <n v="255946"/>
    <b v="0"/>
    <n v="61"/>
    <x v="0"/>
    <n v="0"/>
    <x v="0"/>
    <x v="1"/>
    <x v="287"/>
    <n v="0.77800000000000002"/>
    <n v="6"/>
    <x v="457"/>
    <n v="1"/>
    <x v="131"/>
    <x v="422"/>
    <n v="0"/>
    <n v="8.43E-2"/>
    <x v="353"/>
    <n v="123.84699999999999"/>
    <x v="0"/>
  </r>
  <r>
    <s v="ã®ã³ã—ã‚"/>
    <s v="Creepy Nuts"/>
    <m/>
    <x v="1"/>
    <m/>
    <x v="1"/>
    <s v="4inayqSdDjRuQMIXFn1M29"/>
    <s v="4inayqSdDjRuQMIXFn1M29"/>
    <n v="236840"/>
    <b v="0"/>
    <n v="59"/>
    <x v="1"/>
    <n v="0"/>
    <x v="0"/>
    <x v="0"/>
    <x v="172"/>
    <n v="0.92800000000000005"/>
    <n v="11"/>
    <x v="221"/>
    <n v="0"/>
    <x v="181"/>
    <x v="216"/>
    <n v="0"/>
    <n v="6.8599999999999994E-2"/>
    <x v="192"/>
    <n v="174.00399999999999"/>
    <x v="0"/>
  </r>
  <r>
    <s v="hope"/>
    <s v="Macaroni Empitsu"/>
    <d v="2020-01-04T00:00:00"/>
    <x v="3"/>
    <s v="2020"/>
    <x v="0"/>
    <s v="5a9awnr002AVXUSVu2CC46"/>
    <s v="5a9awnr002AVXUSVu2CC46"/>
    <n v="217740"/>
    <b v="0"/>
    <n v="59"/>
    <x v="2"/>
    <n v="0"/>
    <x v="0"/>
    <x v="1"/>
    <x v="288"/>
    <n v="0.82599999999999996"/>
    <n v="7"/>
    <x v="458"/>
    <n v="0"/>
    <x v="123"/>
    <x v="410"/>
    <n v="0"/>
    <n v="0.188"/>
    <x v="9"/>
    <n v="101.678"/>
    <x v="0"/>
  </r>
  <r>
    <s v="ether [ã‚¨ãƒ¼ãƒ†ãƒ«]"/>
    <s v="Remioromen"/>
    <d v="2005-09-03T00:00:00"/>
    <x v="7"/>
    <s v="2005"/>
    <x v="0"/>
    <s v="1Alsp6EVIAHTDorSjPeRuY"/>
    <s v="1Alsp6EVIAHTDorSjPeRuY"/>
    <n v="263626"/>
    <b v="0"/>
    <n v="60"/>
    <x v="2"/>
    <n v="0"/>
    <x v="0"/>
    <x v="1"/>
    <x v="103"/>
    <n v="0.502"/>
    <n v="5"/>
    <x v="459"/>
    <n v="1"/>
    <x v="309"/>
    <x v="313"/>
    <n v="1.5600000000000001E-6"/>
    <n v="0.11600000000000001"/>
    <x v="354"/>
    <n v="152.94200000000001"/>
    <x v="0"/>
  </r>
  <r>
    <s v="Keisuke Kuwata"/>
    <s v="Keisuke Kuwata"/>
    <d v="1988-09-07T00:00:00"/>
    <x v="7"/>
    <s v="1988"/>
    <x v="2"/>
    <s v="14evwICDoy0d36Nat7hsUT"/>
    <s v="14evwICDoy0d36Nat7hsUT"/>
    <n v="234866"/>
    <b v="0"/>
    <n v="59"/>
    <x v="2"/>
    <n v="0"/>
    <x v="0"/>
    <x v="1"/>
    <x v="94"/>
    <n v="0.90100000000000002"/>
    <n v="0"/>
    <x v="460"/>
    <n v="1"/>
    <x v="310"/>
    <x v="423"/>
    <n v="1.7600000000000001E-6"/>
    <n v="0.11799999999999999"/>
    <x v="355"/>
    <n v="200.488"/>
    <x v="0"/>
  </r>
  <r>
    <s v="ã‚ã£ã€ã©ã‚‚ã€‚ã¯ã˜ã‚ã¾ã—ã¦ã€‚"/>
    <s v="GReeeeN"/>
    <d v="2007-01-01T00:00:00"/>
    <x v="3"/>
    <s v="2007"/>
    <x v="0"/>
    <s v="54HMpdV2FTXgcI0dkDzMc8"/>
    <s v="54HMpdV2FTXgcI0dkDzMc8"/>
    <n v="246960"/>
    <b v="0"/>
    <n v="59"/>
    <x v="2"/>
    <n v="0"/>
    <x v="0"/>
    <x v="1"/>
    <x v="156"/>
    <n v="0.91200000000000003"/>
    <n v="10"/>
    <x v="461"/>
    <n v="1"/>
    <x v="64"/>
    <x v="336"/>
    <n v="0"/>
    <n v="0.21199999999999999"/>
    <x v="18"/>
    <n v="94.983000000000004"/>
    <x v="0"/>
  </r>
  <r>
    <s v="Dr.Izzy"/>
    <s v="UNISON SQUARE GARDEN"/>
    <d v="2016-06-07T00:00:00"/>
    <x v="6"/>
    <s v="2016"/>
    <x v="0"/>
    <s v="6bfjEGSR7DyC8MK8cp3ZCp"/>
    <s v="6bfjEGSR7DyC8MK8cp3ZCp"/>
    <n v="253226"/>
    <b v="0"/>
    <n v="63"/>
    <x v="0"/>
    <n v="0"/>
    <x v="0"/>
    <x v="1"/>
    <x v="115"/>
    <n v="0.9"/>
    <n v="11"/>
    <x v="462"/>
    <n v="1"/>
    <x v="221"/>
    <x v="424"/>
    <n v="0"/>
    <n v="7.8700000000000006E-2"/>
    <x v="3"/>
    <n v="131.971"/>
    <x v="0"/>
  </r>
  <r>
    <s v="Answer"/>
    <s v="Lilas Ikuta"/>
    <d v="2021-09-03T00:00:00"/>
    <x v="7"/>
    <s v="2021"/>
    <x v="0"/>
    <s v="5hVAQTNarrb3lmWqg9Ens4"/>
    <s v="5hVAQTNarrb3lmWqg9Ens4"/>
    <n v="246000"/>
    <b v="0"/>
    <n v="61"/>
    <x v="0"/>
    <n v="0"/>
    <x v="0"/>
    <x v="0"/>
    <x v="122"/>
    <n v="0.47499999999999998"/>
    <n v="0"/>
    <x v="463"/>
    <n v="1"/>
    <x v="311"/>
    <x v="72"/>
    <n v="0"/>
    <n v="0.127"/>
    <x v="356"/>
    <n v="79.953999999999994"/>
    <x v="0"/>
  </r>
  <r>
    <s v="THE BOOK 2"/>
    <s v="YOASOBI"/>
    <d v="2021-01-12T00:00:00"/>
    <x v="3"/>
    <s v="2021"/>
    <x v="0"/>
    <s v="06Dyf27hoaHiVugKgL7K2Z"/>
    <s v="06Dyf27hoaHiVugKgL7K2Z"/>
    <n v="201626"/>
    <b v="0"/>
    <n v="59"/>
    <x v="2"/>
    <n v="0"/>
    <x v="0"/>
    <x v="1"/>
    <x v="289"/>
    <n v="0.79500000000000004"/>
    <n v="10"/>
    <x v="186"/>
    <n v="0"/>
    <x v="69"/>
    <x v="320"/>
    <n v="7.5199999999999996E-4"/>
    <n v="0.158"/>
    <x v="233"/>
    <n v="99.986999999999995"/>
    <x v="0"/>
  </r>
  <r>
    <s v="å›ã¯åƒ•ã®å®ç‰©"/>
    <s v="Noriyuki Makihara"/>
    <m/>
    <x v="1"/>
    <m/>
    <x v="1"/>
    <s v="2dQ4alICWrgs9gyYUOWlEg"/>
    <s v="2dQ4alICWrgs9gyYUOWlEg"/>
    <n v="272706"/>
    <b v="0"/>
    <n v="58"/>
    <x v="1"/>
    <n v="0"/>
    <x v="0"/>
    <x v="1"/>
    <x v="290"/>
    <n v="0.80900000000000005"/>
    <n v="1"/>
    <x v="464"/>
    <n v="0"/>
    <x v="312"/>
    <x v="425"/>
    <n v="0"/>
    <n v="0.27600000000000002"/>
    <x v="141"/>
    <n v="105.04300000000001"/>
    <x v="0"/>
  </r>
  <r>
    <s v="Def Tech"/>
    <s v="Def Tech"/>
    <m/>
    <x v="1"/>
    <m/>
    <x v="1"/>
    <s v="2ttzli3A7SOXUvMv69xEKs"/>
    <s v="2ttzli3A7SOXUvMv69xEKs"/>
    <n v="305000"/>
    <b v="0"/>
    <n v="59"/>
    <x v="1"/>
    <n v="0"/>
    <x v="0"/>
    <x v="1"/>
    <x v="291"/>
    <n v="0.71899999999999997"/>
    <n v="6"/>
    <x v="465"/>
    <n v="1"/>
    <x v="130"/>
    <x v="173"/>
    <n v="0"/>
    <n v="0.13900000000000001"/>
    <x v="357"/>
    <n v="100.023"/>
    <x v="0"/>
  </r>
  <r>
    <s v="ã‚µã‚¯ãƒ©ãƒŽã‚¦ã‚¿"/>
    <s v="KANA-BOON"/>
    <d v="2023-01-03T00:00:00"/>
    <x v="3"/>
    <s v="2023"/>
    <x v="0"/>
    <s v="4aecodVhhW19bmWjveVgJR"/>
    <s v="4aecodVhhW19bmWjveVgJR"/>
    <n v="269833"/>
    <b v="0"/>
    <n v="60"/>
    <x v="2"/>
    <n v="0"/>
    <x v="0"/>
    <x v="0"/>
    <x v="80"/>
    <n v="0.90800000000000003"/>
    <n v="0"/>
    <x v="466"/>
    <n v="1"/>
    <x v="313"/>
    <x v="426"/>
    <n v="2.1999999999999999E-2"/>
    <n v="0.36899999999999999"/>
    <x v="358"/>
    <n v="142.98699999999999"/>
    <x v="0"/>
  </r>
  <r>
    <s v="ã‚¤ãƒ³ãƒ•ã‚§ãƒ«ãƒŽ"/>
    <s v="Mrs. GREEN APPLE"/>
    <m/>
    <x v="1"/>
    <m/>
    <x v="1"/>
    <s v="64yajM6CxtLghmgB53VeXT"/>
    <s v="64yajM6CxtLghmgB53VeXT"/>
    <n v="212546"/>
    <b v="0"/>
    <n v="70"/>
    <x v="1"/>
    <n v="0"/>
    <x v="0"/>
    <x v="0"/>
    <x v="292"/>
    <n v="0.93100000000000005"/>
    <n v="4"/>
    <x v="467"/>
    <n v="1"/>
    <x v="314"/>
    <x v="427"/>
    <n v="0"/>
    <n v="0.46500000000000002"/>
    <x v="359"/>
    <n v="92.465999999999994"/>
    <x v="0"/>
  </r>
  <r>
    <s v="Pale Blue"/>
    <s v="Kenshi Yonezu"/>
    <m/>
    <x v="1"/>
    <m/>
    <x v="1"/>
    <s v="52RfEh76AVKPwtUtTV9ufl"/>
    <s v="52RfEh76AVKPwtUtTV9ufl"/>
    <n v="296546"/>
    <b v="0"/>
    <n v="60"/>
    <x v="1"/>
    <n v="0"/>
    <x v="0"/>
    <x v="0"/>
    <x v="230"/>
    <n v="0.45700000000000002"/>
    <n v="2"/>
    <x v="468"/>
    <n v="1"/>
    <x v="315"/>
    <x v="228"/>
    <n v="1.5099999999999999E-5"/>
    <n v="0.40600000000000003"/>
    <x v="58"/>
    <n v="87.99"/>
    <x v="0"/>
  </r>
  <r>
    <s v="Time"/>
    <s v="ARASHI"/>
    <d v="2007-11-07T00:00:00"/>
    <x v="8"/>
    <s v="2007"/>
    <x v="0"/>
    <s v="5I6JLJqnZICLvPebTj2YCm"/>
    <s v="5I6JLJqnZICLvPebTj2YCm"/>
    <n v="289845"/>
    <b v="0"/>
    <n v="59"/>
    <x v="2"/>
    <n v="0"/>
    <x v="0"/>
    <x v="1"/>
    <x v="244"/>
    <n v="0.84899999999999998"/>
    <n v="0"/>
    <x v="205"/>
    <n v="1"/>
    <x v="316"/>
    <x v="428"/>
    <n v="0"/>
    <n v="0.30399999999999999"/>
    <x v="24"/>
    <n v="139.03200000000001"/>
    <x v="0"/>
  </r>
  <r>
    <s v="Time"/>
    <s v="ARASHI"/>
    <d v="2007-11-07T00:00:00"/>
    <x v="8"/>
    <s v="2007"/>
    <x v="0"/>
    <s v="5I6JLJqnZICLvPebTj2YCm"/>
    <s v="5I6JLJqnZICLvPebTj2YCm"/>
    <n v="289845"/>
    <b v="0"/>
    <n v="59"/>
    <x v="2"/>
    <n v="0"/>
    <x v="0"/>
    <x v="1"/>
    <x v="244"/>
    <n v="0.84899999999999998"/>
    <n v="0"/>
    <x v="205"/>
    <n v="1"/>
    <x v="316"/>
    <x v="428"/>
    <n v="0"/>
    <n v="0.30399999999999999"/>
    <x v="24"/>
    <n v="139.03200000000001"/>
    <x v="0"/>
  </r>
  <r>
    <s v="å¤§æ­£æµªæ¼«"/>
    <s v="YOASOBI"/>
    <m/>
    <x v="1"/>
    <m/>
    <x v="1"/>
    <s v="3uw93CiI34uZlfk8ywep1e"/>
    <s v="3uw93CiI34uZlfk8ywep1e"/>
    <n v="168461"/>
    <b v="0"/>
    <n v="59"/>
    <x v="1"/>
    <n v="0"/>
    <x v="0"/>
    <x v="0"/>
    <x v="57"/>
    <n v="0.92600000000000005"/>
    <n v="1"/>
    <x v="469"/>
    <n v="0"/>
    <x v="317"/>
    <x v="104"/>
    <n v="0"/>
    <n v="0.26300000000000001"/>
    <x v="41"/>
    <n v="129.999"/>
    <x v="0"/>
  </r>
  <r>
    <s v="KICK BACK"/>
    <s v="Kenshi Yonezu"/>
    <m/>
    <x v="1"/>
    <m/>
    <x v="1"/>
    <s v="5ktOhXvLj7mdQmAVdEA7OJ"/>
    <s v="5ktOhXvLj7mdQmAVdEA7OJ"/>
    <n v="87373"/>
    <b v="0"/>
    <n v="68"/>
    <x v="1"/>
    <n v="0"/>
    <x v="0"/>
    <x v="0"/>
    <x v="235"/>
    <n v="0.89900000000000002"/>
    <n v="10"/>
    <x v="470"/>
    <n v="0"/>
    <x v="318"/>
    <x v="429"/>
    <n v="7.86E-5"/>
    <n v="9.0200000000000002E-2"/>
    <x v="360"/>
    <n v="102.081"/>
    <x v="0"/>
  </r>
  <r>
    <s v="é€†å…‰ (ã‚¦ã‚¿ from ONE PIECE FILM RED)"/>
    <s v="Ado"/>
    <d v="2022-05-07T00:00:00"/>
    <x v="5"/>
    <s v="2022"/>
    <x v="0"/>
    <s v="5GXYKnnzBlHvrzBQ5WoxME"/>
    <s v="5GXYKnnzBlHvrzBQ5WoxME"/>
    <n v="237862"/>
    <b v="0"/>
    <n v="65"/>
    <x v="0"/>
    <n v="0"/>
    <x v="0"/>
    <x v="0"/>
    <x v="258"/>
    <n v="0.90100000000000002"/>
    <n v="10"/>
    <x v="471"/>
    <n v="0"/>
    <x v="133"/>
    <x v="430"/>
    <n v="4.8099999999999997E-6"/>
    <n v="0.38800000000000001"/>
    <x v="361"/>
    <n v="145.00399999999999"/>
    <x v="0"/>
  </r>
  <r>
    <s v="å›ã¯èª°ã¨å¹¸ã›ãªã‚ãã³ã‚’ã—ã¾ã™ã‹ã€‚"/>
    <s v="Noriyuki Makihara"/>
    <m/>
    <x v="1"/>
    <m/>
    <x v="1"/>
    <s v="4feDzcxtXRU8clyOluco5Y"/>
    <s v="4feDzcxtXRU8clyOluco5Y"/>
    <n v="304506"/>
    <b v="0"/>
    <n v="58"/>
    <x v="1"/>
    <n v="0"/>
    <x v="0"/>
    <x v="1"/>
    <x v="293"/>
    <n v="0.80900000000000005"/>
    <n v="6"/>
    <x v="472"/>
    <n v="1"/>
    <x v="166"/>
    <x v="431"/>
    <n v="4.7899999999999999E-4"/>
    <n v="8.9300000000000004E-2"/>
    <x v="57"/>
    <n v="123.827"/>
    <x v="0"/>
  </r>
  <r>
    <s v="å£±"/>
    <s v="Yuuri"/>
    <d v="2022-12-01T00:00:00"/>
    <x v="0"/>
    <s v="2022"/>
    <x v="0"/>
    <s v="3yPVvphH8RtPt41FyX7vPV"/>
    <s v="3yPVvphH8RtPt41FyX7vPV"/>
    <n v="239200"/>
    <b v="0"/>
    <n v="60"/>
    <x v="2"/>
    <n v="0"/>
    <x v="0"/>
    <x v="1"/>
    <x v="294"/>
    <n v="0.57199999999999995"/>
    <n v="11"/>
    <x v="473"/>
    <n v="1"/>
    <x v="187"/>
    <x v="322"/>
    <n v="0"/>
    <n v="0.221"/>
    <x v="309"/>
    <n v="170.066"/>
    <x v="0"/>
  </r>
  <r>
    <s v="é’ã®å…‰æ™¯"/>
    <s v="Motohiro Hata"/>
    <m/>
    <x v="1"/>
    <m/>
    <x v="1"/>
    <s v="45jGOHwYKgsRYbAJ8DR61d"/>
    <s v="45jGOHwYKgsRYbAJ8DR61d"/>
    <n v="308146"/>
    <b v="0"/>
    <n v="63"/>
    <x v="1"/>
    <n v="0"/>
    <x v="0"/>
    <x v="1"/>
    <x v="295"/>
    <n v="0.44500000000000001"/>
    <n v="10"/>
    <x v="474"/>
    <n v="1"/>
    <x v="187"/>
    <x v="432"/>
    <n v="0"/>
    <n v="0.18"/>
    <x v="177"/>
    <n v="78.956999999999994"/>
    <x v="0"/>
  </r>
  <r>
    <s v="HELP EVER HURT NEVER"/>
    <s v="Fujii Kaze"/>
    <m/>
    <x v="1"/>
    <m/>
    <x v="1"/>
    <s v="6Dmxt4rbi97c7sjoWRrJoj"/>
    <s v="6Dmxt4rbi97c7sjoWRrJoj"/>
    <n v="284480"/>
    <b v="0"/>
    <n v="59"/>
    <x v="1"/>
    <n v="0"/>
    <x v="0"/>
    <x v="1"/>
    <x v="296"/>
    <n v="0.624"/>
    <n v="9"/>
    <x v="475"/>
    <n v="1"/>
    <x v="172"/>
    <x v="433"/>
    <n v="0"/>
    <n v="0.127"/>
    <x v="362"/>
    <n v="91.891000000000005"/>
    <x v="0"/>
  </r>
  <r>
    <s v="æ„›ã—ã¦ãŸ(feat.ã‚Œã‚“)"/>
    <s v="Naoto Inti Raymi"/>
    <m/>
    <x v="1"/>
    <m/>
    <x v="1"/>
    <s v="2A9EvUkIWDDKWV6rcsM72a"/>
    <s v="2A9EvUkIWDDKWV6rcsM72a"/>
    <n v="263662"/>
    <b v="0"/>
    <n v="59"/>
    <x v="1"/>
    <n v="0"/>
    <x v="0"/>
    <x v="0"/>
    <x v="297"/>
    <n v="0.39600000000000002"/>
    <n v="7"/>
    <x v="476"/>
    <n v="1"/>
    <x v="166"/>
    <x v="434"/>
    <n v="0"/>
    <n v="9.4500000000000001E-2"/>
    <x v="215"/>
    <n v="77.018000000000001"/>
    <x v="0"/>
  </r>
  <r>
    <s v="ãƒ„ã‚­ãƒŸã‚½ã‚¦"/>
    <s v="Novelbright"/>
    <d v="2020-11-12T00:00:00"/>
    <x v="8"/>
    <s v="2020"/>
    <x v="0"/>
    <s v="0UWTRBGWfOp709f6rxd63R"/>
    <s v="0UWTRBGWfOp709f6rxd63R"/>
    <n v="307609"/>
    <b v="0"/>
    <n v="59"/>
    <x v="2"/>
    <n v="0"/>
    <x v="0"/>
    <x v="0"/>
    <x v="3"/>
    <n v="0.61099999999999999"/>
    <n v="6"/>
    <x v="477"/>
    <n v="1"/>
    <x v="5"/>
    <x v="435"/>
    <n v="0"/>
    <n v="0.255"/>
    <x v="84"/>
    <n v="155.78800000000001"/>
    <x v="0"/>
  </r>
  <r>
    <s v="ARE YOU READY?"/>
    <s v="Kazuyoshi Saito"/>
    <m/>
    <x v="1"/>
    <m/>
    <x v="1"/>
    <s v="2TPfHxwvW133V94KlTxzno"/>
    <s v="2TPfHxwvW133V94KlTxzno"/>
    <n v="245815"/>
    <b v="0"/>
    <n v="58"/>
    <x v="1"/>
    <n v="0"/>
    <x v="0"/>
    <x v="1"/>
    <x v="146"/>
    <n v="0.94099999999999995"/>
    <n v="10"/>
    <x v="31"/>
    <n v="1"/>
    <x v="182"/>
    <x v="436"/>
    <n v="1.88E-6"/>
    <n v="0.35499999999999998"/>
    <x v="1"/>
    <n v="127.851"/>
    <x v="0"/>
  </r>
  <r>
    <s v="ã‚¢ã‚¤ãƒŽã‚«ã‚¿ãƒ"/>
    <s v="MISIA"/>
    <m/>
    <x v="1"/>
    <m/>
    <x v="1"/>
    <s v="0BlbLxGwrtwTdUYPPkj9RE"/>
    <s v="0BlbLxGwrtwTdUYPPkj9RE"/>
    <n v="143520"/>
    <b v="0"/>
    <n v="59"/>
    <x v="1"/>
    <n v="0"/>
    <x v="0"/>
    <x v="0"/>
    <x v="276"/>
    <n v="0.70099999999999996"/>
    <n v="6"/>
    <x v="478"/>
    <n v="1"/>
    <x v="213"/>
    <x v="193"/>
    <n v="0"/>
    <n v="0.15"/>
    <x v="177"/>
    <n v="89.262"/>
    <x v="0"/>
  </r>
  <r>
    <s v="èžè§£sink"/>
    <s v="Vaundy"/>
    <m/>
    <x v="1"/>
    <m/>
    <x v="1"/>
    <s v="1m7lHpniqlJyCac7dJgyYJ"/>
    <s v="1m7lHpniqlJyCac7dJgyYJ"/>
    <n v="242000"/>
    <b v="0"/>
    <n v="59"/>
    <x v="1"/>
    <n v="0"/>
    <x v="0"/>
    <x v="0"/>
    <x v="298"/>
    <n v="0.53900000000000003"/>
    <n v="1"/>
    <x v="479"/>
    <n v="1"/>
    <x v="319"/>
    <x v="437"/>
    <n v="1.8300000000000001E-6"/>
    <n v="6.3200000000000006E-2"/>
    <x v="363"/>
    <n v="89.995000000000005"/>
    <x v="0"/>
  </r>
  <r>
    <s v="Sympa"/>
    <s v="King Gnu"/>
    <m/>
    <x v="1"/>
    <m/>
    <x v="1"/>
    <s v="40cjQFH3UG8bYB8RSuOCgB"/>
    <s v="40cjQFH3UG8bYB8RSuOCgB"/>
    <n v="136773"/>
    <b v="0"/>
    <n v="60"/>
    <x v="1"/>
    <n v="0"/>
    <x v="0"/>
    <x v="1"/>
    <x v="97"/>
    <n v="0.33"/>
    <n v="0"/>
    <x v="480"/>
    <n v="1"/>
    <x v="320"/>
    <x v="438"/>
    <n v="1.95E-6"/>
    <n v="0.57299999999999995"/>
    <x v="304"/>
    <n v="132.08799999999999"/>
    <x v="0"/>
  </r>
  <r>
    <s v="SENTIMENTALovers"/>
    <s v="Ken Hirai"/>
    <m/>
    <x v="1"/>
    <m/>
    <x v="1"/>
    <s v="0JAQpusQK6R7w07s0UgcU3"/>
    <s v="0JAQpusQK6R7w07s0UgcU3"/>
    <n v="343240"/>
    <b v="0"/>
    <n v="58"/>
    <x v="1"/>
    <n v="0"/>
    <x v="0"/>
    <x v="1"/>
    <x v="210"/>
    <n v="0.59599999999999997"/>
    <n v="3"/>
    <x v="481"/>
    <n v="1"/>
    <x v="265"/>
    <x v="439"/>
    <n v="0"/>
    <n v="8.9499999999999996E-2"/>
    <x v="364"/>
    <n v="141.352"/>
    <x v="0"/>
  </r>
  <r>
    <s v="ã‚¢ã‚¤ã‚¦ã‚¨"/>
    <s v="MAISONdes"/>
    <m/>
    <x v="1"/>
    <m/>
    <x v="1"/>
    <s v="7rqYTYi70xZBqEMAtSVhXc"/>
    <s v="7rqYTYi70xZBqEMAtSVhXc"/>
    <n v="222366"/>
    <b v="0"/>
    <n v="63"/>
    <x v="1"/>
    <n v="0"/>
    <x v="0"/>
    <x v="0"/>
    <x v="16"/>
    <n v="0.97199999999999998"/>
    <n v="11"/>
    <x v="482"/>
    <n v="0"/>
    <x v="321"/>
    <x v="440"/>
    <n v="0"/>
    <n v="5.4600000000000003E-2"/>
    <x v="365"/>
    <n v="167.149"/>
    <x v="0"/>
  </r>
  <r>
    <s v="Kind of Love"/>
    <s v="Mr.Children"/>
    <d v="1992-01-12T00:00:00"/>
    <x v="3"/>
    <s v="1992"/>
    <x v="2"/>
    <s v="60A7LGAmK0QrRjyYpKWzue"/>
    <s v="60A7LGAmK0QrRjyYpKWzue"/>
    <n v="324440"/>
    <b v="0"/>
    <n v="58"/>
    <x v="2"/>
    <n v="0"/>
    <x v="0"/>
    <x v="1"/>
    <x v="77"/>
    <n v="0.52600000000000002"/>
    <n v="5"/>
    <x v="483"/>
    <n v="1"/>
    <x v="63"/>
    <x v="441"/>
    <n v="7.7200000000000006E-6"/>
    <n v="0.107"/>
    <x v="366"/>
    <n v="144.024"/>
    <x v="0"/>
  </r>
  <r>
    <s v="Actor"/>
    <s v="Ryokuoushoku Shakai"/>
    <m/>
    <x v="1"/>
    <m/>
    <x v="1"/>
    <s v="0O4YelF6Zneq7sk1Ye73N2"/>
    <s v="0O4YelF6Zneq7sk1Ye73N2"/>
    <n v="249426"/>
    <b v="0"/>
    <n v="59"/>
    <x v="1"/>
    <n v="0"/>
    <x v="0"/>
    <x v="1"/>
    <x v="85"/>
    <n v="0.91300000000000003"/>
    <n v="5"/>
    <x v="484"/>
    <n v="1"/>
    <x v="322"/>
    <x v="417"/>
    <n v="0"/>
    <n v="0.34499999999999997"/>
    <x v="174"/>
    <n v="124.02500000000001"/>
    <x v="0"/>
  </r>
  <r>
    <s v="Starting Over"/>
    <s v="sumika"/>
    <m/>
    <x v="1"/>
    <m/>
    <x v="1"/>
    <s v="2kuTXMJcOuIgZGc73kP5Is"/>
    <s v="2kuTXMJcOuIgZGc73kP5Is"/>
    <n v="190133"/>
    <b v="0"/>
    <n v="59"/>
    <x v="1"/>
    <n v="0"/>
    <x v="0"/>
    <x v="0"/>
    <x v="77"/>
    <n v="0.92400000000000004"/>
    <n v="2"/>
    <x v="485"/>
    <n v="1"/>
    <x v="323"/>
    <x v="442"/>
    <n v="0"/>
    <n v="0.22"/>
    <x v="38"/>
    <n v="107.062"/>
    <x v="0"/>
  </r>
  <r>
    <s v="ã‚ãã€ã‚‚ã†ã€‚"/>
    <s v="Saucy Dog"/>
    <m/>
    <x v="1"/>
    <m/>
    <x v="1"/>
    <s v="7G4rZHIBiXJNFmLYXtWCPm"/>
    <s v="7G4rZHIBiXJNFmLYXtWCPm"/>
    <n v="284330"/>
    <b v="0"/>
    <n v="58"/>
    <x v="1"/>
    <n v="0"/>
    <x v="0"/>
    <x v="0"/>
    <x v="23"/>
    <n v="0.67200000000000004"/>
    <n v="4"/>
    <x v="486"/>
    <n v="1"/>
    <x v="229"/>
    <x v="443"/>
    <n v="0"/>
    <n v="0.17699999999999999"/>
    <x v="148"/>
    <n v="112.126"/>
    <x v="0"/>
  </r>
  <r>
    <s v="ã‚·ã‚§ãƒãƒ«ãƒ»ãƒ¯ãƒ¼ãƒ«ãƒ‰"/>
    <s v="Che'Nelle"/>
    <d v="2015-11-02T00:00:00"/>
    <x v="8"/>
    <s v="2015"/>
    <x v="0"/>
    <s v="55JlyXw6KeFeVC9d9uCZ2K"/>
    <s v="55JlyXw6KeFeVC9d9uCZ2K"/>
    <n v="274026"/>
    <b v="0"/>
    <n v="59"/>
    <x v="2"/>
    <n v="0"/>
    <x v="0"/>
    <x v="1"/>
    <x v="58"/>
    <n v="0.748"/>
    <n v="9"/>
    <x v="487"/>
    <n v="1"/>
    <x v="55"/>
    <x v="444"/>
    <n v="0"/>
    <n v="0.32900000000000001"/>
    <x v="367"/>
    <n v="139.911"/>
    <x v="0"/>
  </r>
  <r>
    <s v="BLOOM iSLAND"/>
    <s v="BLOOM VASE"/>
    <m/>
    <x v="1"/>
    <m/>
    <x v="1"/>
    <s v="233av6iCcdMz62X73Z1MMZ"/>
    <s v="233av6iCcdMz62X73Z1MMZ"/>
    <n v="190271"/>
    <b v="0"/>
    <n v="59"/>
    <x v="1"/>
    <n v="0"/>
    <x v="0"/>
    <x v="0"/>
    <x v="299"/>
    <n v="0.81399999999999995"/>
    <n v="2"/>
    <x v="137"/>
    <n v="1"/>
    <x v="32"/>
    <x v="129"/>
    <n v="0"/>
    <n v="0.17100000000000001"/>
    <x v="57"/>
    <n v="78.998000000000005"/>
    <x v="0"/>
  </r>
  <r>
    <s v="Just You and I"/>
    <s v="Namie Amuro"/>
    <m/>
    <x v="1"/>
    <m/>
    <x v="1"/>
    <s v="6t8YA4Bm6DB9aDfKUk9b4I"/>
    <s v="6t8YA4Bm6DB9aDfKUk9b4I"/>
    <n v="217893"/>
    <b v="0"/>
    <n v="58"/>
    <x v="1"/>
    <n v="0"/>
    <x v="0"/>
    <x v="0"/>
    <x v="197"/>
    <n v="0.65300000000000002"/>
    <n v="11"/>
    <x v="488"/>
    <n v="1"/>
    <x v="152"/>
    <x v="445"/>
    <n v="0"/>
    <n v="6.4699999999999994E-2"/>
    <x v="368"/>
    <n v="88.025000000000006"/>
    <x v="0"/>
  </r>
  <r>
    <s v="Sympa"/>
    <s v="King Gnu"/>
    <m/>
    <x v="1"/>
    <m/>
    <x v="1"/>
    <s v="0r2PAeROizyyoFMpu0fvwI"/>
    <s v="0r2PAeROizyyoFMpu0fvwI"/>
    <n v="195226"/>
    <b v="0"/>
    <n v="62"/>
    <x v="1"/>
    <n v="0"/>
    <x v="0"/>
    <x v="1"/>
    <x v="97"/>
    <n v="0.752"/>
    <n v="11"/>
    <x v="489"/>
    <n v="1"/>
    <x v="324"/>
    <x v="340"/>
    <n v="0"/>
    <n v="0.18099999999999999"/>
    <x v="369"/>
    <n v="174.11199999999999"/>
    <x v="0"/>
  </r>
  <r>
    <s v="SUPERMARKET FANTASY"/>
    <s v="Mr.Children"/>
    <d v="2008-10-12T00:00:00"/>
    <x v="2"/>
    <s v="2008"/>
    <x v="0"/>
    <s v="4OVtlZdXvYcg9QykmPxTqb"/>
    <s v="4OVtlZdXvYcg9QykmPxTqb"/>
    <n v="344800"/>
    <b v="0"/>
    <n v="58"/>
    <x v="2"/>
    <n v="0"/>
    <x v="0"/>
    <x v="1"/>
    <x v="300"/>
    <n v="0.72599999999999998"/>
    <n v="2"/>
    <x v="490"/>
    <n v="1"/>
    <x v="163"/>
    <x v="44"/>
    <n v="0"/>
    <n v="0.25"/>
    <x v="370"/>
    <n v="148.21700000000001"/>
    <x v="0"/>
  </r>
  <r>
    <s v="ã‚«ã‚¿ã‚³ãƒˆ"/>
    <s v="sloppy dim"/>
    <m/>
    <x v="1"/>
    <m/>
    <x v="1"/>
    <s v="1uYDXSXxBBZSNUs2dfbTxT"/>
    <s v="1uYDXSXxBBZSNUs2dfbTxT"/>
    <n v="158888"/>
    <b v="0"/>
    <n v="59"/>
    <x v="1"/>
    <n v="0"/>
    <x v="0"/>
    <x v="0"/>
    <x v="301"/>
    <n v="0.629"/>
    <n v="4"/>
    <x v="491"/>
    <n v="1"/>
    <x v="325"/>
    <x v="187"/>
    <n v="4.7400000000000003E-3"/>
    <n v="0.16500000000000001"/>
    <x v="371"/>
    <n v="135.02000000000001"/>
    <x v="0"/>
  </r>
  <r>
    <s v="strobo"/>
    <s v="Vaundy"/>
    <m/>
    <x v="1"/>
    <m/>
    <x v="1"/>
    <s v="4PfQEzBB4U24d8yiSDa4is"/>
    <s v="4PfQEzBB4U24d8yiSDa4is"/>
    <n v="213446"/>
    <b v="0"/>
    <n v="59"/>
    <x v="1"/>
    <n v="0"/>
    <x v="0"/>
    <x v="1"/>
    <x v="302"/>
    <n v="0.75800000000000001"/>
    <n v="4"/>
    <x v="492"/>
    <n v="0"/>
    <x v="162"/>
    <x v="446"/>
    <n v="5.8799999999999999E-5"/>
    <n v="0.13200000000000001"/>
    <x v="140"/>
    <n v="129.99100000000001"/>
    <x v="0"/>
  </r>
  <r>
    <s v="COLLAGE"/>
    <s v="SUDA MASAKI"/>
    <d v="2022-09-03T00:00:00"/>
    <x v="7"/>
    <s v="2022"/>
    <x v="0"/>
    <s v="7eqjbcOZTgZbV0lX2ghtfV"/>
    <s v="7eqjbcOZTgZbV0lX2ghtfV"/>
    <n v="257398"/>
    <b v="0"/>
    <n v="60"/>
    <x v="2"/>
    <n v="0"/>
    <x v="0"/>
    <x v="1"/>
    <x v="303"/>
    <n v="0.622"/>
    <n v="5"/>
    <x v="493"/>
    <n v="1"/>
    <x v="57"/>
    <x v="447"/>
    <n v="0"/>
    <n v="0.17"/>
    <x v="372"/>
    <n v="143.93100000000001"/>
    <x v="0"/>
  </r>
  <r>
    <s v="INDIES COMPLETE"/>
    <s v="Creepy Nuts"/>
    <m/>
    <x v="1"/>
    <m/>
    <x v="1"/>
    <s v="3z6X1pQSGdky5rQADTLM2g"/>
    <s v="3z6X1pQSGdky5rQADTLM2g"/>
    <n v="240328"/>
    <b v="0"/>
    <n v="58"/>
    <x v="1"/>
    <n v="0"/>
    <x v="0"/>
    <x v="1"/>
    <x v="304"/>
    <n v="0.97099999999999997"/>
    <n v="6"/>
    <x v="494"/>
    <n v="1"/>
    <x v="326"/>
    <x v="448"/>
    <n v="0"/>
    <n v="0.35799999999999998"/>
    <x v="373"/>
    <n v="133.02500000000001"/>
    <x v="0"/>
  </r>
  <r>
    <s v="æ‹"/>
    <s v="Gen Hoshino"/>
    <d v="2016-05-10T00:00:00"/>
    <x v="5"/>
    <s v="2016"/>
    <x v="0"/>
    <s v="5Hu29JT4xtbRUBTZeOAjxW"/>
    <s v="5Hu29JT4xtbRUBTZeOAjxW"/>
    <n v="253333"/>
    <b v="0"/>
    <n v="58"/>
    <x v="2"/>
    <n v="0"/>
    <x v="0"/>
    <x v="0"/>
    <x v="122"/>
    <n v="0.79500000000000004"/>
    <n v="9"/>
    <x v="495"/>
    <n v="1"/>
    <x v="113"/>
    <x v="449"/>
    <n v="0"/>
    <n v="0.151"/>
    <x v="374"/>
    <n v="157.99299999999999"/>
    <x v="0"/>
  </r>
  <r>
    <s v="Walkin' In My Lane"/>
    <s v="milet"/>
    <m/>
    <x v="1"/>
    <m/>
    <x v="1"/>
    <s v="3l2O4IuJ4DFEfUwDdWyPnf"/>
    <s v="3l2O4IuJ4DFEfUwDdWyPnf"/>
    <n v="240053"/>
    <b v="0"/>
    <n v="60"/>
    <x v="1"/>
    <n v="0"/>
    <x v="0"/>
    <x v="0"/>
    <x v="305"/>
    <n v="0.85099999999999998"/>
    <n v="7"/>
    <x v="496"/>
    <n v="1"/>
    <x v="327"/>
    <x v="450"/>
    <n v="2.8200000000000002E-4"/>
    <n v="0.108"/>
    <x v="333"/>
    <n v="190.107"/>
    <x v="0"/>
  </r>
  <r>
    <s v="Chime"/>
    <s v="sumika"/>
    <m/>
    <x v="1"/>
    <m/>
    <x v="1"/>
    <s v="47eLnWll78mdBJjcgJu34o"/>
    <s v="47eLnWll78mdBJjcgJu34o"/>
    <n v="233253"/>
    <b v="0"/>
    <n v="58"/>
    <x v="1"/>
    <n v="0"/>
    <x v="0"/>
    <x v="1"/>
    <x v="306"/>
    <n v="0.94"/>
    <n v="2"/>
    <x v="497"/>
    <n v="1"/>
    <x v="154"/>
    <x v="451"/>
    <n v="0"/>
    <n v="0.104"/>
    <x v="102"/>
    <n v="122.992"/>
    <x v="0"/>
  </r>
  <r>
    <s v="Cry Baby"/>
    <s v="OFFICIAL HIGE DANDISM"/>
    <d v="2021-07-05T00:00:00"/>
    <x v="9"/>
    <s v="2021"/>
    <x v="0"/>
    <s v="7vBX6cVsCPFSx2C58hpZ4f"/>
    <s v="7vBX6cVsCPFSx2C58hpZ4f"/>
    <n v="240284"/>
    <b v="0"/>
    <n v="59"/>
    <x v="2"/>
    <n v="0"/>
    <x v="0"/>
    <x v="0"/>
    <x v="307"/>
    <n v="0.90200000000000002"/>
    <n v="1"/>
    <x v="357"/>
    <n v="1"/>
    <x v="328"/>
    <x v="452"/>
    <n v="0"/>
    <n v="0.39300000000000002"/>
    <x v="375"/>
    <n v="199.84399999999999"/>
    <x v="0"/>
  </r>
  <r>
    <s v="ã‚¤ãƒˆ"/>
    <s v="Creep Hyp"/>
    <m/>
    <x v="1"/>
    <m/>
    <x v="1"/>
    <s v="3Tk6FZMnIhu8j8qJaP9na9"/>
    <s v="3Tk6FZMnIhu8j8qJaP9na9"/>
    <n v="186040"/>
    <b v="0"/>
    <n v="58"/>
    <x v="1"/>
    <n v="0"/>
    <x v="0"/>
    <x v="0"/>
    <x v="0"/>
    <n v="0.94099999999999995"/>
    <n v="2"/>
    <x v="498"/>
    <n v="1"/>
    <x v="246"/>
    <x v="16"/>
    <n v="0"/>
    <n v="0.32500000000000001"/>
    <x v="205"/>
    <n v="122.008"/>
    <x v="0"/>
  </r>
  <r>
    <s v="ãƒ¯ãƒ³ãƒ€ãƒ¼ãƒ©ãƒ³ãƒ‰ã«æ„›æƒ…ã‚’!"/>
    <s v="neguse."/>
    <m/>
    <x v="1"/>
    <m/>
    <x v="1"/>
    <s v="5wc5nCZqZqDjBhnouHkbvz"/>
    <s v="5wc5nCZqZqDjBhnouHkbvz"/>
    <n v="174613"/>
    <b v="0"/>
    <n v="59"/>
    <x v="1"/>
    <n v="0"/>
    <x v="0"/>
    <x v="0"/>
    <x v="175"/>
    <n v="0.66100000000000003"/>
    <n v="4"/>
    <x v="499"/>
    <n v="1"/>
    <x v="329"/>
    <x v="67"/>
    <n v="0"/>
    <n v="0.13800000000000001"/>
    <x v="134"/>
    <n v="188.178"/>
    <x v="0"/>
  </r>
  <r>
    <s v="ã ã‹ã‚‰åƒ•ã¯éŸ³æ¥½ã‚’è¾žã‚ãŸ"/>
    <s v="ãƒ¨ãƒ«ã‚·ã‚«"/>
    <d v="2019-10-04T00:00:00"/>
    <x v="2"/>
    <s v="2019"/>
    <x v="0"/>
    <s v="6BV77pE4JyUQUtaqnXeKa5"/>
    <s v="6BV77pE4JyUQUtaqnXeKa5"/>
    <n v="245903"/>
    <b v="0"/>
    <n v="61"/>
    <x v="0"/>
    <n v="0"/>
    <x v="0"/>
    <x v="1"/>
    <x v="59"/>
    <n v="0.89"/>
    <n v="6"/>
    <x v="500"/>
    <n v="1"/>
    <x v="330"/>
    <x v="453"/>
    <n v="7.5599999999999994E-5"/>
    <n v="0.19900000000000001"/>
    <x v="196"/>
    <n v="105.066"/>
    <x v="0"/>
  </r>
  <r>
    <s v="The Greatest Princess"/>
    <s v="PRINCESS PRINCESS"/>
    <n v="1988"/>
    <x v="6"/>
    <s v="1905"/>
    <x v="2"/>
    <s v="1oqoXgWdAtce5vp0mGlJ7C"/>
    <s v="1oqoXgWdAtce5vp0mGlJ7C"/>
    <n v="299226"/>
    <b v="0"/>
    <n v="59"/>
    <x v="2"/>
    <n v="0"/>
    <x v="0"/>
    <x v="1"/>
    <x v="308"/>
    <n v="0.95099999999999996"/>
    <n v="4"/>
    <x v="501"/>
    <n v="1"/>
    <x v="268"/>
    <x v="149"/>
    <n v="6.7299999999999999E-4"/>
    <n v="0.27600000000000002"/>
    <x v="376"/>
    <n v="111.071"/>
    <x v="0"/>
  </r>
  <r>
    <s v="PORNO GRAFFITTI BEST BLUE'S"/>
    <s v="PornoGraffitti"/>
    <m/>
    <x v="1"/>
    <m/>
    <x v="1"/>
    <s v="3Z5Q3Xd6ySZmoS1NOVm0r4"/>
    <s v="3Z5Q3Xd6ySZmoS1NOVm0r4"/>
    <n v="280506"/>
    <b v="0"/>
    <n v="58"/>
    <x v="1"/>
    <n v="0"/>
    <x v="0"/>
    <x v="1"/>
    <x v="309"/>
    <n v="0.98"/>
    <n v="9"/>
    <x v="502"/>
    <n v="0"/>
    <x v="331"/>
    <x v="454"/>
    <n v="4.2599999999999999E-6"/>
    <n v="0.30099999999999999"/>
    <x v="377"/>
    <n v="115.989"/>
    <x v="0"/>
  </r>
  <r>
    <s v="ã†ã‚Œã—ã¯ãšã‹ã—æœå¸°ã‚Š"/>
    <s v="DREAMS COME TRUE"/>
    <n v="1989"/>
    <x v="6"/>
    <s v="1905"/>
    <x v="2"/>
    <s v="7tqltihMt6Z2DAFAi6eNzH"/>
    <s v="7tqltihMt6Z2DAFAi6eNzH"/>
    <n v="247066"/>
    <b v="0"/>
    <n v="58"/>
    <x v="2"/>
    <n v="0"/>
    <x v="0"/>
    <x v="0"/>
    <x v="310"/>
    <n v="0.872"/>
    <n v="0"/>
    <x v="503"/>
    <n v="0"/>
    <x v="332"/>
    <x v="455"/>
    <n v="1.84E-6"/>
    <n v="0.28699999999999998"/>
    <x v="4"/>
    <n v="113.197"/>
    <x v="0"/>
  </r>
  <r>
    <s v="å†ä¼š (produced by Ayase)"/>
    <s v="LiSA"/>
    <m/>
    <x v="1"/>
    <m/>
    <x v="1"/>
    <s v="52IsIvHidofM9JMjw78Jyz"/>
    <s v="52IsIvHidofM9JMjw78Jyz"/>
    <n v="242166"/>
    <b v="0"/>
    <n v="63"/>
    <x v="1"/>
    <n v="0"/>
    <x v="0"/>
    <x v="0"/>
    <x v="243"/>
    <n v="0.60599999999999998"/>
    <n v="7"/>
    <x v="504"/>
    <n v="0"/>
    <x v="4"/>
    <x v="456"/>
    <n v="0"/>
    <n v="0.26200000000000001"/>
    <x v="378"/>
    <n v="90.004999999999995"/>
    <x v="0"/>
  </r>
  <r>
    <s v="REFLECTION{Naked}"/>
    <s v="Mr.Children"/>
    <d v="2015-04-06T00:00:00"/>
    <x v="11"/>
    <s v="2015"/>
    <x v="0"/>
    <s v="0hxitdpUBO7Bt1uJktICUC"/>
    <s v="0hxitdpUBO7Bt1uJktICUC"/>
    <n v="299760"/>
    <b v="0"/>
    <n v="58"/>
    <x v="2"/>
    <n v="0"/>
    <x v="0"/>
    <x v="1"/>
    <x v="294"/>
    <n v="0.75700000000000001"/>
    <n v="5"/>
    <x v="368"/>
    <n v="1"/>
    <x v="49"/>
    <x v="457"/>
    <n v="0"/>
    <n v="0.159"/>
    <x v="187"/>
    <n v="146.00299999999999"/>
    <x v="0"/>
  </r>
  <r>
    <s v="TRIANGLE"/>
    <s v="DISH//"/>
    <d v="2023-01-02T00:00:00"/>
    <x v="3"/>
    <s v="2023"/>
    <x v="0"/>
    <s v="6JpqwdFajjlWIWJ4QD6zBd"/>
    <s v="6JpqwdFajjlWIWJ4QD6zBd"/>
    <n v="232280"/>
    <b v="0"/>
    <n v="59"/>
    <x v="2"/>
    <n v="0"/>
    <x v="0"/>
    <x v="1"/>
    <x v="224"/>
    <n v="0.83499999999999996"/>
    <n v="8"/>
    <x v="505"/>
    <n v="1"/>
    <x v="163"/>
    <x v="458"/>
    <n v="0"/>
    <n v="0.34200000000000003"/>
    <x v="379"/>
    <n v="120.048"/>
    <x v="0"/>
  </r>
  <r>
    <s v="æ±ºæˆ¦ã¯é‡‘æ›œæ—¥/å¤ªé™½ãŒè¦‹ã¦ã‚‹"/>
    <s v="DREAMS COME TRUE"/>
    <n v="1992"/>
    <x v="6"/>
    <s v="1905"/>
    <x v="2"/>
    <s v="7iunyO2biewHVCt7ofOrtq"/>
    <s v="7iunyO2biewHVCt7ofOrtq"/>
    <n v="283506"/>
    <b v="0"/>
    <n v="58"/>
    <x v="2"/>
    <n v="0"/>
    <x v="0"/>
    <x v="0"/>
    <x v="311"/>
    <n v="0.66100000000000003"/>
    <n v="0"/>
    <x v="506"/>
    <n v="0"/>
    <x v="111"/>
    <x v="406"/>
    <n v="2.2400000000000002E-6"/>
    <n v="0.157"/>
    <x v="231"/>
    <n v="125.041"/>
    <x v="0"/>
  </r>
  <r>
    <s v="Traveler"/>
    <s v="OFFICIAL HIGE DANDISM"/>
    <d v="2019-09-10T00:00:00"/>
    <x v="7"/>
    <s v="2019"/>
    <x v="0"/>
    <s v="0U9vBvoG3LN1PnuVl47E3W"/>
    <s v="0U9vBvoG3LN1PnuVl47E3W"/>
    <n v="252565"/>
    <b v="0"/>
    <n v="59"/>
    <x v="2"/>
    <n v="0"/>
    <x v="0"/>
    <x v="1"/>
    <x v="312"/>
    <n v="0.81899999999999995"/>
    <n v="2"/>
    <x v="507"/>
    <n v="1"/>
    <x v="333"/>
    <x v="459"/>
    <n v="0"/>
    <n v="0.28899999999999998"/>
    <x v="287"/>
    <n v="180.01900000000001"/>
    <x v="0"/>
  </r>
  <r>
    <s v="X"/>
    <s v="DISH//"/>
    <m/>
    <x v="1"/>
    <m/>
    <x v="1"/>
    <s v="25BJRpLBe3i6d8okphoRAm"/>
    <s v="25BJRpLBe3i6d8okphoRAm"/>
    <n v="273893"/>
    <b v="0"/>
    <n v="59"/>
    <x v="1"/>
    <n v="0"/>
    <x v="0"/>
    <x v="1"/>
    <x v="163"/>
    <n v="0.57799999999999996"/>
    <n v="8"/>
    <x v="106"/>
    <n v="1"/>
    <x v="334"/>
    <x v="460"/>
    <n v="0"/>
    <n v="0.115"/>
    <x v="229"/>
    <n v="77.064999999999998"/>
    <x v="0"/>
  </r>
  <r>
    <s v="ã‹ãã‚Œã‚“ã¼"/>
    <s v="Yuuri"/>
    <d v="2019-01-12T00:00:00"/>
    <x v="3"/>
    <s v="2019"/>
    <x v="0"/>
    <s v="0JTjZnuciQH4M3620aMDtZ"/>
    <s v="0JTjZnuciQH4M3620aMDtZ"/>
    <n v="271093"/>
    <b v="0"/>
    <n v="58"/>
    <x v="2"/>
    <n v="0"/>
    <x v="0"/>
    <x v="0"/>
    <x v="22"/>
    <n v="0.505"/>
    <n v="9"/>
    <x v="508"/>
    <n v="1"/>
    <x v="194"/>
    <x v="192"/>
    <n v="0"/>
    <n v="0.124"/>
    <x v="78"/>
    <n v="156.01900000000001"/>
    <x v="0"/>
  </r>
  <r>
    <s v="Fantasia of Life Stripe"/>
    <s v="flumpool"/>
    <m/>
    <x v="1"/>
    <m/>
    <x v="1"/>
    <s v="0kA7SWxWPYqSyIbMl51X5b"/>
    <s v="0kA7SWxWPYqSyIbMl51X5b"/>
    <n v="322586"/>
    <b v="0"/>
    <n v="58"/>
    <x v="1"/>
    <n v="0"/>
    <x v="0"/>
    <x v="1"/>
    <x v="312"/>
    <n v="0.872"/>
    <n v="11"/>
    <x v="509"/>
    <n v="1"/>
    <x v="335"/>
    <x v="461"/>
    <n v="0"/>
    <n v="0.188"/>
    <x v="167"/>
    <n v="144.12799999999999"/>
    <x v="0"/>
  </r>
  <r>
    <s v="LOVE PUNCH"/>
    <s v="Ai Otsuka"/>
    <m/>
    <x v="1"/>
    <m/>
    <x v="1"/>
    <s v="5U1xJmlRimUm6DtRd0kM6f"/>
    <s v="5U1xJmlRimUm6DtRd0kM6f"/>
    <n v="233800"/>
    <b v="0"/>
    <n v="59"/>
    <x v="1"/>
    <n v="0"/>
    <x v="0"/>
    <x v="1"/>
    <x v="27"/>
    <n v="0.85199999999999998"/>
    <n v="7"/>
    <x v="510"/>
    <n v="1"/>
    <x v="336"/>
    <x v="209"/>
    <n v="0"/>
    <n v="0.32"/>
    <x v="24"/>
    <n v="169.94"/>
    <x v="0"/>
  </r>
  <r>
    <s v="å¹¸ã›ã®èŠ±æŸã‚’"/>
    <s v="ãƒžãƒ«ã‚·ã‚£"/>
    <m/>
    <x v="1"/>
    <m/>
    <x v="1"/>
    <s v="1Euv5nYRVHABdQdQEwi5kE"/>
    <s v="1Euv5nYRVHABdQdQEwi5kE"/>
    <n v="250666"/>
    <b v="0"/>
    <n v="59"/>
    <x v="1"/>
    <n v="0"/>
    <x v="0"/>
    <x v="0"/>
    <x v="227"/>
    <n v="0.59499999999999997"/>
    <n v="3"/>
    <x v="511"/>
    <n v="1"/>
    <x v="28"/>
    <x v="462"/>
    <n v="0"/>
    <n v="0.34"/>
    <x v="194"/>
    <n v="80.025000000000006"/>
    <x v="0"/>
  </r>
  <r>
    <s v="POP VIRUS"/>
    <s v="Gen Hoshino"/>
    <m/>
    <x v="1"/>
    <m/>
    <x v="1"/>
    <s v="7jgqNMnqAT9FghC1uSYTFF"/>
    <s v="7jgqNMnqAT9FghC1uSYTFF"/>
    <n v="280666"/>
    <b v="0"/>
    <n v="58"/>
    <x v="1"/>
    <n v="0"/>
    <x v="0"/>
    <x v="1"/>
    <x v="124"/>
    <n v="0.60599999999999998"/>
    <n v="10"/>
    <x v="512"/>
    <n v="1"/>
    <x v="337"/>
    <x v="463"/>
    <n v="0"/>
    <n v="0.33"/>
    <x v="1"/>
    <n v="174.208"/>
    <x v="0"/>
  </r>
  <r>
    <s v="é–ƒå…‰"/>
    <s v="[Alexandros]"/>
    <m/>
    <x v="1"/>
    <m/>
    <x v="1"/>
    <s v="6orDsQsMy7BaqGoRWw3fVN"/>
    <s v="6orDsQsMy7BaqGoRWw3fVN"/>
    <n v="265466"/>
    <b v="0"/>
    <n v="60"/>
    <x v="1"/>
    <n v="0"/>
    <x v="0"/>
    <x v="0"/>
    <x v="104"/>
    <n v="0.96399999999999997"/>
    <n v="5"/>
    <x v="513"/>
    <n v="0"/>
    <x v="338"/>
    <x v="464"/>
    <n v="3.4300000000000002E-6"/>
    <n v="8.0199999999999994E-2"/>
    <x v="380"/>
    <n v="104.057"/>
    <x v="0"/>
  </r>
  <r>
    <s v="ãƒ¡ãƒªãƒ¼ã‚´ãƒ¼ãƒ©ãƒ³ãƒ‰"/>
    <s v="Yuuri"/>
    <m/>
    <x v="1"/>
    <m/>
    <x v="1"/>
    <s v="1llk0Ducps2jpfNDtKwO1h"/>
    <s v="1llk0Ducps2jpfNDtKwO1h"/>
    <n v="255840"/>
    <b v="0"/>
    <n v="60"/>
    <x v="1"/>
    <n v="0"/>
    <x v="0"/>
    <x v="0"/>
    <x v="313"/>
    <n v="0.629"/>
    <n v="3"/>
    <x v="514"/>
    <n v="1"/>
    <x v="197"/>
    <x v="465"/>
    <n v="0"/>
    <n v="6.4100000000000004E-2"/>
    <x v="381"/>
    <n v="179.96799999999999"/>
    <x v="1"/>
  </r>
  <r>
    <s v="THE DANCING SUN"/>
    <s v="Yumi Matsutoya"/>
    <m/>
    <x v="1"/>
    <m/>
    <x v="1"/>
    <s v="41NIQxcwqfE4M4iJ6UQHFX"/>
    <s v="41NIQxcwqfE4M4iJ6UQHFX"/>
    <n v="273989"/>
    <b v="0"/>
    <n v="58"/>
    <x v="1"/>
    <n v="0"/>
    <x v="0"/>
    <x v="1"/>
    <x v="306"/>
    <n v="0.499"/>
    <n v="4"/>
    <x v="515"/>
    <n v="1"/>
    <x v="339"/>
    <x v="466"/>
    <n v="4.7500000000000003E-5"/>
    <n v="6.5299999999999997E-2"/>
    <x v="274"/>
    <n v="82.968999999999994"/>
    <x v="0"/>
  </r>
  <r>
    <s v="å¼"/>
    <s v="Yuuri"/>
    <m/>
    <x v="1"/>
    <m/>
    <x v="1"/>
    <s v="1UyXobBFQBAckYnT4qZp0g"/>
    <s v="1UyXobBFQBAckYnT4qZp0g"/>
    <n v="194826"/>
    <b v="0"/>
    <n v="59"/>
    <x v="1"/>
    <n v="0"/>
    <x v="0"/>
    <x v="1"/>
    <x v="218"/>
    <n v="0.60199999999999998"/>
    <n v="5"/>
    <x v="516"/>
    <n v="1"/>
    <x v="317"/>
    <x v="327"/>
    <n v="0"/>
    <n v="8.8800000000000004E-2"/>
    <x v="282"/>
    <n v="116.982"/>
    <x v="0"/>
  </r>
  <r>
    <s v="THE BOOK 2"/>
    <s v="YOASOBI"/>
    <d v="2021-01-12T00:00:00"/>
    <x v="3"/>
    <s v="2021"/>
    <x v="0"/>
    <s v="1KbDCvjDHrvqURzwB7c10M"/>
    <s v="1KbDCvjDHrvqURzwB7c10M"/>
    <n v="166426"/>
    <b v="0"/>
    <n v="58"/>
    <x v="2"/>
    <n v="0"/>
    <x v="0"/>
    <x v="1"/>
    <x v="200"/>
    <n v="0.94499999999999995"/>
    <n v="1"/>
    <x v="131"/>
    <n v="0"/>
    <x v="92"/>
    <x v="467"/>
    <n v="0"/>
    <n v="0.27100000000000002"/>
    <x v="382"/>
    <n v="130.001"/>
    <x v="0"/>
  </r>
  <r>
    <s v="Ambitions"/>
    <s v="ONE OK ROCK"/>
    <d v="2017-11-01T00:00:00"/>
    <x v="8"/>
    <s v="2017"/>
    <x v="0"/>
    <s v="4QL5DKkPZwBXkph4fW2Y0Z"/>
    <s v="4QL5DKkPZwBXkph4fW2Y0Z"/>
    <n v="255484"/>
    <b v="0"/>
    <n v="58"/>
    <x v="2"/>
    <n v="0"/>
    <x v="0"/>
    <x v="1"/>
    <x v="60"/>
    <n v="0.82299999999999995"/>
    <n v="5"/>
    <x v="517"/>
    <n v="1"/>
    <x v="204"/>
    <x v="468"/>
    <n v="0"/>
    <n v="0.11899999999999999"/>
    <x v="383"/>
    <n v="147.92699999999999"/>
    <x v="0"/>
  </r>
  <r>
    <s v="hope"/>
    <s v="Macaroni Empitsu"/>
    <d v="2020-01-04T00:00:00"/>
    <x v="3"/>
    <s v="2020"/>
    <x v="0"/>
    <s v="4GgI6ESeHw4SPqicVY3HPV"/>
    <s v="4GgI6ESeHw4SPqicVY3HPV"/>
    <n v="258543"/>
    <b v="0"/>
    <n v="58"/>
    <x v="2"/>
    <n v="0"/>
    <x v="0"/>
    <x v="1"/>
    <x v="185"/>
    <n v="0.88200000000000001"/>
    <n v="9"/>
    <x v="416"/>
    <n v="1"/>
    <x v="239"/>
    <x v="469"/>
    <n v="0"/>
    <n v="0.129"/>
    <x v="52"/>
    <n v="106.074"/>
    <x v="0"/>
  </r>
  <r>
    <s v="THE BOOK 2"/>
    <s v="YOASOBI"/>
    <d v="2021-01-12T00:00:00"/>
    <x v="3"/>
    <s v="2021"/>
    <x v="0"/>
    <s v="0UcjHexmVrLkUOflxPefNe"/>
    <s v="0UcjHexmVrLkUOflxPefNe"/>
    <n v="210506"/>
    <b v="0"/>
    <n v="58"/>
    <x v="2"/>
    <n v="0"/>
    <x v="0"/>
    <x v="1"/>
    <x v="306"/>
    <n v="0.872"/>
    <n v="7"/>
    <x v="518"/>
    <n v="1"/>
    <x v="17"/>
    <x v="470"/>
    <n v="0"/>
    <n v="0.32400000000000001"/>
    <x v="327"/>
    <n v="100.009"/>
    <x v="0"/>
  </r>
  <r>
    <s v="ã‚¦ãƒ¼ã‚¸ã®å”„"/>
    <s v="kariyushi58"/>
    <m/>
    <x v="1"/>
    <m/>
    <x v="1"/>
    <s v="0ShOMmXTJmLMDAN3G40Vqu"/>
    <s v="0ShOMmXTJmLMDAN3G40Vqu"/>
    <n v="315293"/>
    <b v="0"/>
    <n v="58"/>
    <x v="1"/>
    <n v="0"/>
    <x v="0"/>
    <x v="1"/>
    <x v="89"/>
    <n v="0.81299999999999994"/>
    <n v="9"/>
    <x v="519"/>
    <n v="1"/>
    <x v="340"/>
    <x v="471"/>
    <n v="0"/>
    <n v="0.35399999999999998"/>
    <x v="384"/>
    <n v="95.007999999999996"/>
    <x v="0"/>
  </r>
  <r>
    <s v="ãƒ•ã‚·ã‚¢ãƒ¯ã‚»"/>
    <s v="ã‚Œã‚“"/>
    <m/>
    <x v="1"/>
    <m/>
    <x v="1"/>
    <s v="26TkBHFwts2pMl0xKoL2Mz"/>
    <s v="26TkBHFwts2pMl0xKoL2Mz"/>
    <n v="210969"/>
    <b v="0"/>
    <n v="60"/>
    <x v="1"/>
    <n v="0"/>
    <x v="0"/>
    <x v="0"/>
    <x v="55"/>
    <n v="0.50800000000000001"/>
    <n v="1"/>
    <x v="520"/>
    <n v="1"/>
    <x v="268"/>
    <x v="472"/>
    <n v="1.8899999999999999E-6"/>
    <n v="0.12"/>
    <x v="380"/>
    <n v="90.994"/>
    <x v="0"/>
  </r>
  <r>
    <s v="Curtain Call"/>
    <s v="Shota Shimizu"/>
    <d v="2021-07-07T00:00:00"/>
    <x v="9"/>
    <s v="2021"/>
    <x v="0"/>
    <s v="4uom3dNDDCN5KrI1pcQbuN"/>
    <s v="4uom3dNDDCN5KrI1pcQbuN"/>
    <n v="266266"/>
    <b v="0"/>
    <n v="59"/>
    <x v="2"/>
    <n v="0"/>
    <x v="0"/>
    <x v="0"/>
    <x v="314"/>
    <n v="0.58399999999999996"/>
    <n v="0"/>
    <x v="521"/>
    <n v="1"/>
    <x v="206"/>
    <x v="322"/>
    <n v="0"/>
    <n v="0.23200000000000001"/>
    <x v="73"/>
    <n v="85.015000000000001"/>
    <x v="0"/>
  </r>
  <r>
    <n v="27"/>
    <s v="SUPER BEAVER"/>
    <d v="2016-01-06T00:00:00"/>
    <x v="3"/>
    <s v="2016"/>
    <x v="0"/>
    <s v="5sCLe2F8qkAIUtTORsnjpE"/>
    <s v="5sCLe2F8qkAIUtTORsnjpE"/>
    <n v="244720"/>
    <b v="0"/>
    <n v="57"/>
    <x v="2"/>
    <n v="1"/>
    <x v="1"/>
    <x v="1"/>
    <x v="315"/>
    <n v="0.84699999999999998"/>
    <n v="9"/>
    <x v="300"/>
    <n v="1"/>
    <x v="341"/>
    <x v="473"/>
    <n v="0"/>
    <n v="8.9200000000000002E-2"/>
    <x v="385"/>
    <n v="164.191"/>
    <x v="0"/>
  </r>
  <r>
    <s v="ãµãŸã‚Šã”ã¨"/>
    <s v="RADWIMPS"/>
    <m/>
    <x v="1"/>
    <m/>
    <x v="1"/>
    <s v="6I2Xl5fZP0tdFOUjgekK4p"/>
    <s v="6I2Xl5fZP0tdFOUjgekK4p"/>
    <n v="255293"/>
    <b v="0"/>
    <n v="59"/>
    <x v="1"/>
    <n v="0"/>
    <x v="0"/>
    <x v="0"/>
    <x v="272"/>
    <n v="0.83699999999999997"/>
    <n v="5"/>
    <x v="522"/>
    <n v="1"/>
    <x v="286"/>
    <x v="474"/>
    <n v="0"/>
    <n v="9.5799999999999996E-2"/>
    <x v="386"/>
    <n v="102.07599999999999"/>
    <x v="0"/>
  </r>
  <r>
    <s v="ã†ã£ã›ã‡ã‚"/>
    <s v="Ado"/>
    <m/>
    <x v="1"/>
    <m/>
    <x v="1"/>
    <s v="6EzZn96uOc9JsVGNRpx06n"/>
    <s v="6EzZn96uOc9JsVGNRpx06n"/>
    <n v="204920"/>
    <b v="0"/>
    <n v="68"/>
    <x v="1"/>
    <n v="0"/>
    <x v="0"/>
    <x v="0"/>
    <x v="77"/>
    <n v="0.97799999999999998"/>
    <n v="11"/>
    <x v="523"/>
    <n v="0"/>
    <x v="342"/>
    <x v="475"/>
    <n v="0"/>
    <n v="0.06"/>
    <x v="256"/>
    <n v="178.06899999999999"/>
    <x v="0"/>
  </r>
  <r>
    <s v="HELP EVER HURT NEVER"/>
    <s v="Fujii Kaze"/>
    <m/>
    <x v="1"/>
    <m/>
    <x v="1"/>
    <s v="0f3Ce9xjHymExIpEyHUC8D"/>
    <s v="0f3Ce9xjHymExIpEyHUC8D"/>
    <n v="240080"/>
    <b v="0"/>
    <n v="59"/>
    <x v="1"/>
    <n v="0"/>
    <x v="0"/>
    <x v="1"/>
    <x v="25"/>
    <n v="0.70599999999999996"/>
    <n v="1"/>
    <x v="524"/>
    <n v="1"/>
    <x v="331"/>
    <x v="404"/>
    <n v="0"/>
    <n v="9.2499999999999999E-2"/>
    <x v="387"/>
    <n v="133.84700000000001"/>
    <x v="0"/>
  </r>
  <r>
    <s v="äººã¯å¤¢ã‚’äºŒåº¦è¦‹ã‚‹ (Special Edition)"/>
    <s v="Nogizaka46"/>
    <m/>
    <x v="1"/>
    <m/>
    <x v="1"/>
    <s v="3W1KL5dUISmtye75QhNohl"/>
    <s v="3W1KL5dUISmtye75QhNohl"/>
    <n v="343200"/>
    <b v="0"/>
    <n v="58"/>
    <x v="1"/>
    <n v="0"/>
    <x v="0"/>
    <x v="1"/>
    <x v="123"/>
    <n v="0.93400000000000005"/>
    <n v="8"/>
    <x v="525"/>
    <n v="1"/>
    <x v="65"/>
    <x v="476"/>
    <n v="0"/>
    <n v="0.39200000000000002"/>
    <x v="388"/>
    <n v="130.01900000000001"/>
    <x v="0"/>
  </r>
  <r>
    <s v="if..."/>
    <s v="DA PUMP"/>
    <m/>
    <x v="1"/>
    <m/>
    <x v="1"/>
    <s v="78LQTUp1f8APWgFNZNOD5y"/>
    <s v="78LQTUp1f8APWgFNZNOD5y"/>
    <n v="218800"/>
    <b v="0"/>
    <n v="58"/>
    <x v="1"/>
    <n v="0"/>
    <x v="0"/>
    <x v="0"/>
    <x v="113"/>
    <n v="0.90300000000000002"/>
    <n v="1"/>
    <x v="526"/>
    <n v="0"/>
    <x v="343"/>
    <x v="477"/>
    <n v="0"/>
    <n v="3.1600000000000003E-2"/>
    <x v="389"/>
    <n v="172.10300000000001"/>
    <x v="0"/>
  </r>
  <r>
    <s v="ã‚¢ã‚¹ãƒŽãƒ¨ã‚¾ãƒ©å“¨æˆ’ç­"/>
    <s v="Yuaru"/>
    <d v="2020-01-07T00:00:00"/>
    <x v="3"/>
    <s v="2020"/>
    <x v="0"/>
    <s v="12UQIL5yjh7GT7upccCcXk"/>
    <s v="12UQIL5yjh7GT7upccCcXk"/>
    <n v="179220"/>
    <b v="0"/>
    <n v="58"/>
    <x v="2"/>
    <n v="0"/>
    <x v="0"/>
    <x v="0"/>
    <x v="287"/>
    <n v="0.89200000000000002"/>
    <n v="11"/>
    <x v="527"/>
    <n v="1"/>
    <x v="344"/>
    <x v="478"/>
    <n v="0"/>
    <n v="0.114"/>
    <x v="390"/>
    <n v="185.07599999999999"/>
    <x v="0"/>
  </r>
  <r>
    <s v="BEAT EMOTION"/>
    <s v="BOÃ˜WY"/>
    <d v="1986-08-11T00:00:00"/>
    <x v="4"/>
    <s v="1986"/>
    <x v="2"/>
    <s v="2jTBjozRvi81DWyJ3B2adJ"/>
    <s v="2jTBjozRvi81DWyJ3B2adJ"/>
    <n v="237093"/>
    <b v="0"/>
    <n v="58"/>
    <x v="2"/>
    <n v="0"/>
    <x v="0"/>
    <x v="1"/>
    <x v="79"/>
    <n v="0.96499999999999997"/>
    <n v="6"/>
    <x v="528"/>
    <n v="0"/>
    <x v="345"/>
    <x v="188"/>
    <n v="7.0299999999999996E-6"/>
    <n v="7.7399999999999997E-2"/>
    <x v="251"/>
    <n v="166.47399999999999"/>
    <x v="0"/>
  </r>
  <r>
    <s v="Super Best Records -15th Celebration-"/>
    <s v="MISIA"/>
    <m/>
    <x v="1"/>
    <m/>
    <x v="1"/>
    <s v="6bkJ4p6uSKmSnKxYpmB4aG"/>
    <s v="6bkJ4p6uSKmSnKxYpmB4aG"/>
    <n v="420920"/>
    <b v="0"/>
    <n v="59"/>
    <x v="1"/>
    <n v="0"/>
    <x v="0"/>
    <x v="1"/>
    <x v="255"/>
    <n v="0.57899999999999996"/>
    <n v="1"/>
    <x v="529"/>
    <n v="1"/>
    <x v="199"/>
    <x v="479"/>
    <n v="0"/>
    <n v="0.11"/>
    <x v="391"/>
    <n v="131.934"/>
    <x v="0"/>
  </r>
  <r>
    <s v="mihimagic"/>
    <s v="Mihimaru GT"/>
    <m/>
    <x v="1"/>
    <m/>
    <x v="1"/>
    <s v="7tkfkqKfWtU1GIoV9IY9rQ"/>
    <s v="7tkfkqKfWtU1GIoV9IY9rQ"/>
    <n v="229586"/>
    <b v="0"/>
    <n v="59"/>
    <x v="1"/>
    <n v="0"/>
    <x v="0"/>
    <x v="1"/>
    <x v="252"/>
    <n v="0.96699999999999997"/>
    <n v="5"/>
    <x v="530"/>
    <n v="0"/>
    <x v="346"/>
    <x v="14"/>
    <n v="0"/>
    <n v="0.28100000000000003"/>
    <x v="392"/>
    <n v="125.018"/>
    <x v="0"/>
  </r>
  <r>
    <s v="CAFE JAPAN"/>
    <s v="Koji Tamaki"/>
    <n v="1996"/>
    <x v="6"/>
    <s v="1905"/>
    <x v="2"/>
    <s v="0b2PHexDZWgFbvRRswrfRk"/>
    <s v="0b2PHexDZWgFbvRRswrfRk"/>
    <n v="219666"/>
    <b v="0"/>
    <n v="58"/>
    <x v="2"/>
    <n v="0"/>
    <x v="0"/>
    <x v="1"/>
    <x v="316"/>
    <n v="0.93300000000000005"/>
    <n v="7"/>
    <x v="531"/>
    <n v="1"/>
    <x v="22"/>
    <x v="480"/>
    <n v="0"/>
    <n v="0.11"/>
    <x v="135"/>
    <n v="75.281000000000006"/>
    <x v="0"/>
  </r>
  <r>
    <s v="REALiZE"/>
    <s v="LiSA"/>
    <m/>
    <x v="1"/>
    <m/>
    <x v="1"/>
    <s v="4HFlBhRFp14CcbD8RReUB8"/>
    <s v="4HFlBhRFp14CcbD8RReUB8"/>
    <n v="190481"/>
    <b v="0"/>
    <n v="64"/>
    <x v="1"/>
    <n v="0"/>
    <x v="0"/>
    <x v="0"/>
    <x v="30"/>
    <n v="0.97"/>
    <n v="7"/>
    <x v="532"/>
    <n v="0"/>
    <x v="347"/>
    <x v="481"/>
    <n v="0"/>
    <n v="0.308"/>
    <x v="393"/>
    <n v="149.84200000000001"/>
    <x v="0"/>
  </r>
  <r>
    <s v="U-miz"/>
    <s v="Yumi Matsutoya"/>
    <m/>
    <x v="1"/>
    <m/>
    <x v="1"/>
    <s v="4CV3yauEfKZObKt1Zp2hgy"/>
    <s v="4CV3yauEfKZObKt1Zp2hgy"/>
    <n v="304173"/>
    <b v="0"/>
    <n v="58"/>
    <x v="1"/>
    <n v="0"/>
    <x v="0"/>
    <x v="1"/>
    <x v="84"/>
    <n v="0.752"/>
    <n v="0"/>
    <x v="533"/>
    <n v="0"/>
    <x v="348"/>
    <x v="482"/>
    <n v="1.14E-3"/>
    <n v="0.108"/>
    <x v="376"/>
    <n v="148.095"/>
    <x v="0"/>
  </r>
  <r>
    <s v="ã‚½ãƒ«ãƒ•ã‚¡"/>
    <s v="ASIAN KUNG-FU GENERATION"/>
    <m/>
    <x v="1"/>
    <m/>
    <x v="1"/>
    <s v="3txqYlzoDZGLoW8MGll9tQ"/>
    <s v="3txqYlzoDZGLoW8MGll9tQ"/>
    <n v="225493"/>
    <b v="0"/>
    <n v="63"/>
    <x v="1"/>
    <n v="0"/>
    <x v="0"/>
    <x v="1"/>
    <x v="317"/>
    <n v="0.93400000000000005"/>
    <n v="4"/>
    <x v="249"/>
    <n v="1"/>
    <x v="349"/>
    <x v="483"/>
    <n v="0.17199999999999999"/>
    <n v="3.9100000000000003E-2"/>
    <x v="189"/>
    <n v="89.486999999999995"/>
    <x v="0"/>
  </r>
  <r>
    <s v="å›ã®åã¯ã€‚"/>
    <s v="RADWIMPS"/>
    <m/>
    <x v="1"/>
    <m/>
    <x v="1"/>
    <s v="3SMpsXpVrFju2OUzFtJPws"/>
    <s v="3SMpsXpVrFju2OUzFtJPws"/>
    <n v="344053"/>
    <b v="0"/>
    <n v="58"/>
    <x v="1"/>
    <n v="0"/>
    <x v="0"/>
    <x v="1"/>
    <x v="229"/>
    <n v="0.46100000000000002"/>
    <n v="6"/>
    <x v="534"/>
    <n v="1"/>
    <x v="39"/>
    <x v="484"/>
    <n v="0"/>
    <n v="0.28399999999999997"/>
    <x v="101"/>
    <n v="168.126"/>
    <x v="0"/>
  </r>
  <r>
    <s v="æ¡œãŒé™ã‚‹å¤œã¯"/>
    <s v="Aimyon"/>
    <m/>
    <x v="1"/>
    <m/>
    <x v="1"/>
    <s v="1iEsGutpDvMJG0zYqoKKmQ"/>
    <s v="1iEsGutpDvMJG0zYqoKKmQ"/>
    <n v="274800"/>
    <b v="0"/>
    <n v="58"/>
    <x v="1"/>
    <n v="0"/>
    <x v="0"/>
    <x v="0"/>
    <x v="185"/>
    <n v="0.95699999999999996"/>
    <n v="5"/>
    <x v="335"/>
    <n v="1"/>
    <x v="247"/>
    <x v="312"/>
    <n v="1.0499999999999999E-6"/>
    <n v="0.218"/>
    <x v="276"/>
    <n v="106.995"/>
    <x v="0"/>
  </r>
  <r>
    <s v="å¿˜ã‚Œç‰©"/>
    <s v="Vaundy"/>
    <m/>
    <x v="1"/>
    <m/>
    <x v="1"/>
    <s v="27dTB2lvWsqFeTdtPYtVT3"/>
    <s v="27dTB2lvWsqFeTdtPYtVT3"/>
    <n v="198527"/>
    <b v="0"/>
    <n v="59"/>
    <x v="1"/>
    <n v="0"/>
    <x v="0"/>
    <x v="0"/>
    <x v="67"/>
    <n v="0.77400000000000002"/>
    <n v="0"/>
    <x v="535"/>
    <n v="1"/>
    <x v="72"/>
    <x v="485"/>
    <n v="6.3400000000000003E-6"/>
    <n v="0.39100000000000001"/>
    <x v="394"/>
    <n v="104.98699999999999"/>
    <x v="0"/>
  </r>
  <r>
    <s v="çž¬é–“çš„ã‚·ãƒƒã‚¯ã‚¹ã‚»ãƒ³ã‚¹"/>
    <s v="Aimyon"/>
    <m/>
    <x v="1"/>
    <m/>
    <x v="1"/>
    <s v="7DW5Dro8AHE7x19COl26E3"/>
    <s v="7DW5Dro8AHE7x19COl26E3"/>
    <n v="205013"/>
    <b v="0"/>
    <n v="58"/>
    <x v="1"/>
    <n v="0"/>
    <x v="0"/>
    <x v="1"/>
    <x v="213"/>
    <n v="0.94899999999999995"/>
    <n v="8"/>
    <x v="536"/>
    <n v="1"/>
    <x v="350"/>
    <x v="16"/>
    <n v="0"/>
    <n v="0.377"/>
    <x v="395"/>
    <n v="97.040999999999997"/>
    <x v="0"/>
  </r>
  <r>
    <s v="Secret"/>
    <s v="Ayumi Hamasaki"/>
    <m/>
    <x v="1"/>
    <m/>
    <x v="1"/>
    <s v="42rv9MGtyeFmIEtlUP0M6e"/>
    <s v="42rv9MGtyeFmIEtlUP0M6e"/>
    <n v="246233"/>
    <b v="0"/>
    <n v="58"/>
    <x v="1"/>
    <n v="0"/>
    <x v="0"/>
    <x v="1"/>
    <x v="242"/>
    <n v="0.92"/>
    <n v="6"/>
    <x v="537"/>
    <n v="1"/>
    <x v="7"/>
    <x v="486"/>
    <n v="0"/>
    <n v="5.0599999999999999E-2"/>
    <x v="132"/>
    <n v="122.01900000000001"/>
    <x v="0"/>
  </r>
  <r>
    <s v="Traveler"/>
    <s v="OFFICIAL HIGE DANDISM"/>
    <d v="2019-09-10T00:00:00"/>
    <x v="7"/>
    <s v="2019"/>
    <x v="0"/>
    <s v="53WuztMfY1VH3rLIm0zApQ"/>
    <s v="53WuztMfY1VH3rLIm0zApQ"/>
    <n v="299164"/>
    <b v="0"/>
    <n v="59"/>
    <x v="2"/>
    <n v="0"/>
    <x v="0"/>
    <x v="1"/>
    <x v="123"/>
    <n v="0.8"/>
    <n v="6"/>
    <x v="314"/>
    <n v="1"/>
    <x v="234"/>
    <x v="293"/>
    <n v="0"/>
    <n v="0.39800000000000002"/>
    <x v="261"/>
    <n v="129.93899999999999"/>
    <x v="0"/>
  </r>
  <r>
    <s v="ä¸–ã«ä¸‡è‘‰ã®èŠ±ãŒå’²ããªã‚Š"/>
    <s v="ã‚µã‚¶ãƒ³ã‚ªãƒ¼ãƒ«ã‚¹ã‚¿ãƒ¼ã‚º"/>
    <m/>
    <x v="1"/>
    <m/>
    <x v="1"/>
    <s v="7LiUm2lhAw55f51sYATpyZ"/>
    <s v="7LiUm2lhAw55f51sYATpyZ"/>
    <n v="285426"/>
    <b v="0"/>
    <n v="58"/>
    <x v="1"/>
    <n v="0"/>
    <x v="0"/>
    <x v="1"/>
    <x v="170"/>
    <n v="0.78700000000000003"/>
    <n v="0"/>
    <x v="538"/>
    <n v="1"/>
    <x v="80"/>
    <x v="487"/>
    <n v="6.3999999999999997E-6"/>
    <n v="0.188"/>
    <x v="396"/>
    <n v="105.95099999999999"/>
    <x v="0"/>
  </r>
  <r>
    <s v="ãƒ„ãƒãƒ¡ (feat. ãƒŸãƒ‰ãƒªãƒ¼ã‚º)"/>
    <s v="YOASOBI"/>
    <m/>
    <x v="1"/>
    <m/>
    <x v="1"/>
    <s v="0yzX8MYYJHw7A3PLvgEc7e"/>
    <s v="0yzX8MYYJHw7A3PLvgEc7e"/>
    <n v="217429"/>
    <b v="0"/>
    <n v="61"/>
    <x v="1"/>
    <n v="0"/>
    <x v="0"/>
    <x v="0"/>
    <x v="253"/>
    <n v="0.92600000000000005"/>
    <n v="8"/>
    <x v="539"/>
    <n v="1"/>
    <x v="58"/>
    <x v="488"/>
    <n v="0"/>
    <n v="7.6100000000000001E-2"/>
    <x v="397"/>
    <n v="104.997"/>
    <x v="0"/>
  </r>
  <r>
    <s v="å„šããªã„"/>
    <s v="SUPER BEAVER"/>
    <m/>
    <x v="1"/>
    <m/>
    <x v="1"/>
    <s v="4oGe0AT9wDhwHfDTifSw0e"/>
    <s v="4oGe0AT9wDhwHfDTifSw0e"/>
    <n v="310560"/>
    <b v="0"/>
    <n v="41"/>
    <x v="1"/>
    <n v="1"/>
    <x v="1"/>
    <x v="0"/>
    <x v="318"/>
    <n v="0.85499999999999998"/>
    <n v="7"/>
    <x v="540"/>
    <n v="1"/>
    <x v="351"/>
    <x v="489"/>
    <n v="0"/>
    <n v="0.2"/>
    <x v="380"/>
    <n v="77.926000000000002"/>
    <x v="0"/>
  </r>
  <r>
    <s v="å¼"/>
    <s v="Yuuri"/>
    <m/>
    <x v="1"/>
    <m/>
    <x v="1"/>
    <s v="7iRoB3hjM7FQm3teSMSpBu"/>
    <s v="7iRoB3hjM7FQm3teSMSpBu"/>
    <n v="167866"/>
    <b v="0"/>
    <n v="59"/>
    <x v="1"/>
    <n v="0"/>
    <x v="0"/>
    <x v="1"/>
    <x v="319"/>
    <n v="0.64500000000000002"/>
    <n v="11"/>
    <x v="541"/>
    <n v="1"/>
    <x v="352"/>
    <x v="381"/>
    <n v="0"/>
    <n v="9.0899999999999995E-2"/>
    <x v="352"/>
    <n v="110.012"/>
    <x v="0"/>
  </r>
  <r>
    <s v="HOME"/>
    <s v="Mr.Children"/>
    <m/>
    <x v="1"/>
    <m/>
    <x v="1"/>
    <s v="7dU6ZrD3sT9qyHE5mX5Cjc"/>
    <s v="7dU6ZrD3sT9qyHE5mX5Cjc"/>
    <n v="431613"/>
    <b v="0"/>
    <n v="57"/>
    <x v="1"/>
    <n v="1"/>
    <x v="1"/>
    <x v="1"/>
    <x v="34"/>
    <n v="0.48899999999999999"/>
    <n v="1"/>
    <x v="542"/>
    <n v="1"/>
    <x v="348"/>
    <x v="28"/>
    <n v="5.7699999999999998E-6"/>
    <n v="8.6400000000000005E-2"/>
    <x v="398"/>
    <n v="74.025000000000006"/>
    <x v="0"/>
  </r>
  <r>
    <s v="strobo"/>
    <s v="Vaundy"/>
    <m/>
    <x v="1"/>
    <m/>
    <x v="1"/>
    <s v="2o0wEBQyj1WhY5oFy13tJw"/>
    <s v="2o0wEBQyj1WhY5oFy13tJw"/>
    <n v="327547"/>
    <b v="0"/>
    <n v="58"/>
    <x v="1"/>
    <n v="0"/>
    <x v="0"/>
    <x v="1"/>
    <x v="142"/>
    <n v="0.55200000000000005"/>
    <n v="7"/>
    <x v="543"/>
    <n v="1"/>
    <x v="70"/>
    <x v="490"/>
    <n v="4.0400000000000003E-6"/>
    <n v="0.17100000000000001"/>
    <x v="399"/>
    <n v="139.99600000000001"/>
    <x v="0"/>
  </r>
  <r>
    <s v="This is åµ"/>
    <s v="ARASHI"/>
    <d v="2020-03-11T00:00:00"/>
    <x v="12"/>
    <s v="2020"/>
    <x v="0"/>
    <s v="5lo3L98nR2VpN2dM9UFJu0"/>
    <s v="5lo3L98nR2VpN2dM9UFJu0"/>
    <n v="283400"/>
    <b v="0"/>
    <n v="58"/>
    <x v="2"/>
    <n v="0"/>
    <x v="0"/>
    <x v="1"/>
    <x v="17"/>
    <n v="0.47699999999999998"/>
    <n v="1"/>
    <x v="544"/>
    <n v="1"/>
    <x v="34"/>
    <x v="275"/>
    <n v="0"/>
    <n v="0.73399999999999999"/>
    <x v="400"/>
    <n v="177.88200000000001"/>
    <x v="0"/>
  </r>
  <r>
    <s v="é­”æ³•ã«ã‹ã‘ã‚‰ã‚Œã¦"/>
    <s v="Saucy Dog"/>
    <m/>
    <x v="1"/>
    <m/>
    <x v="1"/>
    <s v="03RD1XAEH7lSTrYe4zMDl9"/>
    <s v="03RD1XAEH7lSTrYe4zMDl9"/>
    <n v="254934"/>
    <b v="0"/>
    <n v="58"/>
    <x v="1"/>
    <n v="0"/>
    <x v="0"/>
    <x v="0"/>
    <x v="235"/>
    <n v="0.58099999999999996"/>
    <n v="7"/>
    <x v="545"/>
    <n v="1"/>
    <x v="353"/>
    <x v="491"/>
    <n v="3.4400000000000001E-6"/>
    <n v="0.124"/>
    <x v="241"/>
    <n v="82.004999999999995"/>
    <x v="0"/>
  </r>
  <r>
    <s v="æ¹¿ã£ãŸå¤ã®å§‹ã¾ã‚Š"/>
    <s v="aiko"/>
    <d v="2018-06-06T00:00:00"/>
    <x v="6"/>
    <s v="2018"/>
    <x v="0"/>
    <s v="6wpeOeOBNYy6tOcTcL7dRk"/>
    <s v="6wpeOeOBNYy6tOcTcL7dRk"/>
    <n v="294946"/>
    <b v="0"/>
    <n v="58"/>
    <x v="2"/>
    <n v="0"/>
    <x v="0"/>
    <x v="1"/>
    <x v="8"/>
    <n v="0.95099999999999996"/>
    <n v="6"/>
    <x v="546"/>
    <n v="0"/>
    <x v="354"/>
    <x v="243"/>
    <n v="6.3300000000000004E-6"/>
    <n v="0.32400000000000001"/>
    <x v="67"/>
    <n v="136.11199999999999"/>
    <x v="0"/>
  </r>
  <r>
    <s v="å‹¿å¿˜"/>
    <s v="Awesome City Club"/>
    <m/>
    <x v="1"/>
    <m/>
    <x v="1"/>
    <s v="6IwQAPovmEz5ft8bDUKLrj"/>
    <s v="6IwQAPovmEz5ft8bDUKLrj"/>
    <n v="251533"/>
    <b v="0"/>
    <n v="58"/>
    <x v="1"/>
    <n v="0"/>
    <x v="0"/>
    <x v="0"/>
    <x v="210"/>
    <n v="0.44700000000000001"/>
    <n v="6"/>
    <x v="298"/>
    <n v="0"/>
    <x v="223"/>
    <x v="165"/>
    <n v="0"/>
    <n v="0.38200000000000001"/>
    <x v="248"/>
    <n v="78.861000000000004"/>
    <x v="0"/>
  </r>
  <r>
    <s v="Dream&quot;A&quot;live"/>
    <s v="ARASHI"/>
    <m/>
    <x v="1"/>
    <m/>
    <x v="1"/>
    <s v="5p2NSsBiaKK1CJwM7Rc1Yp"/>
    <s v="5p2NSsBiaKK1CJwM7Rc1Yp"/>
    <n v="258250"/>
    <b v="0"/>
    <n v="58"/>
    <x v="1"/>
    <n v="0"/>
    <x v="0"/>
    <x v="1"/>
    <x v="296"/>
    <n v="0.91500000000000004"/>
    <n v="1"/>
    <x v="547"/>
    <n v="1"/>
    <x v="153"/>
    <x v="492"/>
    <n v="0"/>
    <n v="8.2500000000000004E-2"/>
    <x v="401"/>
    <n v="115.012"/>
    <x v="0"/>
  </r>
  <r>
    <s v="Starting Over"/>
    <s v="sumika"/>
    <d v="2023-07-06T00:00:00"/>
    <x v="9"/>
    <s v="2023"/>
    <x v="0"/>
    <s v="5KgUcpuIfNdEa3iaIJIcxQ"/>
    <s v="5KgUcpuIfNdEa3iaIJIcxQ"/>
    <n v="192706"/>
    <b v="0"/>
    <n v="41"/>
    <x v="2"/>
    <n v="1"/>
    <x v="1"/>
    <x v="0"/>
    <x v="219"/>
    <n v="0.91900000000000004"/>
    <n v="2"/>
    <x v="539"/>
    <n v="1"/>
    <x v="266"/>
    <x v="493"/>
    <n v="0"/>
    <n v="0.108"/>
    <x v="114"/>
    <n v="107.014"/>
    <x v="0"/>
  </r>
  <r>
    <s v="RADWIMPS 4 ~ãŠã‹ãšã®ã”ã¯ã‚“~"/>
    <s v="RADWIMPS"/>
    <d v="2006-06-12T00:00:00"/>
    <x v="6"/>
    <s v="2006"/>
    <x v="0"/>
    <s v="0BYa5V0RyOYthDeCMUBJQZ"/>
    <s v="0BYa5V0RyOYthDeCMUBJQZ"/>
    <n v="281493"/>
    <b v="0"/>
    <n v="59"/>
    <x v="2"/>
    <n v="0"/>
    <x v="0"/>
    <x v="1"/>
    <x v="114"/>
    <n v="0.59199999999999997"/>
    <n v="4"/>
    <x v="548"/>
    <n v="1"/>
    <x v="355"/>
    <x v="494"/>
    <n v="1.0499999999999999E-6"/>
    <n v="0.14699999999999999"/>
    <x v="393"/>
    <n v="117.97"/>
    <x v="0"/>
  </r>
  <r>
    <s v="æ˜¨æ™©ãŠä¼šã„ã—ã¾ã—ã‚‡ã†"/>
    <s v="Yumi Matsutoya"/>
    <d v="1981-01-11T00:00:00"/>
    <x v="3"/>
    <s v="1981"/>
    <x v="2"/>
    <s v="0aRPz0c89bqxTA5spi8iZ7"/>
    <s v="0aRPz0c89bqxTA5spi8iZ7"/>
    <n v="267179"/>
    <b v="0"/>
    <n v="57"/>
    <x v="2"/>
    <n v="1"/>
    <x v="1"/>
    <x v="1"/>
    <x v="320"/>
    <n v="0.47599999999999998"/>
    <n v="7"/>
    <x v="549"/>
    <n v="1"/>
    <x v="353"/>
    <x v="367"/>
    <n v="7.5700000000000004E-6"/>
    <n v="9.4E-2"/>
    <x v="251"/>
    <n v="112.217"/>
    <x v="0"/>
  </r>
  <r>
    <s v="FINALE"/>
    <s v="SG"/>
    <m/>
    <x v="1"/>
    <m/>
    <x v="1"/>
    <s v="6II2hXGYMd9cTZWshcPUf8"/>
    <s v="6II2hXGYMd9cTZWshcPUf8"/>
    <n v="199733"/>
    <b v="0"/>
    <n v="58"/>
    <x v="1"/>
    <n v="0"/>
    <x v="0"/>
    <x v="1"/>
    <x v="321"/>
    <n v="0.4"/>
    <n v="10"/>
    <x v="550"/>
    <n v="1"/>
    <x v="75"/>
    <x v="495"/>
    <n v="0"/>
    <n v="8.3299999999999999E-2"/>
    <x v="53"/>
    <n v="78.045000000000002"/>
    <x v="0"/>
  </r>
  <r>
    <s v="PSYCHOPATH"/>
    <s v="BOÃ˜WY"/>
    <d v="1987-05-09T00:00:00"/>
    <x v="5"/>
    <s v="1987"/>
    <x v="2"/>
    <s v="1zg3S9jjRaKG3O9TMU6Cnh"/>
    <s v="1zg3S9jjRaKG3O9TMU6Cnh"/>
    <n v="230173"/>
    <b v="0"/>
    <n v="58"/>
    <x v="2"/>
    <n v="0"/>
    <x v="0"/>
    <x v="1"/>
    <x v="174"/>
    <n v="0.93"/>
    <n v="11"/>
    <x v="551"/>
    <n v="1"/>
    <x v="356"/>
    <x v="496"/>
    <n v="4.37E-4"/>
    <n v="0.33100000000000002"/>
    <x v="21"/>
    <n v="158.95500000000001"/>
    <x v="0"/>
  </r>
  <r>
    <s v="E ã€œComplete A side Singlesã€œ"/>
    <s v="ZONE"/>
    <n v="2001"/>
    <x v="6"/>
    <s v="1905"/>
    <x v="2"/>
    <s v="1k42CHnoxIlqAJ81VE65Uc"/>
    <s v="1k42CHnoxIlqAJ81VE65Uc"/>
    <n v="295386"/>
    <b v="0"/>
    <n v="58"/>
    <x v="2"/>
    <n v="0"/>
    <x v="0"/>
    <x v="1"/>
    <x v="26"/>
    <n v="0.77700000000000002"/>
    <n v="6"/>
    <x v="552"/>
    <n v="1"/>
    <x v="64"/>
    <x v="497"/>
    <n v="0"/>
    <n v="0.13900000000000001"/>
    <x v="402"/>
    <n v="144.81"/>
    <x v="0"/>
  </r>
  <r>
    <s v="THE LOVE ROCKS"/>
    <s v="DREAMS COME TRUE"/>
    <d v="2006-01-01T00:00:00"/>
    <x v="3"/>
    <s v="2006"/>
    <x v="0"/>
    <s v="1g4iy2Fgiw0vZJE4qBNlhc"/>
    <s v="1g4iy2Fgiw0vZJE4qBNlhc"/>
    <n v="232733"/>
    <b v="0"/>
    <n v="57"/>
    <x v="2"/>
    <n v="1"/>
    <x v="1"/>
    <x v="1"/>
    <x v="268"/>
    <n v="0.87"/>
    <n v="4"/>
    <x v="553"/>
    <n v="1"/>
    <x v="180"/>
    <x v="498"/>
    <n v="0"/>
    <n v="0.14299999999999999"/>
    <x v="132"/>
    <n v="99.82"/>
    <x v="0"/>
  </r>
  <r>
    <s v="TM NETWORK THE SINGLES 1"/>
    <s v="TM NETWORK"/>
    <n v="1984"/>
    <x v="6"/>
    <s v="1905"/>
    <x v="2"/>
    <s v="7MBCVS5iqoAY6F106jdLOb"/>
    <s v="7MBCVS5iqoAY6F106jdLOb"/>
    <n v="240666"/>
    <b v="0"/>
    <n v="59"/>
    <x v="2"/>
    <n v="0"/>
    <x v="0"/>
    <x v="1"/>
    <x v="242"/>
    <n v="0.94599999999999995"/>
    <n v="11"/>
    <x v="106"/>
    <n v="0"/>
    <x v="357"/>
    <x v="112"/>
    <n v="1.7799999999999999E-5"/>
    <n v="0.32600000000000001"/>
    <x v="403"/>
    <n v="131.76499999999999"/>
    <x v="0"/>
  </r>
  <r>
    <s v="ãã†ã‹ãª"/>
    <s v="Kazumasa Oda"/>
    <n v="2005"/>
    <x v="6"/>
    <s v="1905"/>
    <x v="2"/>
    <s v="6tUVFkmMyIxDbk7DCjdrMu"/>
    <s v="6tUVFkmMyIxDbk7DCjdrMu"/>
    <n v="299760"/>
    <b v="0"/>
    <n v="58"/>
    <x v="2"/>
    <n v="0"/>
    <x v="0"/>
    <x v="1"/>
    <x v="207"/>
    <n v="0.58299999999999996"/>
    <n v="7"/>
    <x v="554"/>
    <n v="0"/>
    <x v="46"/>
    <x v="359"/>
    <n v="0"/>
    <n v="0.161"/>
    <x v="369"/>
    <n v="80.043999999999997"/>
    <x v="0"/>
  </r>
  <r>
    <s v="ä¸–ç•Œä¸­ã®èª°ã‚ˆã‚Šãã£ã¨"/>
    <s v="ä¸­å±±ç¾Žç©‚ &amp; WANDS"/>
    <m/>
    <x v="1"/>
    <m/>
    <x v="1"/>
    <s v="5DEb6u4nukTgZh4fF9JNNx"/>
    <s v="5DEb6u4nukTgZh4fF9JNNx"/>
    <n v="247733"/>
    <b v="0"/>
    <n v="58"/>
    <x v="1"/>
    <n v="0"/>
    <x v="0"/>
    <x v="0"/>
    <x v="314"/>
    <n v="0.88100000000000001"/>
    <n v="2"/>
    <x v="555"/>
    <n v="1"/>
    <x v="141"/>
    <x v="499"/>
    <n v="0"/>
    <n v="0.108"/>
    <x v="185"/>
    <n v="116.97799999999999"/>
    <x v="0"/>
  </r>
  <r>
    <s v="å›ã®åã¯ã€‚"/>
    <s v="RADWIMPS"/>
    <m/>
    <x v="1"/>
    <m/>
    <x v="1"/>
    <s v="1TFv0KXyFvC7eCP2ury0KV"/>
    <s v="1TFv0KXyFvC7eCP2ury0KV"/>
    <n v="534120"/>
    <b v="0"/>
    <n v="57"/>
    <x v="1"/>
    <n v="1"/>
    <x v="1"/>
    <x v="1"/>
    <x v="322"/>
    <n v="0.43099999999999999"/>
    <n v="11"/>
    <x v="556"/>
    <n v="1"/>
    <x v="199"/>
    <x v="500"/>
    <n v="6.4700000000000001E-3"/>
    <n v="0.109"/>
    <x v="299"/>
    <n v="124.012"/>
    <x v="0"/>
  </r>
  <r>
    <s v="THE BOOK 2"/>
    <s v="YOASOBI"/>
    <d v="2021-01-12T00:00:00"/>
    <x v="3"/>
    <s v="2021"/>
    <x v="0"/>
    <s v="1KiJQAgOCabKSzgQgArFTz"/>
    <s v="1KiJQAgOCabKSzgQgArFTz"/>
    <n v="213240"/>
    <b v="0"/>
    <n v="58"/>
    <x v="2"/>
    <n v="0"/>
    <x v="0"/>
    <x v="1"/>
    <x v="119"/>
    <n v="0.70899999999999996"/>
    <n v="5"/>
    <x v="557"/>
    <n v="1"/>
    <x v="70"/>
    <x v="155"/>
    <n v="0"/>
    <n v="0.14199999999999999"/>
    <x v="175"/>
    <n v="89.989000000000004"/>
    <x v="0"/>
  </r>
  <r>
    <s v="Automatic / time will tell"/>
    <s v="Hikaru Utada"/>
    <d v="1998-08-12T00:00:00"/>
    <x v="4"/>
    <s v="1998"/>
    <x v="2"/>
    <s v="3PDuPLArSTzKH2W2hKYjh0"/>
    <s v="3PDuPLArSTzKH2W2hKYjh0"/>
    <n v="312066"/>
    <b v="0"/>
    <n v="58"/>
    <x v="2"/>
    <n v="0"/>
    <x v="0"/>
    <x v="0"/>
    <x v="323"/>
    <n v="0.879"/>
    <n v="1"/>
    <x v="558"/>
    <n v="1"/>
    <x v="132"/>
    <x v="501"/>
    <n v="1.13E-4"/>
    <n v="0.13100000000000001"/>
    <x v="74"/>
    <n v="94.850999999999999"/>
    <x v="0"/>
  </r>
  <r>
    <s v="åƒä¸¡å½¹è€…"/>
    <s v="King Gnu"/>
    <d v="2020-02-12T00:00:00"/>
    <x v="10"/>
    <s v="2020"/>
    <x v="0"/>
    <s v="3kk5I0NtYAUesPqlzDFkKd"/>
    <s v="3kk5I0NtYAUesPqlzDFkKd"/>
    <n v="180026"/>
    <b v="0"/>
    <n v="58"/>
    <x v="2"/>
    <n v="0"/>
    <x v="0"/>
    <x v="0"/>
    <x v="324"/>
    <n v="0.94799999999999995"/>
    <n v="11"/>
    <x v="559"/>
    <n v="0"/>
    <x v="358"/>
    <x v="502"/>
    <n v="0"/>
    <n v="0.375"/>
    <x v="404"/>
    <n v="100.15"/>
    <x v="1"/>
  </r>
  <r>
    <s v="Tokyo Rendez-Vous"/>
    <s v="King Gnu"/>
    <m/>
    <x v="1"/>
    <m/>
    <x v="1"/>
    <s v="2ANz2T37a2uN3d6w98h8vY"/>
    <s v="2ANz2T37a2uN3d6w98h8vY"/>
    <n v="294386"/>
    <b v="0"/>
    <n v="58"/>
    <x v="1"/>
    <n v="0"/>
    <x v="0"/>
    <x v="1"/>
    <x v="226"/>
    <n v="0.89200000000000002"/>
    <n v="1"/>
    <x v="560"/>
    <n v="1"/>
    <x v="241"/>
    <x v="19"/>
    <n v="0"/>
    <n v="0.17399999999999999"/>
    <x v="405"/>
    <n v="90.018000000000001"/>
    <x v="0"/>
  </r>
  <r>
    <s v="First Message"/>
    <s v="ayaka"/>
    <d v="2006-01-11T00:00:00"/>
    <x v="3"/>
    <s v="2006"/>
    <x v="0"/>
    <s v="5SDVaYU4nfaIV0rNSlWSCa"/>
    <s v="5SDVaYU4nfaIV0rNSlWSCa"/>
    <n v="279013"/>
    <b v="0"/>
    <n v="58"/>
    <x v="2"/>
    <n v="0"/>
    <x v="0"/>
    <x v="1"/>
    <x v="317"/>
    <n v="0.47599999999999998"/>
    <n v="2"/>
    <x v="561"/>
    <n v="1"/>
    <x v="297"/>
    <x v="503"/>
    <n v="0"/>
    <n v="7.7100000000000002E-2"/>
    <x v="406"/>
    <n v="143.75800000000001"/>
    <x v="0"/>
  </r>
  <r>
    <s v="Myra"/>
    <s v="Tani Yuuki"/>
    <d v="2020-01-07T00:00:00"/>
    <x v="3"/>
    <s v="2020"/>
    <x v="0"/>
    <s v="5wc4f6crkCzAvwNhoEeMhh"/>
    <s v="5wc4f6crkCzAvwNhoEeMhh"/>
    <n v="255000"/>
    <b v="0"/>
    <n v="57"/>
    <x v="2"/>
    <n v="1"/>
    <x v="1"/>
    <x v="0"/>
    <x v="93"/>
    <n v="0.318"/>
    <n v="0"/>
    <x v="562"/>
    <n v="1"/>
    <x v="268"/>
    <x v="504"/>
    <n v="9.0500000000000004E-5"/>
    <n v="0.16700000000000001"/>
    <x v="104"/>
    <n v="144.02699999999999"/>
    <x v="0"/>
  </r>
  <r>
    <s v="ã‚¢ãƒ³ã‚³ãƒ¼ãƒ«"/>
    <s v="back number"/>
    <m/>
    <x v="1"/>
    <m/>
    <x v="1"/>
    <s v="7wmYvSAV5gSkmtXrjuNmiW"/>
    <s v="7wmYvSAV5gSkmtXrjuNmiW"/>
    <n v="253693"/>
    <b v="0"/>
    <n v="58"/>
    <x v="1"/>
    <n v="0"/>
    <x v="0"/>
    <x v="2"/>
    <x v="1"/>
    <n v="0.745"/>
    <n v="9"/>
    <x v="563"/>
    <n v="1"/>
    <x v="359"/>
    <x v="505"/>
    <n v="0"/>
    <n v="0.308"/>
    <x v="287"/>
    <n v="151.75399999999999"/>
    <x v="0"/>
  </r>
  <r>
    <s v="æ­Œã†ãŸã„ãŒæ­Œã†ãŸã„ã«æ¥ã¦ æ­Œã†ãŸãˆã¨è¨€ã†ãŒ æ­Œã†ãŸã„ãŒæ­Œã†ãŸã†ã ã‘ã†ãŸã„åˆ‡ã‚Œã° æ­Œã†ãŸã†ã‘ã‚Œã©ã‚‚ æ­Œã†ãŸã„ã ã‘ æ­Œã†ãŸã„åˆ‡ã‚Œãªã„ã‹ã‚‰ æ­Œã†ãŸã‚ã¬!?"/>
    <s v="GReeeeN"/>
    <d v="2012-01-01T00:00:00"/>
    <x v="3"/>
    <s v="2012"/>
    <x v="0"/>
    <s v="5jCZbxp4laBE5MOaofgokR"/>
    <s v="5jCZbxp4laBE5MOaofgokR"/>
    <n v="213093"/>
    <b v="0"/>
    <n v="57"/>
    <x v="2"/>
    <n v="1"/>
    <x v="1"/>
    <x v="1"/>
    <x v="154"/>
    <n v="0.92900000000000005"/>
    <n v="1"/>
    <x v="564"/>
    <n v="1"/>
    <x v="128"/>
    <x v="506"/>
    <n v="0"/>
    <n v="6.1499999999999999E-2"/>
    <x v="407"/>
    <n v="109.98"/>
    <x v="0"/>
  </r>
  <r>
    <s v="RAY"/>
    <s v="BUMP OF CHICKEN"/>
    <d v="2014-12-03T00:00:00"/>
    <x v="0"/>
    <s v="2014"/>
    <x v="0"/>
    <s v="1QrR4mWXPY9bLsA4FKYtJF"/>
    <s v="1QrR4mWXPY9bLsA4FKYtJF"/>
    <n v="300680"/>
    <b v="0"/>
    <n v="58"/>
    <x v="2"/>
    <n v="0"/>
    <x v="0"/>
    <x v="1"/>
    <x v="266"/>
    <n v="0.92"/>
    <n v="3"/>
    <x v="565"/>
    <n v="1"/>
    <x v="360"/>
    <x v="507"/>
    <n v="0"/>
    <n v="0.33"/>
    <x v="408"/>
    <n v="132.23400000000001"/>
    <x v="0"/>
  </r>
  <r>
    <s v="åå‰ã‚’å‘¼ã¶ã‚ˆ"/>
    <s v="SUPER BEAVER"/>
    <m/>
    <x v="1"/>
    <m/>
    <x v="1"/>
    <s v="5iTyiE1jAfmjorzFLc4Frg"/>
    <s v="5iTyiE1jAfmjorzFLc4Frg"/>
    <n v="277360"/>
    <b v="0"/>
    <n v="57"/>
    <x v="1"/>
    <n v="1"/>
    <x v="1"/>
    <x v="0"/>
    <x v="325"/>
    <n v="0.98"/>
    <n v="11"/>
    <x v="566"/>
    <n v="1"/>
    <x v="361"/>
    <x v="126"/>
    <n v="0"/>
    <n v="0.35299999999999998"/>
    <x v="77"/>
    <n v="176.08099999999999"/>
    <x v="0"/>
  </r>
  <r>
    <s v="çž³ã¸è½ã¡ã‚‹ã‚ˆãƒ¬ã‚³ãƒ¼ãƒ‰"/>
    <s v="Aimyon"/>
    <m/>
    <x v="1"/>
    <m/>
    <x v="1"/>
    <s v="66KE3cwbqJjtzjN3ezTmxy"/>
    <s v="66KE3cwbqJjtzjN3ezTmxy"/>
    <n v="277223"/>
    <b v="0"/>
    <n v="57"/>
    <x v="1"/>
    <n v="1"/>
    <x v="1"/>
    <x v="1"/>
    <x v="75"/>
    <n v="0.79400000000000004"/>
    <n v="5"/>
    <x v="567"/>
    <n v="1"/>
    <x v="177"/>
    <x v="508"/>
    <n v="5.0200000000000002E-6"/>
    <n v="0.41399999999999998"/>
    <x v="327"/>
    <n v="111.98399999999999"/>
    <x v="0"/>
  </r>
  <r>
    <s v="ãƒˆãƒªã‚³ / Relax &amp; Chill"/>
    <s v="Nissy"/>
    <m/>
    <x v="1"/>
    <m/>
    <x v="1"/>
    <s v="04vWAqnvToa2v4D4A2yhzH"/>
    <s v="04vWAqnvToa2v4D4A2yhzH"/>
    <n v="232439"/>
    <b v="0"/>
    <n v="58"/>
    <x v="1"/>
    <n v="0"/>
    <x v="0"/>
    <x v="0"/>
    <x v="326"/>
    <n v="0.79900000000000004"/>
    <n v="2"/>
    <x v="568"/>
    <n v="1"/>
    <x v="311"/>
    <x v="509"/>
    <n v="0"/>
    <n v="6.0999999999999999E-2"/>
    <x v="409"/>
    <n v="90.016000000000005"/>
    <x v="0"/>
  </r>
  <r>
    <s v="ãƒ¯ãƒ³ãƒ€ãƒ¼ãƒ©ãƒ³ãƒ‰ã«æ„›æƒ…ã‚’!"/>
    <s v="neguse."/>
    <m/>
    <x v="1"/>
    <m/>
    <x v="1"/>
    <s v="0iz7qlE9KJ0vIkYbNxSBTK"/>
    <s v="0iz7qlE9KJ0vIkYbNxSBTK"/>
    <n v="211053"/>
    <b v="0"/>
    <n v="58"/>
    <x v="1"/>
    <n v="0"/>
    <x v="0"/>
    <x v="0"/>
    <x v="115"/>
    <n v="0.79900000000000004"/>
    <n v="1"/>
    <x v="282"/>
    <n v="1"/>
    <x v="297"/>
    <x v="258"/>
    <n v="0"/>
    <n v="0.30599999999999999"/>
    <x v="410"/>
    <n v="130.017"/>
    <x v="0"/>
  </r>
  <r>
    <s v="å‹é”ä»¥ä¸Šæ‹äººæœªæº€"/>
    <s v="ã¾ã¤ã‚€ã‚‰ ã‹ãªã†"/>
    <m/>
    <x v="1"/>
    <m/>
    <x v="1"/>
    <s v="6CbtmvNHxMjf7X7VKJghUh"/>
    <s v="6CbtmvNHxMjf7X7VKJghUh"/>
    <n v="262533"/>
    <b v="0"/>
    <n v="58"/>
    <x v="1"/>
    <n v="0"/>
    <x v="0"/>
    <x v="0"/>
    <x v="327"/>
    <n v="0.39200000000000002"/>
    <n v="11"/>
    <x v="569"/>
    <n v="1"/>
    <x v="206"/>
    <x v="510"/>
    <n v="0"/>
    <n v="0.106"/>
    <x v="155"/>
    <n v="137.93299999999999"/>
    <x v="0"/>
  </r>
  <r>
    <s v="CHEMISTRY 2001-2011"/>
    <s v="CHEMISTRY"/>
    <n v="2001"/>
    <x v="6"/>
    <s v="1905"/>
    <x v="2"/>
    <s v="2AQnmlCTT1DCuqQHyB0ryf"/>
    <s v="2AQnmlCTT1DCuqQHyB0ryf"/>
    <n v="299813"/>
    <b v="0"/>
    <n v="58"/>
    <x v="2"/>
    <n v="0"/>
    <x v="0"/>
    <x v="1"/>
    <x v="328"/>
    <n v="0.83599999999999997"/>
    <n v="4"/>
    <x v="473"/>
    <n v="0"/>
    <x v="362"/>
    <x v="511"/>
    <n v="0"/>
    <n v="0.104"/>
    <x v="363"/>
    <n v="106.004"/>
    <x v="0"/>
  </r>
  <r>
    <s v="è£¸ã®å¿ƒ"/>
    <s v="Aimyon"/>
    <d v="2020-01-05T00:00:00"/>
    <x v="3"/>
    <s v="2020"/>
    <x v="0"/>
    <s v="11OHUXwYHjsRNysUDdO2JS"/>
    <s v="11OHUXwYHjsRNysUDdO2JS"/>
    <n v="296653"/>
    <b v="0"/>
    <n v="57"/>
    <x v="2"/>
    <n v="1"/>
    <x v="1"/>
    <x v="0"/>
    <x v="133"/>
    <n v="0.44800000000000001"/>
    <n v="8"/>
    <x v="178"/>
    <n v="1"/>
    <x v="111"/>
    <x v="172"/>
    <n v="1.8499999999999999E-5"/>
    <n v="9.1499999999999998E-2"/>
    <x v="156"/>
    <n v="148.011"/>
    <x v="0"/>
  </r>
  <r>
    <s v="Shade"/>
    <s v="iri"/>
    <d v="2019-06-03T00:00:00"/>
    <x v="6"/>
    <s v="2019"/>
    <x v="0"/>
    <s v="3DMz5XiVasCKSHXgYrSc9i"/>
    <s v="3DMz5XiVasCKSHXgYrSc9i"/>
    <n v="224786"/>
    <b v="0"/>
    <n v="59"/>
    <x v="2"/>
    <n v="0"/>
    <x v="0"/>
    <x v="1"/>
    <x v="64"/>
    <n v="0.82899999999999996"/>
    <n v="0"/>
    <x v="570"/>
    <n v="1"/>
    <x v="70"/>
    <x v="512"/>
    <n v="9.7900000000000005E-4"/>
    <n v="8.5500000000000007E-2"/>
    <x v="411"/>
    <n v="95.006"/>
    <x v="0"/>
  </r>
  <r>
    <s v="First Love (2022 Mix)"/>
    <s v="Hikaru Utada"/>
    <d v="2022-09-12T00:00:00"/>
    <x v="7"/>
    <s v="2022"/>
    <x v="0"/>
    <s v="0PvuVoqa1IHCnTrNnltS70"/>
    <s v="0PvuVoqa1IHCnTrNnltS70"/>
    <n v="261122"/>
    <b v="0"/>
    <n v="61"/>
    <x v="0"/>
    <n v="0"/>
    <x v="0"/>
    <x v="0"/>
    <x v="329"/>
    <n v="0.51700000000000002"/>
    <n v="7"/>
    <x v="571"/>
    <n v="1"/>
    <x v="264"/>
    <x v="196"/>
    <n v="0"/>
    <n v="0.13800000000000001"/>
    <x v="412"/>
    <n v="179.88300000000001"/>
    <x v="0"/>
  </r>
  <r>
    <s v="å¤œã«ã—ãŒã¿ã¤ã„ã¦ã€æœã§æº¶ã‹ã—ã¦"/>
    <s v="Creep Hyp"/>
    <d v="2021-08-12T00:00:00"/>
    <x v="4"/>
    <s v="2021"/>
    <x v="0"/>
    <s v="2XvtKqNuL8vCkekyzmb8OJ"/>
    <s v="2XvtKqNuL8vCkekyzmb8OJ"/>
    <n v="241213"/>
    <b v="0"/>
    <n v="58"/>
    <x v="2"/>
    <n v="0"/>
    <x v="0"/>
    <x v="1"/>
    <x v="93"/>
    <n v="0.68400000000000005"/>
    <n v="11"/>
    <x v="572"/>
    <n v="1"/>
    <x v="320"/>
    <x v="513"/>
    <n v="0"/>
    <n v="0.16"/>
    <x v="11"/>
    <n v="88.018000000000001"/>
    <x v="0"/>
  </r>
  <r>
    <s v="ãªãªã„ã‚"/>
    <s v="BUMP OF CHICKEN"/>
    <m/>
    <x v="1"/>
    <m/>
    <x v="1"/>
    <s v="1k1zTwX433BlwP6FLOPBpD"/>
    <s v="1k1zTwX433BlwP6FLOPBpD"/>
    <n v="259877"/>
    <b v="0"/>
    <n v="58"/>
    <x v="1"/>
    <n v="0"/>
    <x v="0"/>
    <x v="0"/>
    <x v="72"/>
    <n v="0.86199999999999999"/>
    <n v="9"/>
    <x v="573"/>
    <n v="1"/>
    <x v="279"/>
    <x v="78"/>
    <n v="0"/>
    <n v="0.10100000000000001"/>
    <x v="46"/>
    <n v="124.97799999999999"/>
    <x v="0"/>
  </r>
  <r>
    <s v="WE"/>
    <s v="Leo Ieiri"/>
    <d v="2016-06-07T00:00:00"/>
    <x v="6"/>
    <s v="2016"/>
    <x v="0"/>
    <s v="6woHdm2NKm0RHbuO7qt4ww"/>
    <s v="6woHdm2NKm0RHbuO7qt4ww"/>
    <n v="258680"/>
    <b v="0"/>
    <n v="58"/>
    <x v="2"/>
    <n v="0"/>
    <x v="0"/>
    <x v="1"/>
    <x v="194"/>
    <n v="0.61499999999999999"/>
    <n v="1"/>
    <x v="574"/>
    <n v="1"/>
    <x v="89"/>
    <x v="514"/>
    <n v="0"/>
    <n v="0.11700000000000001"/>
    <x v="132"/>
    <n v="169.81399999999999"/>
    <x v="0"/>
  </r>
  <r>
    <s v="Blue Moon"/>
    <s v="NiziU"/>
    <m/>
    <x v="1"/>
    <m/>
    <x v="1"/>
    <s v="6VfMXMW0vm2vKMKzZJXEmN"/>
    <s v="6VfMXMW0vm2vKMKzZJXEmN"/>
    <n v="244110"/>
    <b v="0"/>
    <n v="58"/>
    <x v="1"/>
    <n v="0"/>
    <x v="0"/>
    <x v="0"/>
    <x v="330"/>
    <n v="0.76"/>
    <n v="9"/>
    <x v="575"/>
    <n v="1"/>
    <x v="120"/>
    <x v="515"/>
    <n v="0"/>
    <n v="0.16600000000000001"/>
    <x v="217"/>
    <n v="90"/>
    <x v="0"/>
  </r>
  <r>
    <s v="Delight"/>
    <s v="miwa"/>
    <m/>
    <x v="1"/>
    <m/>
    <x v="1"/>
    <s v="6Ko5MADnkgh7GZJfieBnln"/>
    <s v="6Ko5MADnkgh7GZJfieBnln"/>
    <n v="292306"/>
    <b v="0"/>
    <n v="59"/>
    <x v="1"/>
    <n v="0"/>
    <x v="0"/>
    <x v="1"/>
    <x v="331"/>
    <n v="0.90200000000000002"/>
    <n v="7"/>
    <x v="576"/>
    <n v="1"/>
    <x v="85"/>
    <x v="512"/>
    <n v="2.94E-5"/>
    <n v="0.505"/>
    <x v="413"/>
    <n v="132.018"/>
    <x v="0"/>
  </r>
  <r>
    <s v="I LOVE..."/>
    <s v="OFFICIAL HIGE DANDISM"/>
    <d v="2020-12-02T00:00:00"/>
    <x v="0"/>
    <s v="2020"/>
    <x v="0"/>
    <s v="6Yrkz3dWqy933CQWQc4Yah"/>
    <s v="6Yrkz3dWqy933CQWQc4Yah"/>
    <n v="282026"/>
    <b v="0"/>
    <n v="58"/>
    <x v="2"/>
    <n v="0"/>
    <x v="0"/>
    <x v="0"/>
    <x v="92"/>
    <n v="0.70599999999999996"/>
    <n v="9"/>
    <x v="157"/>
    <n v="1"/>
    <x v="363"/>
    <x v="516"/>
    <n v="0"/>
    <n v="0.22500000000000001"/>
    <x v="158"/>
    <n v="172.02099999999999"/>
    <x v="0"/>
  </r>
  <r>
    <s v="ã‚³ãƒ³ãƒˆãƒ©ã‚¹ãƒˆ(Special Edition)"/>
    <s v="Uru"/>
    <m/>
    <x v="1"/>
    <m/>
    <x v="1"/>
    <s v="2bVNCp7NZEO5wnRJnNKjff"/>
    <s v="2bVNCp7NZEO5wnRJnNKjff"/>
    <n v="286146"/>
    <b v="0"/>
    <n v="58"/>
    <x v="1"/>
    <n v="0"/>
    <x v="0"/>
    <x v="1"/>
    <x v="332"/>
    <n v="0.57299999999999995"/>
    <n v="9"/>
    <x v="577"/>
    <n v="1"/>
    <x v="57"/>
    <x v="517"/>
    <n v="0"/>
    <n v="9.0700000000000003E-2"/>
    <x v="151"/>
    <n v="137.75299999999999"/>
    <x v="0"/>
  </r>
  <r>
    <s v="ãŠã„ã—ã„ãƒ‘ã‚¹ã‚¿ãŒã‚ã‚‹ã¨èžã„ã¦"/>
    <s v="Aimyon"/>
    <d v="2020-09-09T00:00:00"/>
    <x v="7"/>
    <s v="2020"/>
    <x v="0"/>
    <s v="6pHcxtpwNOIATrwHCL5WNw"/>
    <s v="6pHcxtpwNOIATrwHCL5WNw"/>
    <n v="304933"/>
    <b v="0"/>
    <n v="57"/>
    <x v="2"/>
    <n v="1"/>
    <x v="1"/>
    <x v="1"/>
    <x v="251"/>
    <n v="0.71599999999999997"/>
    <n v="7"/>
    <x v="578"/>
    <n v="1"/>
    <x v="70"/>
    <x v="518"/>
    <n v="0"/>
    <n v="0.31"/>
    <x v="357"/>
    <n v="107.98399999999999"/>
    <x v="0"/>
  </r>
  <r>
    <s v="å¹ãé›¶ã‚Œã‚‹ç¨‹ã®Iã€å“€ã€æ„›"/>
    <s v="Creep Hyp"/>
    <m/>
    <x v="1"/>
    <m/>
    <x v="1"/>
    <s v="3yJBEaVWZ5HmUp8nGtHbWt"/>
    <s v="3yJBEaVWZ5HmUp8nGtHbWt"/>
    <n v="250911"/>
    <b v="0"/>
    <n v="57"/>
    <x v="1"/>
    <n v="1"/>
    <x v="1"/>
    <x v="1"/>
    <x v="207"/>
    <n v="0.82899999999999996"/>
    <n v="7"/>
    <x v="579"/>
    <n v="1"/>
    <x v="364"/>
    <x v="519"/>
    <n v="0"/>
    <n v="9.6299999999999997E-2"/>
    <x v="63"/>
    <n v="109.99"/>
    <x v="0"/>
  </r>
  <r>
    <s v="Luxury Disease"/>
    <s v="ONE OK ROCK"/>
    <d v="2022-09-09T00:00:00"/>
    <x v="7"/>
    <s v="2022"/>
    <x v="0"/>
    <s v="6PM8wi7Z9LnM426pJT47kY"/>
    <s v="6PM8wi7Z9LnM426pJT47kY"/>
    <n v="180211"/>
    <b v="0"/>
    <n v="57"/>
    <x v="2"/>
    <n v="1"/>
    <x v="1"/>
    <x v="1"/>
    <x v="213"/>
    <n v="0.82699999999999996"/>
    <n v="5"/>
    <x v="580"/>
    <n v="1"/>
    <x v="315"/>
    <x v="520"/>
    <n v="0"/>
    <n v="9.0499999999999997E-2"/>
    <x v="414"/>
    <n v="96.100999999999999"/>
    <x v="0"/>
  </r>
  <r>
    <s v="ã“ã“ã«ã¯ãªã„ã‚‚ã® (Special Edition)"/>
    <s v="Nogizaka46"/>
    <d v="2022-07-12T00:00:00"/>
    <x v="9"/>
    <s v="2022"/>
    <x v="0"/>
    <s v="1lZyM0j1iFa4vB9xSkpjur"/>
    <s v="1lZyM0j1iFa4vB9xSkpjur"/>
    <n v="311360"/>
    <b v="0"/>
    <n v="57"/>
    <x v="2"/>
    <n v="1"/>
    <x v="1"/>
    <x v="1"/>
    <x v="49"/>
    <n v="0.88"/>
    <n v="11"/>
    <x v="565"/>
    <n v="1"/>
    <x v="311"/>
    <x v="521"/>
    <n v="0"/>
    <n v="0.27"/>
    <x v="415"/>
    <n v="119.998"/>
    <x v="0"/>
  </r>
  <r>
    <s v="çž³ã¸è½ã¡ã‚‹ã‚ˆãƒ¬ã‚³ãƒ¼ãƒ‰"/>
    <s v="Aimyon"/>
    <m/>
    <x v="1"/>
    <m/>
    <x v="1"/>
    <s v="2qJknEIv5MCKjHG6LNLZvj"/>
    <s v="2qJknEIv5MCKjHG6LNLZvj"/>
    <n v="239333"/>
    <b v="0"/>
    <n v="57"/>
    <x v="1"/>
    <n v="1"/>
    <x v="1"/>
    <x v="1"/>
    <x v="235"/>
    <n v="0.81899999999999995"/>
    <n v="6"/>
    <x v="581"/>
    <n v="1"/>
    <x v="265"/>
    <x v="313"/>
    <n v="1.84E-4"/>
    <n v="0.312"/>
    <x v="83"/>
    <n v="105.026"/>
    <x v="0"/>
  </r>
  <r>
    <s v="ã‹ã¤ã¦å¤©æ‰ã ã£ãŸä¿ºãŸã¡ã¸"/>
    <s v="Creepy Nuts"/>
    <m/>
    <x v="1"/>
    <m/>
    <x v="1"/>
    <s v="4qjpey2aljl28C40NmTcgQ"/>
    <s v="4qjpey2aljl28C40NmTcgQ"/>
    <n v="214080"/>
    <b v="0"/>
    <n v="58"/>
    <x v="1"/>
    <n v="0"/>
    <x v="0"/>
    <x v="1"/>
    <x v="333"/>
    <n v="0.89300000000000002"/>
    <n v="9"/>
    <x v="582"/>
    <n v="0"/>
    <x v="185"/>
    <x v="306"/>
    <n v="0"/>
    <n v="7.6600000000000001E-2"/>
    <x v="157"/>
    <n v="105.005"/>
    <x v="0"/>
  </r>
  <r>
    <s v="SHAKE IT PARADISE"/>
    <s v="Toshinobu Kubota"/>
    <d v="1986-10-09T00:00:00"/>
    <x v="2"/>
    <s v="1986"/>
    <x v="2"/>
    <s v="3qjHbrnu71IJ04InWjmjvJ"/>
    <s v="3qjHbrnu71IJ04InWjmjvJ"/>
    <n v="262760"/>
    <b v="0"/>
    <n v="58"/>
    <x v="2"/>
    <n v="0"/>
    <x v="0"/>
    <x v="1"/>
    <x v="27"/>
    <n v="0.21199999999999999"/>
    <n v="7"/>
    <x v="583"/>
    <n v="1"/>
    <x v="265"/>
    <x v="522"/>
    <n v="0"/>
    <n v="0.25700000000000001"/>
    <x v="416"/>
    <n v="136.279"/>
    <x v="0"/>
  </r>
  <r>
    <s v="å¤šé¢æ…‹"/>
    <s v="Tani Yuuki"/>
    <m/>
    <x v="1"/>
    <m/>
    <x v="1"/>
    <s v="7BukPy8McZBtInTnLFjKe8"/>
    <s v="7BukPy8McZBtInTnLFjKe8"/>
    <n v="229978"/>
    <b v="0"/>
    <n v="57"/>
    <x v="1"/>
    <n v="1"/>
    <x v="1"/>
    <x v="1"/>
    <x v="334"/>
    <n v="0.68899999999999995"/>
    <n v="2"/>
    <x v="584"/>
    <n v="1"/>
    <x v="33"/>
    <x v="398"/>
    <n v="0"/>
    <n v="0.27700000000000002"/>
    <x v="256"/>
    <n v="98.027000000000001"/>
    <x v="0"/>
  </r>
  <r>
    <s v="4 FORCE"/>
    <s v="Every Little Thing"/>
    <m/>
    <x v="1"/>
    <m/>
    <x v="1"/>
    <s v="0mRm9OJxlTf7XNd1uT6BR5"/>
    <s v="0mRm9OJxlTf7XNd1uT6BR5"/>
    <n v="289666"/>
    <b v="0"/>
    <n v="57"/>
    <x v="1"/>
    <n v="1"/>
    <x v="1"/>
    <x v="1"/>
    <x v="335"/>
    <n v="0.61099999999999999"/>
    <n v="5"/>
    <x v="585"/>
    <n v="1"/>
    <x v="166"/>
    <x v="523"/>
    <n v="0"/>
    <n v="0.33800000000000002"/>
    <x v="417"/>
    <n v="84.215000000000003"/>
    <x v="0"/>
  </r>
  <r>
    <s v="LOVE+PEACE"/>
    <s v="HIRAIDAI"/>
    <d v="2023-07-05T00:00:00"/>
    <x v="9"/>
    <s v="2023"/>
    <x v="0"/>
    <s v="6ukg2JG0EUiX3yxv8rlyCG"/>
    <s v="6ukg2JG0EUiX3yxv8rlyCG"/>
    <n v="262505"/>
    <b v="0"/>
    <n v="57"/>
    <x v="2"/>
    <n v="1"/>
    <x v="1"/>
    <x v="1"/>
    <x v="135"/>
    <n v="0.67600000000000005"/>
    <n v="3"/>
    <x v="170"/>
    <n v="1"/>
    <x v="145"/>
    <x v="165"/>
    <n v="0"/>
    <n v="0.127"/>
    <x v="34"/>
    <n v="145.82400000000001"/>
    <x v="0"/>
  </r>
  <r>
    <s v="ã‚¤ãƒ¼ã‚¸ãƒ¼ã‚²ãƒ¼ãƒ "/>
    <s v="natsumi"/>
    <d v="2021-10-05T00:00:00"/>
    <x v="2"/>
    <s v="2021"/>
    <x v="0"/>
    <s v="096qZRdXPOyvb5OP8NI7pw"/>
    <s v="096qZRdXPOyvb5OP8NI7pw"/>
    <n v="183929"/>
    <b v="0"/>
    <n v="58"/>
    <x v="2"/>
    <n v="0"/>
    <x v="0"/>
    <x v="0"/>
    <x v="336"/>
    <n v="0.90900000000000003"/>
    <n v="1"/>
    <x v="586"/>
    <n v="0"/>
    <x v="196"/>
    <x v="46"/>
    <n v="0"/>
    <n v="4.9700000000000001E-2"/>
    <x v="114"/>
    <n v="165.953"/>
    <x v="0"/>
  </r>
  <r>
    <s v="HORIZON"/>
    <s v="Remioromen"/>
    <m/>
    <x v="1"/>
    <m/>
    <x v="1"/>
    <s v="1Vimcaq6kgTq6xgHSnr4pS"/>
    <s v="1Vimcaq6kgTq6xgHSnr4pS"/>
    <n v="325773"/>
    <b v="0"/>
    <n v="59"/>
    <x v="1"/>
    <n v="0"/>
    <x v="0"/>
    <x v="1"/>
    <x v="50"/>
    <n v="0.70199999999999996"/>
    <n v="7"/>
    <x v="368"/>
    <n v="1"/>
    <x v="260"/>
    <x v="20"/>
    <n v="3.3099999999999998E-5"/>
    <n v="0.23300000000000001"/>
    <x v="325"/>
    <n v="82.031000000000006"/>
    <x v="0"/>
  </r>
  <r>
    <s v="èŠ±ç«"/>
    <s v="aiko"/>
    <d v="1999-04-08T00:00:00"/>
    <x v="11"/>
    <s v="1999"/>
    <x v="2"/>
    <s v="6nTtJld6EMw4MNoz21uUwF"/>
    <s v="6nTtJld6EMw4MNoz21uUwF"/>
    <n v="280066"/>
    <b v="0"/>
    <n v="57"/>
    <x v="2"/>
    <n v="1"/>
    <x v="1"/>
    <x v="0"/>
    <x v="179"/>
    <n v="0.89500000000000002"/>
    <n v="5"/>
    <x v="587"/>
    <n v="1"/>
    <x v="365"/>
    <x v="524"/>
    <n v="0"/>
    <n v="3.5400000000000001E-2"/>
    <x v="418"/>
    <n v="96.027000000000001"/>
    <x v="0"/>
  </r>
  <r>
    <s v="æœ¬å½“ãªã‚“ã¦ã¶ã£é£›ã°ã—ã¦ã‚ˆ"/>
    <s v="Creep Hyp"/>
    <m/>
    <x v="1"/>
    <m/>
    <x v="1"/>
    <s v="7wHtfzKFqvr6fUkKzhMr1c"/>
    <s v="7wHtfzKFqvr6fUkKzhMr1c"/>
    <n v="196000"/>
    <b v="0"/>
    <n v="57"/>
    <x v="1"/>
    <n v="1"/>
    <x v="1"/>
    <x v="0"/>
    <x v="37"/>
    <n v="0.82299999999999995"/>
    <n v="8"/>
    <x v="164"/>
    <n v="1"/>
    <x v="366"/>
    <x v="117"/>
    <n v="0"/>
    <n v="9.6100000000000005E-2"/>
    <x v="419"/>
    <n v="110.01"/>
    <x v="0"/>
  </r>
  <r>
    <s v="ç•°ä¸–ç•Œæ··åˆå¤§èˆžè¸ä¼š (feat. ãŠã°ã‘)"/>
    <s v="Gen Hoshino"/>
    <m/>
    <x v="1"/>
    <m/>
    <x v="1"/>
    <s v="2YaWdN5tieE4Ntorawbbvq"/>
    <s v="2YaWdN5tieE4Ntorawbbvq"/>
    <n v="225533"/>
    <b v="0"/>
    <n v="57"/>
    <x v="1"/>
    <n v="1"/>
    <x v="1"/>
    <x v="0"/>
    <x v="337"/>
    <n v="0.751"/>
    <n v="11"/>
    <x v="199"/>
    <n v="0"/>
    <x v="367"/>
    <x v="67"/>
    <n v="1.4E-2"/>
    <n v="4.1399999999999999E-2"/>
    <x v="133"/>
    <n v="129.99299999999999"/>
    <x v="0"/>
  </r>
  <r>
    <s v="Memories"/>
    <s v="Tani Yuuki"/>
    <d v="2021-08-12T00:00:00"/>
    <x v="4"/>
    <s v="2021"/>
    <x v="0"/>
    <s v="3YGkEsa1tSsWBVFEvwA42y"/>
    <s v="3YGkEsa1tSsWBVFEvwA42y"/>
    <n v="254084"/>
    <b v="0"/>
    <n v="57"/>
    <x v="2"/>
    <n v="1"/>
    <x v="1"/>
    <x v="1"/>
    <x v="54"/>
    <n v="0.44600000000000001"/>
    <n v="0"/>
    <x v="588"/>
    <n v="1"/>
    <x v="250"/>
    <x v="525"/>
    <n v="1.2999999999999999E-5"/>
    <n v="0.16400000000000001"/>
    <x v="119"/>
    <n v="144.00399999999999"/>
    <x v="0"/>
  </r>
  <r>
    <s v="ç™½æ—¥"/>
    <s v="King Gnu"/>
    <m/>
    <x v="1"/>
    <m/>
    <x v="1"/>
    <s v="5iF0Yf9gju6ERpAch08JsC"/>
    <s v="5iF0Yf9gju6ERpAch08JsC"/>
    <n v="274912"/>
    <b v="0"/>
    <n v="58"/>
    <x v="1"/>
    <n v="0"/>
    <x v="0"/>
    <x v="0"/>
    <x v="71"/>
    <n v="0.90200000000000002"/>
    <n v="1"/>
    <x v="589"/>
    <n v="1"/>
    <x v="174"/>
    <x v="526"/>
    <n v="0"/>
    <n v="0.28899999999999998"/>
    <x v="420"/>
    <n v="93.001999999999995"/>
    <x v="0"/>
  </r>
  <r>
    <s v="ç‹‚è¨€"/>
    <s v="Ado"/>
    <m/>
    <x v="1"/>
    <m/>
    <x v="1"/>
    <s v="5dwkmgutIFdurpXlzEyCtB"/>
    <s v="5dwkmgutIFdurpXlzEyCtB"/>
    <n v="269893"/>
    <b v="0"/>
    <n v="57"/>
    <x v="1"/>
    <n v="1"/>
    <x v="1"/>
    <x v="1"/>
    <x v="170"/>
    <n v="0.88400000000000001"/>
    <n v="0"/>
    <x v="590"/>
    <n v="1"/>
    <x v="368"/>
    <x v="527"/>
    <n v="0"/>
    <n v="0.28899999999999998"/>
    <x v="119"/>
    <n v="152"/>
    <x v="0"/>
  </r>
  <r>
    <s v="åŠ£ç­‰æ„Ÿ"/>
    <s v="Sharam Q"/>
    <n v="1994"/>
    <x v="6"/>
    <s v="1905"/>
    <x v="2"/>
    <s v="7M3oRWV8h3ssMjNP24jJCF"/>
    <s v="7M3oRWV8h3ssMjNP24jJCF"/>
    <n v="324466"/>
    <b v="0"/>
    <n v="58"/>
    <x v="2"/>
    <n v="0"/>
    <x v="0"/>
    <x v="1"/>
    <x v="10"/>
    <n v="0.499"/>
    <n v="1"/>
    <x v="591"/>
    <n v="1"/>
    <x v="369"/>
    <x v="229"/>
    <n v="1.22E-6"/>
    <n v="0.34300000000000003"/>
    <x v="421"/>
    <n v="82.426000000000002"/>
    <x v="0"/>
  </r>
  <r>
    <s v="å›ã®åã¯ã€‚"/>
    <s v="RADWIMPS"/>
    <m/>
    <x v="1"/>
    <m/>
    <x v="1"/>
    <s v="23eTkfMmq1LvqiDzeNHdVe"/>
    <s v="23eTkfMmq1LvqiDzeNHdVe"/>
    <n v="284240"/>
    <b v="0"/>
    <n v="57"/>
    <x v="1"/>
    <n v="1"/>
    <x v="1"/>
    <x v="1"/>
    <x v="338"/>
    <n v="0.90600000000000003"/>
    <n v="11"/>
    <x v="237"/>
    <n v="1"/>
    <x v="370"/>
    <x v="344"/>
    <n v="0"/>
    <n v="9.1200000000000003E-2"/>
    <x v="87"/>
    <n v="189.87799999999999"/>
    <x v="0"/>
  </r>
  <r>
    <s v="Cantabile"/>
    <s v="Novelbright"/>
    <d v="2023-12-04T00:00:00"/>
    <x v="0"/>
    <s v="2023"/>
    <x v="0"/>
    <s v="4Y5avL0StifbsLNUtzWH58"/>
    <s v="4Y5avL0StifbsLNUtzWH58"/>
    <n v="226640"/>
    <b v="0"/>
    <n v="59"/>
    <x v="2"/>
    <n v="0"/>
    <x v="0"/>
    <x v="0"/>
    <x v="149"/>
    <n v="0.80600000000000005"/>
    <n v="6"/>
    <x v="592"/>
    <n v="1"/>
    <x v="167"/>
    <x v="410"/>
    <n v="0"/>
    <n v="0.26900000000000002"/>
    <x v="146"/>
    <n v="129.93199999999999"/>
    <x v="0"/>
  </r>
  <r>
    <s v="LOVE COOK"/>
    <s v="Ai Otsuka"/>
    <m/>
    <x v="1"/>
    <m/>
    <x v="1"/>
    <s v="3zfyzbHuqcT2AAffAyLm02"/>
    <s v="3zfyzbHuqcT2AAffAyLm02"/>
    <n v="307833"/>
    <b v="0"/>
    <n v="59"/>
    <x v="1"/>
    <n v="0"/>
    <x v="0"/>
    <x v="1"/>
    <x v="339"/>
    <n v="0.57599999999999996"/>
    <n v="2"/>
    <x v="593"/>
    <n v="0"/>
    <x v="30"/>
    <x v="238"/>
    <n v="3.3800000000000002E-5"/>
    <n v="0.10100000000000001"/>
    <x v="166"/>
    <n v="197.899"/>
    <x v="0"/>
  </r>
  <r>
    <s v="HOPE"/>
    <s v="Shota Shimizu"/>
    <m/>
    <x v="1"/>
    <m/>
    <x v="1"/>
    <s v="3JzAKk0CpUlgzS1mPqzBwk"/>
    <s v="3JzAKk0CpUlgzS1mPqzBwk"/>
    <n v="267586"/>
    <b v="0"/>
    <n v="58"/>
    <x v="1"/>
    <n v="0"/>
    <x v="0"/>
    <x v="1"/>
    <x v="148"/>
    <n v="0.58199999999999996"/>
    <n v="0"/>
    <x v="594"/>
    <n v="1"/>
    <x v="187"/>
    <x v="528"/>
    <n v="0"/>
    <n v="0.24299999999999999"/>
    <x v="422"/>
    <n v="85.004000000000005"/>
    <x v="0"/>
  </r>
  <r>
    <s v="Stand by me, Stand by you."/>
    <s v="HIRAIDAI"/>
    <d v="2020-09-09T00:00:00"/>
    <x v="7"/>
    <s v="2020"/>
    <x v="0"/>
    <s v="2RbVD1IgXtyQFlLtbthaZ3"/>
    <s v="2RbVD1IgXtyQFlLtbthaZ3"/>
    <n v="193012"/>
    <b v="0"/>
    <n v="58"/>
    <x v="2"/>
    <n v="0"/>
    <x v="0"/>
    <x v="0"/>
    <x v="197"/>
    <n v="0.56799999999999995"/>
    <n v="3"/>
    <x v="595"/>
    <n v="1"/>
    <x v="141"/>
    <x v="529"/>
    <n v="0"/>
    <n v="5.3499999999999999E-2"/>
    <x v="236"/>
    <n v="161.887"/>
    <x v="0"/>
  </r>
  <r>
    <s v="ãƒ•ã‚¡ãƒ³ãƒ•ã‚¡ãƒ¼ãƒ¬ / æ˜¥å¤ç§‹å†¬"/>
    <s v="sumika"/>
    <m/>
    <x v="1"/>
    <m/>
    <x v="1"/>
    <s v="08sjU4Uck88xYCQA3ncPS5"/>
    <s v="08sjU4Uck88xYCQA3ncPS5"/>
    <n v="187480"/>
    <b v="0"/>
    <n v="57"/>
    <x v="1"/>
    <n v="1"/>
    <x v="1"/>
    <x v="0"/>
    <x v="46"/>
    <n v="0.94499999999999995"/>
    <n v="3"/>
    <x v="596"/>
    <n v="1"/>
    <x v="315"/>
    <x v="530"/>
    <n v="0"/>
    <n v="0.252"/>
    <x v="211"/>
    <n v="109.092"/>
    <x v="0"/>
  </r>
  <r>
    <s v="U -Special Edition-"/>
    <s v="NiziU"/>
    <m/>
    <x v="1"/>
    <m/>
    <x v="1"/>
    <s v="3sFJmcdXoJ1G2rRW1Hc2x1"/>
    <s v="3sFJmcdXoJ1G2rRW1Hc2x1"/>
    <n v="186226"/>
    <b v="0"/>
    <n v="58"/>
    <x v="1"/>
    <n v="0"/>
    <x v="0"/>
    <x v="1"/>
    <x v="298"/>
    <n v="0.88700000000000001"/>
    <n v="7"/>
    <x v="597"/>
    <n v="1"/>
    <x v="149"/>
    <x v="531"/>
    <n v="3.6999999999999998E-5"/>
    <n v="0.106"/>
    <x v="321"/>
    <n v="160.09200000000001"/>
    <x v="0"/>
  </r>
  <r>
    <s v="EXPLORER"/>
    <s v="Noriyuki Makihara"/>
    <d v="2004-11-08T00:00:00"/>
    <x v="8"/>
    <s v="2004"/>
    <x v="0"/>
    <s v="3KZbMr4Q1D7fqqNXbcqmDz"/>
    <s v="3KZbMr4Q1D7fqqNXbcqmDz"/>
    <n v="277400"/>
    <b v="0"/>
    <n v="57"/>
    <x v="2"/>
    <n v="1"/>
    <x v="1"/>
    <x v="1"/>
    <x v="340"/>
    <n v="0.76300000000000001"/>
    <n v="9"/>
    <x v="119"/>
    <n v="1"/>
    <x v="62"/>
    <x v="532"/>
    <n v="0"/>
    <n v="0.32700000000000001"/>
    <x v="423"/>
    <n v="98.998999999999995"/>
    <x v="0"/>
  </r>
  <r>
    <s v="Luxury Disease"/>
    <s v="ONE OK ROCK"/>
    <d v="2022-09-09T00:00:00"/>
    <x v="7"/>
    <s v="2022"/>
    <x v="0"/>
    <s v="1xeikRZtZYOymGJAxOm1dr"/>
    <s v="1xeikRZtZYOymGJAxOm1dr"/>
    <n v="197995"/>
    <b v="0"/>
    <n v="57"/>
    <x v="2"/>
    <n v="1"/>
    <x v="1"/>
    <x v="1"/>
    <x v="174"/>
    <n v="0.85899999999999999"/>
    <n v="5"/>
    <x v="598"/>
    <n v="1"/>
    <x v="371"/>
    <x v="533"/>
    <n v="0"/>
    <n v="5.4100000000000002E-2"/>
    <x v="165"/>
    <n v="82.52"/>
    <x v="0"/>
  </r>
  <r>
    <s v="ENTERTAINMENT"/>
    <s v="SEKAI NO OWARI"/>
    <m/>
    <x v="1"/>
    <m/>
    <x v="1"/>
    <s v="33NfPE6285Ef2nSrFSn88N"/>
    <s v="33NfPE6285Ef2nSrFSn88N"/>
    <n v="340560"/>
    <b v="0"/>
    <n v="58"/>
    <x v="1"/>
    <n v="0"/>
    <x v="0"/>
    <x v="1"/>
    <x v="272"/>
    <n v="0.80900000000000005"/>
    <n v="2"/>
    <x v="599"/>
    <n v="1"/>
    <x v="123"/>
    <x v="534"/>
    <n v="2.8499999999999999E-4"/>
    <n v="8.4000000000000005E-2"/>
    <x v="424"/>
    <n v="125.051"/>
    <x v="0"/>
  </r>
  <r>
    <s v="ã‚¹ãƒ¼ãƒ™ãƒ‹ã‚¢"/>
    <s v="SPITZ"/>
    <d v="2005-01-07T00:00:00"/>
    <x v="3"/>
    <s v="2005"/>
    <x v="0"/>
    <s v="4F0m8AWIgR7SK6GyvPsPpc"/>
    <s v="4F0m8AWIgR7SK6GyvPsPpc"/>
    <n v="281600"/>
    <b v="0"/>
    <n v="56"/>
    <x v="2"/>
    <n v="1"/>
    <x v="1"/>
    <x v="1"/>
    <x v="77"/>
    <n v="0.83799999999999997"/>
    <n v="9"/>
    <x v="600"/>
    <n v="1"/>
    <x v="372"/>
    <x v="535"/>
    <n v="6.7100000000000007E-2"/>
    <n v="5.6099999999999997E-2"/>
    <x v="425"/>
    <n v="115.873"/>
    <x v="0"/>
  </r>
  <r>
    <s v="CYCLE HIT 1991-1997 Spitz Complete Single Collection"/>
    <s v="SPITZ"/>
    <m/>
    <x v="1"/>
    <m/>
    <x v="1"/>
    <s v="0zuUOXxNQuyGATqB1N6JdL"/>
    <s v="0zuUOXxNQuyGATqB1N6JdL"/>
    <n v="281480"/>
    <b v="0"/>
    <n v="57"/>
    <x v="1"/>
    <n v="1"/>
    <x v="1"/>
    <x v="2"/>
    <x v="341"/>
    <n v="0.871"/>
    <n v="7"/>
    <x v="601"/>
    <n v="1"/>
    <x v="22"/>
    <x v="199"/>
    <n v="0.29299999999999998"/>
    <n v="0.17799999999999999"/>
    <x v="155"/>
    <n v="123.011"/>
    <x v="0"/>
  </r>
  <r>
    <s v="ç‹‚è¨€"/>
    <s v="Ado"/>
    <m/>
    <x v="1"/>
    <m/>
    <x v="1"/>
    <s v="2mSRPQsUDIXJFfo3CpKJBA"/>
    <s v="2mSRPQsUDIXJFfo3CpKJBA"/>
    <n v="276080"/>
    <b v="0"/>
    <n v="57"/>
    <x v="1"/>
    <n v="1"/>
    <x v="1"/>
    <x v="1"/>
    <x v="57"/>
    <n v="0.86199999999999999"/>
    <n v="7"/>
    <x v="553"/>
    <n v="1"/>
    <x v="363"/>
    <x v="536"/>
    <n v="0"/>
    <n v="8.9800000000000005E-2"/>
    <x v="426"/>
    <n v="95.994"/>
    <x v="0"/>
  </r>
  <r>
    <s v="2+0+2+1+3+1+1= 10 years 10 songs"/>
    <s v="RADWIMPS"/>
    <d v="2021-11-03T00:00:00"/>
    <x v="8"/>
    <s v="2021"/>
    <x v="0"/>
    <s v="3dxmlsjBTrbJG7FzSRvU58"/>
    <s v="3dxmlsjBTrbJG7FzSRvU58"/>
    <n v="309000"/>
    <b v="0"/>
    <n v="57"/>
    <x v="2"/>
    <n v="1"/>
    <x v="1"/>
    <x v="1"/>
    <x v="284"/>
    <n v="0.11700000000000001"/>
    <n v="0"/>
    <x v="602"/>
    <n v="1"/>
    <x v="286"/>
    <x v="537"/>
    <n v="0"/>
    <n v="0.34599999999999997"/>
    <x v="427"/>
    <n v="78.067999999999998"/>
    <x v="0"/>
  </r>
  <r>
    <s v="ãƒ†ã‚¤ã‚¯ãƒŸãƒ¼"/>
    <s v="Saucy Dog"/>
    <d v="2020-02-09T00:00:00"/>
    <x v="10"/>
    <s v="2020"/>
    <x v="0"/>
    <s v="5RbE09Y7msV2YXoAO201Gl"/>
    <s v="5RbE09Y7msV2YXoAO201Gl"/>
    <n v="301706"/>
    <b v="0"/>
    <n v="57"/>
    <x v="2"/>
    <n v="1"/>
    <x v="1"/>
    <x v="1"/>
    <x v="192"/>
    <n v="0.8"/>
    <n v="5"/>
    <x v="603"/>
    <n v="1"/>
    <x v="251"/>
    <x v="244"/>
    <n v="3.26E-5"/>
    <n v="0.31"/>
    <x v="428"/>
    <n v="140.90299999999999"/>
    <x v="0"/>
  </r>
  <r>
    <s v="EXILE EVOLUTION"/>
    <s v="EXILE"/>
    <d v="2007-07-03T00:00:00"/>
    <x v="9"/>
    <s v="2007"/>
    <x v="0"/>
    <s v="4wLQr28uORriOx5rNM8by7"/>
    <s v="4wLQr28uORriOx5rNM8by7"/>
    <n v="277366"/>
    <b v="0"/>
    <n v="57"/>
    <x v="2"/>
    <n v="1"/>
    <x v="1"/>
    <x v="1"/>
    <x v="2"/>
    <n v="0.84199999999999997"/>
    <n v="8"/>
    <x v="604"/>
    <n v="0"/>
    <x v="373"/>
    <x v="538"/>
    <n v="0"/>
    <n v="0.11600000000000001"/>
    <x v="388"/>
    <n v="91.983000000000004"/>
    <x v="0"/>
  </r>
  <r>
    <s v="å¤æœ"/>
    <s v="aiko"/>
    <m/>
    <x v="1"/>
    <m/>
    <x v="1"/>
    <s v="4PhuneEbBLABKm7SUXoxn7"/>
    <s v="4PhuneEbBLABKm7SUXoxn7"/>
    <n v="286773"/>
    <b v="0"/>
    <n v="57"/>
    <x v="1"/>
    <n v="1"/>
    <x v="1"/>
    <x v="1"/>
    <x v="342"/>
    <n v="0.81699999999999995"/>
    <n v="2"/>
    <x v="332"/>
    <n v="1"/>
    <x v="34"/>
    <x v="524"/>
    <n v="1.1400000000000001E-4"/>
    <n v="0.32900000000000001"/>
    <x v="75"/>
    <n v="120.04"/>
    <x v="0"/>
  </r>
  <r>
    <s v="BOOTLEG"/>
    <s v="Kenshi Yonezu"/>
    <d v="2017-01-11T00:00:00"/>
    <x v="3"/>
    <s v="2017"/>
    <x v="0"/>
    <s v="1bIZxrSkbxatnTo8ObcIxX"/>
    <s v="1bIZxrSkbxatnTo8ObcIxX"/>
    <n v="281906"/>
    <b v="0"/>
    <n v="61"/>
    <x v="0"/>
    <n v="0"/>
    <x v="0"/>
    <x v="1"/>
    <x v="184"/>
    <n v="0.61399999999999999"/>
    <n v="8"/>
    <x v="473"/>
    <n v="1"/>
    <x v="291"/>
    <x v="94"/>
    <n v="0"/>
    <n v="0.23100000000000001"/>
    <x v="287"/>
    <n v="104.02200000000001"/>
    <x v="0"/>
  </r>
  <r>
    <s v="Memory"/>
    <s v="ãƒžãƒ«ã‚·ã‚£"/>
    <d v="2022-01-06T00:00:00"/>
    <x v="3"/>
    <s v="2022"/>
    <x v="0"/>
    <s v="3hD6z4YbJk64kN3v3N47hr"/>
    <s v="3hD6z4YbJk64kN3v3N47hr"/>
    <n v="229586"/>
    <b v="0"/>
    <n v="61"/>
    <x v="0"/>
    <n v="0"/>
    <x v="0"/>
    <x v="1"/>
    <x v="146"/>
    <n v="0.55400000000000005"/>
    <n v="3"/>
    <x v="605"/>
    <n v="1"/>
    <x v="374"/>
    <x v="539"/>
    <n v="0"/>
    <n v="8.4699999999999998E-2"/>
    <x v="365"/>
    <n v="77.983000000000004"/>
    <x v="0"/>
  </r>
  <r>
    <s v="å¤•é¢¨ãƒ–ãƒ¬ãƒ³ãƒ‰"/>
    <s v="Sukima Switch"/>
    <m/>
    <x v="1"/>
    <m/>
    <x v="1"/>
    <s v="72t8Apk92BNOE9iWiVfRG9"/>
    <s v="72t8Apk92BNOE9iWiVfRG9"/>
    <n v="336880"/>
    <b v="0"/>
    <n v="57"/>
    <x v="1"/>
    <n v="1"/>
    <x v="1"/>
    <x v="1"/>
    <x v="137"/>
    <n v="0.46100000000000002"/>
    <n v="10"/>
    <x v="606"/>
    <n v="1"/>
    <x v="166"/>
    <x v="540"/>
    <n v="5.93E-6"/>
    <n v="0.112"/>
    <x v="429"/>
    <n v="82.061999999999998"/>
    <x v="0"/>
  </r>
  <r>
    <s v="è£¸ã®å‹‡è€…"/>
    <s v="Vaundy"/>
    <m/>
    <x v="1"/>
    <m/>
    <x v="1"/>
    <s v="0KmWLURMOpAqYwetgdScXk"/>
    <s v="0KmWLURMOpAqYwetgdScXk"/>
    <n v="201973"/>
    <b v="0"/>
    <n v="58"/>
    <x v="1"/>
    <n v="0"/>
    <x v="0"/>
    <x v="0"/>
    <x v="139"/>
    <n v="0.88800000000000001"/>
    <n v="9"/>
    <x v="175"/>
    <n v="0"/>
    <x v="149"/>
    <x v="169"/>
    <n v="7.27E-4"/>
    <n v="0.2"/>
    <x v="153"/>
    <n v="163.03200000000001"/>
    <x v="0"/>
  </r>
  <r>
    <s v="ãƒ­ãƒžãƒ³ãƒã‚·ã‚ºãƒ "/>
    <s v="Mrs. GREEN APPLE"/>
    <m/>
    <x v="1"/>
    <m/>
    <x v="1"/>
    <s v="7BwkDMUfGl0yttRXS13SAO"/>
    <s v="7BwkDMUfGl0yttRXS13SAO"/>
    <n v="213746"/>
    <b v="0"/>
    <n v="57"/>
    <x v="1"/>
    <n v="1"/>
    <x v="1"/>
    <x v="0"/>
    <x v="71"/>
    <n v="0.88100000000000001"/>
    <n v="10"/>
    <x v="607"/>
    <n v="1"/>
    <x v="375"/>
    <x v="541"/>
    <n v="0"/>
    <n v="4.1200000000000001E-2"/>
    <x v="430"/>
    <n v="125.479"/>
    <x v="0"/>
  </r>
  <r>
    <s v="ãƒãƒ«ãƒŽãƒ’"/>
    <s v="Aimyon"/>
    <d v="2019-03-04T00:00:00"/>
    <x v="12"/>
    <s v="2019"/>
    <x v="0"/>
    <s v="7GYGVDPbi0zQUBIkuOPAY0"/>
    <s v="7GYGVDPbi0zQUBIkuOPAY0"/>
    <n v="326866"/>
    <b v="0"/>
    <n v="57"/>
    <x v="2"/>
    <n v="1"/>
    <x v="1"/>
    <x v="0"/>
    <x v="296"/>
    <n v="0.67300000000000004"/>
    <n v="9"/>
    <x v="608"/>
    <n v="1"/>
    <x v="159"/>
    <x v="327"/>
    <n v="0"/>
    <n v="0.109"/>
    <x v="62"/>
    <n v="106.956"/>
    <x v="0"/>
  </r>
  <r>
    <s v="INDIES COMPLETE"/>
    <s v="Creepy Nuts"/>
    <m/>
    <x v="1"/>
    <m/>
    <x v="1"/>
    <s v="3Wi7z7mZ8A8g5XLqLADweU"/>
    <s v="3Wi7z7mZ8A8g5XLqLADweU"/>
    <n v="239826"/>
    <b v="0"/>
    <n v="57"/>
    <x v="1"/>
    <n v="1"/>
    <x v="1"/>
    <x v="1"/>
    <x v="230"/>
    <n v="0.90400000000000003"/>
    <n v="6"/>
    <x v="609"/>
    <n v="0"/>
    <x v="376"/>
    <x v="437"/>
    <n v="0"/>
    <n v="0.41499999999999998"/>
    <x v="397"/>
    <n v="145.126"/>
    <x v="0"/>
  </r>
  <r>
    <s v="RADWIMPS 4 ~ãŠã‹ãšã®ã”ã¯ã‚“~"/>
    <s v="RADWIMPS"/>
    <d v="2006-06-12T00:00:00"/>
    <x v="6"/>
    <s v="2006"/>
    <x v="0"/>
    <s v="7BBhAZPkDnJ6mYVua3O1F4"/>
    <s v="7BBhAZPkDnJ6mYVua3O1F4"/>
    <n v="248133"/>
    <b v="0"/>
    <n v="58"/>
    <x v="2"/>
    <n v="0"/>
    <x v="0"/>
    <x v="1"/>
    <x v="343"/>
    <n v="0.84599999999999997"/>
    <n v="11"/>
    <x v="610"/>
    <n v="1"/>
    <x v="377"/>
    <x v="542"/>
    <n v="0"/>
    <n v="8.3599999999999994E-2"/>
    <x v="41"/>
    <n v="174.917"/>
    <x v="0"/>
  </r>
  <r>
    <s v="è£¸ã®å‹‡è€…"/>
    <s v="Vaundy"/>
    <m/>
    <x v="1"/>
    <m/>
    <x v="1"/>
    <s v="2OtLY8mm6sHy3u85zzZg1c"/>
    <s v="2OtLY8mm6sHy3u85zzZg1c"/>
    <n v="204893"/>
    <b v="0"/>
    <n v="57"/>
    <x v="1"/>
    <n v="1"/>
    <x v="1"/>
    <x v="0"/>
    <x v="344"/>
    <n v="0.78200000000000003"/>
    <n v="4"/>
    <x v="611"/>
    <n v="1"/>
    <x v="121"/>
    <x v="543"/>
    <n v="0"/>
    <n v="2.23E-2"/>
    <x v="431"/>
    <n v="165.08199999999999"/>
    <x v="0"/>
  </r>
  <r>
    <s v="Shining One"/>
    <s v="BE:FIRST"/>
    <m/>
    <x v="1"/>
    <m/>
    <x v="1"/>
    <s v="7DTKSwO1kTAJDu9Q5U73UZ"/>
    <s v="7DTKSwO1kTAJDu9Q5U73UZ"/>
    <n v="244106"/>
    <b v="0"/>
    <n v="58"/>
    <x v="1"/>
    <n v="0"/>
    <x v="0"/>
    <x v="0"/>
    <x v="323"/>
    <n v="0.73699999999999999"/>
    <n v="7"/>
    <x v="612"/>
    <n v="0"/>
    <x v="378"/>
    <x v="544"/>
    <n v="0"/>
    <n v="0.13800000000000001"/>
    <x v="432"/>
    <n v="144.98599999999999"/>
    <x v="0"/>
  </r>
  <r>
    <s v="Rockin' the World"/>
    <s v="SPYAIR"/>
    <m/>
    <x v="1"/>
    <m/>
    <x v="1"/>
    <s v="5G0NPSOTLepHxUhEMlVjWj"/>
    <s v="5G0NPSOTLepHxUhEMlVjWj"/>
    <n v="191493"/>
    <b v="0"/>
    <n v="60"/>
    <x v="1"/>
    <n v="0"/>
    <x v="0"/>
    <x v="1"/>
    <x v="58"/>
    <n v="0.96099999999999997"/>
    <n v="3"/>
    <x v="613"/>
    <n v="1"/>
    <x v="379"/>
    <x v="545"/>
    <n v="6.0900000000000001E-6"/>
    <n v="4.7699999999999999E-2"/>
    <x v="105"/>
    <n v="113.02"/>
    <x v="0"/>
  </r>
  <r>
    <s v="Sympa"/>
    <s v="King Gnu"/>
    <m/>
    <x v="1"/>
    <m/>
    <x v="1"/>
    <s v="4XkJ7N5iX7UKR1uuwVr7A6"/>
    <s v="4XkJ7N5iX7UKR1uuwVr7A6"/>
    <n v="162586"/>
    <b v="0"/>
    <n v="57"/>
    <x v="1"/>
    <n v="1"/>
    <x v="1"/>
    <x v="1"/>
    <x v="295"/>
    <n v="0.96499999999999997"/>
    <n v="7"/>
    <x v="614"/>
    <n v="0"/>
    <x v="380"/>
    <x v="546"/>
    <n v="0"/>
    <n v="0.42199999999999999"/>
    <x v="400"/>
    <n v="134.904"/>
    <x v="0"/>
  </r>
  <r>
    <s v="POP VIRUS"/>
    <s v="Gen Hoshino"/>
    <m/>
    <x v="1"/>
    <m/>
    <x v="1"/>
    <s v="1flvuaMS27JxpEBL0u2cWc"/>
    <s v="1flvuaMS27JxpEBL0u2cWc"/>
    <n v="251266"/>
    <b v="0"/>
    <n v="57"/>
    <x v="1"/>
    <n v="1"/>
    <x v="1"/>
    <x v="1"/>
    <x v="25"/>
    <n v="0.81899999999999995"/>
    <n v="9"/>
    <x v="615"/>
    <n v="1"/>
    <x v="381"/>
    <x v="547"/>
    <n v="0"/>
    <n v="0.218"/>
    <x v="433"/>
    <n v="158.11500000000001"/>
    <x v="0"/>
  </r>
  <r>
    <s v="LET'S GET CRAZY"/>
    <s v="PRINCESS PRINCESS"/>
    <n v="1988"/>
    <x v="6"/>
    <s v="1905"/>
    <x v="2"/>
    <s v="6BfUQLZUufrF08faHfiwSl"/>
    <s v="6BfUQLZUufrF08faHfiwSl"/>
    <n v="275333"/>
    <b v="0"/>
    <n v="57"/>
    <x v="2"/>
    <n v="1"/>
    <x v="1"/>
    <x v="1"/>
    <x v="345"/>
    <n v="0.48199999999999998"/>
    <n v="0"/>
    <x v="616"/>
    <n v="1"/>
    <x v="323"/>
    <x v="548"/>
    <n v="1.15E-5"/>
    <n v="0.28100000000000003"/>
    <x v="73"/>
    <n v="80.832999999999998"/>
    <x v="0"/>
  </r>
  <r>
    <s v="ã‚¢ã‚¤ã‚ªãƒ©ã‚¤ãƒˆ"/>
    <s v="Awesome City Club"/>
    <m/>
    <x v="1"/>
    <m/>
    <x v="1"/>
    <s v="0xFhmji4aKZzuVqWbA7vqH"/>
    <s v="0xFhmji4aKZzuVqWbA7vqH"/>
    <n v="253100"/>
    <b v="0"/>
    <n v="57"/>
    <x v="1"/>
    <n v="1"/>
    <x v="1"/>
    <x v="0"/>
    <x v="340"/>
    <n v="0.64800000000000002"/>
    <n v="9"/>
    <x v="617"/>
    <n v="1"/>
    <x v="382"/>
    <x v="261"/>
    <n v="0"/>
    <n v="6.4500000000000002E-2"/>
    <x v="152"/>
    <n v="88.072000000000003"/>
    <x v="0"/>
  </r>
  <r>
    <s v="çœŸã£ç™½ãªã‚‚ã®ã¯æ±šã—ãŸããªã‚‹ (Complete Edition)"/>
    <s v="Keyakizaka46"/>
    <m/>
    <x v="1"/>
    <m/>
    <x v="1"/>
    <s v="6vqGGV7ZGWYFRg5EtlcuN5"/>
    <s v="6vqGGV7ZGWYFRg5EtlcuN5"/>
    <n v="265826"/>
    <b v="0"/>
    <n v="57"/>
    <x v="1"/>
    <n v="1"/>
    <x v="1"/>
    <x v="1"/>
    <x v="332"/>
    <n v="0.95199999999999996"/>
    <n v="1"/>
    <x v="618"/>
    <n v="1"/>
    <x v="383"/>
    <x v="185"/>
    <n v="0"/>
    <n v="0.314"/>
    <x v="434"/>
    <n v="123.015"/>
    <x v="0"/>
  </r>
  <r>
    <s v="å¼"/>
    <s v="Yuuri"/>
    <m/>
    <x v="1"/>
    <m/>
    <x v="1"/>
    <s v="1gbs1Rra4EbSIWPZJFwBkI"/>
    <s v="1gbs1Rra4EbSIWPZJFwBkI"/>
    <n v="238800"/>
    <b v="0"/>
    <n v="57"/>
    <x v="1"/>
    <n v="1"/>
    <x v="1"/>
    <x v="1"/>
    <x v="244"/>
    <n v="0.57599999999999996"/>
    <n v="0"/>
    <x v="619"/>
    <n v="1"/>
    <x v="383"/>
    <x v="149"/>
    <n v="0"/>
    <n v="0.17199999999999999"/>
    <x v="292"/>
    <n v="76.725999999999999"/>
    <x v="0"/>
  </r>
  <r>
    <s v="Sympa"/>
    <s v="King Gnu"/>
    <m/>
    <x v="1"/>
    <m/>
    <x v="1"/>
    <s v="4P7JctttE0UvemJYpib33Z"/>
    <s v="4P7JctttE0UvemJYpib33Z"/>
    <n v="220893"/>
    <b v="0"/>
    <n v="57"/>
    <x v="1"/>
    <n v="1"/>
    <x v="1"/>
    <x v="1"/>
    <x v="276"/>
    <n v="0.94499999999999995"/>
    <n v="5"/>
    <x v="620"/>
    <n v="1"/>
    <x v="384"/>
    <x v="549"/>
    <n v="0"/>
    <n v="0.32100000000000001"/>
    <x v="435"/>
    <n v="149.95099999999999"/>
    <x v="0"/>
  </r>
  <r>
    <s v="TROPICAL NIGHT (Special Edition)"/>
    <s v="JO1"/>
    <d v="2023-05-04T00:00:00"/>
    <x v="5"/>
    <s v="2023"/>
    <x v="0"/>
    <s v="5wVtwFrInVV75Evrr9fcWY"/>
    <s v="5wVtwFrInVV75Evrr9fcWY"/>
    <n v="184933"/>
    <b v="0"/>
    <n v="58"/>
    <x v="2"/>
    <n v="0"/>
    <x v="0"/>
    <x v="1"/>
    <x v="88"/>
    <n v="0.79500000000000004"/>
    <n v="7"/>
    <x v="621"/>
    <n v="0"/>
    <x v="385"/>
    <x v="550"/>
    <n v="0"/>
    <n v="7.0800000000000002E-2"/>
    <x v="263"/>
    <n v="106.012"/>
    <x v="0"/>
  </r>
  <r>
    <s v="æ–‰è—¤"/>
    <s v="Kazuyoshi Saito"/>
    <m/>
    <x v="1"/>
    <m/>
    <x v="1"/>
    <s v="4XkqVSWIPb07iLEDvAPq93"/>
    <s v="4XkqVSWIPb07iLEDvAPq93"/>
    <n v="316106"/>
    <b v="0"/>
    <n v="56"/>
    <x v="1"/>
    <n v="1"/>
    <x v="1"/>
    <x v="1"/>
    <x v="317"/>
    <n v="0.91500000000000004"/>
    <n v="1"/>
    <x v="622"/>
    <n v="1"/>
    <x v="100"/>
    <x v="551"/>
    <n v="1.89E-3"/>
    <n v="0.108"/>
    <x v="436"/>
    <n v="132.017"/>
    <x v="0"/>
  </r>
  <r>
    <s v="STAR BOX EXTRA PRINCESS PRINCESS"/>
    <s v="PRINCESS PRINCESS"/>
    <n v="2001"/>
    <x v="6"/>
    <s v="1905"/>
    <x v="2"/>
    <s v="5lyfW4Q2rDarzlpnh09BYW"/>
    <s v="5lyfW4Q2rDarzlpnh09BYW"/>
    <n v="225493"/>
    <b v="0"/>
    <n v="57"/>
    <x v="2"/>
    <n v="1"/>
    <x v="1"/>
    <x v="1"/>
    <x v="346"/>
    <n v="0.91"/>
    <n v="9"/>
    <x v="623"/>
    <n v="1"/>
    <x v="386"/>
    <x v="94"/>
    <n v="4.9200000000000003E-4"/>
    <n v="0.108"/>
    <x v="437"/>
    <n v="147.947"/>
    <x v="0"/>
  </r>
  <r>
    <s v="COMINATCHA!!"/>
    <s v="WANIMA"/>
    <m/>
    <x v="1"/>
    <m/>
    <x v="1"/>
    <s v="1TdYXsTtYbud0IieSW5wbh"/>
    <s v="1TdYXsTtYbud0IieSW5wbh"/>
    <n v="214088"/>
    <b v="0"/>
    <n v="56"/>
    <x v="1"/>
    <n v="1"/>
    <x v="1"/>
    <x v="1"/>
    <x v="343"/>
    <n v="0.94899999999999995"/>
    <n v="7"/>
    <x v="624"/>
    <n v="1"/>
    <x v="387"/>
    <x v="552"/>
    <n v="0"/>
    <n v="0.188"/>
    <x v="347"/>
    <n v="97.268000000000001"/>
    <x v="0"/>
  </r>
  <r>
    <s v="musiQ"/>
    <s v="ORANGE RANGE"/>
    <d v="2004-01-12T00:00:00"/>
    <x v="3"/>
    <s v="2004"/>
    <x v="0"/>
    <s v="3JQAPaMYUAf6jXNe2xkscR"/>
    <s v="3JQAPaMYUAf6jXNe2xkscR"/>
    <n v="196866"/>
    <b v="0"/>
    <n v="56"/>
    <x v="2"/>
    <n v="1"/>
    <x v="1"/>
    <x v="1"/>
    <x v="177"/>
    <n v="0.89500000000000002"/>
    <n v="11"/>
    <x v="625"/>
    <n v="1"/>
    <x v="388"/>
    <x v="50"/>
    <n v="0"/>
    <n v="0.108"/>
    <x v="293"/>
    <n v="140.005"/>
    <x v="0"/>
  </r>
  <r>
    <s v="ã‚¹ãƒšãƒ¼ã‚¹ã‚·ãƒ£ãƒˆãƒ«ã§å›ã®å®¶ã¾ã§"/>
    <s v="neguse."/>
    <m/>
    <x v="1"/>
    <m/>
    <x v="1"/>
    <s v="19QF8XwEEZ4RPbUEdYl5RD"/>
    <s v="19QF8XwEEZ4RPbUEdYl5RD"/>
    <n v="247321"/>
    <b v="0"/>
    <n v="57"/>
    <x v="1"/>
    <n v="1"/>
    <x v="1"/>
    <x v="0"/>
    <x v="220"/>
    <n v="0.64600000000000002"/>
    <n v="9"/>
    <x v="626"/>
    <n v="1"/>
    <x v="57"/>
    <x v="18"/>
    <n v="0"/>
    <n v="6.5199999999999994E-2"/>
    <x v="438"/>
    <n v="96.088999999999999"/>
    <x v="0"/>
  </r>
  <r>
    <s v="Starting Over"/>
    <s v="sumika"/>
    <d v="2023-07-06T00:00:00"/>
    <x v="9"/>
    <s v="2023"/>
    <x v="0"/>
    <s v="3ZG9cL4Rk4Q3Y4WUU1DjP7"/>
    <s v="3ZG9cL4Rk4Q3Y4WUU1DjP7"/>
    <n v="190306"/>
    <b v="0"/>
    <n v="30"/>
    <x v="3"/>
    <n v="1"/>
    <x v="1"/>
    <x v="0"/>
    <x v="347"/>
    <n v="0.92700000000000005"/>
    <n v="2"/>
    <x v="627"/>
    <n v="1"/>
    <x v="97"/>
    <x v="553"/>
    <n v="0.88100000000000001"/>
    <n v="4.9000000000000002E-2"/>
    <x v="439"/>
    <n v="107.017"/>
    <x v="0"/>
  </r>
  <r>
    <s v="Hero"/>
    <s v="Namie Amuro"/>
    <m/>
    <x v="1"/>
    <m/>
    <x v="1"/>
    <s v="4TAf9JushLbVY9Kj3MAqWw"/>
    <s v="4TAf9JushLbVY9Kj3MAqWw"/>
    <n v="337813"/>
    <b v="0"/>
    <n v="57"/>
    <x v="1"/>
    <n v="1"/>
    <x v="1"/>
    <x v="0"/>
    <x v="348"/>
    <n v="0.80900000000000005"/>
    <n v="8"/>
    <x v="628"/>
    <n v="1"/>
    <x v="389"/>
    <x v="322"/>
    <n v="6.7900000000000002E-4"/>
    <n v="8.4400000000000003E-2"/>
    <x v="440"/>
    <n v="124.93899999999999"/>
    <x v="0"/>
  </r>
  <r>
    <s v="æ„›ã™ã¹ãã‚‚ã®ã™ã¹ã¦ã« -YUTAKA OZAKI BEST"/>
    <s v="Yutaka Ozaki"/>
    <n v="1983"/>
    <x v="6"/>
    <s v="1905"/>
    <x v="2"/>
    <s v="4w8BWDyfDxlNLWKQaiUhmd"/>
    <s v="4w8BWDyfDxlNLWKQaiUhmd"/>
    <n v="275866"/>
    <b v="0"/>
    <n v="57"/>
    <x v="2"/>
    <n v="1"/>
    <x v="1"/>
    <x v="1"/>
    <x v="48"/>
    <n v="0.505"/>
    <n v="2"/>
    <x v="629"/>
    <n v="1"/>
    <x v="297"/>
    <x v="554"/>
    <n v="0"/>
    <n v="0.11799999999999999"/>
    <x v="424"/>
    <n v="138.43899999999999"/>
    <x v="0"/>
  </r>
  <r>
    <s v="SENSE"/>
    <s v="Mr.Children"/>
    <d v="2010-01-12T00:00:00"/>
    <x v="3"/>
    <s v="2010"/>
    <x v="0"/>
    <s v="2nq1Q2yL4jSekEfki6Ab2M"/>
    <s v="2nq1Q2yL4jSekEfki6Ab2M"/>
    <n v="336946"/>
    <b v="0"/>
    <n v="56"/>
    <x v="2"/>
    <n v="1"/>
    <x v="1"/>
    <x v="1"/>
    <x v="265"/>
    <n v="0.49199999999999999"/>
    <n v="3"/>
    <x v="630"/>
    <n v="1"/>
    <x v="9"/>
    <x v="555"/>
    <n v="0"/>
    <n v="0.307"/>
    <x v="441"/>
    <n v="135.61000000000001"/>
    <x v="0"/>
  </r>
  <r>
    <s v="ã‚®ãƒ©ã‚®ãƒ©"/>
    <s v="Ado"/>
    <m/>
    <x v="1"/>
    <m/>
    <x v="1"/>
    <s v="7D7GCO3CtDT1WDcj2W5VDV"/>
    <s v="7D7GCO3CtDT1WDcj2W5VDV"/>
    <n v="276213"/>
    <b v="0"/>
    <n v="59"/>
    <x v="1"/>
    <n v="0"/>
    <x v="0"/>
    <x v="0"/>
    <x v="314"/>
    <n v="0.86099999999999999"/>
    <n v="2"/>
    <x v="631"/>
    <n v="1"/>
    <x v="390"/>
    <x v="556"/>
    <n v="0"/>
    <n v="8.7800000000000003E-2"/>
    <x v="232"/>
    <n v="96.013999999999996"/>
    <x v="0"/>
  </r>
  <r>
    <s v="Unity"/>
    <s v="Mrs. GREEN APPLE"/>
    <d v="2022-06-07T00:00:00"/>
    <x v="6"/>
    <s v="2022"/>
    <x v="0"/>
    <s v="7cyIT7tUt96WHYi8V45ksZ"/>
    <s v="7cyIT7tUt96WHYi8V45ksZ"/>
    <n v="250773"/>
    <b v="0"/>
    <n v="57"/>
    <x v="2"/>
    <n v="1"/>
    <x v="1"/>
    <x v="0"/>
    <x v="53"/>
    <n v="0.90600000000000003"/>
    <n v="0"/>
    <x v="58"/>
    <n v="0"/>
    <x v="54"/>
    <x v="55"/>
    <n v="0"/>
    <n v="0.11600000000000001"/>
    <x v="53"/>
    <n v="106.485"/>
    <x v="0"/>
  </r>
  <r>
    <s v="ãƒ€ãƒ¼ãƒªãƒ³"/>
    <s v="é ˆç”°æ™¯å‡ª"/>
    <m/>
    <x v="1"/>
    <m/>
    <x v="1"/>
    <s v="3mkRGh8v7AOH31yQ38SVdt"/>
    <s v="3mkRGh8v7AOH31yQ38SVdt"/>
    <n v="148521"/>
    <b v="0"/>
    <n v="61"/>
    <x v="1"/>
    <n v="0"/>
    <x v="0"/>
    <x v="0"/>
    <x v="349"/>
    <n v="0.46600000000000003"/>
    <n v="1"/>
    <x v="632"/>
    <n v="1"/>
    <x v="391"/>
    <x v="557"/>
    <n v="0"/>
    <n v="5.11E-2"/>
    <x v="442"/>
    <n v="137.952"/>
    <x v="0"/>
  </r>
  <r>
    <s v="Shout Baby"/>
    <s v="Ryokuoushoku Shakai"/>
    <d v="2020-08-02T00:00:00"/>
    <x v="4"/>
    <s v="2020"/>
    <x v="0"/>
    <s v="5K1m4aaPCxwnm9SKlWW1vh"/>
    <s v="5K1m4aaPCxwnm9SKlWW1vh"/>
    <n v="265986"/>
    <b v="0"/>
    <n v="63"/>
    <x v="0"/>
    <n v="0"/>
    <x v="0"/>
    <x v="0"/>
    <x v="259"/>
    <n v="0.88100000000000001"/>
    <n v="7"/>
    <x v="633"/>
    <n v="1"/>
    <x v="263"/>
    <x v="558"/>
    <n v="0"/>
    <n v="5.1299999999999998E-2"/>
    <x v="104"/>
    <n v="180"/>
    <x v="0"/>
  </r>
  <r>
    <s v="Duty"/>
    <s v="Ayumi Hamasaki"/>
    <m/>
    <x v="1"/>
    <m/>
    <x v="1"/>
    <s v="1cqpwSj2BFeKYKavle5FYL"/>
    <s v="1cqpwSj2BFeKYKavle5FYL"/>
    <n v="264000"/>
    <b v="0"/>
    <n v="57"/>
    <x v="1"/>
    <n v="1"/>
    <x v="1"/>
    <x v="1"/>
    <x v="166"/>
    <n v="0.629"/>
    <n v="3"/>
    <x v="634"/>
    <n v="1"/>
    <x v="392"/>
    <x v="559"/>
    <n v="1.81E-6"/>
    <n v="8.7599999999999997E-2"/>
    <x v="443"/>
    <n v="163.94499999999999"/>
    <x v="0"/>
  </r>
  <r>
    <s v="æ³£ããŸããªã‚‹ã»ã©å¬‰ã—ã„æ—¥ã€…ã«"/>
    <s v="Creep Hyp"/>
    <m/>
    <x v="1"/>
    <m/>
    <x v="1"/>
    <s v="0ELktpiH8U73B7lu249tMM"/>
    <s v="0ELktpiH8U73B7lu249tMM"/>
    <n v="216706"/>
    <b v="0"/>
    <n v="57"/>
    <x v="1"/>
    <n v="1"/>
    <x v="1"/>
    <x v="1"/>
    <x v="350"/>
    <n v="0.80700000000000005"/>
    <n v="1"/>
    <x v="635"/>
    <n v="0"/>
    <x v="254"/>
    <x v="560"/>
    <n v="0"/>
    <n v="0.38600000000000001"/>
    <x v="123"/>
    <n v="131.971"/>
    <x v="0"/>
  </r>
  <r>
    <s v="snow jam"/>
    <s v="RinéŸ³"/>
    <m/>
    <x v="1"/>
    <m/>
    <x v="1"/>
    <s v="1SbEt51pN80q1cphFOqIPL"/>
    <s v="1SbEt51pN80q1cphFOqIPL"/>
    <n v="184184"/>
    <b v="0"/>
    <n v="57"/>
    <x v="1"/>
    <n v="1"/>
    <x v="1"/>
    <x v="0"/>
    <x v="72"/>
    <n v="0.60299999999999998"/>
    <n v="1"/>
    <x v="636"/>
    <n v="1"/>
    <x v="393"/>
    <x v="561"/>
    <n v="0"/>
    <n v="0.115"/>
    <x v="444"/>
    <n v="172.02199999999999"/>
    <x v="0"/>
  </r>
  <r>
    <s v="ã‚ã®æ—¥ã€ã‚ã®å ´æ‰€/çœ©å…‰"/>
    <s v="WANIMA"/>
    <m/>
    <x v="1"/>
    <m/>
    <x v="1"/>
    <s v="0Imzg052WsTbxUNDMnZhmp"/>
    <s v="0Imzg052WsTbxUNDMnZhmp"/>
    <n v="214245"/>
    <b v="0"/>
    <n v="56"/>
    <x v="1"/>
    <n v="1"/>
    <x v="1"/>
    <x v="0"/>
    <x v="351"/>
    <n v="0.96799999999999997"/>
    <n v="6"/>
    <x v="637"/>
    <n v="1"/>
    <x v="189"/>
    <x v="562"/>
    <n v="6.2500000000000003E-6"/>
    <n v="0.36599999999999999"/>
    <x v="322"/>
    <n v="194.95699999999999"/>
    <x v="0"/>
  </r>
  <r>
    <n v="18"/>
    <s v="imase"/>
    <m/>
    <x v="1"/>
    <m/>
    <x v="1"/>
    <s v="20bxks5amfv7rVf8D6a1r7"/>
    <s v="20bxks5amfv7rVf8D6a1r7"/>
    <n v="215866"/>
    <b v="0"/>
    <n v="60"/>
    <x v="1"/>
    <n v="0"/>
    <x v="0"/>
    <x v="0"/>
    <x v="328"/>
    <n v="0.59899999999999998"/>
    <n v="0"/>
    <x v="638"/>
    <n v="1"/>
    <x v="394"/>
    <x v="563"/>
    <n v="0"/>
    <n v="0.123"/>
    <x v="382"/>
    <n v="75.033000000000001"/>
    <x v="0"/>
  </r>
  <r>
    <s v="the meaning of life"/>
    <s v="yama"/>
    <m/>
    <x v="1"/>
    <m/>
    <x v="1"/>
    <s v="0bBl2jjpCFCgRd60BowZoV"/>
    <s v="0bBl2jjpCFCgRd60BowZoV"/>
    <n v="208093"/>
    <b v="0"/>
    <n v="63"/>
    <x v="1"/>
    <n v="0"/>
    <x v="0"/>
    <x v="1"/>
    <x v="352"/>
    <n v="0.71799999999999997"/>
    <n v="10"/>
    <x v="639"/>
    <n v="0"/>
    <x v="226"/>
    <x v="436"/>
    <n v="0"/>
    <n v="0.31900000000000001"/>
    <x v="445"/>
    <n v="136.97900000000001"/>
    <x v="0"/>
  </r>
  <r>
    <s v="CK AND MORE..."/>
    <s v="C&amp;K"/>
    <m/>
    <x v="1"/>
    <m/>
    <x v="1"/>
    <s v="1H9jJvALjdKH3C3Ol0w765"/>
    <s v="1H9jJvALjdKH3C3Ol0w765"/>
    <n v="336840"/>
    <b v="0"/>
    <n v="57"/>
    <x v="1"/>
    <n v="1"/>
    <x v="1"/>
    <x v="1"/>
    <x v="353"/>
    <n v="0.35799999999999998"/>
    <n v="6"/>
    <x v="640"/>
    <n v="1"/>
    <x v="291"/>
    <x v="564"/>
    <n v="0"/>
    <n v="0.11700000000000001"/>
    <x v="446"/>
    <n v="129.029"/>
    <x v="0"/>
  </r>
  <r>
    <s v="ã‚·ãƒ³ã‚¯ãƒ­ãƒ‹ã‚·ãƒ†ã‚£ (Special Edition)"/>
    <s v="Nogizaka46"/>
    <m/>
    <x v="1"/>
    <m/>
    <x v="1"/>
    <s v="3cZwlMEtYsc2c3d6ABFyOz"/>
    <s v="3cZwlMEtYsc2c3d6ABFyOz"/>
    <n v="254880"/>
    <b v="0"/>
    <n v="57"/>
    <x v="1"/>
    <n v="1"/>
    <x v="1"/>
    <x v="1"/>
    <x v="44"/>
    <n v="0.92300000000000004"/>
    <n v="0"/>
    <x v="641"/>
    <n v="1"/>
    <x v="261"/>
    <x v="565"/>
    <n v="0"/>
    <n v="5.8500000000000003E-2"/>
    <x v="447"/>
    <n v="135.94"/>
    <x v="0"/>
  </r>
  <r>
    <s v="TWELVE"/>
    <s v="Mrs. GREEN APPLE"/>
    <m/>
    <x v="1"/>
    <m/>
    <x v="1"/>
    <s v="0MyTMrPTh0GgtuyhYRdl3P"/>
    <s v="0MyTMrPTh0GgtuyhYRdl3P"/>
    <n v="229240"/>
    <b v="0"/>
    <n v="57"/>
    <x v="1"/>
    <n v="1"/>
    <x v="1"/>
    <x v="1"/>
    <x v="6"/>
    <n v="0.89600000000000002"/>
    <n v="2"/>
    <x v="642"/>
    <n v="1"/>
    <x v="395"/>
    <x v="566"/>
    <n v="0"/>
    <n v="7.5700000000000003E-2"/>
    <x v="311"/>
    <n v="173.01499999999999"/>
    <x v="0"/>
  </r>
  <r>
    <s v="Anarchy"/>
    <s v="OFFICIAL HIGE DANDISM"/>
    <d v="2022-07-01T00:00:00"/>
    <x v="9"/>
    <s v="2022"/>
    <x v="0"/>
    <s v="0ZPYvSJZ1feuhUcG17PHqP"/>
    <s v="0ZPYvSJZ1feuhUcG17PHqP"/>
    <n v="268431"/>
    <b v="0"/>
    <n v="57"/>
    <x v="2"/>
    <n v="1"/>
    <x v="1"/>
    <x v="0"/>
    <x v="354"/>
    <n v="0.71599999999999997"/>
    <n v="11"/>
    <x v="643"/>
    <n v="0"/>
    <x v="320"/>
    <x v="567"/>
    <n v="2.5400000000000002E-3"/>
    <n v="0.10100000000000001"/>
    <x v="448"/>
    <n v="133.96799999999999"/>
    <x v="0"/>
  </r>
  <r>
    <s v="åœ°çƒå„€"/>
    <s v="Aimer"/>
    <m/>
    <x v="1"/>
    <m/>
    <x v="1"/>
    <s v="6NffEVuGbmTvIpfSS93aMU"/>
    <s v="6NffEVuGbmTvIpfSS93aMU"/>
    <n v="232786"/>
    <b v="0"/>
    <n v="58"/>
    <x v="1"/>
    <n v="0"/>
    <x v="0"/>
    <x v="0"/>
    <x v="355"/>
    <n v="0.83699999999999997"/>
    <n v="1"/>
    <x v="644"/>
    <n v="1"/>
    <x v="351"/>
    <x v="115"/>
    <n v="4.1999999999999998E-5"/>
    <n v="7.1099999999999997E-2"/>
    <x v="449"/>
    <n v="100.05800000000001"/>
    <x v="0"/>
  </r>
  <r>
    <s v="ã‚ˆãµã‹ã—ã®ã†ãŸ"/>
    <s v="Creepy Nuts"/>
    <d v="2018-12-12T00:00:00"/>
    <x v="0"/>
    <s v="2018"/>
    <x v="0"/>
    <s v="0LQs5gRhqJKLOl8fFukRsQ"/>
    <s v="0LQs5gRhqJKLOl8fFukRsQ"/>
    <n v="237913"/>
    <b v="0"/>
    <n v="63"/>
    <x v="0"/>
    <n v="0"/>
    <x v="0"/>
    <x v="0"/>
    <x v="40"/>
    <n v="0.97599999999999998"/>
    <n v="5"/>
    <x v="645"/>
    <n v="0"/>
    <x v="396"/>
    <x v="432"/>
    <n v="0"/>
    <n v="0.35299999999999998"/>
    <x v="43"/>
    <n v="115.048"/>
    <x v="0"/>
  </r>
  <r>
    <s v="æ‹æ³¥æ£’ã€‚"/>
    <s v="ã€Žãƒ¦ã‚¤ã‚«ã€"/>
    <m/>
    <x v="1"/>
    <m/>
    <x v="1"/>
    <s v="0JnOpiUieuk9SdRv7Fkw2P"/>
    <s v="0JnOpiUieuk9SdRv7Fkw2P"/>
    <n v="219643"/>
    <b v="0"/>
    <n v="60"/>
    <x v="1"/>
    <n v="0"/>
    <x v="0"/>
    <x v="0"/>
    <x v="21"/>
    <n v="0.71799999999999997"/>
    <n v="11"/>
    <x v="646"/>
    <n v="1"/>
    <x v="267"/>
    <x v="568"/>
    <n v="3.2600000000000001E-6"/>
    <n v="8.8099999999999998E-2"/>
    <x v="450"/>
    <n v="109.054"/>
    <x v="0"/>
  </r>
  <r>
    <s v="ãƒãƒ³ã‚¶ã‚¤"/>
    <s v="Ulfuls"/>
    <m/>
    <x v="1"/>
    <m/>
    <x v="1"/>
    <s v="6Rx8pboFNZs2stlRlCO3iI"/>
    <s v="6Rx8pboFNZs2stlRlCO3iI"/>
    <n v="277600"/>
    <b v="0"/>
    <n v="56"/>
    <x v="1"/>
    <n v="1"/>
    <x v="1"/>
    <x v="1"/>
    <x v="10"/>
    <n v="0.93500000000000005"/>
    <n v="7"/>
    <x v="647"/>
    <n v="1"/>
    <x v="222"/>
    <x v="117"/>
    <n v="1.27E-4"/>
    <n v="0.28799999999999998"/>
    <x v="216"/>
    <n v="92.995000000000005"/>
    <x v="0"/>
  </r>
  <r>
    <s v="Time to Destination"/>
    <s v="Every Little Thing"/>
    <m/>
    <x v="1"/>
    <m/>
    <x v="1"/>
    <s v="6Z7LayRg0N3mkFFjGsO8fN"/>
    <s v="6Z7LayRg0N3mkFFjGsO8fN"/>
    <n v="263733"/>
    <b v="0"/>
    <n v="56"/>
    <x v="1"/>
    <n v="1"/>
    <x v="1"/>
    <x v="1"/>
    <x v="136"/>
    <n v="0.93700000000000006"/>
    <n v="6"/>
    <x v="648"/>
    <n v="1"/>
    <x v="212"/>
    <x v="569"/>
    <n v="9.5099999999999994E-5"/>
    <n v="8.7800000000000003E-2"/>
    <x v="451"/>
    <n v="129.94900000000001"/>
    <x v="0"/>
  </r>
  <r>
    <s v="Buddy"/>
    <s v="HIRAIDAI"/>
    <m/>
    <x v="1"/>
    <m/>
    <x v="1"/>
    <s v="7xfPyBgb9om8iUooItxHl8"/>
    <s v="7xfPyBgb9om8iUooItxHl8"/>
    <n v="174232"/>
    <b v="0"/>
    <n v="56"/>
    <x v="1"/>
    <n v="1"/>
    <x v="1"/>
    <x v="0"/>
    <x v="28"/>
    <n v="0.48199999999999998"/>
    <n v="6"/>
    <x v="324"/>
    <n v="1"/>
    <x v="237"/>
    <x v="302"/>
    <n v="0"/>
    <n v="0.34"/>
    <x v="270"/>
    <n v="89.992000000000004"/>
    <x v="0"/>
  </r>
  <r>
    <s v="äººæ°—è€…ã§è¡Œã“ã†"/>
    <s v="ã‚µã‚¶ãƒ³ã‚ªãƒ¼ãƒ«ã‚¹ã‚¿ãƒ¼ã‚º"/>
    <d v="1984-07-07T00:00:00"/>
    <x v="9"/>
    <s v="1984"/>
    <x v="2"/>
    <s v="73j9Wf4xTQZRAHcNzysu6z"/>
    <s v="73j9Wf4xTQZRAHcNzysu6z"/>
    <n v="299507"/>
    <b v="0"/>
    <n v="56"/>
    <x v="2"/>
    <n v="1"/>
    <x v="1"/>
    <x v="1"/>
    <x v="147"/>
    <n v="0.91700000000000004"/>
    <n v="9"/>
    <x v="649"/>
    <n v="0"/>
    <x v="355"/>
    <x v="570"/>
    <n v="0"/>
    <n v="6.8500000000000005E-2"/>
    <x v="430"/>
    <n v="139.839"/>
    <x v="0"/>
  </r>
  <r>
    <s v="A BEST"/>
    <s v="Ayumi Hamasaki"/>
    <m/>
    <x v="1"/>
    <m/>
    <x v="1"/>
    <s v="0QcVKhVp9iHGZ1pj04yTbO"/>
    <s v="0QcVKhVp9iHGZ1pj04yTbO"/>
    <n v="233333"/>
    <b v="0"/>
    <n v="57"/>
    <x v="1"/>
    <n v="1"/>
    <x v="1"/>
    <x v="2"/>
    <x v="174"/>
    <n v="0.98499999999999999"/>
    <n v="7"/>
    <x v="650"/>
    <n v="1"/>
    <x v="397"/>
    <x v="571"/>
    <n v="1.4500000000000001E-2"/>
    <n v="0.25800000000000001"/>
    <x v="145"/>
    <n v="127.96"/>
    <x v="0"/>
  </r>
  <r>
    <s v="Do You Know ?"/>
    <s v="nobodyknows+"/>
    <m/>
    <x v="1"/>
    <m/>
    <x v="1"/>
    <s v="424ekFg5fk3v0vmf9K85mU"/>
    <s v="424ekFg5fk3v0vmf9K85mU"/>
    <n v="251640"/>
    <b v="0"/>
    <n v="57"/>
    <x v="1"/>
    <n v="1"/>
    <x v="1"/>
    <x v="1"/>
    <x v="356"/>
    <n v="0.98199999999999998"/>
    <n v="4"/>
    <x v="598"/>
    <n v="0"/>
    <x v="130"/>
    <x v="572"/>
    <n v="0"/>
    <n v="0.05"/>
    <x v="43"/>
    <n v="113.03"/>
    <x v="0"/>
  </r>
  <r>
    <s v="ãƒ¦ãƒ¼ãƒ¢ã‚¢"/>
    <s v="back number"/>
    <m/>
    <x v="1"/>
    <m/>
    <x v="1"/>
    <s v="2GTzQOq36HFMyYvmqqiHfh"/>
    <s v="2GTzQOq36HFMyYvmqqiHfh"/>
    <n v="295413"/>
    <b v="0"/>
    <n v="57"/>
    <x v="1"/>
    <n v="1"/>
    <x v="1"/>
    <x v="1"/>
    <x v="357"/>
    <n v="0.80300000000000005"/>
    <n v="4"/>
    <x v="651"/>
    <n v="0"/>
    <x v="398"/>
    <x v="573"/>
    <n v="0"/>
    <n v="0.314"/>
    <x v="182"/>
    <n v="169.45400000000001"/>
    <x v="0"/>
  </r>
  <r>
    <s v="COLLAGE"/>
    <s v="SUDA MASAKI"/>
    <d v="2022-09-03T00:00:00"/>
    <x v="7"/>
    <s v="2022"/>
    <x v="0"/>
    <s v="0FsdMLyUsseGCjZQAnsIK7"/>
    <s v="0FsdMLyUsseGCjZQAnsIK7"/>
    <n v="204586"/>
    <b v="0"/>
    <n v="58"/>
    <x v="2"/>
    <n v="0"/>
    <x v="0"/>
    <x v="1"/>
    <x v="273"/>
    <n v="0.58399999999999996"/>
    <n v="8"/>
    <x v="652"/>
    <n v="1"/>
    <x v="176"/>
    <x v="248"/>
    <n v="0"/>
    <n v="0.125"/>
    <x v="452"/>
    <n v="144.06299999999999"/>
    <x v="0"/>
  </r>
  <r>
    <s v="å¸°ã‚Šé“ã¯é å›žã‚Šã—ãŸããªã‚‹ (Special Edition)"/>
    <s v="Nogizaka46"/>
    <d v="2018-07-11T00:00:00"/>
    <x v="9"/>
    <s v="2018"/>
    <x v="0"/>
    <s v="4RWJxm0Vn83uE0TIhwnABv"/>
    <s v="4RWJxm0Vn83uE0TIhwnABv"/>
    <n v="269706"/>
    <b v="0"/>
    <n v="56"/>
    <x v="2"/>
    <n v="1"/>
    <x v="1"/>
    <x v="1"/>
    <x v="194"/>
    <n v="0.85699999999999998"/>
    <n v="1"/>
    <x v="653"/>
    <n v="1"/>
    <x v="316"/>
    <x v="574"/>
    <n v="0"/>
    <n v="7.9399999999999998E-2"/>
    <x v="310"/>
    <n v="138.06399999999999"/>
    <x v="0"/>
  </r>
  <r>
    <s v="ãƒãƒƒãƒ”ãƒ¼ã‚¨ãƒ³ãƒ‰ã¸ã®æœŸå¾…ã¯"/>
    <s v="Macaroni Empitsu"/>
    <d v="2022-12-01T00:00:00"/>
    <x v="0"/>
    <s v="2022"/>
    <x v="0"/>
    <s v="2utvOHQWieYjUZKQSqwQmh"/>
    <s v="2utvOHQWieYjUZKQSqwQmh"/>
    <n v="193056"/>
    <b v="0"/>
    <n v="56"/>
    <x v="2"/>
    <n v="1"/>
    <x v="1"/>
    <x v="1"/>
    <x v="358"/>
    <n v="0.82099999999999995"/>
    <n v="10"/>
    <x v="60"/>
    <n v="1"/>
    <x v="399"/>
    <x v="575"/>
    <n v="0"/>
    <n v="7.1800000000000003E-2"/>
    <x v="48"/>
    <n v="204.23500000000001"/>
    <x v="0"/>
  </r>
  <r>
    <s v="What's Love?"/>
    <s v="JUJU"/>
    <d v="2009-04-03T00:00:00"/>
    <x v="11"/>
    <s v="2009"/>
    <x v="0"/>
    <s v="1OiKgvbwehchswoMFmBBlb"/>
    <s v="1OiKgvbwehchswoMFmBBlb"/>
    <n v="290773"/>
    <b v="0"/>
    <n v="57"/>
    <x v="2"/>
    <n v="1"/>
    <x v="1"/>
    <x v="1"/>
    <x v="359"/>
    <n v="0.72299999999999998"/>
    <n v="5"/>
    <x v="527"/>
    <n v="0"/>
    <x v="251"/>
    <x v="576"/>
    <n v="0"/>
    <n v="0.114"/>
    <x v="393"/>
    <n v="78.558999999999997"/>
    <x v="0"/>
  </r>
  <r>
    <s v="ã‚³ã‚³ãƒ­ã‚ªãƒ‰ãƒ«"/>
    <s v="nobodyknows+"/>
    <n v="2004"/>
    <x v="6"/>
    <s v="1905"/>
    <x v="2"/>
    <s v="5tcnPaFhcpSLx7ihFwI9DM"/>
    <s v="5tcnPaFhcpSLx7ihFwI9DM"/>
    <n v="253533"/>
    <b v="0"/>
    <n v="57"/>
    <x v="2"/>
    <n v="1"/>
    <x v="1"/>
    <x v="0"/>
    <x v="278"/>
    <n v="0.98499999999999999"/>
    <n v="4"/>
    <x v="654"/>
    <n v="0"/>
    <x v="12"/>
    <x v="577"/>
    <n v="0"/>
    <n v="3.4200000000000001E-2"/>
    <x v="371"/>
    <n v="113.041"/>
    <x v="0"/>
  </r>
  <r>
    <s v="æ¹˜å—ä¹ƒé¢¨ ã€œRiders Highã€œ"/>
    <s v="Shonan No Kaze"/>
    <m/>
    <x v="1"/>
    <m/>
    <x v="1"/>
    <s v="1VJVtUutqKTLq0WlT2GkaX"/>
    <s v="1VJVtUutqKTLq0WlT2GkaX"/>
    <n v="429000"/>
    <b v="0"/>
    <n v="56"/>
    <x v="1"/>
    <n v="1"/>
    <x v="1"/>
    <x v="1"/>
    <x v="212"/>
    <n v="0.70299999999999996"/>
    <n v="0"/>
    <x v="655"/>
    <n v="1"/>
    <x v="311"/>
    <x v="576"/>
    <n v="0"/>
    <n v="0.10199999999999999"/>
    <x v="453"/>
    <n v="93.802999999999997"/>
    <x v="0"/>
  </r>
  <r>
    <s v="5Ã—20 All the BEST!! 1999-2019 (Special Edition)"/>
    <s v="ARASHI"/>
    <m/>
    <x v="1"/>
    <m/>
    <x v="1"/>
    <s v="2Xhs7Ro74wZ8t3EB0tOkvF"/>
    <s v="2Xhs7Ro74wZ8t3EB0tOkvF"/>
    <n v="285459"/>
    <b v="0"/>
    <n v="57"/>
    <x v="1"/>
    <n v="1"/>
    <x v="1"/>
    <x v="1"/>
    <x v="8"/>
    <n v="0.93700000000000006"/>
    <n v="10"/>
    <x v="625"/>
    <n v="1"/>
    <x v="400"/>
    <x v="92"/>
    <n v="0"/>
    <n v="0.40500000000000003"/>
    <x v="310"/>
    <n v="102.982"/>
    <x v="0"/>
  </r>
  <r>
    <s v="Unity"/>
    <s v="Mrs. GREEN APPLE"/>
    <d v="2022-06-07T00:00:00"/>
    <x v="6"/>
    <s v="2022"/>
    <x v="0"/>
    <s v="3dHxrn3dLyhOHGp16nUFWM"/>
    <s v="3dHxrn3dLyhOHGp16nUFWM"/>
    <n v="245240"/>
    <b v="0"/>
    <n v="57"/>
    <x v="2"/>
    <n v="1"/>
    <x v="1"/>
    <x v="0"/>
    <x v="360"/>
    <n v="0.84"/>
    <n v="1"/>
    <x v="656"/>
    <n v="1"/>
    <x v="401"/>
    <x v="578"/>
    <n v="0"/>
    <n v="7.7799999999999994E-2"/>
    <x v="160"/>
    <n v="172.9"/>
    <x v="0"/>
  </r>
  <r>
    <s v="é«˜æ©‹å„ª BEST 2009-2015ã€Žç¬‘ã†ç´„æŸã€"/>
    <s v="Yu Takahashi"/>
    <m/>
    <x v="1"/>
    <m/>
    <x v="1"/>
    <s v="0FxlEdRB0G35XXn8gXU2qA"/>
    <s v="0FxlEdRB0G35XXn8gXU2qA"/>
    <n v="292000"/>
    <b v="0"/>
    <n v="56"/>
    <x v="1"/>
    <n v="1"/>
    <x v="1"/>
    <x v="1"/>
    <x v="192"/>
    <n v="0.92500000000000004"/>
    <n v="6"/>
    <x v="657"/>
    <n v="1"/>
    <x v="227"/>
    <x v="579"/>
    <n v="0"/>
    <n v="0.14599999999999999"/>
    <x v="454"/>
    <n v="105.702"/>
    <x v="0"/>
  </r>
  <r>
    <s v="å •å¤©"/>
    <s v="Creepy Nuts"/>
    <d v="2022-08-07T00:00:00"/>
    <x v="4"/>
    <s v="2022"/>
    <x v="0"/>
    <s v="1ndUYRPchJVNQCM7XwN7Hq"/>
    <s v="1ndUYRPchJVNQCM7XwN7Hq"/>
    <n v="172948"/>
    <b v="0"/>
    <n v="63"/>
    <x v="0"/>
    <n v="0"/>
    <x v="0"/>
    <x v="0"/>
    <x v="303"/>
    <n v="0.90100000000000002"/>
    <n v="1"/>
    <x v="154"/>
    <n v="1"/>
    <x v="402"/>
    <x v="580"/>
    <n v="0"/>
    <n v="0.32500000000000001"/>
    <x v="455"/>
    <n v="199.892"/>
    <x v="0"/>
  </r>
  <r>
    <s v="æ±äº¬"/>
    <s v="SUPER BEAVER"/>
    <m/>
    <x v="1"/>
    <m/>
    <x v="1"/>
    <s v="61tkY9HqmsQ5Apirrp3cHL"/>
    <s v="61tkY9HqmsQ5Apirrp3cHL"/>
    <n v="278373"/>
    <b v="0"/>
    <n v="56"/>
    <x v="1"/>
    <n v="1"/>
    <x v="1"/>
    <x v="1"/>
    <x v="246"/>
    <n v="0.98699999999999999"/>
    <n v="11"/>
    <x v="658"/>
    <n v="1"/>
    <x v="403"/>
    <x v="581"/>
    <n v="0"/>
    <n v="0.35"/>
    <x v="253"/>
    <n v="176.048"/>
    <x v="0"/>
  </r>
  <r>
    <s v="PLANET SEVEN"/>
    <s v="J SOUL BROTHERS III"/>
    <m/>
    <x v="1"/>
    <m/>
    <x v="1"/>
    <s v="2AVA9gTyJsZaan4PcsNHSn"/>
    <s v="2AVA9gTyJsZaan4PcsNHSn"/>
    <n v="325773"/>
    <b v="0"/>
    <n v="56"/>
    <x v="1"/>
    <n v="1"/>
    <x v="1"/>
    <x v="1"/>
    <x v="207"/>
    <n v="0.94699999999999995"/>
    <n v="5"/>
    <x v="659"/>
    <n v="0"/>
    <x v="314"/>
    <x v="520"/>
    <n v="7.6299999999999998E-6"/>
    <n v="0.45500000000000002"/>
    <x v="400"/>
    <n v="127.991"/>
    <x v="0"/>
  </r>
  <r>
    <s v="å˜˜ã¤ãã®å›ãŒå¥½ã"/>
    <s v="éŸ³ç”° é›…å‰‡"/>
    <d v="2022-12-07T00:00:00"/>
    <x v="0"/>
    <s v="2022"/>
    <x v="0"/>
    <s v="4f38Jn95Ls3TEpqeeTdJjT"/>
    <s v="4f38Jn95Ls3TEpqeeTdJjT"/>
    <n v="194591"/>
    <b v="0"/>
    <n v="57"/>
    <x v="2"/>
    <n v="1"/>
    <x v="1"/>
    <x v="0"/>
    <x v="361"/>
    <n v="0.35699999999999998"/>
    <n v="0"/>
    <x v="660"/>
    <n v="1"/>
    <x v="237"/>
    <x v="582"/>
    <n v="0"/>
    <n v="0.27700000000000002"/>
    <x v="310"/>
    <n v="99.963999999999999"/>
    <x v="0"/>
  </r>
  <r>
    <s v="æ°¸é ã«ç¶šãæ—¥ã€…ã®éšŽæ®µã‚’"/>
    <s v="HIRAIDAI"/>
    <m/>
    <x v="1"/>
    <m/>
    <x v="1"/>
    <s v="50Pkgagprn8o30YCbpDkl8"/>
    <s v="50Pkgagprn8o30YCbpDkl8"/>
    <n v="194535"/>
    <b v="0"/>
    <n v="56"/>
    <x v="1"/>
    <n v="1"/>
    <x v="1"/>
    <x v="0"/>
    <x v="63"/>
    <n v="0.59"/>
    <n v="3"/>
    <x v="661"/>
    <n v="1"/>
    <x v="2"/>
    <x v="174"/>
    <n v="0"/>
    <n v="4.2999999999999997E-2"/>
    <x v="189"/>
    <n v="154.02000000000001"/>
    <x v="0"/>
  </r>
  <r>
    <s v="èµ°é¦¬ç¯"/>
    <s v="Vaundy"/>
    <d v="2022-11-07T00:00:00"/>
    <x v="8"/>
    <s v="2022"/>
    <x v="0"/>
    <s v="4jVHvArqYm2nDCUNq2OOAK"/>
    <s v="4jVHvArqYm2nDCUNq2OOAK"/>
    <n v="297066"/>
    <b v="0"/>
    <n v="57"/>
    <x v="2"/>
    <n v="1"/>
    <x v="1"/>
    <x v="0"/>
    <x v="166"/>
    <n v="0.626"/>
    <n v="4"/>
    <x v="662"/>
    <n v="1"/>
    <x v="264"/>
    <x v="357"/>
    <n v="4.46E-5"/>
    <n v="0.19500000000000001"/>
    <x v="456"/>
    <n v="79.991"/>
    <x v="0"/>
  </r>
  <r>
    <s v="è‰²å½©"/>
    <s v="yama"/>
    <d v="2022-09-11T00:00:00"/>
    <x v="7"/>
    <s v="2022"/>
    <x v="0"/>
    <s v="7DHatm4xHTDxQaTz83zf7V"/>
    <s v="7DHatm4xHTDxQaTz83zf7V"/>
    <n v="181266"/>
    <b v="0"/>
    <n v="60"/>
    <x v="2"/>
    <n v="0"/>
    <x v="0"/>
    <x v="0"/>
    <x v="24"/>
    <n v="0.81799999999999995"/>
    <n v="7"/>
    <x v="663"/>
    <n v="1"/>
    <x v="404"/>
    <x v="583"/>
    <n v="1.2300000000000001E-4"/>
    <n v="0.14000000000000001"/>
    <x v="420"/>
    <n v="130.08500000000001"/>
    <x v="0"/>
  </r>
  <r>
    <s v="blues"/>
    <s v="back number"/>
    <m/>
    <x v="1"/>
    <m/>
    <x v="1"/>
    <s v="1LDxe7AgJ7DRYdV012EmyR"/>
    <s v="1LDxe7AgJ7DRYdV012EmyR"/>
    <n v="224520"/>
    <b v="0"/>
    <n v="56"/>
    <x v="1"/>
    <n v="1"/>
    <x v="1"/>
    <x v="1"/>
    <x v="362"/>
    <n v="0.59099999999999997"/>
    <n v="0"/>
    <x v="664"/>
    <n v="1"/>
    <x v="362"/>
    <x v="584"/>
    <n v="0"/>
    <n v="0.40300000000000002"/>
    <x v="18"/>
    <n v="200.30799999999999"/>
    <x v="0"/>
  </r>
  <r>
    <s v="PORNO GRAFFITTI BEST RED'S"/>
    <s v="PornoGraffitti"/>
    <m/>
    <x v="1"/>
    <m/>
    <x v="1"/>
    <s v="4sfyPVdB6KTRgpbi1UGVDx"/>
    <s v="4sfyPVdB6KTRgpbi1UGVDx"/>
    <n v="275866"/>
    <b v="0"/>
    <n v="56"/>
    <x v="1"/>
    <n v="1"/>
    <x v="1"/>
    <x v="1"/>
    <x v="84"/>
    <n v="0.97099999999999997"/>
    <n v="0"/>
    <x v="163"/>
    <n v="1"/>
    <x v="146"/>
    <x v="585"/>
    <n v="0"/>
    <n v="0.56200000000000006"/>
    <x v="43"/>
    <n v="134.952"/>
    <x v="0"/>
  </r>
  <r>
    <s v="HEART STATION"/>
    <s v="Hikaru Utada"/>
    <m/>
    <x v="1"/>
    <m/>
    <x v="1"/>
    <s v="4a9xOJC6kgknv7cU4D99Ha"/>
    <s v="4a9xOJC6kgknv7cU4D99Ha"/>
    <n v="286613"/>
    <b v="0"/>
    <n v="58"/>
    <x v="1"/>
    <n v="0"/>
    <x v="0"/>
    <x v="1"/>
    <x v="63"/>
    <n v="0.83599999999999997"/>
    <n v="8"/>
    <x v="665"/>
    <n v="1"/>
    <x v="160"/>
    <x v="586"/>
    <n v="1.0499999999999999E-6"/>
    <n v="0.219"/>
    <x v="457"/>
    <n v="193.90799999999999"/>
    <x v="0"/>
  </r>
  <r>
    <s v="Atomic Heart"/>
    <s v="Mr.Children"/>
    <d v="1994-01-09T00:00:00"/>
    <x v="3"/>
    <s v="1994"/>
    <x v="2"/>
    <s v="5BzJ1XTdM6nCkcRdeYPgaY"/>
    <s v="5BzJ1XTdM6nCkcRdeYPgaY"/>
    <n v="272706"/>
    <b v="0"/>
    <n v="56"/>
    <x v="2"/>
    <n v="1"/>
    <x v="1"/>
    <x v="1"/>
    <x v="258"/>
    <n v="0.7"/>
    <n v="2"/>
    <x v="666"/>
    <n v="1"/>
    <x v="240"/>
    <x v="587"/>
    <n v="0"/>
    <n v="0.13"/>
    <x v="191"/>
    <n v="86.965000000000003"/>
    <x v="0"/>
  </r>
  <r>
    <s v="ãƒ¬ãƒãƒ¼ãƒˆ"/>
    <s v="OFFICIAL HIGE DANDISM"/>
    <m/>
    <x v="1"/>
    <m/>
    <x v="1"/>
    <s v="6vtHQ7FcAXSOKSOeaBm5bc"/>
    <s v="6vtHQ7FcAXSOKSOeaBm5bc"/>
    <n v="288066"/>
    <b v="0"/>
    <n v="57"/>
    <x v="1"/>
    <n v="1"/>
    <x v="1"/>
    <x v="1"/>
    <x v="287"/>
    <n v="0.75800000000000001"/>
    <n v="8"/>
    <x v="667"/>
    <n v="1"/>
    <x v="177"/>
    <x v="31"/>
    <n v="0"/>
    <n v="0.36699999999999999"/>
    <x v="24"/>
    <n v="97.959000000000003"/>
    <x v="0"/>
  </r>
  <r>
    <s v="ã²ã¿ã¤ã‚¹ã‚¿ã‚¸ã‚ª"/>
    <s v="SPITZ"/>
    <m/>
    <x v="1"/>
    <m/>
    <x v="1"/>
    <s v="6apPbxNgkl6rBfHww41Qfy"/>
    <s v="6apPbxNgkl6rBfHww41Qfy"/>
    <n v="220933"/>
    <b v="0"/>
    <n v="56"/>
    <x v="1"/>
    <n v="1"/>
    <x v="1"/>
    <x v="1"/>
    <x v="335"/>
    <n v="0.63200000000000001"/>
    <n v="7"/>
    <x v="668"/>
    <n v="1"/>
    <x v="405"/>
    <x v="588"/>
    <n v="5.2800000000000003E-5"/>
    <n v="0.28999999999999998"/>
    <x v="385"/>
    <n v="86.061000000000007"/>
    <x v="0"/>
  </r>
  <r>
    <s v="å¤œã«ã—ãŒã¿ã¤ã„ã¦ã€æœã§æº¶ã‹ã—ã¦"/>
    <s v="Creep Hyp"/>
    <d v="2021-08-12T00:00:00"/>
    <x v="4"/>
    <s v="2021"/>
    <x v="0"/>
    <s v="5PErxfXJbprHC9YGSbHLW3"/>
    <s v="5PErxfXJbprHC9YGSbHLW3"/>
    <n v="167666"/>
    <b v="0"/>
    <n v="56"/>
    <x v="2"/>
    <n v="1"/>
    <x v="1"/>
    <x v="1"/>
    <x v="59"/>
    <n v="0.88300000000000001"/>
    <n v="6"/>
    <x v="669"/>
    <n v="0"/>
    <x v="278"/>
    <x v="589"/>
    <n v="0"/>
    <n v="0.311"/>
    <x v="90"/>
    <n v="125.95099999999999"/>
    <x v="0"/>
  </r>
  <r>
    <s v="ZARD BEST The Single Collection ~è»Œè·¡~"/>
    <s v="ZARD"/>
    <m/>
    <x v="1"/>
    <m/>
    <x v="1"/>
    <s v="6lvjkI4I29oOmoTzr1jLPW"/>
    <s v="6lvjkI4I29oOmoTzr1jLPW"/>
    <n v="224566"/>
    <b v="0"/>
    <n v="57"/>
    <x v="1"/>
    <n v="1"/>
    <x v="1"/>
    <x v="1"/>
    <x v="122"/>
    <n v="0.86899999999999999"/>
    <n v="7"/>
    <x v="670"/>
    <n v="1"/>
    <x v="164"/>
    <x v="297"/>
    <n v="0"/>
    <n v="0.104"/>
    <x v="437"/>
    <n v="125.953"/>
    <x v="1"/>
  </r>
  <r>
    <s v="DEPARTURES"/>
    <s v="globe"/>
    <d v="1996-01-01T00:00:00"/>
    <x v="3"/>
    <s v="1996"/>
    <x v="2"/>
    <s v="2ggw0Py9eptisSvB1xkgkc"/>
    <s v="2ggw0Py9eptisSvB1xkgkc"/>
    <n v="315000"/>
    <b v="0"/>
    <n v="56"/>
    <x v="2"/>
    <n v="1"/>
    <x v="1"/>
    <x v="0"/>
    <x v="153"/>
    <n v="0.70799999999999996"/>
    <n v="5"/>
    <x v="671"/>
    <n v="0"/>
    <x v="359"/>
    <x v="590"/>
    <n v="4.5899999999999999E-4"/>
    <n v="0.30599999999999999"/>
    <x v="458"/>
    <n v="100.004"/>
    <x v="0"/>
  </r>
  <r>
    <s v="CLAP CLAP"/>
    <s v="NiziU"/>
    <m/>
    <x v="1"/>
    <m/>
    <x v="1"/>
    <s v="2b9qZ9JVxMD8DJJeSa35Gm"/>
    <s v="2b9qZ9JVxMD8DJJeSa35Gm"/>
    <n v="165720"/>
    <b v="0"/>
    <n v="57"/>
    <x v="1"/>
    <n v="1"/>
    <x v="1"/>
    <x v="0"/>
    <x v="43"/>
    <n v="0.89400000000000002"/>
    <n v="9"/>
    <x v="672"/>
    <n v="1"/>
    <x v="406"/>
    <x v="591"/>
    <n v="5.1900000000000004E-4"/>
    <n v="0.27100000000000002"/>
    <x v="322"/>
    <n v="175.99299999999999"/>
    <x v="0"/>
  </r>
  <r>
    <s v="è¨˜éŒ²"/>
    <s v="Riria."/>
    <d v="2022-11-05T00:00:00"/>
    <x v="8"/>
    <s v="2022"/>
    <x v="0"/>
    <s v="2mYF6tWe39FNxoMfbZ5rFr"/>
    <s v="2mYF6tWe39FNxoMfbZ5rFr"/>
    <n v="266771"/>
    <b v="0"/>
    <n v="57"/>
    <x v="2"/>
    <n v="1"/>
    <x v="1"/>
    <x v="0"/>
    <x v="177"/>
    <n v="0.64200000000000002"/>
    <n v="7"/>
    <x v="673"/>
    <n v="1"/>
    <x v="58"/>
    <x v="592"/>
    <n v="8.6899999999999998E-6"/>
    <n v="0.218"/>
    <x v="167"/>
    <n v="107.02500000000001"/>
    <x v="0"/>
  </r>
  <r>
    <s v="ã„ã¤ã‚‚ä½•å‡¦ã‹ã§"/>
    <s v="Keisuke Kuwata"/>
    <m/>
    <x v="1"/>
    <m/>
    <x v="1"/>
    <s v="1vj2fZ0MW8kcHG6lHoFRJW"/>
    <s v="1vj2fZ0MW8kcHG6lHoFRJW"/>
    <n v="269466"/>
    <b v="0"/>
    <n v="56"/>
    <x v="1"/>
    <n v="1"/>
    <x v="1"/>
    <x v="1"/>
    <x v="229"/>
    <n v="0.89"/>
    <n v="2"/>
    <x v="674"/>
    <n v="1"/>
    <x v="160"/>
    <x v="593"/>
    <n v="0"/>
    <n v="0.20100000000000001"/>
    <x v="32"/>
    <n v="138.239"/>
    <x v="0"/>
  </r>
  <r>
    <s v="silent"/>
    <s v="SEKAI NO OWARI"/>
    <m/>
    <x v="1"/>
    <m/>
    <x v="1"/>
    <s v="6c5k0VC9TBzlcKwtjpzFW2"/>
    <s v="6c5k0VC9TBzlcKwtjpzFW2"/>
    <n v="308921"/>
    <b v="0"/>
    <n v="57"/>
    <x v="1"/>
    <n v="1"/>
    <x v="1"/>
    <x v="0"/>
    <x v="69"/>
    <n v="0.62"/>
    <n v="0"/>
    <x v="675"/>
    <n v="1"/>
    <x v="218"/>
    <x v="594"/>
    <n v="0"/>
    <n v="0.20899999999999999"/>
    <x v="34"/>
    <n v="176.14"/>
    <x v="0"/>
  </r>
  <r>
    <s v="è‡ªå·±ãƒ™ã‚¹ãƒˆ"/>
    <s v="Kazumasa Oda"/>
    <n v="2002"/>
    <x v="6"/>
    <s v="1905"/>
    <x v="2"/>
    <s v="3A6uq9eWVRYnRWNakGJn5B"/>
    <s v="3A6uq9eWVRYnRWNakGJn5B"/>
    <n v="295080"/>
    <b v="0"/>
    <n v="56"/>
    <x v="2"/>
    <n v="1"/>
    <x v="1"/>
    <x v="1"/>
    <x v="306"/>
    <n v="0.76300000000000001"/>
    <n v="7"/>
    <x v="676"/>
    <n v="1"/>
    <x v="229"/>
    <x v="595"/>
    <n v="4.86E-4"/>
    <n v="0.81899999999999995"/>
    <x v="459"/>
    <n v="113.557"/>
    <x v="0"/>
  </r>
  <r>
    <s v="ãƒ¡ãƒ­ã‚¦"/>
    <s v="é ˆç”°æ™¯å‡ª"/>
    <d v="2023-04-04T00:00:00"/>
    <x v="11"/>
    <s v="2023"/>
    <x v="0"/>
    <s v="6cGU6sOzRem6E8S7tCme1n"/>
    <s v="6cGU6sOzRem6E8S7tCme1n"/>
    <n v="249204"/>
    <b v="0"/>
    <n v="62"/>
    <x v="0"/>
    <n v="0"/>
    <x v="0"/>
    <x v="0"/>
    <x v="287"/>
    <n v="0.88400000000000001"/>
    <n v="8"/>
    <x v="677"/>
    <n v="1"/>
    <x v="407"/>
    <x v="596"/>
    <n v="0"/>
    <n v="9.3600000000000003E-2"/>
    <x v="64"/>
    <n v="144.988"/>
    <x v="0"/>
  </r>
  <r>
    <s v="BADãƒ¢ãƒ¼ãƒ‰"/>
    <s v="Hikaru Utada"/>
    <m/>
    <x v="1"/>
    <m/>
    <x v="1"/>
    <s v="0oxWaHk4e669g5VHbQCflA"/>
    <s v="0oxWaHk4e669g5VHbQCflA"/>
    <n v="257953"/>
    <b v="0"/>
    <n v="58"/>
    <x v="1"/>
    <n v="0"/>
    <x v="0"/>
    <x v="1"/>
    <x v="215"/>
    <n v="0.55300000000000005"/>
    <n v="1"/>
    <x v="678"/>
    <n v="1"/>
    <x v="408"/>
    <x v="597"/>
    <n v="4.5600000000000004E-6"/>
    <n v="0.106"/>
    <x v="153"/>
    <n v="171.91399999999999"/>
    <x v="0"/>
  </r>
  <r>
    <s v="Red:birthmark"/>
    <s v="AiNA THE END"/>
    <d v="2023-10-04T00:00:00"/>
    <x v="2"/>
    <s v="2023"/>
    <x v="0"/>
    <s v="29m9hdcziVa1g3FrXtdNOe"/>
    <s v="29m9hdcziVa1g3FrXtdNOe"/>
    <n v="216826"/>
    <b v="0"/>
    <n v="63"/>
    <x v="0"/>
    <n v="0"/>
    <x v="0"/>
    <x v="0"/>
    <x v="325"/>
    <n v="0.77800000000000002"/>
    <n v="5"/>
    <x v="679"/>
    <n v="0"/>
    <x v="409"/>
    <x v="78"/>
    <n v="8.1999999999999994E-6"/>
    <n v="0.33200000000000002"/>
    <x v="306"/>
    <n v="107.66200000000001"/>
    <x v="0"/>
  </r>
  <r>
    <s v="ã™ãšã‚ã®æˆ¸ç· ã¾ã‚Š"/>
    <s v="RADWIMPS"/>
    <d v="2022-11-11T00:00:00"/>
    <x v="8"/>
    <s v="2022"/>
    <x v="0"/>
    <s v="3HCGX2gmPLu6ttkbYvPGTR"/>
    <s v="3HCGX2gmPLu6ttkbYvPGTR"/>
    <n v="238560"/>
    <b v="0"/>
    <n v="56"/>
    <x v="2"/>
    <n v="1"/>
    <x v="1"/>
    <x v="1"/>
    <x v="331"/>
    <n v="0.41"/>
    <n v="2"/>
    <x v="680"/>
    <n v="0"/>
    <x v="254"/>
    <x v="598"/>
    <n v="0"/>
    <n v="0.309"/>
    <x v="460"/>
    <n v="78.010000000000005"/>
    <x v="0"/>
  </r>
  <r>
    <s v="è‚¡æ—…"/>
    <s v="Tamio Okuda"/>
    <n v="1998"/>
    <x v="6"/>
    <s v="1905"/>
    <x v="2"/>
    <s v="6AyErTw94FC8ZF339m24Vm"/>
    <s v="6AyErTw94FC8ZF339m24Vm"/>
    <n v="203160"/>
    <b v="0"/>
    <n v="56"/>
    <x v="2"/>
    <n v="1"/>
    <x v="1"/>
    <x v="1"/>
    <x v="296"/>
    <n v="0.79300000000000004"/>
    <n v="4"/>
    <x v="681"/>
    <n v="1"/>
    <x v="85"/>
    <x v="599"/>
    <n v="1.52E-5"/>
    <n v="0.157"/>
    <x v="450"/>
    <n v="118.247"/>
    <x v="0"/>
  </r>
  <r>
    <s v="å·¦å³ç›²"/>
    <s v="ãƒ¨ãƒ«ã‚·ã‚«"/>
    <m/>
    <x v="1"/>
    <m/>
    <x v="1"/>
    <s v="797EOD68bmVFiyalgBGeOZ"/>
    <s v="797EOD68bmVFiyalgBGeOZ"/>
    <n v="267103"/>
    <b v="0"/>
    <n v="59"/>
    <x v="1"/>
    <n v="0"/>
    <x v="0"/>
    <x v="0"/>
    <x v="225"/>
    <n v="0.39100000000000001"/>
    <n v="2"/>
    <x v="682"/>
    <n v="1"/>
    <x v="410"/>
    <x v="600"/>
    <n v="0"/>
    <n v="0.37"/>
    <x v="404"/>
    <n v="151.77799999999999"/>
    <x v="0"/>
  </r>
  <r>
    <s v="eyes"/>
    <s v="milet"/>
    <d v="2020-03-06T00:00:00"/>
    <x v="12"/>
    <s v="2020"/>
    <x v="0"/>
    <s v="6dxjfasDAe8v56M308tQdz"/>
    <s v="6dxjfasDAe8v56M308tQdz"/>
    <n v="222306"/>
    <b v="0"/>
    <n v="60"/>
    <x v="2"/>
    <n v="0"/>
    <x v="0"/>
    <x v="1"/>
    <x v="94"/>
    <n v="0.65800000000000003"/>
    <n v="7"/>
    <x v="683"/>
    <n v="1"/>
    <x v="250"/>
    <x v="335"/>
    <n v="0"/>
    <n v="8.0299999999999996E-2"/>
    <x v="461"/>
    <n v="149.94399999999999"/>
    <x v="0"/>
  </r>
  <r>
    <s v="ã‚µãƒ‹ãƒ¼ãƒœãƒˆãƒ«"/>
    <s v="Saucy Dog"/>
    <d v="2022-06-07T00:00:00"/>
    <x v="6"/>
    <s v="2022"/>
    <x v="0"/>
    <s v="7mprfZcaF0C2KJYmCqw6hy"/>
    <s v="7mprfZcaF0C2KJYmCqw6hy"/>
    <n v="160532"/>
    <b v="0"/>
    <n v="56"/>
    <x v="2"/>
    <n v="1"/>
    <x v="1"/>
    <x v="1"/>
    <x v="305"/>
    <n v="0.84299999999999997"/>
    <n v="6"/>
    <x v="684"/>
    <n v="1"/>
    <x v="113"/>
    <x v="513"/>
    <n v="0"/>
    <n v="0.20200000000000001"/>
    <x v="95"/>
    <n v="114.024"/>
    <x v="0"/>
  </r>
  <r>
    <s v="ã‚¢ãƒ³ã‚µãƒ³ãƒ–ãƒ«ãƒ»ãƒ—ãƒ¬ã‚¤"/>
    <s v="Creepy Nuts"/>
    <d v="2022-07-09T00:00:00"/>
    <x v="9"/>
    <s v="2022"/>
    <x v="0"/>
    <s v="5HPsZwo40KA3GThqBFZFac"/>
    <s v="5HPsZwo40KA3GThqBFZFac"/>
    <n v="172906"/>
    <b v="0"/>
    <n v="61"/>
    <x v="0"/>
    <n v="0"/>
    <x v="0"/>
    <x v="1"/>
    <x v="363"/>
    <n v="0.90600000000000003"/>
    <n v="1"/>
    <x v="685"/>
    <n v="1"/>
    <x v="74"/>
    <x v="390"/>
    <n v="0"/>
    <n v="0.31900000000000001"/>
    <x v="462"/>
    <n v="199.92099999999999"/>
    <x v="0"/>
  </r>
  <r>
    <s v="ãƒŠãƒ¦ã‚¿ã¨ãƒ•ã‚«ã‚·ã‚®"/>
    <s v="Sukima Switch"/>
    <d v="2009-04-11T00:00:00"/>
    <x v="11"/>
    <s v="2009"/>
    <x v="0"/>
    <s v="6pQXIP6hJaZzwswPcczMXV"/>
    <s v="6pQXIP6hJaZzwswPcczMXV"/>
    <n v="194226"/>
    <b v="0"/>
    <n v="57"/>
    <x v="2"/>
    <n v="1"/>
    <x v="1"/>
    <x v="1"/>
    <x v="17"/>
    <n v="0.71899999999999997"/>
    <n v="0"/>
    <x v="507"/>
    <n v="1"/>
    <x v="411"/>
    <x v="601"/>
    <n v="0"/>
    <n v="0.19"/>
    <x v="88"/>
    <n v="179.94200000000001"/>
    <x v="1"/>
  </r>
  <r>
    <s v="Journey"/>
    <s v="Shota Shimizu"/>
    <d v="2010-03-03T00:00:00"/>
    <x v="12"/>
    <s v="2010"/>
    <x v="0"/>
    <s v="1gkp6UZnE0e0BpSCpNCsDx"/>
    <s v="1gkp6UZnE0e0BpSCpNCsDx"/>
    <n v="271693"/>
    <b v="0"/>
    <n v="57"/>
    <x v="2"/>
    <n v="1"/>
    <x v="1"/>
    <x v="1"/>
    <x v="272"/>
    <n v="0.57299999999999995"/>
    <n v="0"/>
    <x v="686"/>
    <n v="1"/>
    <x v="94"/>
    <x v="602"/>
    <n v="0"/>
    <n v="0.27200000000000002"/>
    <x v="459"/>
    <n v="133.91900000000001"/>
    <x v="0"/>
  </r>
  <r>
    <s v="HELP EVER HURT NEVER"/>
    <s v="Fujii Kaze"/>
    <m/>
    <x v="1"/>
    <m/>
    <x v="1"/>
    <s v="7vBvAgZizx6wvlVXMbvuf4"/>
    <s v="7vBvAgZizx6wvlVXMbvuf4"/>
    <n v="301933"/>
    <b v="0"/>
    <n v="57"/>
    <x v="1"/>
    <n v="1"/>
    <x v="1"/>
    <x v="1"/>
    <x v="310"/>
    <n v="0.58499999999999996"/>
    <n v="9"/>
    <x v="687"/>
    <n v="1"/>
    <x v="412"/>
    <x v="603"/>
    <n v="0"/>
    <n v="0.35699999999999998"/>
    <x v="299"/>
    <n v="81.956000000000003"/>
    <x v="0"/>
  </r>
  <r>
    <s v="ã‚¢ãƒ³ã‚³ãƒ¼ãƒ«"/>
    <s v="back number"/>
    <m/>
    <x v="1"/>
    <m/>
    <x v="1"/>
    <s v="7c5oRBKWjaGM77YY7tshxv"/>
    <s v="7c5oRBKWjaGM77YY7tshxv"/>
    <n v="397266"/>
    <b v="0"/>
    <n v="57"/>
    <x v="1"/>
    <n v="1"/>
    <x v="1"/>
    <x v="2"/>
    <x v="140"/>
    <n v="0.55100000000000005"/>
    <n v="11"/>
    <x v="688"/>
    <n v="0"/>
    <x v="238"/>
    <x v="604"/>
    <n v="0"/>
    <n v="7.4899999999999994E-2"/>
    <x v="463"/>
    <n v="73.822000000000003"/>
    <x v="0"/>
  </r>
  <r>
    <s v="æ„›ã‚’çŸ¥ã‚‹ã¾ã§ã¯"/>
    <s v="Aimyon"/>
    <d v="2021-07-05T00:00:00"/>
    <x v="9"/>
    <s v="2021"/>
    <x v="0"/>
    <s v="5gh0y6ZmuppQvoPbAGkeE2"/>
    <s v="5gh0y6ZmuppQvoPbAGkeE2"/>
    <n v="276253"/>
    <b v="0"/>
    <n v="56"/>
    <x v="2"/>
    <n v="1"/>
    <x v="1"/>
    <x v="0"/>
    <x v="125"/>
    <n v="0.63400000000000001"/>
    <n v="11"/>
    <x v="334"/>
    <n v="1"/>
    <x v="197"/>
    <x v="311"/>
    <n v="3.1E-6"/>
    <n v="0.128"/>
    <x v="275"/>
    <n v="110.07299999999999"/>
    <x v="0"/>
  </r>
  <r>
    <s v="ã‚­ãƒ£ãƒ©ã‚¯ã‚¿ãƒ¼"/>
    <s v="Ryokuoushoku Shakai"/>
    <m/>
    <x v="1"/>
    <m/>
    <x v="1"/>
    <s v="1WkMPKhw6w2PAaZyKpITNi"/>
    <s v="1WkMPKhw6w2PAaZyKpITNi"/>
    <n v="249426"/>
    <b v="0"/>
    <n v="57"/>
    <x v="1"/>
    <n v="1"/>
    <x v="1"/>
    <x v="0"/>
    <x v="85"/>
    <n v="0.91300000000000003"/>
    <n v="5"/>
    <x v="484"/>
    <n v="1"/>
    <x v="322"/>
    <x v="417"/>
    <n v="0"/>
    <n v="0.34499999999999997"/>
    <x v="174"/>
    <n v="124.02500000000001"/>
    <x v="0"/>
  </r>
  <r>
    <s v="å¤šé¢æ…‹"/>
    <s v="Tani Yuuki"/>
    <m/>
    <x v="1"/>
    <m/>
    <x v="1"/>
    <s v="0yaVWcaMcuqS7cQeOFWxjE"/>
    <s v="0yaVWcaMcuqS7cQeOFWxjE"/>
    <n v="199823"/>
    <b v="0"/>
    <n v="55"/>
    <x v="1"/>
    <n v="1"/>
    <x v="1"/>
    <x v="1"/>
    <x v="132"/>
    <n v="0.78"/>
    <n v="0"/>
    <x v="689"/>
    <n v="1"/>
    <x v="413"/>
    <x v="505"/>
    <n v="0"/>
    <n v="5.8700000000000002E-2"/>
    <x v="464"/>
    <n v="78.040999999999997"/>
    <x v="0"/>
  </r>
  <r>
    <s v="Red"/>
    <s v="Nanase Aikawa"/>
    <d v="1996-03-07T00:00:00"/>
    <x v="12"/>
    <s v="1996"/>
    <x v="2"/>
    <s v="4weY9jkPw2d1daBnhHhacD"/>
    <s v="4weY9jkPw2d1daBnhHhacD"/>
    <n v="258833"/>
    <b v="0"/>
    <n v="55"/>
    <x v="2"/>
    <n v="1"/>
    <x v="1"/>
    <x v="1"/>
    <x v="35"/>
    <n v="0.97099999999999997"/>
    <n v="1"/>
    <x v="639"/>
    <n v="0"/>
    <x v="414"/>
    <x v="605"/>
    <n v="5.1600000000000001E-5"/>
    <n v="2.23E-2"/>
    <x v="51"/>
    <n v="159.023"/>
    <x v="0"/>
  </r>
  <r>
    <s v="Fantome"/>
    <s v="Hikaru Utada"/>
    <m/>
    <x v="1"/>
    <m/>
    <x v="1"/>
    <s v="4nYtqZDscX8TLvR4p0ON1s"/>
    <s v="4nYtqZDscX8TLvR4p0ON1s"/>
    <n v="216013"/>
    <b v="0"/>
    <n v="57"/>
    <x v="1"/>
    <n v="1"/>
    <x v="1"/>
    <x v="1"/>
    <x v="283"/>
    <n v="0.71599999999999997"/>
    <n v="5"/>
    <x v="690"/>
    <n v="0"/>
    <x v="415"/>
    <x v="23"/>
    <n v="1.3E-6"/>
    <n v="0.114"/>
    <x v="465"/>
    <n v="117.087"/>
    <x v="0"/>
  </r>
  <r>
    <s v="daydream"/>
    <s v="Aimer"/>
    <m/>
    <x v="1"/>
    <m/>
    <x v="1"/>
    <s v="3HxJaKzob7tdcr4qmqfR1d"/>
    <s v="3HxJaKzob7tdcr4qmqfR1d"/>
    <n v="305333"/>
    <b v="0"/>
    <n v="58"/>
    <x v="1"/>
    <n v="0"/>
    <x v="0"/>
    <x v="1"/>
    <x v="194"/>
    <n v="0.5"/>
    <n v="7"/>
    <x v="691"/>
    <n v="1"/>
    <x v="257"/>
    <x v="606"/>
    <n v="0"/>
    <n v="9.2899999999999996E-2"/>
    <x v="466"/>
    <n v="142.066"/>
    <x v="0"/>
  </r>
  <r>
    <s v="å¸¸ç·‘"/>
    <s v="Chippoke Ohashi"/>
    <d v="2021-01-09T00:00:00"/>
    <x v="3"/>
    <s v="2021"/>
    <x v="0"/>
    <s v="42dM8WcW6SUxueqABK1LmQ"/>
    <s v="42dM8WcW6SUxueqABK1LmQ"/>
    <n v="171546"/>
    <b v="0"/>
    <n v="56"/>
    <x v="2"/>
    <n v="1"/>
    <x v="1"/>
    <x v="0"/>
    <x v="24"/>
    <n v="0.75"/>
    <n v="11"/>
    <x v="274"/>
    <n v="1"/>
    <x v="209"/>
    <x v="258"/>
    <n v="0"/>
    <n v="0.10100000000000001"/>
    <x v="231"/>
    <n v="101.19"/>
    <x v="0"/>
  </r>
  <r>
    <s v="ãƒ©ãƒ–ã‚¹ãƒˆãƒ¼ãƒªãƒ¼"/>
    <s v="back number"/>
    <m/>
    <x v="1"/>
    <m/>
    <x v="1"/>
    <s v="3I51KkjhqwuXLcslSz0Q02"/>
    <s v="3I51KkjhqwuXLcslSz0Q02"/>
    <n v="282706"/>
    <b v="0"/>
    <n v="56"/>
    <x v="1"/>
    <n v="1"/>
    <x v="1"/>
    <x v="1"/>
    <x v="265"/>
    <n v="0.79700000000000004"/>
    <n v="9"/>
    <x v="692"/>
    <n v="1"/>
    <x v="416"/>
    <x v="410"/>
    <n v="0"/>
    <n v="0.106"/>
    <x v="224"/>
    <n v="204.42599999999999"/>
    <x v="0"/>
  </r>
  <r>
    <s v="Dragon Night"/>
    <s v="SEKAI NO OWARI"/>
    <m/>
    <x v="1"/>
    <m/>
    <x v="1"/>
    <s v="4qyGU4DyGaRobLMhpZxEMX"/>
    <s v="4qyGU4DyGaRobLMhpZxEMX"/>
    <n v="278825"/>
    <b v="0"/>
    <n v="56"/>
    <x v="1"/>
    <n v="1"/>
    <x v="1"/>
    <x v="0"/>
    <x v="18"/>
    <n v="0.83499999999999996"/>
    <n v="7"/>
    <x v="693"/>
    <n v="1"/>
    <x v="374"/>
    <x v="607"/>
    <n v="1.3799999999999999E-3"/>
    <n v="0.186"/>
    <x v="467"/>
    <n v="174.97"/>
    <x v="0"/>
  </r>
  <r>
    <s v="å¼"/>
    <s v="Yuuri"/>
    <m/>
    <x v="1"/>
    <m/>
    <x v="1"/>
    <s v="6PuQit7NxJpOaTDdPF39wb"/>
    <s v="6PuQit7NxJpOaTDdPF39wb"/>
    <n v="258186"/>
    <b v="0"/>
    <n v="57"/>
    <x v="1"/>
    <n v="1"/>
    <x v="1"/>
    <x v="1"/>
    <x v="114"/>
    <n v="0.376"/>
    <n v="6"/>
    <x v="694"/>
    <n v="1"/>
    <x v="289"/>
    <x v="608"/>
    <n v="0"/>
    <n v="0.11700000000000001"/>
    <x v="468"/>
    <n v="140.03800000000001"/>
    <x v="0"/>
  </r>
  <r>
    <s v="f"/>
    <s v="Masaharu Fukuyama"/>
    <m/>
    <x v="1"/>
    <m/>
    <x v="1"/>
    <s v="7gpVG8fQjh5YLViIWy3HHh"/>
    <s v="7gpVG8fQjh5YLViIWy3HHh"/>
    <n v="296680"/>
    <b v="0"/>
    <n v="55"/>
    <x v="1"/>
    <n v="1"/>
    <x v="1"/>
    <x v="1"/>
    <x v="364"/>
    <n v="0.44700000000000001"/>
    <n v="7"/>
    <x v="695"/>
    <n v="1"/>
    <x v="59"/>
    <x v="88"/>
    <n v="1.38E-5"/>
    <n v="0.14199999999999999"/>
    <x v="178"/>
    <n v="103.992"/>
    <x v="0"/>
  </r>
  <r>
    <s v="Sympa"/>
    <s v="King Gnu"/>
    <m/>
    <x v="1"/>
    <m/>
    <x v="1"/>
    <s v="7FTMEtx6gQhZ57wDWKdiz7"/>
    <s v="7FTMEtx6gQhZ57wDWKdiz7"/>
    <n v="193893"/>
    <b v="0"/>
    <n v="57"/>
    <x v="1"/>
    <n v="1"/>
    <x v="1"/>
    <x v="1"/>
    <x v="4"/>
    <n v="0.76500000000000001"/>
    <n v="1"/>
    <x v="696"/>
    <n v="1"/>
    <x v="417"/>
    <x v="84"/>
    <n v="9.7E-5"/>
    <n v="5.1299999999999998E-2"/>
    <x v="469"/>
    <n v="92.998999999999995"/>
    <x v="0"/>
  </r>
  <r>
    <s v="LOVE SONG BEST"/>
    <s v="Crystal Kay"/>
    <n v="2003"/>
    <x v="6"/>
    <s v="1905"/>
    <x v="2"/>
    <s v="5DbmxTOAedNgCI1demnPkR"/>
    <s v="5DbmxTOAedNgCI1demnPkR"/>
    <n v="270186"/>
    <b v="0"/>
    <n v="56"/>
    <x v="2"/>
    <n v="1"/>
    <x v="1"/>
    <x v="1"/>
    <x v="133"/>
    <n v="0.89"/>
    <n v="8"/>
    <x v="697"/>
    <n v="1"/>
    <x v="153"/>
    <x v="609"/>
    <n v="0"/>
    <n v="6.0699999999999997E-2"/>
    <x v="103"/>
    <n v="101.982"/>
    <x v="0"/>
  </r>
  <r>
    <s v="Coordinate"/>
    <s v="sloppy dim"/>
    <m/>
    <x v="1"/>
    <m/>
    <x v="1"/>
    <s v="5PYmvXGEdYPA4qT4LD3uDk"/>
    <s v="5PYmvXGEdYPA4qT4LD3uDk"/>
    <n v="169720"/>
    <b v="0"/>
    <n v="56"/>
    <x v="1"/>
    <n v="1"/>
    <x v="1"/>
    <x v="1"/>
    <x v="65"/>
    <n v="0.72899999999999998"/>
    <n v="6"/>
    <x v="698"/>
    <n v="1"/>
    <x v="418"/>
    <x v="610"/>
    <n v="0"/>
    <n v="0.83"/>
    <x v="470"/>
    <n v="155.00200000000001"/>
    <x v="0"/>
  </r>
  <r>
    <s v="the meaning of life"/>
    <s v="yama"/>
    <m/>
    <x v="1"/>
    <m/>
    <x v="1"/>
    <s v="5v1dhqe9vgvp87eyd27hkb"/>
    <s v="5v1dhqe9vgvp87eyd27hkb"/>
    <n v="198040"/>
    <b v="0"/>
    <n v="61"/>
    <x v="1"/>
    <n v="0"/>
    <x v="0"/>
    <x v="1"/>
    <x v="365"/>
    <n v="0.94099999999999995"/>
    <n v="0"/>
    <x v="699"/>
    <n v="0"/>
    <x v="419"/>
    <x v="611"/>
    <n v="0"/>
    <n v="0.435"/>
    <x v="246"/>
    <n v="100.02"/>
    <x v="0"/>
  </r>
  <r>
    <s v="LOVE ALL SERVE ALL"/>
    <s v="Fujii Kaze"/>
    <m/>
    <x v="1"/>
    <m/>
    <x v="1"/>
    <s v="3L7ISJTvKx56uhsF28aJ4p"/>
    <s v="3L7ISJTvKx56uhsF28aJ4p"/>
    <n v="227893"/>
    <b v="0"/>
    <n v="57"/>
    <x v="1"/>
    <n v="1"/>
    <x v="1"/>
    <x v="1"/>
    <x v="366"/>
    <n v="0.77300000000000002"/>
    <n v="2"/>
    <x v="700"/>
    <n v="1"/>
    <x v="242"/>
    <x v="612"/>
    <n v="0"/>
    <n v="0.374"/>
    <x v="273"/>
    <n v="116.97499999999999"/>
    <x v="0"/>
  </r>
  <r>
    <s v="CEREMONY"/>
    <s v="King Gnu"/>
    <m/>
    <x v="1"/>
    <m/>
    <x v="1"/>
    <s v="0zXSk9N3L7XQb8GXwhjlXt"/>
    <s v="0zXSk9N3L7XQb8GXwhjlXt"/>
    <n v="207426"/>
    <b v="0"/>
    <n v="57"/>
    <x v="1"/>
    <n v="1"/>
    <x v="1"/>
    <x v="1"/>
    <x v="367"/>
    <n v="0.73099999999999998"/>
    <n v="10"/>
    <x v="701"/>
    <n v="0"/>
    <x v="420"/>
    <x v="613"/>
    <n v="4.4199999999999997E-5"/>
    <n v="0.24199999999999999"/>
    <x v="471"/>
    <n v="105.053"/>
    <x v="0"/>
  </r>
  <r>
    <s v="BEAT EMOTION"/>
    <s v="BOÃ˜WY"/>
    <d v="1986-08-11T00:00:00"/>
    <x v="4"/>
    <s v="1986"/>
    <x v="2"/>
    <s v="6Y0AubW8Kk45RSgy8lgykS"/>
    <s v="6Y0AubW8Kk45RSgy8lgykS"/>
    <n v="250773"/>
    <b v="0"/>
    <n v="56"/>
    <x v="2"/>
    <n v="1"/>
    <x v="1"/>
    <x v="1"/>
    <x v="46"/>
    <n v="0.93400000000000005"/>
    <n v="1"/>
    <x v="702"/>
    <n v="1"/>
    <x v="421"/>
    <x v="614"/>
    <n v="9.8400000000000007E-5"/>
    <n v="0.105"/>
    <x v="261"/>
    <n v="93.227999999999994"/>
    <x v="0"/>
  </r>
  <r>
    <s v="é˜¿ä¿®ç¾…ã¡ã‚ƒã‚“"/>
    <s v="Ado"/>
    <m/>
    <x v="1"/>
    <m/>
    <x v="1"/>
    <s v="4lEk6fyJu7LLPenqL0Raj5"/>
    <s v="4lEk6fyJu7LLPenqL0Raj5"/>
    <n v="196285"/>
    <b v="0"/>
    <n v="59"/>
    <x v="1"/>
    <n v="0"/>
    <x v="0"/>
    <x v="0"/>
    <x v="11"/>
    <n v="0.94199999999999995"/>
    <n v="1"/>
    <x v="703"/>
    <n v="0"/>
    <x v="422"/>
    <x v="615"/>
    <n v="0"/>
    <n v="0.315"/>
    <x v="472"/>
    <n v="156.05600000000001"/>
    <x v="0"/>
  </r>
  <r>
    <s v="Traveler"/>
    <s v="OFFICIAL HIGE DANDISM"/>
    <d v="2019-09-10T00:00:00"/>
    <x v="7"/>
    <s v="2019"/>
    <x v="0"/>
    <s v="2fUq6dltKy0EP9pV976nQH"/>
    <s v="2fUq6dltKy0EP9pV976nQH"/>
    <n v="326842"/>
    <b v="0"/>
    <n v="57"/>
    <x v="2"/>
    <n v="1"/>
    <x v="1"/>
    <x v="1"/>
    <x v="106"/>
    <n v="0.86899999999999999"/>
    <n v="8"/>
    <x v="123"/>
    <n v="1"/>
    <x v="111"/>
    <x v="118"/>
    <n v="0"/>
    <n v="0.14000000000000001"/>
    <x v="113"/>
    <n v="91.971999999999994"/>
    <x v="0"/>
  </r>
  <r>
    <s v="ãƒŸãƒ©ãƒ¼ãƒãƒ¥ãƒ¼ãƒ³"/>
    <s v="ZUTOMAYO"/>
    <d v="2022-07-04T00:00:00"/>
    <x v="9"/>
    <s v="2022"/>
    <x v="0"/>
    <s v="0R8JLNP107Hr7V7lL9oh13"/>
    <s v="0R8JLNP107Hr7V7lL9oh13"/>
    <n v="249273"/>
    <b v="0"/>
    <n v="59"/>
    <x v="2"/>
    <n v="0"/>
    <x v="0"/>
    <x v="0"/>
    <x v="368"/>
    <n v="0.93300000000000005"/>
    <n v="0"/>
    <x v="704"/>
    <n v="0"/>
    <x v="423"/>
    <x v="616"/>
    <n v="0"/>
    <n v="0.35299999999999998"/>
    <x v="473"/>
    <n v="127.965"/>
    <x v="0"/>
  </r>
  <r>
    <s v="Fantastic Magic"/>
    <s v="TK from Ling tosite sigure"/>
    <m/>
    <x v="1"/>
    <m/>
    <x v="1"/>
    <s v="1rN9QoVxw5U7TJkyaUR8C1"/>
    <s v="1rN9QoVxw5U7TJkyaUR8C1"/>
    <n v="238360"/>
    <b v="0"/>
    <n v="74"/>
    <x v="1"/>
    <n v="0"/>
    <x v="0"/>
    <x v="1"/>
    <x v="120"/>
    <n v="0.88900000000000001"/>
    <n v="7"/>
    <x v="705"/>
    <n v="0"/>
    <x v="424"/>
    <x v="617"/>
    <n v="0"/>
    <n v="9.8400000000000001E-2"/>
    <x v="474"/>
    <n v="135.01400000000001"/>
    <x v="0"/>
  </r>
  <r>
    <s v="Bye-Good-Bye"/>
    <s v="BE:FIRST"/>
    <d v="2022-07-03T00:00:00"/>
    <x v="9"/>
    <s v="2022"/>
    <x v="0"/>
    <s v="0rPrGZTtScNSRL2jZoooKO"/>
    <s v="0rPrGZTtScNSRL2jZoooKO"/>
    <n v="181013"/>
    <b v="0"/>
    <n v="57"/>
    <x v="2"/>
    <n v="1"/>
    <x v="1"/>
    <x v="0"/>
    <x v="369"/>
    <n v="0.63900000000000001"/>
    <n v="2"/>
    <x v="706"/>
    <n v="1"/>
    <x v="303"/>
    <x v="618"/>
    <n v="0"/>
    <n v="8.0600000000000005E-2"/>
    <x v="342"/>
    <n v="115.02800000000001"/>
    <x v="0"/>
  </r>
  <r>
    <s v="My song Your song"/>
    <s v="Ikimonogakari"/>
    <m/>
    <x v="1"/>
    <m/>
    <x v="1"/>
    <s v="1WdkBwAsdznWw9xM69KmvR"/>
    <s v="1WdkBwAsdznWw9xM69KmvR"/>
    <n v="218400"/>
    <b v="0"/>
    <n v="57"/>
    <x v="1"/>
    <n v="1"/>
    <x v="1"/>
    <x v="1"/>
    <x v="255"/>
    <n v="0.94699999999999995"/>
    <n v="6"/>
    <x v="707"/>
    <n v="0"/>
    <x v="425"/>
    <x v="619"/>
    <n v="0"/>
    <n v="4.7300000000000002E-2"/>
    <x v="211"/>
    <n v="152.12299999999999"/>
    <x v="0"/>
  </r>
  <r>
    <s v="ãƒ–ãƒ«ãƒ¼ãƒ”ãƒªã‚ªãƒ‰"/>
    <s v="Saucy Dog"/>
    <d v="2019-02-10T00:00:00"/>
    <x v="10"/>
    <s v="2019"/>
    <x v="0"/>
    <s v="6rQxJNjhgteG6Zd9hKF2b2"/>
    <s v="6rQxJNjhgteG6Zd9hKF2b2"/>
    <n v="210746"/>
    <b v="0"/>
    <n v="56"/>
    <x v="2"/>
    <n v="1"/>
    <x v="1"/>
    <x v="1"/>
    <x v="67"/>
    <n v="0.88500000000000001"/>
    <n v="2"/>
    <x v="385"/>
    <n v="1"/>
    <x v="301"/>
    <x v="366"/>
    <n v="0"/>
    <n v="7.8899999999999998E-2"/>
    <x v="244"/>
    <n v="105.97499999999999"/>
    <x v="0"/>
  </r>
  <r>
    <s v="The Light"/>
    <s v="HIRAIDAI"/>
    <m/>
    <x v="1"/>
    <m/>
    <x v="1"/>
    <s v="5A4xCfm0MybwPbAdVqoJe2"/>
    <s v="5A4xCfm0MybwPbAdVqoJe2"/>
    <n v="232773"/>
    <b v="0"/>
    <n v="56"/>
    <x v="1"/>
    <n v="1"/>
    <x v="1"/>
    <x v="1"/>
    <x v="95"/>
    <n v="0.58899999999999997"/>
    <n v="3"/>
    <x v="708"/>
    <n v="1"/>
    <x v="17"/>
    <x v="310"/>
    <n v="0"/>
    <n v="0.37"/>
    <x v="72"/>
    <n v="143.887"/>
    <x v="0"/>
  </r>
  <r>
    <s v="POP SONG"/>
    <s v="Kenshi Yonezu"/>
    <d v="2022-07-02T00:00:00"/>
    <x v="9"/>
    <s v="2022"/>
    <x v="0"/>
    <s v="1rdr5D1dSqbEmLa97l36NZ"/>
    <s v="1rdr5D1dSqbEmLa97l36NZ"/>
    <n v="199186"/>
    <b v="0"/>
    <n v="59"/>
    <x v="2"/>
    <n v="0"/>
    <x v="0"/>
    <x v="0"/>
    <x v="370"/>
    <n v="0.80500000000000005"/>
    <n v="11"/>
    <x v="709"/>
    <n v="0"/>
    <x v="84"/>
    <x v="620"/>
    <n v="6.2899999999999999E-6"/>
    <n v="0.93700000000000006"/>
    <x v="75"/>
    <n v="109.97499999999999"/>
    <x v="0"/>
  </r>
  <r>
    <d v="1899-12-30T02:23:00"/>
    <s v="ã—ã‚ƒã‚ã†"/>
    <m/>
    <x v="1"/>
    <m/>
    <x v="1"/>
    <s v="7altakU1CXsGIwqrO0hkQl"/>
    <s v="7altakU1CXsGIwqrO0hkQl"/>
    <n v="196000"/>
    <b v="0"/>
    <n v="56"/>
    <x v="1"/>
    <n v="1"/>
    <x v="1"/>
    <x v="0"/>
    <x v="274"/>
    <n v="0.61099999999999999"/>
    <n v="10"/>
    <x v="710"/>
    <n v="1"/>
    <x v="426"/>
    <x v="621"/>
    <n v="2.8799999999999999E-5"/>
    <n v="0.23799999999999999"/>
    <x v="475"/>
    <n v="179.95099999999999"/>
    <x v="0"/>
  </r>
  <r>
    <s v="Luxury Disease"/>
    <s v="ONE OK ROCK"/>
    <d v="2022-09-09T00:00:00"/>
    <x v="7"/>
    <s v="2022"/>
    <x v="0"/>
    <s v="51jNm9g0nRKfYUXx0CQcae"/>
    <s v="51jNm9g0nRKfYUXx0CQcae"/>
    <n v="244538"/>
    <b v="0"/>
    <n v="56"/>
    <x v="2"/>
    <n v="1"/>
    <x v="1"/>
    <x v="1"/>
    <x v="137"/>
    <n v="0.84199999999999997"/>
    <n v="5"/>
    <x v="711"/>
    <n v="0"/>
    <x v="310"/>
    <x v="622"/>
    <n v="3.21E-4"/>
    <n v="0.11700000000000001"/>
    <x v="333"/>
    <n v="153.946"/>
    <x v="0"/>
  </r>
  <r>
    <s v="HOCUS POCUS"/>
    <s v="Kaela Kimura"/>
    <m/>
    <x v="1"/>
    <m/>
    <x v="1"/>
    <s v="4BNo7jHTdqU7bl6wocxdsD"/>
    <s v="4BNo7jHTdqU7bl6wocxdsD"/>
    <n v="256320"/>
    <b v="0"/>
    <n v="56"/>
    <x v="1"/>
    <n v="1"/>
    <x v="1"/>
    <x v="1"/>
    <x v="159"/>
    <n v="0.64600000000000002"/>
    <n v="11"/>
    <x v="712"/>
    <n v="1"/>
    <x v="89"/>
    <x v="623"/>
    <n v="6.1200000000000002E-4"/>
    <n v="8.0699999999999994E-2"/>
    <x v="476"/>
    <n v="110.94"/>
    <x v="0"/>
  </r>
  <r>
    <s v="ã²ã¿ã¤ã‚¹ã‚¿ã‚¸ã‚ª"/>
    <s v="SPITZ"/>
    <m/>
    <x v="1"/>
    <m/>
    <x v="1"/>
    <s v="2SYpzPtYzpYjgIVHg3YpbT"/>
    <s v="2SYpzPtYzpYjgIVHg3YpbT"/>
    <n v="247893"/>
    <b v="0"/>
    <n v="56"/>
    <x v="1"/>
    <n v="1"/>
    <x v="1"/>
    <x v="1"/>
    <x v="162"/>
    <n v="0.89800000000000002"/>
    <n v="0"/>
    <x v="713"/>
    <n v="1"/>
    <x v="427"/>
    <x v="513"/>
    <n v="2.1500000000000001E-5"/>
    <n v="7.9200000000000007E-2"/>
    <x v="477"/>
    <n v="122.01300000000001"/>
    <x v="0"/>
  </r>
  <r>
    <s v="ã¿ã‚“ãªãŒã¿ã‚“ãªè‹±é›„ (ãƒ•ãƒ«ãƒãƒ¼ã‚¸ãƒ§ãƒ³)"/>
    <s v="AI"/>
    <m/>
    <x v="1"/>
    <m/>
    <x v="1"/>
    <s v="4Y10rdoGKWCxz2P65ZsLNd"/>
    <s v="4Y10rdoGKWCxz2P65ZsLNd"/>
    <n v="181773"/>
    <b v="0"/>
    <n v="56"/>
    <x v="1"/>
    <n v="1"/>
    <x v="1"/>
    <x v="0"/>
    <x v="371"/>
    <n v="0.84799999999999998"/>
    <n v="3"/>
    <x v="714"/>
    <n v="1"/>
    <x v="65"/>
    <x v="624"/>
    <n v="0"/>
    <n v="0.106"/>
    <x v="361"/>
    <n v="116.99"/>
    <x v="0"/>
  </r>
  <r>
    <s v="THE KIDS"/>
    <s v="Suchmos"/>
    <m/>
    <x v="1"/>
    <m/>
    <x v="1"/>
    <s v="1KKc8f9ZiKFzOeRJJ3SYn7"/>
    <s v="1KKc8f9ZiKFzOeRJJ3SYn7"/>
    <n v="298746"/>
    <b v="0"/>
    <n v="57"/>
    <x v="1"/>
    <n v="1"/>
    <x v="1"/>
    <x v="1"/>
    <x v="372"/>
    <n v="0.88400000000000001"/>
    <n v="5"/>
    <x v="715"/>
    <n v="1"/>
    <x v="428"/>
    <x v="625"/>
    <n v="1.06E-3"/>
    <n v="0.182"/>
    <x v="237"/>
    <n v="122.996"/>
    <x v="0"/>
  </r>
  <r>
    <s v="Bee and The Whales"/>
    <s v="Galileo Galilei"/>
    <m/>
    <x v="1"/>
    <m/>
    <x v="1"/>
    <s v="3zriGDrUvCWdY40Gd1xZGf"/>
    <s v="3zriGDrUvCWdY40Gd1xZGf"/>
    <n v="207624"/>
    <b v="0"/>
    <n v="58"/>
    <x v="1"/>
    <n v="0"/>
    <x v="0"/>
    <x v="1"/>
    <x v="92"/>
    <n v="0.95899999999999996"/>
    <n v="11"/>
    <x v="716"/>
    <n v="1"/>
    <x v="429"/>
    <x v="395"/>
    <n v="0"/>
    <n v="0.111"/>
    <x v="478"/>
    <n v="153.00700000000001"/>
    <x v="0"/>
  </r>
  <r>
    <s v="The Great Escape -COMPLETE BEST-"/>
    <s v="JUDY AND MARY"/>
    <n v="1995"/>
    <x v="6"/>
    <s v="1905"/>
    <x v="2"/>
    <s v="74S1C1j9Pm3QhS1LlwHWZX"/>
    <s v="74S1C1j9Pm3QhS1LlwHWZX"/>
    <n v="228466"/>
    <b v="0"/>
    <n v="55"/>
    <x v="2"/>
    <n v="1"/>
    <x v="1"/>
    <x v="1"/>
    <x v="373"/>
    <n v="0.91700000000000004"/>
    <n v="6"/>
    <x v="717"/>
    <n v="1"/>
    <x v="151"/>
    <x v="611"/>
    <n v="5.64E-3"/>
    <n v="0.19400000000000001"/>
    <x v="479"/>
    <n v="139.09700000000001"/>
    <x v="0"/>
  </r>
  <r>
    <s v="benefits"/>
    <s v="Vaundy"/>
    <d v="2021-12-06T00:00:00"/>
    <x v="0"/>
    <s v="2021"/>
    <x v="0"/>
    <s v="5RJBsAPvJKmZBVzDEEUu5w"/>
    <s v="5RJBsAPvJKmZBVzDEEUu5w"/>
    <n v="246000"/>
    <b v="0"/>
    <n v="57"/>
    <x v="2"/>
    <n v="1"/>
    <x v="1"/>
    <x v="0"/>
    <x v="234"/>
    <n v="0.48699999999999999"/>
    <n v="0"/>
    <x v="718"/>
    <n v="1"/>
    <x v="172"/>
    <x v="626"/>
    <n v="1.16E-4"/>
    <n v="7.8200000000000006E-2"/>
    <x v="415"/>
    <n v="179.94300000000001"/>
    <x v="0"/>
  </r>
  <r>
    <s v="ãƒ†ã‚¤ã‚¯ãƒŸãƒ¼"/>
    <s v="Saucy Dog"/>
    <d v="2020-02-09T00:00:00"/>
    <x v="10"/>
    <s v="2020"/>
    <x v="0"/>
    <s v="3WQCn30unh98hNO8NPSRDi"/>
    <s v="3WQCn30unh98hNO8NPSRDi"/>
    <n v="231293"/>
    <b v="0"/>
    <n v="56"/>
    <x v="2"/>
    <n v="1"/>
    <x v="1"/>
    <x v="1"/>
    <x v="132"/>
    <n v="0.36699999999999999"/>
    <n v="10"/>
    <x v="719"/>
    <n v="1"/>
    <x v="265"/>
    <x v="627"/>
    <n v="0"/>
    <n v="0.109"/>
    <x v="465"/>
    <n v="125.931"/>
    <x v="1"/>
  </r>
  <r>
    <s v="ã‚«ã‚ªã‚¹ãŒæ¥µã¾ã‚‹"/>
    <s v="UNISON SQUARE GARDEN"/>
    <m/>
    <x v="1"/>
    <m/>
    <x v="1"/>
    <s v="0lPfqcI3A8gQ9971nXxgq6"/>
    <s v="0lPfqcI3A8gQ9971nXxgq6"/>
    <n v="230586"/>
    <b v="0"/>
    <n v="63"/>
    <x v="1"/>
    <n v="0"/>
    <x v="0"/>
    <x v="0"/>
    <x v="374"/>
    <n v="0.96299999999999997"/>
    <n v="2"/>
    <x v="720"/>
    <n v="1"/>
    <x v="430"/>
    <x v="628"/>
    <n v="0"/>
    <n v="0.315"/>
    <x v="480"/>
    <n v="97.545000000000002"/>
    <x v="0"/>
  </r>
  <r>
    <s v="æ‚ªé­”ã®å­"/>
    <s v="Higuchi Ai"/>
    <d v="2022-10-01T00:00:00"/>
    <x v="2"/>
    <s v="2022"/>
    <x v="0"/>
    <s v="2TVFbLCdzrX0RdhWNWJmdp"/>
    <s v="2TVFbLCdzrX0RdhWNWJmdp"/>
    <n v="227679"/>
    <b v="0"/>
    <n v="56"/>
    <x v="2"/>
    <n v="1"/>
    <x v="1"/>
    <x v="0"/>
    <x v="353"/>
    <n v="0.68600000000000005"/>
    <n v="6"/>
    <x v="349"/>
    <n v="0"/>
    <x v="421"/>
    <x v="238"/>
    <n v="0"/>
    <n v="0.13700000000000001"/>
    <x v="481"/>
    <n v="89.97"/>
    <x v="0"/>
  </r>
  <r>
    <s v="DISCOVERY"/>
    <s v="Mr.Children"/>
    <d v="1999-03-02T00:00:00"/>
    <x v="12"/>
    <s v="1999"/>
    <x v="2"/>
    <s v="3XfCKKcnArQSyJnZGP7ymx"/>
    <s v="3XfCKKcnArQSyJnZGP7ymx"/>
    <n v="424360"/>
    <b v="0"/>
    <n v="55"/>
    <x v="2"/>
    <n v="1"/>
    <x v="1"/>
    <x v="1"/>
    <x v="375"/>
    <n v="0.56799999999999995"/>
    <n v="4"/>
    <x v="721"/>
    <n v="1"/>
    <x v="364"/>
    <x v="629"/>
    <n v="0"/>
    <n v="8.0500000000000002E-2"/>
    <x v="482"/>
    <n v="147.91"/>
    <x v="0"/>
  </r>
  <r>
    <s v="ãƒ¦ãƒ¼ãƒ¢ã‚¢"/>
    <s v="back number"/>
    <m/>
    <x v="1"/>
    <m/>
    <x v="1"/>
    <s v="55zU7fbOp00Hm8KyIl7Sk9"/>
    <s v="55zU7fbOp00Hm8KyIl7Sk9"/>
    <n v="223253"/>
    <b v="0"/>
    <n v="56"/>
    <x v="1"/>
    <n v="1"/>
    <x v="1"/>
    <x v="1"/>
    <x v="248"/>
    <n v="0.85099999999999998"/>
    <n v="1"/>
    <x v="722"/>
    <n v="0"/>
    <x v="431"/>
    <x v="630"/>
    <n v="0"/>
    <n v="8.4500000000000006E-2"/>
    <x v="483"/>
    <n v="130.81899999999999"/>
    <x v="0"/>
  </r>
  <r>
    <s v="B'z The Best â€œPleasure IIâ€"/>
    <s v="B'z"/>
    <m/>
    <x v="1"/>
    <m/>
    <x v="1"/>
    <s v="4zz5dSunCrg0pmNT4ZzBf5"/>
    <s v="4zz5dSunCrg0pmNT4ZzBf5"/>
    <n v="219943"/>
    <b v="0"/>
    <n v="56"/>
    <x v="1"/>
    <n v="1"/>
    <x v="1"/>
    <x v="1"/>
    <x v="272"/>
    <n v="0.97199999999999998"/>
    <n v="1"/>
    <x v="723"/>
    <n v="0"/>
    <x v="60"/>
    <x v="631"/>
    <n v="0.13300000000000001"/>
    <n v="0.32300000000000001"/>
    <x v="150"/>
    <n v="126.559"/>
    <x v="0"/>
  </r>
  <r>
    <s v="æ˜ŸãŒæ³³ã"/>
    <s v="Macaroni Empitsu"/>
    <m/>
    <x v="1"/>
    <m/>
    <x v="1"/>
    <s v="0MnPdlWm7MSSUnEamZp5lX"/>
    <s v="0MnPdlWm7MSSUnEamZp5lX"/>
    <n v="239078"/>
    <b v="0"/>
    <n v="58"/>
    <x v="1"/>
    <n v="0"/>
    <x v="0"/>
    <x v="0"/>
    <x v="160"/>
    <n v="0.74299999999999999"/>
    <n v="0"/>
    <x v="110"/>
    <n v="1"/>
    <x v="68"/>
    <x v="609"/>
    <n v="0"/>
    <n v="0.32900000000000001"/>
    <x v="195"/>
    <n v="94.972999999999999"/>
    <x v="0"/>
  </r>
  <r>
    <s v="æ½œæ½œè©±"/>
    <s v="ZUTOMAYO"/>
    <m/>
    <x v="1"/>
    <m/>
    <x v="1"/>
    <s v="7zbfS30vKiHU8oBs6Wi1Qp"/>
    <s v="7zbfS30vKiHU8oBs6Wi1Qp"/>
    <n v="236960"/>
    <b v="0"/>
    <n v="63"/>
    <x v="1"/>
    <n v="0"/>
    <x v="0"/>
    <x v="1"/>
    <x v="326"/>
    <n v="0.92400000000000004"/>
    <n v="5"/>
    <x v="724"/>
    <n v="1"/>
    <x v="432"/>
    <x v="162"/>
    <n v="3.0400000000000001E-6"/>
    <n v="9.01E-2"/>
    <x v="484"/>
    <n v="149.84"/>
    <x v="0"/>
  </r>
  <r>
    <s v="JUST BALLADE"/>
    <s v="MISIA"/>
    <m/>
    <x v="1"/>
    <m/>
    <x v="1"/>
    <s v="7FJC2pF6zMliU7Lvk0GBDV"/>
    <s v="7FJC2pF6zMliU7Lvk0GBDV"/>
    <n v="358586"/>
    <b v="0"/>
    <n v="58"/>
    <x v="1"/>
    <n v="0"/>
    <x v="0"/>
    <x v="1"/>
    <x v="110"/>
    <n v="0.53200000000000003"/>
    <n v="6"/>
    <x v="725"/>
    <n v="1"/>
    <x v="433"/>
    <x v="632"/>
    <n v="0"/>
    <n v="8.2699999999999996E-2"/>
    <x v="177"/>
    <n v="140.25700000000001"/>
    <x v="0"/>
  </r>
  <r>
    <s v="Good Bye"/>
    <s v="RinéŸ³"/>
    <d v="2023-08-06T00:00:00"/>
    <x v="4"/>
    <s v="2023"/>
    <x v="0"/>
    <s v="1rpiNePakpelGxsKFzNVBP"/>
    <s v="1rpiNePakpelGxsKFzNVBP"/>
    <n v="250932"/>
    <b v="0"/>
    <n v="55"/>
    <x v="2"/>
    <n v="1"/>
    <x v="1"/>
    <x v="0"/>
    <x v="105"/>
    <n v="0.79400000000000004"/>
    <n v="2"/>
    <x v="726"/>
    <n v="1"/>
    <x v="68"/>
    <x v="423"/>
    <n v="0"/>
    <n v="0.129"/>
    <x v="21"/>
    <n v="125.982"/>
    <x v="0"/>
  </r>
  <r>
    <s v="Universe"/>
    <s v="OFFICIAL HIGE DANDISM"/>
    <d v="2021-09-01T00:00:00"/>
    <x v="7"/>
    <s v="2021"/>
    <x v="0"/>
    <s v="6KLaKHxwJE3CZECVJLH4cN"/>
    <s v="6KLaKHxwJE3CZECVJLH4cN"/>
    <n v="286099"/>
    <b v="0"/>
    <n v="57"/>
    <x v="2"/>
    <n v="1"/>
    <x v="1"/>
    <x v="0"/>
    <x v="204"/>
    <n v="0.90700000000000003"/>
    <n v="1"/>
    <x v="727"/>
    <n v="1"/>
    <x v="434"/>
    <x v="46"/>
    <n v="1.7E-5"/>
    <n v="0.13600000000000001"/>
    <x v="350"/>
    <n v="185.959"/>
    <x v="0"/>
  </r>
  <r>
    <s v="è‰²è‰²è¡£"/>
    <s v="SPITZ"/>
    <n v="2004"/>
    <x v="6"/>
    <s v="1905"/>
    <x v="2"/>
    <s v="1R3pZmdmYI9L9fFtOFebqb"/>
    <s v="1R3pZmdmYI9L9fFtOFebqb"/>
    <n v="251800"/>
    <b v="0"/>
    <n v="55"/>
    <x v="2"/>
    <n v="1"/>
    <x v="1"/>
    <x v="1"/>
    <x v="229"/>
    <n v="0.88400000000000001"/>
    <n v="1"/>
    <x v="728"/>
    <n v="0"/>
    <x v="377"/>
    <x v="342"/>
    <n v="1.9700000000000002E-6"/>
    <n v="0.36699999999999999"/>
    <x v="485"/>
    <n v="115.99"/>
    <x v="0"/>
  </r>
  <r>
    <s v="WOW WAR TONIGHT"/>
    <s v="H Jungle With t"/>
    <m/>
    <x v="1"/>
    <m/>
    <x v="1"/>
    <s v="19oxKZQilcf3pGhduW6TPg"/>
    <s v="19oxKZQilcf3pGhduW6TPg"/>
    <n v="356200"/>
    <b v="0"/>
    <n v="56"/>
    <x v="1"/>
    <n v="1"/>
    <x v="1"/>
    <x v="0"/>
    <x v="227"/>
    <n v="0.879"/>
    <n v="2"/>
    <x v="729"/>
    <n v="1"/>
    <x v="435"/>
    <x v="633"/>
    <n v="0"/>
    <n v="0.34100000000000003"/>
    <x v="471"/>
    <n v="169.99700000000001"/>
    <x v="0"/>
  </r>
  <r>
    <s v="ã²ãŸã‚€ã"/>
    <s v="SUPER BEAVER"/>
    <d v="2022-02-10T00:00:00"/>
    <x v="10"/>
    <s v="2022"/>
    <x v="0"/>
    <s v="0JtDUkqOV5cRxTdHMXGP3t"/>
    <s v="0JtDUkqOV5cRxTdHMXGP3t"/>
    <n v="250960"/>
    <b v="0"/>
    <n v="60"/>
    <x v="2"/>
    <n v="0"/>
    <x v="0"/>
    <x v="0"/>
    <x v="376"/>
    <n v="0.97899999999999998"/>
    <n v="6"/>
    <x v="730"/>
    <n v="1"/>
    <x v="236"/>
    <x v="634"/>
    <n v="3.4800000000000001E-6"/>
    <n v="0.32400000000000001"/>
    <x v="486"/>
    <n v="93.995999999999995"/>
    <x v="0"/>
  </r>
  <r>
    <s v="Street Story"/>
    <s v="HY"/>
    <m/>
    <x v="1"/>
    <m/>
    <x v="1"/>
    <s v="6YcvfXy4wTvjaIniIBuh30"/>
    <s v="6YcvfXy4wTvjaIniIBuh30"/>
    <n v="319160"/>
    <b v="0"/>
    <n v="56"/>
    <x v="1"/>
    <n v="1"/>
    <x v="1"/>
    <x v="1"/>
    <x v="143"/>
    <n v="0.68799999999999994"/>
    <n v="9"/>
    <x v="366"/>
    <n v="1"/>
    <x v="245"/>
    <x v="635"/>
    <n v="0"/>
    <n v="9.7799999999999998E-2"/>
    <x v="487"/>
    <n v="98.015000000000001"/>
    <x v="0"/>
  </r>
  <r>
    <s v="å›ã¯åƒ•ã®å®ç‰©"/>
    <s v="Noriyuki Makihara"/>
    <m/>
    <x v="1"/>
    <m/>
    <x v="1"/>
    <s v="6jljTubNfEw3OWdhItKGDG"/>
    <s v="6jljTubNfEw3OWdhItKGDG"/>
    <n v="275306"/>
    <b v="0"/>
    <n v="55"/>
    <x v="1"/>
    <n v="1"/>
    <x v="1"/>
    <x v="1"/>
    <x v="252"/>
    <n v="0.76700000000000002"/>
    <n v="1"/>
    <x v="731"/>
    <n v="1"/>
    <x v="56"/>
    <x v="561"/>
    <n v="0"/>
    <n v="5.7500000000000002E-2"/>
    <x v="275"/>
    <n v="90.037000000000006"/>
    <x v="0"/>
  </r>
  <r>
    <s v="the Monster"/>
    <s v="DREAMS COME TRUE"/>
    <n v="1999"/>
    <x v="6"/>
    <s v="1905"/>
    <x v="2"/>
    <s v="1UJ02mOVxrzJwbDkg2tlM1"/>
    <s v="1UJ02mOVxrzJwbDkg2tlM1"/>
    <n v="251506"/>
    <b v="0"/>
    <n v="55"/>
    <x v="2"/>
    <n v="1"/>
    <x v="1"/>
    <x v="1"/>
    <x v="326"/>
    <n v="0.80800000000000005"/>
    <n v="7"/>
    <x v="732"/>
    <n v="1"/>
    <x v="21"/>
    <x v="168"/>
    <n v="0"/>
    <n v="0.13300000000000001"/>
    <x v="488"/>
    <n v="95.994"/>
    <x v="0"/>
  </r>
  <r>
    <s v="EXILE EVOLUTION"/>
    <s v="EXILE"/>
    <d v="2007-07-03T00:00:00"/>
    <x v="9"/>
    <s v="2007"/>
    <x v="0"/>
    <s v="6fZhokT7ADLeCcOyKL914T"/>
    <s v="6fZhokT7ADLeCcOyKL914T"/>
    <n v="279200"/>
    <b v="0"/>
    <n v="56"/>
    <x v="2"/>
    <n v="1"/>
    <x v="1"/>
    <x v="1"/>
    <x v="124"/>
    <n v="0.59199999999999997"/>
    <n v="2"/>
    <x v="733"/>
    <n v="1"/>
    <x v="63"/>
    <x v="636"/>
    <n v="0"/>
    <n v="0.245"/>
    <x v="489"/>
    <n v="139.607"/>
    <x v="0"/>
  </r>
  <r>
    <s v="Sympa"/>
    <s v="King Gnu"/>
    <m/>
    <x v="1"/>
    <m/>
    <x v="1"/>
    <s v="5lyMIH0DJaG58plHd6mL7g"/>
    <s v="5lyMIH0DJaG58plHd6mL7g"/>
    <n v="184493"/>
    <b v="0"/>
    <n v="56"/>
    <x v="1"/>
    <n v="1"/>
    <x v="1"/>
    <x v="1"/>
    <x v="377"/>
    <n v="0.79"/>
    <n v="6"/>
    <x v="734"/>
    <n v="1"/>
    <x v="436"/>
    <x v="451"/>
    <n v="0"/>
    <n v="0.53300000000000003"/>
    <x v="349"/>
    <n v="200.21600000000001"/>
    <x v="0"/>
  </r>
  <r>
    <s v="ã‚»ã‚¤ã‚«ãƒ„"/>
    <s v="ãŠã•ã‚‹ã®ã†ãŸ"/>
    <d v="2020-08-10T00:00:00"/>
    <x v="4"/>
    <s v="2020"/>
    <x v="0"/>
    <s v="4GMmJVKPN99XBuWGrW47e7"/>
    <s v="4GMmJVKPN99XBuWGrW47e7"/>
    <n v="175497"/>
    <b v="0"/>
    <n v="56"/>
    <x v="2"/>
    <n v="1"/>
    <x v="1"/>
    <x v="0"/>
    <x v="253"/>
    <n v="0.38600000000000001"/>
    <n v="5"/>
    <x v="735"/>
    <n v="1"/>
    <x v="277"/>
    <x v="637"/>
    <n v="0"/>
    <n v="0.26500000000000001"/>
    <x v="454"/>
    <n v="118.041"/>
    <x v="0"/>
  </r>
  <r>
    <s v="UNISON SQUARE GARDEN The 1st Collection for streaming"/>
    <s v="UNISON SQUARE GARDEN"/>
    <d v="2019-11-10T00:00:00"/>
    <x v="8"/>
    <s v="2019"/>
    <x v="0"/>
    <s v="6uR92injo4PDzSrOPRFfHt"/>
    <s v="6uR92injo4PDzSrOPRFfHt"/>
    <n v="253226"/>
    <b v="0"/>
    <n v="58"/>
    <x v="2"/>
    <n v="0"/>
    <x v="0"/>
    <x v="2"/>
    <x v="179"/>
    <n v="0.89"/>
    <n v="6"/>
    <x v="736"/>
    <n v="1"/>
    <x v="110"/>
    <x v="638"/>
    <n v="0"/>
    <n v="8.3900000000000002E-2"/>
    <x v="220"/>
    <n v="131.99700000000001"/>
    <x v="0"/>
  </r>
  <r>
    <s v="Single Best"/>
    <s v="Ko Shibasaki"/>
    <d v="2008-12-03T00:00:00"/>
    <x v="0"/>
    <s v="2008"/>
    <x v="0"/>
    <s v="6vvl6g5ft2pGX3uI2uwgCB"/>
    <s v="6vvl6g5ft2pGX3uI2uwgCB"/>
    <n v="255640"/>
    <b v="0"/>
    <n v="56"/>
    <x v="2"/>
    <n v="1"/>
    <x v="1"/>
    <x v="1"/>
    <x v="374"/>
    <n v="0.73499999999999999"/>
    <n v="9"/>
    <x v="737"/>
    <n v="1"/>
    <x v="411"/>
    <x v="639"/>
    <n v="0"/>
    <n v="0.191"/>
    <x v="2"/>
    <n v="139.93100000000001"/>
    <x v="0"/>
  </r>
  <r>
    <s v="è£¸ã®å‹‡è€…"/>
    <s v="Vaundy"/>
    <m/>
    <x v="1"/>
    <m/>
    <x v="1"/>
    <s v="7C4pZa37R3hTIA4NWzbj9W"/>
    <s v="7C4pZa37R3hTIA4NWzbj9W"/>
    <n v="200413"/>
    <b v="0"/>
    <n v="56"/>
    <x v="1"/>
    <n v="1"/>
    <x v="1"/>
    <x v="0"/>
    <x v="171"/>
    <n v="0.78900000000000003"/>
    <n v="7"/>
    <x v="738"/>
    <n v="1"/>
    <x v="332"/>
    <x v="640"/>
    <n v="1.84E-4"/>
    <n v="9.74E-2"/>
    <x v="490"/>
    <n v="110.021"/>
    <x v="0"/>
  </r>
  <r>
    <s v="ãƒŸãƒãƒ²ãƒ¦ã‚±"/>
    <s v="Ryokuoushoku Shakai"/>
    <d v="2022-03-11T00:00:00"/>
    <x v="12"/>
    <s v="2022"/>
    <x v="0"/>
    <s v="63EaBEMlwYv55V7YXO7LQv"/>
    <s v="63EaBEMlwYv55V7YXO7LQv"/>
    <n v="215600"/>
    <b v="0"/>
    <n v="57"/>
    <x v="2"/>
    <n v="1"/>
    <x v="1"/>
    <x v="0"/>
    <x v="258"/>
    <n v="0.92800000000000005"/>
    <n v="1"/>
    <x v="739"/>
    <n v="1"/>
    <x v="437"/>
    <x v="641"/>
    <n v="0"/>
    <n v="0.20300000000000001"/>
    <x v="221"/>
    <n v="149.95099999999999"/>
    <x v="0"/>
  </r>
  <r>
    <s v="FIXION"/>
    <s v="THE ORAL CIGARETTES"/>
    <d v="2016-05-01T00:00:00"/>
    <x v="5"/>
    <s v="2016"/>
    <x v="0"/>
    <s v="0ax0UBVE6S1Qh6ReyJbyXk"/>
    <s v="0ax0UBVE6S1Qh6ReyJbyXk"/>
    <n v="250973"/>
    <b v="0"/>
    <n v="56"/>
    <x v="2"/>
    <n v="1"/>
    <x v="1"/>
    <x v="1"/>
    <x v="276"/>
    <n v="0.98099999999999998"/>
    <n v="8"/>
    <x v="740"/>
    <n v="1"/>
    <x v="307"/>
    <x v="642"/>
    <n v="1.6100000000000001E-3"/>
    <n v="0.187"/>
    <x v="226"/>
    <n v="142.01599999999999"/>
    <x v="0"/>
  </r>
  <r>
    <s v="ã²ã¿ã¤ã‚¹ã‚¿ã‚¸ã‚ª"/>
    <s v="SPITZ"/>
    <m/>
    <x v="1"/>
    <m/>
    <x v="1"/>
    <s v="4CPRUsw1leK5USqMPPwWto"/>
    <s v="4CPRUsw1leK5USqMPPwWto"/>
    <n v="275080"/>
    <b v="0"/>
    <n v="55"/>
    <x v="1"/>
    <n v="1"/>
    <x v="1"/>
    <x v="1"/>
    <x v="9"/>
    <n v="0.86299999999999999"/>
    <n v="9"/>
    <x v="741"/>
    <n v="1"/>
    <x v="438"/>
    <x v="643"/>
    <n v="2.51E-5"/>
    <n v="0.27700000000000002"/>
    <x v="432"/>
    <n v="130.07900000000001"/>
    <x v="0"/>
  </r>
  <r>
    <n v="834.19399999999996"/>
    <s v="sakanaction"/>
    <m/>
    <x v="1"/>
    <m/>
    <x v="1"/>
    <s v="7a3LbQFgp7NCuNcGlTgSsN"/>
    <s v="7a3LbQFgp7NCuNcGlTgSsN"/>
    <n v="238000"/>
    <b v="0"/>
    <n v="58"/>
    <x v="1"/>
    <n v="0"/>
    <x v="0"/>
    <x v="1"/>
    <x v="240"/>
    <n v="0.64500000000000002"/>
    <n v="6"/>
    <x v="742"/>
    <n v="0"/>
    <x v="180"/>
    <x v="644"/>
    <n v="3.49E-3"/>
    <n v="0.191"/>
    <x v="208"/>
    <n v="172.1"/>
    <x v="0"/>
  </r>
  <r>
    <s v="ãˆãˆã­ã‚“"/>
    <s v="Ulfuls"/>
    <d v="2003-10-12T00:00:00"/>
    <x v="2"/>
    <s v="2003"/>
    <x v="0"/>
    <s v="0W0eSUC4AnLlD5VrD5i3ut"/>
    <s v="0W0eSUC4AnLlD5VrD5i3ut"/>
    <n v="207840"/>
    <b v="0"/>
    <n v="55"/>
    <x v="2"/>
    <n v="1"/>
    <x v="1"/>
    <x v="1"/>
    <x v="294"/>
    <n v="0.97399999999999998"/>
    <n v="7"/>
    <x v="743"/>
    <n v="1"/>
    <x v="439"/>
    <x v="645"/>
    <n v="0"/>
    <n v="0.17299999999999999"/>
    <x v="491"/>
    <n v="173.78200000000001"/>
    <x v="0"/>
  </r>
  <r>
    <s v="CHOSYOKU"/>
    <s v="Macaroni Empitsu"/>
    <d v="2017-07-12T00:00:00"/>
    <x v="9"/>
    <s v="2017"/>
    <x v="0"/>
    <s v="6glcoO077gTGhgdVI9X5wA"/>
    <s v="6glcoO077gTGhgdVI9X5wA"/>
    <n v="233890"/>
    <b v="0"/>
    <n v="55"/>
    <x v="2"/>
    <n v="1"/>
    <x v="1"/>
    <x v="1"/>
    <x v="375"/>
    <n v="0.84699999999999998"/>
    <n v="3"/>
    <x v="744"/>
    <n v="1"/>
    <x v="7"/>
    <x v="646"/>
    <n v="0"/>
    <n v="8.0799999999999997E-2"/>
    <x v="50"/>
    <n v="117.914"/>
    <x v="1"/>
  </r>
  <r>
    <s v="a.m.3:21"/>
    <s v="yama"/>
    <d v="2020-12-08T00:00:00"/>
    <x v="0"/>
    <s v="2020"/>
    <x v="0"/>
    <s v="7Mfgvi0WG4y7YDxknVOIS9"/>
    <s v="7Mfgvi0WG4y7YDxknVOIS9"/>
    <n v="208409"/>
    <b v="0"/>
    <n v="55"/>
    <x v="2"/>
    <n v="1"/>
    <x v="1"/>
    <x v="0"/>
    <x v="173"/>
    <n v="0.73599999999999999"/>
    <n v="5"/>
    <x v="632"/>
    <n v="0"/>
    <x v="174"/>
    <x v="100"/>
    <n v="1.1E-4"/>
    <n v="0.215"/>
    <x v="492"/>
    <n v="110.169"/>
    <x v="0"/>
  </r>
  <r>
    <s v="ç†±å¸¯å¤œ"/>
    <s v="RIP SLYME"/>
    <m/>
    <x v="1"/>
    <m/>
    <x v="1"/>
    <s v="0Xs6JbTolXavra7Pz7UgJ9"/>
    <s v="0Xs6JbTolXavra7Pz7UgJ9"/>
    <n v="290893"/>
    <b v="0"/>
    <n v="56"/>
    <x v="1"/>
    <n v="1"/>
    <x v="1"/>
    <x v="0"/>
    <x v="371"/>
    <n v="0.88100000000000001"/>
    <n v="1"/>
    <x v="745"/>
    <n v="1"/>
    <x v="440"/>
    <x v="647"/>
    <n v="8.6499999999999999E-4"/>
    <n v="2.7900000000000001E-2"/>
    <x v="53"/>
    <n v="168.99600000000001"/>
    <x v="0"/>
  </r>
  <r>
    <s v="çµ"/>
    <s v="Saucy Dog"/>
    <m/>
    <x v="1"/>
    <m/>
    <x v="1"/>
    <s v="4Js8mAXoDvL4GiUJGYCRw7"/>
    <s v="4Js8mAXoDvL4GiUJGYCRw7"/>
    <n v="265043"/>
    <b v="0"/>
    <n v="56"/>
    <x v="1"/>
    <n v="1"/>
    <x v="1"/>
    <x v="0"/>
    <x v="0"/>
    <n v="0.72499999999999998"/>
    <n v="11"/>
    <x v="732"/>
    <n v="1"/>
    <x v="433"/>
    <x v="423"/>
    <n v="0"/>
    <n v="0.152"/>
    <x v="62"/>
    <n v="77.015000000000001"/>
    <x v="0"/>
  </r>
  <r>
    <n v="834.19399999999996"/>
    <s v="sakanaction"/>
    <m/>
    <x v="1"/>
    <m/>
    <x v="1"/>
    <s v="4a48lWUd64bZgHUDx0GZlj"/>
    <s v="4a48lWUd64bZgHUDx0GZlj"/>
    <n v="305000"/>
    <b v="0"/>
    <n v="59"/>
    <x v="1"/>
    <n v="0"/>
    <x v="0"/>
    <x v="1"/>
    <x v="9"/>
    <n v="0.91900000000000004"/>
    <n v="7"/>
    <x v="746"/>
    <n v="0"/>
    <x v="93"/>
    <x v="481"/>
    <n v="6.3800000000000003E-3"/>
    <n v="0.35199999999999998"/>
    <x v="25"/>
    <n v="157.989"/>
    <x v="0"/>
  </r>
  <r>
    <s v="THE BEST"/>
    <s v="Shota Shimizu"/>
    <d v="2014-02-04T00:00:00"/>
    <x v="10"/>
    <s v="2014"/>
    <x v="0"/>
    <s v="6AegMZl7Bu0FFvd0HXgPd5"/>
    <s v="6AegMZl7Bu0FFvd0HXgPd5"/>
    <n v="311000"/>
    <b v="0"/>
    <n v="56"/>
    <x v="2"/>
    <n v="1"/>
    <x v="1"/>
    <x v="1"/>
    <x v="278"/>
    <n v="0.86599999999999999"/>
    <n v="1"/>
    <x v="10"/>
    <n v="0"/>
    <x v="265"/>
    <x v="648"/>
    <n v="0"/>
    <n v="0.10199999999999999"/>
    <x v="257"/>
    <n v="120.001"/>
    <x v="0"/>
  </r>
  <r>
    <s v="ã²ã¿ã¤ã‚¹ã‚¿ã‚¸ã‚ª"/>
    <s v="SPITZ"/>
    <m/>
    <x v="1"/>
    <m/>
    <x v="1"/>
    <s v="5fWSVyq6kagKHex5EHBO85"/>
    <s v="5fWSVyq6kagKHex5EHBO85"/>
    <n v="270893"/>
    <b v="0"/>
    <n v="55"/>
    <x v="1"/>
    <n v="1"/>
    <x v="1"/>
    <x v="1"/>
    <x v="75"/>
    <n v="0.85399999999999998"/>
    <n v="7"/>
    <x v="190"/>
    <n v="1"/>
    <x v="58"/>
    <x v="102"/>
    <n v="3.2200000000000001E-6"/>
    <n v="0.308"/>
    <x v="210"/>
    <n v="117.994"/>
    <x v="0"/>
  </r>
  <r>
    <s v="ãƒ€ãƒ³ãƒ‡ãƒ©ã‚¤ã‚ªãƒ³"/>
    <s v="Da-iCE"/>
    <m/>
    <x v="1"/>
    <m/>
    <x v="1"/>
    <s v="5BQ2xOi9ZLwLS79VHYsGzk"/>
    <s v="5BQ2xOi9ZLwLS79VHYsGzk"/>
    <n v="240840"/>
    <b v="0"/>
    <n v="55"/>
    <x v="1"/>
    <n v="1"/>
    <x v="1"/>
    <x v="0"/>
    <x v="87"/>
    <n v="0.73299999999999998"/>
    <n v="9"/>
    <x v="737"/>
    <n v="0"/>
    <x v="427"/>
    <x v="30"/>
    <n v="0"/>
    <n v="0.14199999999999999"/>
    <x v="19"/>
    <n v="136.88999999999999"/>
    <x v="0"/>
  </r>
  <r>
    <s v="ãƒ•ã‚¡ãƒ³ã‚­ãƒ¼ãƒ¢ãƒ³ã‚­ãƒ¼ãƒ˜ã‚™ã‚¤ãƒ’ã‚™ãƒ¼ã‚¹ã‚™ 4"/>
    <s v="FUNKY MONKEY BABYS"/>
    <m/>
    <x v="1"/>
    <m/>
    <x v="1"/>
    <s v="7FkHGoKfvpNGow83hzFiix"/>
    <s v="7FkHGoKfvpNGow83hzFiix"/>
    <n v="338333"/>
    <b v="0"/>
    <n v="56"/>
    <x v="1"/>
    <n v="1"/>
    <x v="1"/>
    <x v="1"/>
    <x v="170"/>
    <n v="0.68200000000000005"/>
    <n v="7"/>
    <x v="747"/>
    <n v="1"/>
    <x v="289"/>
    <x v="228"/>
    <n v="0"/>
    <n v="0.33900000000000002"/>
    <x v="493"/>
    <n v="78.992999999999995"/>
    <x v="0"/>
  </r>
  <r>
    <s v="HOPE / WISH"/>
    <s v="HIRAIDAI"/>
    <d v="2022-09-05T00:00:00"/>
    <x v="7"/>
    <s v="2022"/>
    <x v="0"/>
    <s v="79Jzx5hxCQf7TysqfGJNfT"/>
    <s v="79Jzx5hxCQf7TysqfGJNfT"/>
    <n v="168982"/>
    <b v="0"/>
    <n v="55"/>
    <x v="2"/>
    <n v="1"/>
    <x v="1"/>
    <x v="1"/>
    <x v="72"/>
    <n v="0.66300000000000003"/>
    <n v="0"/>
    <x v="701"/>
    <n v="0"/>
    <x v="441"/>
    <x v="649"/>
    <n v="0"/>
    <n v="0.30599999999999999"/>
    <x v="494"/>
    <n v="186.083"/>
    <x v="0"/>
  </r>
  <r>
    <s v="visions"/>
    <s v="milet"/>
    <d v="2022-02-02T00:00:00"/>
    <x v="10"/>
    <s v="2022"/>
    <x v="0"/>
    <s v="3RmXzfrmc77FqDaIgxA2me"/>
    <s v="3RmXzfrmc77FqDaIgxA2me"/>
    <n v="270786"/>
    <b v="0"/>
    <n v="58"/>
    <x v="2"/>
    <n v="0"/>
    <x v="0"/>
    <x v="1"/>
    <x v="101"/>
    <n v="0.60799999999999998"/>
    <n v="6"/>
    <x v="748"/>
    <n v="1"/>
    <x v="57"/>
    <x v="96"/>
    <n v="0"/>
    <n v="0.13400000000000001"/>
    <x v="44"/>
    <n v="98.986999999999995"/>
    <x v="0"/>
  </r>
  <r>
    <s v="STARS"/>
    <s v="J SOUL BROTHERS III"/>
    <d v="2023-01-02T00:00:00"/>
    <x v="3"/>
    <s v="2023"/>
    <x v="0"/>
    <s v="6zKX0ZVgLoq784WtHN9lRu"/>
    <s v="6zKX0ZVgLoq784WtHN9lRu"/>
    <n v="221866"/>
    <b v="0"/>
    <n v="55"/>
    <x v="2"/>
    <n v="1"/>
    <x v="1"/>
    <x v="0"/>
    <x v="133"/>
    <n v="0.876"/>
    <n v="0"/>
    <x v="749"/>
    <n v="1"/>
    <x v="266"/>
    <x v="650"/>
    <n v="0"/>
    <n v="0.309"/>
    <x v="494"/>
    <n v="127.979"/>
    <x v="0"/>
  </r>
  <r>
    <s v="ãƒ¦ãƒ¼ãƒ¢ã‚¢"/>
    <s v="back number"/>
    <m/>
    <x v="1"/>
    <m/>
    <x v="1"/>
    <s v="50wFZDQjhhXUVJr7GGHspY"/>
    <s v="50wFZDQjhhXUVJr7GGHspY"/>
    <n v="283066"/>
    <b v="0"/>
    <n v="56"/>
    <x v="1"/>
    <n v="1"/>
    <x v="1"/>
    <x v="1"/>
    <x v="344"/>
    <n v="0.94"/>
    <n v="2"/>
    <x v="750"/>
    <n v="1"/>
    <x v="45"/>
    <x v="651"/>
    <n v="0"/>
    <n v="0.39600000000000002"/>
    <x v="495"/>
    <n v="177.953"/>
    <x v="0"/>
  </r>
  <r>
    <s v="BRING YOUR BOARD!!"/>
    <s v="ELLEGARDEN"/>
    <d v="2003-02-07T00:00:00"/>
    <x v="10"/>
    <s v="2003"/>
    <x v="0"/>
    <s v="78ooUd8wbjp22IzEPGxlRg"/>
    <s v="78ooUd8wbjp22IzEPGxlRg"/>
    <n v="199826"/>
    <b v="0"/>
    <n v="56"/>
    <x v="2"/>
    <n v="1"/>
    <x v="1"/>
    <x v="1"/>
    <x v="378"/>
    <n v="0.98399999999999999"/>
    <n v="8"/>
    <x v="751"/>
    <n v="0"/>
    <x v="45"/>
    <x v="652"/>
    <n v="0"/>
    <n v="9.2499999999999999E-2"/>
    <x v="496"/>
    <n v="96.998999999999995"/>
    <x v="0"/>
  </r>
  <r>
    <s v="Have a nice day"/>
    <s v="imase"/>
    <m/>
    <x v="1"/>
    <m/>
    <x v="1"/>
    <s v="3FmTrTjnEZ9ZX7b0LUPZYW"/>
    <s v="3FmTrTjnEZ9ZX7b0LUPZYW"/>
    <n v="175693"/>
    <b v="0"/>
    <n v="57"/>
    <x v="1"/>
    <n v="1"/>
    <x v="1"/>
    <x v="0"/>
    <x v="379"/>
    <n v="0.59099999999999997"/>
    <n v="5"/>
    <x v="752"/>
    <n v="1"/>
    <x v="131"/>
    <x v="653"/>
    <n v="3.9899999999999999E-6"/>
    <n v="0.11700000000000001"/>
    <x v="404"/>
    <n v="94.018000000000001"/>
    <x v="0"/>
  </r>
  <r>
    <s v="Superfly BEST"/>
    <s v="Superfly"/>
    <m/>
    <x v="1"/>
    <m/>
    <x v="1"/>
    <s v="0DFebZOmQDHxNEHxcCbLBn"/>
    <s v="0DFebZOmQDHxNEHxcCbLBn"/>
    <n v="224826"/>
    <b v="0"/>
    <n v="56"/>
    <x v="1"/>
    <n v="1"/>
    <x v="1"/>
    <x v="2"/>
    <x v="94"/>
    <n v="0.96"/>
    <n v="11"/>
    <x v="753"/>
    <n v="1"/>
    <x v="442"/>
    <x v="2"/>
    <n v="3.5200000000000002E-6"/>
    <n v="0.40699999999999997"/>
    <x v="384"/>
    <n v="131.893"/>
    <x v="0"/>
  </r>
  <r>
    <s v="ã†ãŸã„åŽ»ã‚Šã—èŠ±"/>
    <s v="Aqua Timez"/>
    <d v="2009-11-03T00:00:00"/>
    <x v="8"/>
    <s v="2009"/>
    <x v="0"/>
    <s v="4xSh6jogaOSkWjASpxFSdp"/>
    <s v="4xSh6jogaOSkWjASpxFSdp"/>
    <n v="339440"/>
    <b v="0"/>
    <n v="55"/>
    <x v="2"/>
    <n v="1"/>
    <x v="1"/>
    <x v="1"/>
    <x v="67"/>
    <n v="0.97799999999999998"/>
    <n v="10"/>
    <x v="754"/>
    <n v="1"/>
    <x v="443"/>
    <x v="654"/>
    <n v="0"/>
    <n v="0.317"/>
    <x v="497"/>
    <n v="127.99"/>
    <x v="0"/>
  </r>
  <r>
    <s v="ã‚¦ãƒ«ãƒ•ãƒ«ã‚º"/>
    <s v="Ulfuls"/>
    <m/>
    <x v="1"/>
    <m/>
    <x v="1"/>
    <s v="4RqUGqOxX5oOw8lo0RvKT2"/>
    <s v="4RqUGqOxX5oOw8lo0RvKT2"/>
    <n v="301533"/>
    <b v="0"/>
    <n v="55"/>
    <x v="1"/>
    <n v="1"/>
    <x v="1"/>
    <x v="1"/>
    <x v="169"/>
    <n v="0.80200000000000005"/>
    <n v="11"/>
    <x v="755"/>
    <n v="1"/>
    <x v="267"/>
    <x v="655"/>
    <n v="0"/>
    <n v="4.2799999999999998E-2"/>
    <x v="249"/>
    <n v="108.065"/>
    <x v="0"/>
  </r>
  <r>
    <s v="ã„ã¶ã"/>
    <s v="yama"/>
    <m/>
    <x v="1"/>
    <m/>
    <x v="1"/>
    <s v="6Bt9IlFTlLrEn8ZoDGQ60p"/>
    <s v="6Bt9IlFTlLrEn8ZoDGQ60p"/>
    <n v="197333"/>
    <b v="0"/>
    <n v="57"/>
    <x v="1"/>
    <n v="1"/>
    <x v="1"/>
    <x v="0"/>
    <x v="43"/>
    <n v="0.88700000000000001"/>
    <n v="10"/>
    <x v="756"/>
    <n v="1"/>
    <x v="228"/>
    <x v="656"/>
    <n v="0"/>
    <n v="0.27"/>
    <x v="498"/>
    <n v="119.95699999999999"/>
    <x v="0"/>
  </r>
  <r>
    <s v="PORNO GRAFFITTI BEST BLUE'S"/>
    <s v="PornoGraffitti"/>
    <m/>
    <x v="1"/>
    <m/>
    <x v="1"/>
    <s v="6wow9d9i3AB2ltYCeBWFsY"/>
    <s v="6wow9d9i3AB2ltYCeBWFsY"/>
    <n v="259040"/>
    <b v="0"/>
    <n v="55"/>
    <x v="1"/>
    <n v="1"/>
    <x v="1"/>
    <x v="1"/>
    <x v="115"/>
    <n v="0.93300000000000005"/>
    <n v="9"/>
    <x v="757"/>
    <n v="0"/>
    <x v="351"/>
    <x v="657"/>
    <n v="0"/>
    <n v="0.11700000000000001"/>
    <x v="428"/>
    <n v="95.013999999999996"/>
    <x v="0"/>
  </r>
  <r>
    <s v="ãƒœãƒ¼ã‚¤ãƒ•ãƒ¬ãƒ³ãƒ‰"/>
    <s v="aiko"/>
    <m/>
    <x v="1"/>
    <m/>
    <x v="1"/>
    <s v="4h4qR86LKL1KnzQWM2484a"/>
    <s v="4h4qR86LKL1KnzQWM2484a"/>
    <n v="286800"/>
    <b v="0"/>
    <n v="55"/>
    <x v="1"/>
    <n v="1"/>
    <x v="1"/>
    <x v="0"/>
    <x v="352"/>
    <n v="0.88800000000000001"/>
    <n v="2"/>
    <x v="758"/>
    <n v="1"/>
    <x v="177"/>
    <x v="658"/>
    <n v="3.4200000000000002E-4"/>
    <n v="0.33400000000000002"/>
    <x v="93"/>
    <n v="120.032"/>
    <x v="0"/>
  </r>
  <r>
    <s v="Luxury Disease"/>
    <s v="ONE OK ROCK"/>
    <d v="2022-09-09T00:00:00"/>
    <x v="7"/>
    <s v="2022"/>
    <x v="0"/>
    <s v="1zPsa7aCICVvxBpPuzA9JJ"/>
    <s v="1zPsa7aCICVvxBpPuzA9JJ"/>
    <n v="194695"/>
    <b v="1"/>
    <n v="55"/>
    <x v="2"/>
    <n v="1"/>
    <x v="1"/>
    <x v="1"/>
    <x v="296"/>
    <n v="0.89200000000000002"/>
    <n v="10"/>
    <x v="611"/>
    <n v="1"/>
    <x v="182"/>
    <x v="659"/>
    <n v="0"/>
    <n v="0.20599999999999999"/>
    <x v="499"/>
    <n v="133.99799999999999"/>
    <x v="0"/>
  </r>
  <r>
    <s v="TROPICAL NIGHT (Special Edition)"/>
    <s v="JO1"/>
    <d v="2023-05-04T00:00:00"/>
    <x v="5"/>
    <s v="2023"/>
    <x v="0"/>
    <s v="752hyFmG6E2VtDSWH1vvqC"/>
    <s v="752hyFmG6E2VtDSWH1vvqC"/>
    <n v="185120"/>
    <b v="0"/>
    <n v="56"/>
    <x v="2"/>
    <n v="1"/>
    <x v="1"/>
    <x v="1"/>
    <x v="152"/>
    <n v="0.94399999999999995"/>
    <n v="4"/>
    <x v="759"/>
    <n v="0"/>
    <x v="444"/>
    <x v="660"/>
    <n v="0"/>
    <n v="8.3900000000000002E-2"/>
    <x v="500"/>
    <n v="153.02799999999999"/>
    <x v="0"/>
  </r>
  <r>
    <s v="äººé–“é–‹èŠ±"/>
    <s v="RADWIMPS"/>
    <m/>
    <x v="1"/>
    <m/>
    <x v="1"/>
    <s v="1HdqMIGjLm8wkL4vWDcFPm"/>
    <s v="1HdqMIGjLm8wkL4vWDcFPm"/>
    <n v="408200"/>
    <b v="0"/>
    <n v="55"/>
    <x v="1"/>
    <n v="1"/>
    <x v="1"/>
    <x v="1"/>
    <x v="380"/>
    <n v="0.503"/>
    <n v="11"/>
    <x v="760"/>
    <n v="1"/>
    <x v="68"/>
    <x v="661"/>
    <n v="0"/>
    <n v="0.12"/>
    <x v="501"/>
    <n v="126.664"/>
    <x v="0"/>
  </r>
  <r>
    <s v="Delight Slight Light KISS"/>
    <s v="Yumi Matsutoya"/>
    <m/>
    <x v="1"/>
    <m/>
    <x v="1"/>
    <s v="0GlBch8nzT4GqrAkgVZCbI"/>
    <s v="0GlBch8nzT4GqrAkgVZCbI"/>
    <n v="262620"/>
    <b v="0"/>
    <n v="55"/>
    <x v="1"/>
    <n v="1"/>
    <x v="1"/>
    <x v="1"/>
    <x v="381"/>
    <n v="0.82599999999999996"/>
    <n v="4"/>
    <x v="761"/>
    <n v="0"/>
    <x v="274"/>
    <x v="662"/>
    <n v="1.0499999999999999E-3"/>
    <n v="0.33900000000000002"/>
    <x v="502"/>
    <n v="122.98699999999999"/>
    <x v="0"/>
  </r>
  <r>
    <s v="ã‚¢ãƒªã‚¹"/>
    <s v="Local Campione"/>
    <m/>
    <x v="1"/>
    <m/>
    <x v="1"/>
    <s v="1zz3SznRrDWIEOzK6QoPpx"/>
    <s v="1zz3SznRrDWIEOzK6QoPpx"/>
    <n v="183092"/>
    <b v="0"/>
    <n v="56"/>
    <x v="1"/>
    <n v="1"/>
    <x v="1"/>
    <x v="0"/>
    <x v="382"/>
    <n v="0.56399999999999995"/>
    <n v="9"/>
    <x v="762"/>
    <n v="1"/>
    <x v="87"/>
    <x v="663"/>
    <n v="2.3799999999999999E-5"/>
    <n v="0.16900000000000001"/>
    <x v="231"/>
    <n v="97.007000000000005"/>
    <x v="0"/>
  </r>
  <r>
    <s v="Suddenly"/>
    <s v="sloppy dim"/>
    <m/>
    <x v="1"/>
    <m/>
    <x v="1"/>
    <s v="0ktBZDpglg6Vjm41XduGfE"/>
    <s v="0ktBZDpglg6Vjm41XduGfE"/>
    <n v="147370"/>
    <b v="0"/>
    <n v="57"/>
    <x v="1"/>
    <n v="1"/>
    <x v="1"/>
    <x v="0"/>
    <x v="383"/>
    <n v="0.38500000000000001"/>
    <n v="0"/>
    <x v="763"/>
    <n v="1"/>
    <x v="304"/>
    <x v="664"/>
    <n v="0"/>
    <n v="0.124"/>
    <x v="228"/>
    <n v="99.929000000000002"/>
    <x v="0"/>
  </r>
  <r>
    <s v="ãƒ¦ãƒ¼ãƒ¢ã‚¢"/>
    <s v="back number"/>
    <m/>
    <x v="1"/>
    <m/>
    <x v="1"/>
    <s v="1N84kZbieQ5BVRSXBRhDft"/>
    <s v="1N84kZbieQ5BVRSXBRhDft"/>
    <n v="212200"/>
    <b v="0"/>
    <n v="56"/>
    <x v="1"/>
    <n v="1"/>
    <x v="1"/>
    <x v="1"/>
    <x v="214"/>
    <n v="0.85599999999999998"/>
    <n v="1"/>
    <x v="764"/>
    <n v="1"/>
    <x v="173"/>
    <x v="665"/>
    <n v="0"/>
    <n v="0.24299999999999999"/>
    <x v="503"/>
    <n v="90.831999999999994"/>
    <x v="0"/>
  </r>
  <r>
    <s v="Sympa"/>
    <s v="King Gnu"/>
    <m/>
    <x v="1"/>
    <m/>
    <x v="1"/>
    <s v="07FmAEayRQIXBcVcbUvI5j"/>
    <s v="07FmAEayRQIXBcVcbUvI5j"/>
    <n v="275733"/>
    <b v="0"/>
    <n v="56"/>
    <x v="1"/>
    <n v="1"/>
    <x v="1"/>
    <x v="1"/>
    <x v="259"/>
    <n v="0.44500000000000001"/>
    <n v="5"/>
    <x v="765"/>
    <n v="0"/>
    <x v="170"/>
    <x v="666"/>
    <n v="0"/>
    <n v="0.11"/>
    <x v="504"/>
    <n v="74.915000000000006"/>
    <x v="0"/>
  </r>
  <r>
    <s v="HOTEL PACIFIC"/>
    <s v="ã‚µã‚¶ãƒ³ã‚ªãƒ¼ãƒ«ã‚¹ã‚¿ãƒ¼ã‚º"/>
    <m/>
    <x v="1"/>
    <m/>
    <x v="1"/>
    <s v="1VjiZjzitQ7MweLmRxwLNW"/>
    <s v="1VjiZjzitQ7MweLmRxwLNW"/>
    <n v="287000"/>
    <b v="0"/>
    <n v="55"/>
    <x v="1"/>
    <n v="1"/>
    <x v="1"/>
    <x v="0"/>
    <x v="161"/>
    <n v="0.94199999999999995"/>
    <n v="4"/>
    <x v="766"/>
    <n v="0"/>
    <x v="371"/>
    <x v="667"/>
    <n v="0"/>
    <n v="3.8199999999999998E-2"/>
    <x v="346"/>
    <n v="154.66999999999999"/>
    <x v="0"/>
  </r>
  <r>
    <s v="SCENE"/>
    <s v="Da-iCE"/>
    <m/>
    <x v="1"/>
    <m/>
    <x v="1"/>
    <s v="15ioLYnlo3EqYyUNneuXJV"/>
    <s v="15ioLYnlo3EqYyUNneuXJV"/>
    <n v="227833"/>
    <b v="0"/>
    <n v="56"/>
    <x v="1"/>
    <n v="1"/>
    <x v="1"/>
    <x v="1"/>
    <x v="24"/>
    <n v="0.89500000000000002"/>
    <n v="6"/>
    <x v="104"/>
    <n v="1"/>
    <x v="98"/>
    <x v="100"/>
    <n v="0"/>
    <n v="7.4099999999999999E-2"/>
    <x v="95"/>
    <n v="131.98599999999999"/>
    <x v="0"/>
  </r>
  <r>
    <s v="ãƒ“ãƒªãƒ¼ãƒ´"/>
    <s v="Che'Nelle"/>
    <m/>
    <x v="1"/>
    <m/>
    <x v="1"/>
    <s v="3fE6DxExpJwYIwsQxQSVnM"/>
    <s v="3fE6DxExpJwYIwsQxQSVnM"/>
    <n v="277160"/>
    <b v="0"/>
    <n v="56"/>
    <x v="1"/>
    <n v="1"/>
    <x v="1"/>
    <x v="1"/>
    <x v="118"/>
    <n v="0.68799999999999994"/>
    <n v="2"/>
    <x v="100"/>
    <n v="1"/>
    <x v="183"/>
    <x v="522"/>
    <n v="0"/>
    <n v="8.77E-2"/>
    <x v="39"/>
    <n v="143.67699999999999"/>
    <x v="0"/>
  </r>
  <r>
    <s v="Editorial"/>
    <s v="OFFICIAL HIGE DANDISM"/>
    <m/>
    <x v="1"/>
    <m/>
    <x v="1"/>
    <s v="55pezTty1DSrrc8wlOMZbA"/>
    <s v="55pezTty1DSrrc8wlOMZbA"/>
    <n v="305813"/>
    <b v="0"/>
    <n v="56"/>
    <x v="1"/>
    <n v="1"/>
    <x v="1"/>
    <x v="1"/>
    <x v="159"/>
    <n v="0.76900000000000002"/>
    <n v="0"/>
    <x v="767"/>
    <n v="0"/>
    <x v="39"/>
    <x v="668"/>
    <n v="0"/>
    <n v="0.191"/>
    <x v="384"/>
    <n v="124.011"/>
    <x v="0"/>
  </r>
  <r>
    <s v="æµ·ã®ãƒªãƒ“ãƒ³ã‚°"/>
    <s v="éˆ´æœ¨éˆ´æœ¨"/>
    <d v="2021-05-08T00:00:00"/>
    <x v="5"/>
    <s v="2021"/>
    <x v="0"/>
    <s v="0CZB07xMxIGRfCZT93ynFj"/>
    <s v="0CZB07xMxIGRfCZT93ynFj"/>
    <n v="223600"/>
    <b v="0"/>
    <n v="56"/>
    <x v="2"/>
    <n v="1"/>
    <x v="1"/>
    <x v="0"/>
    <x v="252"/>
    <n v="0.84599999999999997"/>
    <n v="10"/>
    <x v="768"/>
    <n v="0"/>
    <x v="54"/>
    <x v="669"/>
    <n v="0"/>
    <n v="0.24199999999999999"/>
    <x v="484"/>
    <n v="97.998000000000005"/>
    <x v="0"/>
  </r>
  <r>
    <s v="Unity"/>
    <s v="Mrs. GREEN APPLE"/>
    <d v="2022-06-07T00:00:00"/>
    <x v="6"/>
    <s v="2022"/>
    <x v="0"/>
    <s v="1jsCice2Rjhwjyj98T2LIF"/>
    <s v="1jsCice2Rjhwjyj98T2LIF"/>
    <n v="199173"/>
    <b v="0"/>
    <n v="56"/>
    <x v="2"/>
    <n v="1"/>
    <x v="1"/>
    <x v="0"/>
    <x v="211"/>
    <n v="0.72499999999999998"/>
    <n v="11"/>
    <x v="769"/>
    <n v="0"/>
    <x v="400"/>
    <x v="670"/>
    <n v="0"/>
    <n v="6.6699999999999995E-2"/>
    <x v="163"/>
    <n v="109.976"/>
    <x v="0"/>
  </r>
  <r>
    <s v="3æœˆ9æ—¥"/>
    <s v="Remioromen"/>
    <d v="2004-09-03T00:00:00"/>
    <x v="7"/>
    <s v="2004"/>
    <x v="0"/>
    <s v="31rf3jLBMfnrqLuTPrcxM5"/>
    <s v="31rf3jLBMfnrqLuTPrcxM5"/>
    <n v="265040"/>
    <b v="0"/>
    <n v="56"/>
    <x v="2"/>
    <n v="1"/>
    <x v="1"/>
    <x v="0"/>
    <x v="374"/>
    <n v="0.51900000000000002"/>
    <n v="5"/>
    <x v="770"/>
    <n v="1"/>
    <x v="445"/>
    <x v="671"/>
    <n v="1.13E-6"/>
    <n v="0.121"/>
    <x v="233"/>
    <n v="153.197"/>
    <x v="0"/>
  </r>
  <r>
    <s v="å¥½ãã ã‹ã‚‰ã€‚"/>
    <s v="ã€Žãƒ¦ã‚¤ã‚«ã€"/>
    <m/>
    <x v="1"/>
    <m/>
    <x v="1"/>
    <s v="02xwA3Ej9NPetftp9V7VZ3"/>
    <s v="02xwA3Ej9NPetftp9V7VZ3"/>
    <n v="298663"/>
    <b v="0"/>
    <n v="67"/>
    <x v="1"/>
    <n v="0"/>
    <x v="0"/>
    <x v="0"/>
    <x v="384"/>
    <n v="0.498"/>
    <n v="0"/>
    <x v="771"/>
    <n v="1"/>
    <x v="254"/>
    <x v="672"/>
    <n v="4.0400000000000003E-6"/>
    <n v="0.313"/>
    <x v="292"/>
    <n v="164.99299999999999"/>
    <x v="0"/>
  </r>
  <r>
    <s v="Bâ˜†Eâ˜†Sâ˜†T"/>
    <s v="T.M.Revolution"/>
    <n v="1996"/>
    <x v="6"/>
    <s v="1905"/>
    <x v="2"/>
    <s v="28lzJcFE5mEwL9BkxQ4CrQ"/>
    <s v="28lzJcFE5mEwL9BkxQ4CrQ"/>
    <n v="220000"/>
    <b v="0"/>
    <n v="56"/>
    <x v="2"/>
    <n v="1"/>
    <x v="1"/>
    <x v="1"/>
    <x v="255"/>
    <n v="0.98699999999999999"/>
    <n v="11"/>
    <x v="772"/>
    <n v="1"/>
    <x v="11"/>
    <x v="387"/>
    <n v="1.42E-5"/>
    <n v="9.0800000000000006E-2"/>
    <x v="212"/>
    <n v="137.78100000000001"/>
    <x v="0"/>
  </r>
  <r>
    <s v="æ€ªç£ã®èŠ±å”„"/>
    <s v="Vaundy"/>
    <d v="2020-11-05T00:00:00"/>
    <x v="8"/>
    <s v="2020"/>
    <x v="0"/>
    <s v="3GtvQ0cNCR6koB8Od7laEU"/>
    <s v="3GtvQ0cNCR6koB8Od7laEU"/>
    <n v="224806"/>
    <b v="0"/>
    <n v="56"/>
    <x v="2"/>
    <n v="1"/>
    <x v="1"/>
    <x v="0"/>
    <x v="1"/>
    <n v="0.93899999999999995"/>
    <n v="2"/>
    <x v="1"/>
    <n v="1"/>
    <x v="1"/>
    <x v="1"/>
    <n v="0"/>
    <n v="0.33100000000000002"/>
    <x v="1"/>
    <n v="150.01499999999999"/>
    <x v="0"/>
  </r>
  <r>
    <s v="HEART STATION"/>
    <s v="Hikaru Utada"/>
    <m/>
    <x v="1"/>
    <m/>
    <x v="1"/>
    <s v="6aOoUkiQ9rLweL8IkPBN0L"/>
    <s v="6aOoUkiQ9rLweL8IkPBN0L"/>
    <n v="317946"/>
    <b v="0"/>
    <n v="59"/>
    <x v="1"/>
    <n v="0"/>
    <x v="0"/>
    <x v="1"/>
    <x v="184"/>
    <n v="0.81799999999999995"/>
    <n v="5"/>
    <x v="773"/>
    <n v="1"/>
    <x v="254"/>
    <x v="673"/>
    <n v="3.4099999999999999E-4"/>
    <n v="6.13E-2"/>
    <x v="505"/>
    <n v="115.003"/>
    <x v="0"/>
  </r>
  <r>
    <s v="Unity"/>
    <s v="Mrs. GREEN APPLE"/>
    <d v="2022-06-07T00:00:00"/>
    <x v="6"/>
    <s v="2022"/>
    <x v="0"/>
    <s v="2EzIDOnqC5TQilwnaGxnWo"/>
    <s v="2EzIDOnqC5TQilwnaGxnWo"/>
    <n v="247773"/>
    <b v="0"/>
    <n v="56"/>
    <x v="2"/>
    <n v="1"/>
    <x v="1"/>
    <x v="0"/>
    <x v="19"/>
    <n v="0.63500000000000001"/>
    <n v="8"/>
    <x v="774"/>
    <n v="1"/>
    <x v="446"/>
    <x v="674"/>
    <n v="0"/>
    <n v="6.8000000000000005E-2"/>
    <x v="474"/>
    <n v="153.97399999999999"/>
    <x v="0"/>
  </r>
  <r>
    <s v="æ­»ã¬ã¾ã§ä¸€ç”Ÿæ„›ã•ã‚Œã¦ã‚‹ã¨æ€ã£ã¦ãŸã‚ˆ"/>
    <s v="Creep Hyp"/>
    <m/>
    <x v="1"/>
    <m/>
    <x v="1"/>
    <s v="5NlyZg3jQua6UVFlWvJGfh"/>
    <s v="5NlyZg3jQua6UVFlWvJGfh"/>
    <n v="174500"/>
    <b v="0"/>
    <n v="55"/>
    <x v="1"/>
    <n v="1"/>
    <x v="1"/>
    <x v="1"/>
    <x v="385"/>
    <n v="0.70499999999999996"/>
    <n v="4"/>
    <x v="775"/>
    <n v="1"/>
    <x v="389"/>
    <x v="254"/>
    <n v="2.3199999999999998E-6"/>
    <n v="0.33700000000000002"/>
    <x v="309"/>
    <n v="115.524"/>
    <x v="1"/>
  </r>
  <r>
    <s v="ã‚¹ãƒãƒ¼ãƒ„"/>
    <s v="Tokyo Incidents"/>
    <m/>
    <x v="1"/>
    <m/>
    <x v="1"/>
    <s v="6bsQqsm2EAztXE6kk6hR2s"/>
    <s v="6bsQqsm2EAztXE6kk6hR2s"/>
    <n v="177266"/>
    <b v="0"/>
    <n v="56"/>
    <x v="1"/>
    <n v="1"/>
    <x v="1"/>
    <x v="1"/>
    <x v="127"/>
    <n v="0.77500000000000002"/>
    <n v="11"/>
    <x v="776"/>
    <n v="1"/>
    <x v="132"/>
    <x v="675"/>
    <n v="2.5599999999999999E-4"/>
    <n v="0.123"/>
    <x v="506"/>
    <n v="167.91"/>
    <x v="0"/>
  </r>
  <r>
    <s v="LOVE ALL SERVE ALL"/>
    <s v="Fujii Kaze"/>
    <m/>
    <x v="1"/>
    <m/>
    <x v="1"/>
    <s v="6bioW1LHzS92xtmWT6NeWl"/>
    <s v="6bioW1LHzS92xtmWT6NeWl"/>
    <n v="324146"/>
    <b v="0"/>
    <n v="56"/>
    <x v="1"/>
    <n v="1"/>
    <x v="1"/>
    <x v="1"/>
    <x v="172"/>
    <n v="0.79800000000000004"/>
    <n v="1"/>
    <x v="402"/>
    <n v="1"/>
    <x v="142"/>
    <x v="96"/>
    <n v="8.5500000000000005E-5"/>
    <n v="7.5999999999999998E-2"/>
    <x v="160"/>
    <n v="108.024"/>
    <x v="0"/>
  </r>
  <r>
    <s v="Every Little Thing LIVE TOUR ã‚¨ãƒ³ãƒ‡ã‚£ãƒ³ã‚°ã‚³ãƒ¬ã‚¯ã‚·ãƒ§ãƒ³"/>
    <s v="Every Little Thing"/>
    <m/>
    <x v="1"/>
    <m/>
    <x v="1"/>
    <s v="1U2It4ydGIJ9L2LKyyRYCc"/>
    <s v="1U2It4ydGIJ9L2LKyyRYCc"/>
    <n v="310773"/>
    <b v="0"/>
    <n v="56"/>
    <x v="1"/>
    <n v="1"/>
    <x v="1"/>
    <x v="1"/>
    <x v="236"/>
    <n v="0.84099999999999997"/>
    <n v="5"/>
    <x v="723"/>
    <n v="0"/>
    <x v="411"/>
    <x v="676"/>
    <n v="9.3400000000000004E-6"/>
    <n v="0.17299999999999999"/>
    <x v="507"/>
    <n v="83.444999999999993"/>
    <x v="0"/>
  </r>
  <r>
    <s v="Cheers"/>
    <s v="MAISONdes"/>
    <m/>
    <x v="1"/>
    <m/>
    <x v="1"/>
    <s v="1BjNUu608nOEvEtMETFnlB"/>
    <s v="1BjNUu608nOEvEtMETFnlB"/>
    <n v="232866"/>
    <b v="0"/>
    <n v="59"/>
    <x v="1"/>
    <n v="0"/>
    <x v="0"/>
    <x v="0"/>
    <x v="179"/>
    <n v="0.78400000000000003"/>
    <n v="0"/>
    <x v="755"/>
    <n v="1"/>
    <x v="222"/>
    <x v="677"/>
    <n v="2.0699999999999998E-5"/>
    <n v="0.20399999999999999"/>
    <x v="508"/>
    <n v="97.843999999999994"/>
    <x v="0"/>
  </r>
  <r>
    <s v="ãŽã‚…ã£ã¨ã€‚"/>
    <s v="ã‚‚ã•ã‚’ã€‚"/>
    <m/>
    <x v="1"/>
    <m/>
    <x v="1"/>
    <s v="6nqfKM9JvQIiuAuzWZFvGW"/>
    <s v="6nqfKM9JvQIiuAuzWZFvGW"/>
    <n v="269746"/>
    <b v="0"/>
    <n v="59"/>
    <x v="1"/>
    <n v="0"/>
    <x v="0"/>
    <x v="0"/>
    <x v="238"/>
    <n v="0.36299999999999999"/>
    <n v="4"/>
    <x v="238"/>
    <n v="1"/>
    <x v="141"/>
    <x v="678"/>
    <n v="0"/>
    <n v="0.10299999999999999"/>
    <x v="140"/>
    <n v="119.994"/>
    <x v="0"/>
  </r>
  <r>
    <s v="å¼"/>
    <s v="Yuuri"/>
    <m/>
    <x v="1"/>
    <m/>
    <x v="1"/>
    <s v="7KfRmw1LmnvHxgTxH7YNqZ"/>
    <s v="7KfRmw1LmnvHxgTxH7YNqZ"/>
    <n v="185933"/>
    <b v="0"/>
    <n v="56"/>
    <x v="1"/>
    <n v="1"/>
    <x v="1"/>
    <x v="1"/>
    <x v="320"/>
    <n v="0.86899999999999999"/>
    <n v="10"/>
    <x v="380"/>
    <n v="1"/>
    <x v="447"/>
    <x v="679"/>
    <n v="0"/>
    <n v="5.5899999999999998E-2"/>
    <x v="509"/>
    <n v="120.041"/>
    <x v="0"/>
  </r>
  <r>
    <s v="aurora arc"/>
    <s v="BUMP OF CHICKEN"/>
    <d v="2019-10-07T00:00:00"/>
    <x v="2"/>
    <s v="2019"/>
    <x v="0"/>
    <s v="3HksEr55KOyDGjkWF8SFbh"/>
    <s v="3HksEr55KOyDGjkWF8SFbh"/>
    <n v="225676"/>
    <b v="0"/>
    <n v="57"/>
    <x v="2"/>
    <n v="1"/>
    <x v="1"/>
    <x v="1"/>
    <x v="174"/>
    <n v="0.96099999999999997"/>
    <n v="5"/>
    <x v="777"/>
    <n v="1"/>
    <x v="317"/>
    <x v="680"/>
    <n v="0"/>
    <n v="9.4E-2"/>
    <x v="495"/>
    <n v="162.91200000000001"/>
    <x v="0"/>
  </r>
  <r>
    <s v="One Last Kiss"/>
    <s v="Hikaru Utada"/>
    <d v="2021-09-03T00:00:00"/>
    <x v="7"/>
    <s v="2021"/>
    <x v="0"/>
    <s v="5RhWszHMSKzb7KiXk4Ae0M"/>
    <s v="5RhWszHMSKzb7KiXk4Ae0M"/>
    <n v="252026"/>
    <b v="0"/>
    <n v="64"/>
    <x v="0"/>
    <n v="0"/>
    <x v="0"/>
    <x v="0"/>
    <x v="149"/>
    <n v="0.54"/>
    <n v="8"/>
    <x v="778"/>
    <n v="0"/>
    <x v="448"/>
    <x v="681"/>
    <n v="1.8699999999999999E-3"/>
    <n v="9.6500000000000002E-2"/>
    <x v="156"/>
    <n v="111.955"/>
    <x v="0"/>
  </r>
  <r>
    <s v="ã²ã¿ã¤ã‚¹ã‚¿ã‚¸ã‚ª"/>
    <s v="SPITZ"/>
    <m/>
    <x v="1"/>
    <m/>
    <x v="1"/>
    <s v="6xbzAk7sP4BFp849en2pMM"/>
    <s v="6xbzAk7sP4BFp849en2pMM"/>
    <n v="216360"/>
    <b v="0"/>
    <n v="55"/>
    <x v="1"/>
    <n v="1"/>
    <x v="1"/>
    <x v="1"/>
    <x v="204"/>
    <n v="0.96599999999999997"/>
    <n v="7"/>
    <x v="779"/>
    <n v="1"/>
    <x v="293"/>
    <x v="449"/>
    <n v="0"/>
    <n v="0.31"/>
    <x v="384"/>
    <n v="99.959000000000003"/>
    <x v="0"/>
  </r>
  <r>
    <s v="ãƒ‰ãƒ©ãˆã‚‚ã‚“"/>
    <s v="Gen Hoshino"/>
    <m/>
    <x v="1"/>
    <m/>
    <x v="1"/>
    <s v="6rEReeuYDZdggaSMF1sybO"/>
    <s v="6rEReeuYDZdggaSMF1sybO"/>
    <n v="239933"/>
    <b v="0"/>
    <n v="55"/>
    <x v="1"/>
    <n v="1"/>
    <x v="1"/>
    <x v="0"/>
    <x v="165"/>
    <n v="0.54700000000000004"/>
    <n v="4"/>
    <x v="780"/>
    <n v="1"/>
    <x v="164"/>
    <x v="682"/>
    <n v="4.9499999999999997E-5"/>
    <n v="5.8500000000000003E-2"/>
    <x v="348"/>
    <n v="159.99199999999999"/>
    <x v="0"/>
  </r>
  <r>
    <s v="çž¬é–“çš„ã‚·ãƒƒã‚¯ã‚¹ã‚»ãƒ³ã‚¹"/>
    <s v="Aimyon"/>
    <m/>
    <x v="1"/>
    <m/>
    <x v="1"/>
    <s v="4WWlxCFO5M0gva6GYgFGHs"/>
    <s v="4WWlxCFO5M0gva6GYgFGHs"/>
    <n v="330640"/>
    <b v="0"/>
    <n v="55"/>
    <x v="1"/>
    <n v="1"/>
    <x v="1"/>
    <x v="1"/>
    <x v="143"/>
    <n v="0.77300000000000002"/>
    <n v="1"/>
    <x v="781"/>
    <n v="1"/>
    <x v="449"/>
    <x v="683"/>
    <n v="0"/>
    <n v="0.186"/>
    <x v="106"/>
    <n v="110.012"/>
    <x v="0"/>
  </r>
  <r>
    <s v="å®¶æ—ã«ãªã‚ã†ã‚ˆ/fighting pose"/>
    <s v="Masaharu Fukuyama"/>
    <m/>
    <x v="1"/>
    <m/>
    <x v="1"/>
    <s v="64awLoKSPoQ5M6YulMsyCe"/>
    <s v="64awLoKSPoQ5M6YulMsyCe"/>
    <n v="307813"/>
    <b v="0"/>
    <n v="55"/>
    <x v="1"/>
    <n v="1"/>
    <x v="1"/>
    <x v="0"/>
    <x v="263"/>
    <n v="0.42199999999999999"/>
    <n v="8"/>
    <x v="782"/>
    <n v="1"/>
    <x v="450"/>
    <x v="460"/>
    <n v="5.4600000000000002E-6"/>
    <n v="0.111"/>
    <x v="316"/>
    <n v="147.55600000000001"/>
    <x v="0"/>
  </r>
  <r>
    <s v="ã‚¦ã‚¿ã®æ­Œ ONE PIECE FILM RED"/>
    <s v="Ado"/>
    <d v="2022-09-08T00:00:00"/>
    <x v="7"/>
    <s v="2022"/>
    <x v="0"/>
    <s v="4wsKw43OnCzoDqfhcxBvRf"/>
    <s v="4wsKw43OnCzoDqfhcxBvRf"/>
    <n v="206053"/>
    <b v="0"/>
    <n v="55"/>
    <x v="2"/>
    <n v="1"/>
    <x v="1"/>
    <x v="1"/>
    <x v="223"/>
    <n v="0.376"/>
    <n v="3"/>
    <x v="783"/>
    <n v="1"/>
    <x v="34"/>
    <x v="684"/>
    <n v="0"/>
    <n v="0.13700000000000001"/>
    <x v="140"/>
    <n v="111.941"/>
    <x v="0"/>
  </r>
  <r>
    <s v="è™¹/ã²ã¾ã‚ã‚Š/ãã‚ŒãŒã™ã¹ã¦ã•"/>
    <s v="Masaharu Fukuyama"/>
    <m/>
    <x v="1"/>
    <m/>
    <x v="1"/>
    <s v="5zxOkA6L5DJpS0Ajb0Qx2t"/>
    <s v="5zxOkA6L5DJpS0Ajb0Qx2t"/>
    <n v="248546"/>
    <b v="0"/>
    <n v="55"/>
    <x v="1"/>
    <n v="1"/>
    <x v="1"/>
    <x v="0"/>
    <x v="299"/>
    <n v="0.75800000000000001"/>
    <n v="2"/>
    <x v="784"/>
    <n v="1"/>
    <x v="122"/>
    <x v="162"/>
    <n v="1.0900000000000001E-5"/>
    <n v="0.13400000000000001"/>
    <x v="510"/>
    <n v="101.33499999999999"/>
    <x v="0"/>
  </r>
  <r>
    <s v="SING SING SING 4"/>
    <s v="Berry Goodman"/>
    <m/>
    <x v="1"/>
    <m/>
    <x v="1"/>
    <s v="40zFpuXzfj5rxcol7WoZzg"/>
    <s v="40zFpuXzfj5rxcol7WoZzg"/>
    <n v="265000"/>
    <b v="0"/>
    <n v="55"/>
    <x v="1"/>
    <n v="1"/>
    <x v="1"/>
    <x v="1"/>
    <x v="272"/>
    <n v="0.71699999999999997"/>
    <n v="0"/>
    <x v="785"/>
    <n v="1"/>
    <x v="451"/>
    <x v="685"/>
    <n v="0"/>
    <n v="0.29899999999999999"/>
    <x v="411"/>
    <n v="99.947000000000003"/>
    <x v="0"/>
  </r>
  <r>
    <s v="ã¿ã‚“ãªç©ºã®ä¸‹"/>
    <s v="ayaka"/>
    <d v="2009-01-07T00:00:00"/>
    <x v="3"/>
    <s v="2009"/>
    <x v="0"/>
    <s v="5jc5WQlrri3B5MkLByPsuv"/>
    <s v="5jc5WQlrri3B5MkLByPsuv"/>
    <n v="296213"/>
    <b v="0"/>
    <n v="55"/>
    <x v="2"/>
    <n v="1"/>
    <x v="1"/>
    <x v="0"/>
    <x v="347"/>
    <n v="0.57999999999999996"/>
    <n v="7"/>
    <x v="786"/>
    <n v="1"/>
    <x v="166"/>
    <x v="686"/>
    <n v="0"/>
    <n v="0.23400000000000001"/>
    <x v="91"/>
    <n v="151.83000000000001"/>
    <x v="0"/>
  </r>
  <r>
    <s v="ã‚¢ãƒ³ã‚³ãƒ¼ãƒ«"/>
    <s v="back number"/>
    <m/>
    <x v="1"/>
    <m/>
    <x v="1"/>
    <s v="37rQZTnbIE9JRJYzX2wCiw"/>
    <s v="37rQZTnbIE9JRJYzX2wCiw"/>
    <n v="262000"/>
    <b v="0"/>
    <n v="55"/>
    <x v="1"/>
    <n v="1"/>
    <x v="1"/>
    <x v="2"/>
    <x v="54"/>
    <n v="0.82499999999999996"/>
    <n v="0"/>
    <x v="787"/>
    <n v="1"/>
    <x v="239"/>
    <x v="687"/>
    <n v="0"/>
    <n v="3.56E-2"/>
    <x v="490"/>
    <n v="124.015"/>
    <x v="0"/>
  </r>
  <r>
    <s v="I am..."/>
    <s v="Ayumi Hamasaki"/>
    <d v="2002-01-01T00:00:00"/>
    <x v="3"/>
    <s v="2002"/>
    <x v="0"/>
    <s v="5zNBixUKk94nh9vh7LBOLs"/>
    <s v="5zNBixUKk94nh9vh7LBOLs"/>
    <n v="266900"/>
    <b v="0"/>
    <n v="56"/>
    <x v="2"/>
    <n v="1"/>
    <x v="1"/>
    <x v="1"/>
    <x v="174"/>
    <n v="0.85199999999999998"/>
    <n v="10"/>
    <x v="526"/>
    <n v="0"/>
    <x v="54"/>
    <x v="688"/>
    <n v="1.26E-4"/>
    <n v="0.13"/>
    <x v="511"/>
    <n v="102.995"/>
    <x v="0"/>
  </r>
  <r>
    <s v="PAKU"/>
    <s v="asmi"/>
    <m/>
    <x v="1"/>
    <m/>
    <x v="1"/>
    <s v="6nYezkgAePhAmnxNTQRsLV"/>
    <s v="6nYezkgAePhAmnxNTQRsLV"/>
    <n v="125771"/>
    <b v="0"/>
    <n v="57"/>
    <x v="1"/>
    <n v="1"/>
    <x v="1"/>
    <x v="0"/>
    <x v="279"/>
    <n v="0.88900000000000001"/>
    <n v="7"/>
    <x v="788"/>
    <n v="1"/>
    <x v="158"/>
    <x v="171"/>
    <n v="3.5200000000000002E-5"/>
    <n v="0.34399999999999997"/>
    <x v="512"/>
    <n v="124.04"/>
    <x v="0"/>
  </r>
  <r>
    <s v="å¼"/>
    <s v="Yuuri"/>
    <m/>
    <x v="1"/>
    <m/>
    <x v="1"/>
    <s v="2Bov530xcE7aEN6XCZZQsE"/>
    <s v="2Bov530xcE7aEN6XCZZQsE"/>
    <n v="187586"/>
    <b v="0"/>
    <n v="56"/>
    <x v="1"/>
    <n v="1"/>
    <x v="1"/>
    <x v="1"/>
    <x v="236"/>
    <n v="0.93200000000000005"/>
    <n v="5"/>
    <x v="789"/>
    <n v="1"/>
    <x v="452"/>
    <x v="689"/>
    <n v="0"/>
    <n v="0.376"/>
    <x v="415"/>
    <n v="97.503"/>
    <x v="0"/>
  </r>
  <r>
    <s v="HEART"/>
    <s v="Yuna Ito"/>
    <m/>
    <x v="1"/>
    <m/>
    <x v="1"/>
    <s v="70PyytjAXCEiGwvOIvSAiD"/>
    <s v="70PyytjAXCEiGwvOIvSAiD"/>
    <n v="345493"/>
    <b v="0"/>
    <n v="55"/>
    <x v="1"/>
    <n v="1"/>
    <x v="1"/>
    <x v="1"/>
    <x v="210"/>
    <n v="0.64700000000000002"/>
    <n v="11"/>
    <x v="790"/>
    <n v="1"/>
    <x v="446"/>
    <x v="362"/>
    <n v="0"/>
    <n v="0.28000000000000003"/>
    <x v="513"/>
    <n v="75.058000000000007"/>
    <x v="0"/>
  </r>
  <r>
    <s v="ã‚¤ãƒ³ã‚½ãƒ ãƒ‹ã‚¢"/>
    <s v="Chihiro Onitsuka"/>
    <d v="2001-07-03T00:00:00"/>
    <x v="9"/>
    <s v="2001"/>
    <x v="0"/>
    <s v="7HG0j0jOmoXKmD5UvrQbGj"/>
    <s v="7HG0j0jOmoXKmD5UvrQbGj"/>
    <n v="300200"/>
    <b v="0"/>
    <n v="56"/>
    <x v="2"/>
    <n v="1"/>
    <x v="1"/>
    <x v="1"/>
    <x v="78"/>
    <n v="0.375"/>
    <n v="6"/>
    <x v="791"/>
    <n v="0"/>
    <x v="97"/>
    <x v="191"/>
    <n v="0"/>
    <n v="9.5399999999999999E-2"/>
    <x v="362"/>
    <n v="74.900000000000006"/>
    <x v="0"/>
  </r>
  <r>
    <s v="PLAY"/>
    <s v="Namie Amuro"/>
    <m/>
    <x v="1"/>
    <m/>
    <x v="1"/>
    <s v="7BpEquyzR7uIC8Kg3maMdf"/>
    <s v="7BpEquyzR7uIC8Kg3maMdf"/>
    <n v="321533"/>
    <b v="0"/>
    <n v="55"/>
    <x v="1"/>
    <n v="1"/>
    <x v="1"/>
    <x v="1"/>
    <x v="298"/>
    <n v="0.66200000000000003"/>
    <n v="8"/>
    <x v="792"/>
    <n v="1"/>
    <x v="433"/>
    <x v="690"/>
    <n v="7.8499999999999994E-6"/>
    <n v="7.3300000000000004E-2"/>
    <x v="350"/>
    <n v="124.97499999999999"/>
    <x v="0"/>
  </r>
  <r>
    <s v="ä¸Šæµ·ãƒãƒ‹ãƒ¼"/>
    <s v="ORANGE RANGE"/>
    <n v="2003"/>
    <x v="6"/>
    <s v="1905"/>
    <x v="2"/>
    <s v="2hZOV9kmeZZhbyir7Rfimk"/>
    <s v="2hZOV9kmeZZhbyir7Rfimk"/>
    <n v="175733"/>
    <b v="0"/>
    <n v="55"/>
    <x v="2"/>
    <n v="1"/>
    <x v="1"/>
    <x v="0"/>
    <x v="119"/>
    <n v="0.93500000000000005"/>
    <n v="2"/>
    <x v="793"/>
    <n v="1"/>
    <x v="453"/>
    <x v="691"/>
    <n v="1.5500000000000001E-5"/>
    <n v="9.7900000000000001E-2"/>
    <x v="514"/>
    <n v="129.98099999999999"/>
    <x v="0"/>
  </r>
  <r>
    <s v="ã‚¢ãƒ³ã‚³ãƒ¼ãƒ«"/>
    <s v="back number"/>
    <m/>
    <x v="1"/>
    <m/>
    <x v="1"/>
    <s v="3wGesqRt3l2D4ZmYCv9A11"/>
    <s v="3wGesqRt3l2D4ZmYCv9A11"/>
    <n v="286253"/>
    <b v="0"/>
    <n v="55"/>
    <x v="1"/>
    <n v="1"/>
    <x v="1"/>
    <x v="2"/>
    <x v="174"/>
    <n v="0.72499999999999998"/>
    <n v="2"/>
    <x v="794"/>
    <n v="1"/>
    <x v="250"/>
    <x v="692"/>
    <n v="0"/>
    <n v="0.19500000000000001"/>
    <x v="10"/>
    <n v="79.941000000000003"/>
    <x v="0"/>
  </r>
  <r>
    <s v="ãã°ã«ã„ã‚‹ã­"/>
    <s v="Thelma Aoyama"/>
    <m/>
    <x v="1"/>
    <m/>
    <x v="1"/>
    <s v="1Rvh5RimhF3ndpclBmIdeJ"/>
    <s v="1Rvh5RimhF3ndpclBmIdeJ"/>
    <n v="302906"/>
    <b v="0"/>
    <n v="58"/>
    <x v="1"/>
    <n v="0"/>
    <x v="0"/>
    <x v="0"/>
    <x v="22"/>
    <n v="0.72199999999999998"/>
    <n v="0"/>
    <x v="795"/>
    <n v="1"/>
    <x v="157"/>
    <x v="662"/>
    <n v="7.8200000000000003E-5"/>
    <n v="0.17399999999999999"/>
    <x v="342"/>
    <n v="80.033000000000001"/>
    <x v="0"/>
  </r>
  <r>
    <s v="to LOVE"/>
    <s v="Kana Nishino"/>
    <m/>
    <x v="1"/>
    <m/>
    <x v="1"/>
    <s v="3cCZXvAywRt6L0QSEjjY3Y"/>
    <s v="3cCZXvAywRt6L0QSEjjY3Y"/>
    <n v="319760"/>
    <b v="0"/>
    <n v="58"/>
    <x v="1"/>
    <n v="0"/>
    <x v="0"/>
    <x v="1"/>
    <x v="252"/>
    <n v="0.66600000000000004"/>
    <n v="3"/>
    <x v="796"/>
    <n v="1"/>
    <x v="229"/>
    <x v="693"/>
    <n v="0"/>
    <n v="0.17100000000000001"/>
    <x v="215"/>
    <n v="117.069"/>
    <x v="0"/>
  </r>
  <r>
    <s v="LOVE ALL SERVE ALL"/>
    <s v="Fujii Kaze"/>
    <m/>
    <x v="1"/>
    <m/>
    <x v="1"/>
    <s v="3nPRJP6hLZx32covZfpB6p"/>
    <s v="3nPRJP6hLZx32covZfpB6p"/>
    <n v="277426"/>
    <b v="0"/>
    <n v="56"/>
    <x v="1"/>
    <n v="1"/>
    <x v="1"/>
    <x v="1"/>
    <x v="136"/>
    <n v="0.875"/>
    <n v="0"/>
    <x v="797"/>
    <n v="1"/>
    <x v="157"/>
    <x v="694"/>
    <n v="2.8200000000000001E-5"/>
    <n v="0.36499999999999999"/>
    <x v="346"/>
    <n v="137.934"/>
    <x v="0"/>
  </r>
  <r>
    <s v="å®‰å…¨åœ°å¸¯â…¡"/>
    <s v="Anzen Chitai"/>
    <n v="1984"/>
    <x v="6"/>
    <s v="1905"/>
    <x v="2"/>
    <s v="10nE6yd1TUUtjpuLeapZmN"/>
    <s v="10nE6yd1TUUtjpuLeapZmN"/>
    <n v="250506"/>
    <b v="0"/>
    <n v="56"/>
    <x v="2"/>
    <n v="1"/>
    <x v="1"/>
    <x v="1"/>
    <x v="323"/>
    <n v="0.47"/>
    <n v="6"/>
    <x v="798"/>
    <n v="0"/>
    <x v="62"/>
    <x v="695"/>
    <n v="1.1600000000000001E-5"/>
    <n v="0.19700000000000001"/>
    <x v="81"/>
    <n v="118.824"/>
    <x v="0"/>
  </r>
  <r>
    <s v="ç©ºã¯ã¾ã‚‹ã§"/>
    <s v="Monkey Majik"/>
    <m/>
    <x v="1"/>
    <m/>
    <x v="1"/>
    <s v="3k7gn5SmwUW1yjem40Cm5s"/>
    <s v="3k7gn5SmwUW1yjem40Cm5s"/>
    <n v="226960"/>
    <b v="0"/>
    <n v="54"/>
    <x v="1"/>
    <n v="1"/>
    <x v="1"/>
    <x v="1"/>
    <x v="41"/>
    <n v="0.67500000000000004"/>
    <n v="9"/>
    <x v="799"/>
    <n v="1"/>
    <x v="77"/>
    <x v="165"/>
    <n v="0"/>
    <n v="0.21"/>
    <x v="490"/>
    <n v="92.016000000000005"/>
    <x v="0"/>
  </r>
  <r>
    <s v="blues"/>
    <s v="back number"/>
    <m/>
    <x v="1"/>
    <m/>
    <x v="1"/>
    <s v="23NPPhiLqHywaExkaEey8l"/>
    <s v="23NPPhiLqHywaExkaEey8l"/>
    <n v="259866"/>
    <b v="0"/>
    <n v="55"/>
    <x v="1"/>
    <n v="1"/>
    <x v="1"/>
    <x v="1"/>
    <x v="386"/>
    <n v="0.77200000000000002"/>
    <n v="9"/>
    <x v="800"/>
    <n v="0"/>
    <x v="433"/>
    <x v="696"/>
    <n v="0"/>
    <n v="7.9899999999999999E-2"/>
    <x v="396"/>
    <n v="124.06100000000001"/>
    <x v="0"/>
  </r>
  <r>
    <s v="ãƒŸãƒƒã‚¯ã‚¹ãƒŠãƒƒãƒ„EP"/>
    <s v="OFFICIAL HIGE DANDISM"/>
    <m/>
    <x v="1"/>
    <m/>
    <x v="1"/>
    <s v="26IQTRjhmihzS85jqCMDMI"/>
    <s v="26IQTRjhmihzS85jqCMDMI"/>
    <n v="213986"/>
    <b v="0"/>
    <n v="56"/>
    <x v="1"/>
    <n v="1"/>
    <x v="1"/>
    <x v="0"/>
    <x v="387"/>
    <n v="0.90600000000000003"/>
    <n v="6"/>
    <x v="37"/>
    <n v="1"/>
    <x v="3"/>
    <x v="520"/>
    <n v="0"/>
    <n v="0.31"/>
    <x v="515"/>
    <n v="149.94999999999999"/>
    <x v="0"/>
  </r>
  <r>
    <s v="ENCORE"/>
    <s v="Shota Shimizu"/>
    <d v="2014-12-03T00:00:00"/>
    <x v="0"/>
    <s v="2014"/>
    <x v="0"/>
    <s v="6milBOzMt8xdFNp2afaMng"/>
    <s v="6milBOzMt8xdFNp2afaMng"/>
    <n v="306160"/>
    <b v="0"/>
    <n v="55"/>
    <x v="2"/>
    <n v="1"/>
    <x v="1"/>
    <x v="1"/>
    <x v="165"/>
    <n v="0.68600000000000005"/>
    <n v="8"/>
    <x v="801"/>
    <n v="1"/>
    <x v="87"/>
    <x v="618"/>
    <n v="0"/>
    <n v="0.28399999999999997"/>
    <x v="279"/>
    <n v="84.018000000000001"/>
    <x v="0"/>
  </r>
  <r>
    <s v="(åˆ)"/>
    <s v="Whiteberry"/>
    <n v="2000"/>
    <x v="6"/>
    <s v="1905"/>
    <x v="2"/>
    <s v="6rDJe5gVgAunlkaSY1vnAF"/>
    <s v="6rDJe5gVgAunlkaSY1vnAF"/>
    <n v="220706"/>
    <b v="0"/>
    <n v="56"/>
    <x v="2"/>
    <n v="1"/>
    <x v="1"/>
    <x v="1"/>
    <x v="347"/>
    <n v="0.77500000000000002"/>
    <n v="5"/>
    <x v="802"/>
    <n v="0"/>
    <x v="454"/>
    <x v="53"/>
    <n v="3.7500000000000001E-6"/>
    <n v="0.26100000000000001"/>
    <x v="327"/>
    <n v="140.976"/>
    <x v="0"/>
  </r>
  <r>
    <s v="æ®‹éŸ¿ãƒªãƒ•ã‚¡ãƒ¬ãƒ³ã‚¹"/>
    <s v="ONE OK ROCK"/>
    <d v="2011-05-10T00:00:00"/>
    <x v="5"/>
    <s v="2011"/>
    <x v="0"/>
    <s v="24BG2nboedaLDaTZ7WmY2R"/>
    <s v="24BG2nboedaLDaTZ7WmY2R"/>
    <n v="318426"/>
    <b v="0"/>
    <n v="55"/>
    <x v="2"/>
    <n v="1"/>
    <x v="1"/>
    <x v="1"/>
    <x v="388"/>
    <n v="0.90100000000000002"/>
    <n v="8"/>
    <x v="803"/>
    <n v="1"/>
    <x v="154"/>
    <x v="697"/>
    <n v="0"/>
    <n v="0.2"/>
    <x v="313"/>
    <n v="93.006"/>
    <x v="0"/>
  </r>
  <r>
    <s v="ãã•ã‚Œ"/>
    <s v="ZUTOMAYO"/>
    <d v="2021-10-02T00:00:00"/>
    <x v="2"/>
    <s v="2021"/>
    <x v="0"/>
    <s v="2FHexlZenTsS3lsjUYHiDx"/>
    <s v="2FHexlZenTsS3lsjUYHiDx"/>
    <n v="240066"/>
    <b v="0"/>
    <n v="57"/>
    <x v="2"/>
    <n v="1"/>
    <x v="1"/>
    <x v="1"/>
    <x v="299"/>
    <n v="0.67900000000000005"/>
    <n v="5"/>
    <x v="804"/>
    <n v="1"/>
    <x v="68"/>
    <x v="471"/>
    <n v="5.4600000000000002E-6"/>
    <n v="0.127"/>
    <x v="516"/>
    <n v="118.67"/>
    <x v="0"/>
  </r>
  <r>
    <s v="æ„›ã™"/>
    <s v="Creep Hyp"/>
    <m/>
    <x v="1"/>
    <m/>
    <x v="1"/>
    <s v="1O7YNEE0AhpD7D1sgF8wO7"/>
    <s v="1O7YNEE0AhpD7D1sgF8wO7"/>
    <n v="239320"/>
    <b v="0"/>
    <n v="55"/>
    <x v="1"/>
    <n v="1"/>
    <x v="1"/>
    <x v="0"/>
    <x v="251"/>
    <n v="0.69099999999999995"/>
    <n v="8"/>
    <x v="805"/>
    <n v="0"/>
    <x v="349"/>
    <x v="698"/>
    <n v="0"/>
    <n v="0.153"/>
    <x v="32"/>
    <n v="175.953"/>
    <x v="0"/>
  </r>
  <r>
    <s v="é’æ˜¥ã¨ä¸€çž¬"/>
    <s v="Macaroni Empitsu"/>
    <d v="2019-06-03T00:00:00"/>
    <x v="6"/>
    <s v="2019"/>
    <x v="0"/>
    <s v="5hP00tcT87uyrdnei9g1Sw"/>
    <s v="5hP00tcT87uyrdnei9g1Sw"/>
    <n v="278536"/>
    <b v="0"/>
    <n v="55"/>
    <x v="2"/>
    <n v="1"/>
    <x v="1"/>
    <x v="0"/>
    <x v="343"/>
    <n v="0.67300000000000004"/>
    <n v="1"/>
    <x v="806"/>
    <n v="1"/>
    <x v="301"/>
    <x v="699"/>
    <n v="0"/>
    <n v="0.30499999999999999"/>
    <x v="118"/>
    <n v="175.88499999999999"/>
    <x v="0"/>
  </r>
  <r>
    <s v="RADWIMPS 3 ~ç„¡äººå³¶ã«æŒã£ã¦ã„ãå¿˜ã‚ŒãŸä¸€æžš~"/>
    <s v="RADWIMPS"/>
    <m/>
    <x v="1"/>
    <m/>
    <x v="1"/>
    <s v="1v7bzIjGsqshSjRG3Fe2CB"/>
    <s v="1v7bzIjGsqshSjRG3Fe2CB"/>
    <n v="200013"/>
    <b v="0"/>
    <n v="56"/>
    <x v="1"/>
    <n v="1"/>
    <x v="1"/>
    <x v="1"/>
    <x v="292"/>
    <n v="0.81399999999999995"/>
    <n v="0"/>
    <x v="807"/>
    <n v="1"/>
    <x v="272"/>
    <x v="700"/>
    <n v="0"/>
    <n v="0.34599999999999997"/>
    <x v="150"/>
    <n v="98.028999999999996"/>
    <x v="0"/>
  </r>
  <r>
    <s v="It's a wonderful world"/>
    <s v="Mr.Children"/>
    <d v="2002-10-05T00:00:00"/>
    <x v="2"/>
    <s v="2002"/>
    <x v="0"/>
    <s v="7CbS6BApPMH3HXoBZ2fr6W"/>
    <s v="7CbS6BApPMH3HXoBZ2fr6W"/>
    <n v="314640"/>
    <b v="0"/>
    <n v="55"/>
    <x v="2"/>
    <n v="1"/>
    <x v="1"/>
    <x v="1"/>
    <x v="343"/>
    <n v="0.92800000000000005"/>
    <n v="4"/>
    <x v="808"/>
    <n v="1"/>
    <x v="455"/>
    <x v="701"/>
    <n v="4.0500000000000002E-6"/>
    <n v="6.2300000000000001E-2"/>
    <x v="274"/>
    <n v="148.19"/>
    <x v="0"/>
  </r>
  <r>
    <s v="But wait. Cats?"/>
    <s v="[Alexandros]"/>
    <m/>
    <x v="1"/>
    <m/>
    <x v="1"/>
    <s v="0msE3v0pQgGttnlZjrLzWj"/>
    <s v="0msE3v0pQgGttnlZjrLzWj"/>
    <n v="262333"/>
    <b v="0"/>
    <n v="57"/>
    <x v="1"/>
    <n v="1"/>
    <x v="1"/>
    <x v="1"/>
    <x v="104"/>
    <n v="0.97099999999999997"/>
    <n v="5"/>
    <x v="809"/>
    <n v="0"/>
    <x v="379"/>
    <x v="702"/>
    <n v="0"/>
    <n v="7.3099999999999998E-2"/>
    <x v="255"/>
    <n v="104.083"/>
    <x v="0"/>
  </r>
  <r>
    <s v="ä»Šã®äºŒäººã‚’ãŠäº’ã„ãŒè¦‹ã¦ã‚‹"/>
    <s v="aiko"/>
    <m/>
    <x v="1"/>
    <m/>
    <x v="1"/>
    <s v="6gbke51ltis7kZkHpabG1u"/>
    <s v="6gbke51ltis7kZkHpabG1u"/>
    <n v="240440"/>
    <b v="0"/>
    <n v="55"/>
    <x v="1"/>
    <n v="1"/>
    <x v="1"/>
    <x v="1"/>
    <x v="200"/>
    <n v="0.63300000000000001"/>
    <n v="8"/>
    <x v="810"/>
    <n v="1"/>
    <x v="30"/>
    <x v="703"/>
    <n v="0"/>
    <n v="9.3399999999999997E-2"/>
    <x v="327"/>
    <n v="89.978999999999999"/>
    <x v="0"/>
  </r>
  <r>
    <s v="B'z The Best â€œPleasureâ€"/>
    <s v="B'z"/>
    <m/>
    <x v="1"/>
    <m/>
    <x v="1"/>
    <s v="0tY2EdfrJYjs9cTyglVmaq"/>
    <s v="0tY2EdfrJYjs9cTyglVmaq"/>
    <n v="235657"/>
    <b v="0"/>
    <n v="55"/>
    <x v="1"/>
    <n v="1"/>
    <x v="1"/>
    <x v="1"/>
    <x v="336"/>
    <n v="0.93700000000000006"/>
    <n v="6"/>
    <x v="811"/>
    <n v="0"/>
    <x v="456"/>
    <x v="143"/>
    <n v="0"/>
    <n v="0.255"/>
    <x v="517"/>
    <n v="119.985"/>
    <x v="0"/>
  </r>
  <r>
    <s v="é†’ã‚ãªã„"/>
    <s v="SPITZ"/>
    <m/>
    <x v="1"/>
    <m/>
    <x v="1"/>
    <s v="2ntQxD8vf8suUCiRPzjNpv"/>
    <s v="2ntQxD8vf8suUCiRPzjNpv"/>
    <n v="270613"/>
    <b v="0"/>
    <n v="54"/>
    <x v="1"/>
    <n v="1"/>
    <x v="1"/>
    <x v="1"/>
    <x v="259"/>
    <n v="0.77700000000000002"/>
    <n v="4"/>
    <x v="812"/>
    <n v="1"/>
    <x v="88"/>
    <x v="490"/>
    <n v="1.4899999999999999E-6"/>
    <n v="0.11600000000000001"/>
    <x v="518"/>
    <n v="91.989000000000004"/>
    <x v="0"/>
  </r>
  <r>
    <s v="ç‹‚è¨€"/>
    <s v="Ado"/>
    <m/>
    <x v="1"/>
    <m/>
    <x v="1"/>
    <s v="3hkGr1uZjTdiAPZrk2NTiP"/>
    <s v="3hkGr1uZjTdiAPZrk2NTiP"/>
    <n v="243186"/>
    <b v="0"/>
    <n v="55"/>
    <x v="1"/>
    <n v="1"/>
    <x v="1"/>
    <x v="1"/>
    <x v="204"/>
    <n v="0.86599999999999999"/>
    <n v="5"/>
    <x v="813"/>
    <n v="0"/>
    <x v="457"/>
    <x v="704"/>
    <n v="0"/>
    <n v="0.26200000000000001"/>
    <x v="256"/>
    <n v="195.21100000000001"/>
    <x v="0"/>
  </r>
  <r>
    <s v="GREEN GARDEN POP"/>
    <s v="YUI"/>
    <d v="2012-05-12T00:00:00"/>
    <x v="5"/>
    <s v="2012"/>
    <x v="0"/>
    <s v="5oWDINvszVh9Qph6G4epoe"/>
    <s v="5oWDINvszVh9Qph6G4epoe"/>
    <n v="215746"/>
    <b v="0"/>
    <n v="55"/>
    <x v="2"/>
    <n v="1"/>
    <x v="1"/>
    <x v="2"/>
    <x v="172"/>
    <n v="0.66400000000000003"/>
    <n v="0"/>
    <x v="814"/>
    <n v="0"/>
    <x v="166"/>
    <x v="474"/>
    <n v="0"/>
    <n v="8.3799999999999999E-2"/>
    <x v="514"/>
    <n v="142.99600000000001"/>
    <x v="0"/>
  </r>
  <r>
    <s v="PORNO GRAFFITTI BEST BLUE'S"/>
    <s v="PornoGraffitti"/>
    <m/>
    <x v="1"/>
    <m/>
    <x v="1"/>
    <s v="1c7alUM5wJn6O0rG3Gio7I"/>
    <s v="1c7alUM5wJn6O0rG3Gio7I"/>
    <n v="274773"/>
    <b v="0"/>
    <n v="55"/>
    <x v="1"/>
    <n v="1"/>
    <x v="1"/>
    <x v="1"/>
    <x v="106"/>
    <n v="0.92700000000000005"/>
    <n v="7"/>
    <x v="815"/>
    <n v="1"/>
    <x v="458"/>
    <x v="520"/>
    <n v="0"/>
    <n v="5.4800000000000001E-2"/>
    <x v="75"/>
    <n v="169.929"/>
    <x v="0"/>
  </r>
  <r>
    <s v="BLOOM iSLAND"/>
    <s v="BLOOM VASE"/>
    <m/>
    <x v="1"/>
    <m/>
    <x v="1"/>
    <s v="068mSQQX2IiGGQdh1QDYUK"/>
    <s v="068mSQQX2IiGGQdh1QDYUK"/>
    <n v="157714"/>
    <b v="1"/>
    <n v="55"/>
    <x v="1"/>
    <n v="1"/>
    <x v="1"/>
    <x v="0"/>
    <x v="40"/>
    <n v="0.75700000000000001"/>
    <n v="7"/>
    <x v="816"/>
    <n v="1"/>
    <x v="459"/>
    <x v="705"/>
    <n v="1.04E-6"/>
    <n v="9.4E-2"/>
    <x v="401"/>
    <n v="87.509"/>
    <x v="0"/>
  </r>
  <r>
    <s v="Sunny!!"/>
    <s v="Pä¸¸æ§˜ï½¡"/>
    <m/>
    <x v="1"/>
    <m/>
    <x v="1"/>
    <s v="0nW1Aes1arNyR1fzEKXS2m"/>
    <s v="0nW1Aes1arNyR1fzEKXS2m"/>
    <n v="190493"/>
    <b v="0"/>
    <n v="57"/>
    <x v="1"/>
    <n v="1"/>
    <x v="1"/>
    <x v="1"/>
    <x v="53"/>
    <n v="0.9"/>
    <n v="1"/>
    <x v="704"/>
    <n v="1"/>
    <x v="368"/>
    <x v="706"/>
    <n v="2.2499999999999999E-2"/>
    <n v="0.314"/>
    <x v="95"/>
    <n v="175.92599999999999"/>
    <x v="0"/>
  </r>
  <r>
    <s v="ã‚¤ãƒ³ãƒ•ãƒ«ã‚¨ãƒ³ã‚µãƒ¼(Special Edition)"/>
    <s v="Nogizaka46"/>
    <m/>
    <x v="1"/>
    <m/>
    <x v="1"/>
    <s v="0PHEwJbhs3wte1vCsBI4LF"/>
    <s v="0PHEwJbhs3wte1vCsBI4LF"/>
    <n v="270093"/>
    <b v="0"/>
    <n v="55"/>
    <x v="1"/>
    <n v="1"/>
    <x v="1"/>
    <x v="1"/>
    <x v="389"/>
    <n v="0.85299999999999998"/>
    <n v="3"/>
    <x v="817"/>
    <n v="0"/>
    <x v="107"/>
    <x v="707"/>
    <n v="0"/>
    <n v="0.313"/>
    <x v="519"/>
    <n v="131.96600000000001"/>
    <x v="0"/>
  </r>
  <r>
    <s v="ãƒ¦ãƒ¼ãƒ¢ã‚¢"/>
    <s v="back number"/>
    <m/>
    <x v="1"/>
    <m/>
    <x v="1"/>
    <s v="2uNmMHZxS0NdS95Z0BPTWY"/>
    <s v="2uNmMHZxS0NdS95Z0BPTWY"/>
    <n v="188213"/>
    <b v="0"/>
    <n v="55"/>
    <x v="1"/>
    <n v="1"/>
    <x v="1"/>
    <x v="1"/>
    <x v="153"/>
    <n v="0.82499999999999996"/>
    <n v="9"/>
    <x v="777"/>
    <n v="0"/>
    <x v="242"/>
    <x v="708"/>
    <n v="0"/>
    <n v="8.0199999999999994E-2"/>
    <x v="520"/>
    <n v="136.096"/>
    <x v="0"/>
  </r>
  <r>
    <s v="çº"/>
    <s v="TENSONG"/>
    <m/>
    <x v="1"/>
    <m/>
    <x v="1"/>
    <s v="71zhpYc8YzaP13laIrEevc"/>
    <s v="71zhpYc8YzaP13laIrEevc"/>
    <n v="320689"/>
    <b v="0"/>
    <n v="55"/>
    <x v="1"/>
    <n v="1"/>
    <x v="1"/>
    <x v="0"/>
    <x v="390"/>
    <n v="0.70699999999999996"/>
    <n v="2"/>
    <x v="818"/>
    <n v="1"/>
    <x v="460"/>
    <x v="709"/>
    <n v="0"/>
    <n v="0.113"/>
    <x v="217"/>
    <n v="87.027000000000001"/>
    <x v="0"/>
  </r>
  <r>
    <s v="å¤œã«ã—ãŒã¿ã¤ã„ã¦ã€æœã§æº¶ã‹ã—ã¦"/>
    <s v="Creep Hyp"/>
    <d v="2021-08-12T00:00:00"/>
    <x v="4"/>
    <s v="2021"/>
    <x v="0"/>
    <s v="41GHAXwcqJcmP3Y1U4CoiJ"/>
    <s v="41GHAXwcqJcmP3Y1U4CoiJ"/>
    <n v="269666"/>
    <b v="0"/>
    <n v="55"/>
    <x v="2"/>
    <n v="1"/>
    <x v="1"/>
    <x v="1"/>
    <x v="391"/>
    <n v="0.57799999999999996"/>
    <n v="4"/>
    <x v="819"/>
    <n v="1"/>
    <x v="54"/>
    <x v="710"/>
    <n v="6.7299999999999999E-4"/>
    <n v="8.9899999999999994E-2"/>
    <x v="83"/>
    <n v="176.09"/>
    <x v="0"/>
  </r>
  <r>
    <s v="Life Goes On"/>
    <s v="HIRAIDAI"/>
    <d v="2021-10-02T00:00:00"/>
    <x v="2"/>
    <s v="2021"/>
    <x v="0"/>
    <s v="3wYzd4dzWknPdgwNaPGQvg"/>
    <s v="3wYzd4dzWknPdgwNaPGQvg"/>
    <n v="191474"/>
    <b v="0"/>
    <n v="55"/>
    <x v="2"/>
    <n v="1"/>
    <x v="1"/>
    <x v="1"/>
    <x v="384"/>
    <n v="0.60499999999999998"/>
    <n v="3"/>
    <x v="820"/>
    <n v="1"/>
    <x v="461"/>
    <x v="711"/>
    <n v="0"/>
    <n v="0.45400000000000001"/>
    <x v="288"/>
    <n v="83.912999999999997"/>
    <x v="0"/>
  </r>
  <r>
    <s v="LONGINESS REMIX - From THE FIRST TAKE"/>
    <s v="SugLawd Familiar"/>
    <d v="2023-08-02T00:00:00"/>
    <x v="4"/>
    <s v="2023"/>
    <x v="0"/>
    <s v="6dJt6BuMBTwuF9VaMDvHyL"/>
    <s v="6dJt6BuMBTwuF9VaMDvHyL"/>
    <n v="189500"/>
    <b v="0"/>
    <n v="55"/>
    <x v="2"/>
    <n v="1"/>
    <x v="1"/>
    <x v="0"/>
    <x v="372"/>
    <n v="0.625"/>
    <n v="11"/>
    <x v="821"/>
    <n v="0"/>
    <x v="462"/>
    <x v="270"/>
    <n v="0"/>
    <n v="6.5799999999999997E-2"/>
    <x v="521"/>
    <n v="173.92500000000001"/>
    <x v="0"/>
  </r>
  <r>
    <s v="èŠ±ã«äº¡éœŠ"/>
    <s v="ãƒ¨ãƒ«ã‚·ã‚«"/>
    <m/>
    <x v="1"/>
    <m/>
    <x v="1"/>
    <s v="53maoOKr6j04iqk6qjdvQN"/>
    <s v="53maoOKr6j04iqk6qjdvQN"/>
    <n v="240120"/>
    <b v="0"/>
    <n v="60"/>
    <x v="1"/>
    <n v="0"/>
    <x v="0"/>
    <x v="0"/>
    <x v="226"/>
    <n v="0.44600000000000001"/>
    <n v="4"/>
    <x v="822"/>
    <n v="1"/>
    <x v="341"/>
    <x v="712"/>
    <n v="0"/>
    <n v="7.6100000000000001E-2"/>
    <x v="522"/>
    <n v="89.960999999999999"/>
    <x v="0"/>
  </r>
  <r>
    <s v="In the Morning"/>
    <s v="Mrs. GREEN APPLE"/>
    <d v="2016-02-11T00:00:00"/>
    <x v="10"/>
    <s v="2016"/>
    <x v="0"/>
    <s v="5yB0vAZnMVmJ5GFOxcVRMn"/>
    <s v="5yB0vAZnMVmJ5GFOxcVRMn"/>
    <n v="205760"/>
    <b v="0"/>
    <n v="55"/>
    <x v="2"/>
    <n v="1"/>
    <x v="1"/>
    <x v="0"/>
    <x v="392"/>
    <n v="0.95399999999999996"/>
    <n v="7"/>
    <x v="823"/>
    <n v="0"/>
    <x v="202"/>
    <x v="160"/>
    <n v="1.5600000000000001E-6"/>
    <n v="0.28999999999999998"/>
    <x v="254"/>
    <n v="190.005"/>
    <x v="0"/>
  </r>
  <r>
    <s v="E-SIDE 2"/>
    <s v="YOASOBI"/>
    <m/>
    <x v="1"/>
    <m/>
    <x v="1"/>
    <s v="4KFvsGchCp4c7zphBlPxz3"/>
    <s v="4KFvsGchCp4c7zphBlPxz3"/>
    <n v="192840"/>
    <b v="0"/>
    <n v="59"/>
    <x v="1"/>
    <n v="0"/>
    <x v="0"/>
    <x v="1"/>
    <x v="44"/>
    <n v="0.94399999999999995"/>
    <n v="4"/>
    <x v="824"/>
    <n v="0"/>
    <x v="463"/>
    <x v="78"/>
    <n v="0"/>
    <n v="0.32200000000000001"/>
    <x v="523"/>
    <n v="169.99700000000001"/>
    <x v="0"/>
  </r>
  <r>
    <s v="å£±"/>
    <s v="Yuuri"/>
    <d v="2022-12-01T00:00:00"/>
    <x v="0"/>
    <s v="2022"/>
    <x v="0"/>
    <s v="1neHDts6Noky9uuR8Uv9oS"/>
    <s v="1neHDts6Noky9uuR8Uv9oS"/>
    <n v="195720"/>
    <b v="0"/>
    <n v="56"/>
    <x v="2"/>
    <n v="1"/>
    <x v="1"/>
    <x v="1"/>
    <x v="151"/>
    <n v="0.92300000000000004"/>
    <n v="4"/>
    <x v="825"/>
    <n v="1"/>
    <x v="464"/>
    <x v="289"/>
    <n v="0"/>
    <n v="0.318"/>
    <x v="359"/>
    <n v="100.06699999999999"/>
    <x v="0"/>
  </r>
  <r>
    <s v="Tree"/>
    <s v="SEKAI NO OWARI"/>
    <m/>
    <x v="1"/>
    <m/>
    <x v="1"/>
    <s v="5kDz0Wrx0UpaVRttDZ4KtI"/>
    <s v="5kDz0Wrx0UpaVRttDZ4KtI"/>
    <n v="298040"/>
    <b v="0"/>
    <n v="56"/>
    <x v="1"/>
    <n v="1"/>
    <x v="1"/>
    <x v="1"/>
    <x v="240"/>
    <n v="0.879"/>
    <n v="9"/>
    <x v="826"/>
    <n v="1"/>
    <x v="71"/>
    <x v="713"/>
    <n v="2.1299999999999999E-2"/>
    <n v="0.14299999999999999"/>
    <x v="524"/>
    <n v="115.996"/>
    <x v="0"/>
  </r>
  <r>
    <s v="Traveler"/>
    <s v="OFFICIAL HIGE DANDISM"/>
    <d v="2019-09-10T00:00:00"/>
    <x v="7"/>
    <s v="2019"/>
    <x v="0"/>
    <s v="3ouZoixdw9pSbIq8aHDh3V"/>
    <s v="3ouZoixdw9pSbIq8aHDh3V"/>
    <n v="280856"/>
    <b v="0"/>
    <n v="56"/>
    <x v="2"/>
    <n v="1"/>
    <x v="1"/>
    <x v="1"/>
    <x v="213"/>
    <n v="0.57699999999999996"/>
    <n v="5"/>
    <x v="303"/>
    <n v="1"/>
    <x v="226"/>
    <x v="283"/>
    <n v="0"/>
    <n v="0.109"/>
    <x v="252"/>
    <n v="164.03200000000001"/>
    <x v="0"/>
  </r>
  <r>
    <s v="ã‚·ã‚§ãƒãƒ«ãƒ»ãƒ¯ãƒ¼ãƒ«ãƒ‰"/>
    <s v="Che'Nelle"/>
    <d v="2015-11-02T00:00:00"/>
    <x v="8"/>
    <s v="2015"/>
    <x v="0"/>
    <s v="4g9XoKiAXJsZL1R3bkv01r"/>
    <s v="4g9XoKiAXJsZL1R3bkv01r"/>
    <n v="341680"/>
    <b v="0"/>
    <n v="55"/>
    <x v="2"/>
    <n v="1"/>
    <x v="1"/>
    <x v="1"/>
    <x v="393"/>
    <n v="0.51"/>
    <n v="8"/>
    <x v="827"/>
    <n v="1"/>
    <x v="465"/>
    <x v="714"/>
    <n v="0"/>
    <n v="8.1000000000000003E-2"/>
    <x v="525"/>
    <n v="81.947000000000003"/>
    <x v="0"/>
  </r>
  <r>
    <s v="å¹»ç‡ˆ"/>
    <s v="ãƒ¨ãƒ«ã‚·ã‚«"/>
    <d v="2023-05-04T00:00:00"/>
    <x v="5"/>
    <s v="2023"/>
    <x v="0"/>
    <s v="5f9mOY7qsk0LMp83PGfetj"/>
    <s v="5f9mOY7qsk0LMp83PGfetj"/>
    <n v="267493"/>
    <b v="0"/>
    <n v="58"/>
    <x v="2"/>
    <n v="0"/>
    <x v="0"/>
    <x v="1"/>
    <x v="184"/>
    <n v="0.41899999999999998"/>
    <n v="2"/>
    <x v="828"/>
    <n v="1"/>
    <x v="440"/>
    <x v="497"/>
    <n v="0"/>
    <n v="0.35899999999999999"/>
    <x v="526"/>
    <n v="76.003"/>
    <x v="0"/>
  </r>
  <r>
    <s v="Orange Days"/>
    <s v="HIRAIDAI"/>
    <d v="2023-08-03T00:00:00"/>
    <x v="4"/>
    <s v="2023"/>
    <x v="0"/>
    <s v="3DiUeAXtGIivmWjTMimKwm"/>
    <s v="3DiUeAXtGIivmWjTMimKwm"/>
    <n v="226085"/>
    <b v="0"/>
    <n v="55"/>
    <x v="2"/>
    <n v="1"/>
    <x v="1"/>
    <x v="0"/>
    <x v="326"/>
    <n v="0.69599999999999995"/>
    <n v="2"/>
    <x v="829"/>
    <n v="1"/>
    <x v="340"/>
    <x v="715"/>
    <n v="0"/>
    <n v="9.4799999999999995E-2"/>
    <x v="527"/>
    <n v="155.988"/>
    <x v="0"/>
  </r>
  <r>
    <s v="Uncontrolled"/>
    <s v="Namie Amuro"/>
    <m/>
    <x v="1"/>
    <m/>
    <x v="1"/>
    <s v="22gtn4nnFWGA79uvtP6TqD"/>
    <s v="22gtn4nnFWGA79uvtP6TqD"/>
    <n v="283400"/>
    <b v="0"/>
    <n v="55"/>
    <x v="1"/>
    <n v="1"/>
    <x v="1"/>
    <x v="1"/>
    <x v="123"/>
    <n v="0.58199999999999996"/>
    <n v="8"/>
    <x v="830"/>
    <n v="1"/>
    <x v="127"/>
    <x v="716"/>
    <n v="0"/>
    <n v="0.16900000000000001"/>
    <x v="528"/>
    <n v="147.86500000000001"/>
    <x v="0"/>
  </r>
  <r>
    <s v="ç©ºã®é£›ã³æ–¹"/>
    <s v="SPITZ"/>
    <n v="1994"/>
    <x v="6"/>
    <s v="1905"/>
    <x v="2"/>
    <s v="722o6A8Nhu6FV5tfet2i49"/>
    <s v="722o6A8Nhu6FV5tfet2i49"/>
    <n v="268840"/>
    <b v="0"/>
    <n v="55"/>
    <x v="2"/>
    <n v="1"/>
    <x v="1"/>
    <x v="1"/>
    <x v="336"/>
    <n v="0.77800000000000002"/>
    <n v="0"/>
    <x v="831"/>
    <n v="1"/>
    <x v="88"/>
    <x v="717"/>
    <n v="4.9100000000000004E-6"/>
    <n v="0.13700000000000001"/>
    <x v="529"/>
    <n v="115.116"/>
    <x v="0"/>
  </r>
  <r>
    <s v="remember"/>
    <s v="Uru"/>
    <m/>
    <x v="1"/>
    <m/>
    <x v="1"/>
    <s v="37L7Zjb22r6sRPjwDKNJtG"/>
    <s v="37L7Zjb22r6sRPjwDKNJtG"/>
    <n v="349413"/>
    <b v="0"/>
    <n v="57"/>
    <x v="1"/>
    <n v="1"/>
    <x v="1"/>
    <x v="1"/>
    <x v="124"/>
    <n v="0.5"/>
    <n v="0"/>
    <x v="832"/>
    <n v="1"/>
    <x v="175"/>
    <x v="456"/>
    <n v="1.06E-4"/>
    <n v="0.13800000000000001"/>
    <x v="530"/>
    <n v="149.79400000000001"/>
    <x v="0"/>
  </r>
  <r>
    <s v="LOOSE"/>
    <s v="B'z"/>
    <m/>
    <x v="1"/>
    <m/>
    <x v="1"/>
    <s v="6rcPP3eWwKcUrIEWb1bR5S"/>
    <s v="6rcPP3eWwKcUrIEWb1bR5S"/>
    <n v="277866"/>
    <b v="0"/>
    <n v="55"/>
    <x v="1"/>
    <n v="1"/>
    <x v="1"/>
    <x v="1"/>
    <x v="50"/>
    <n v="0.98499999999999999"/>
    <n v="11"/>
    <x v="833"/>
    <n v="0"/>
    <x v="466"/>
    <x v="273"/>
    <n v="1.9000000000000001E-4"/>
    <n v="0.14799999999999999"/>
    <x v="482"/>
    <n v="132.99700000000001"/>
    <x v="0"/>
  </r>
  <r>
    <s v="CYCLE HIT 1991-1997 Spitz Complete Single Collection"/>
    <s v="SPITZ"/>
    <m/>
    <x v="1"/>
    <m/>
    <x v="1"/>
    <s v="5YP52gnoypy9H1jg5RIwUW"/>
    <s v="5YP52gnoypy9H1jg5RIwUW"/>
    <n v="261053"/>
    <b v="0"/>
    <n v="54"/>
    <x v="1"/>
    <n v="1"/>
    <x v="1"/>
    <x v="2"/>
    <x v="154"/>
    <n v="0.81"/>
    <n v="6"/>
    <x v="834"/>
    <n v="0"/>
    <x v="62"/>
    <x v="718"/>
    <n v="0"/>
    <n v="0.151"/>
    <x v="531"/>
    <n v="111.053"/>
    <x v="0"/>
  </r>
  <r>
    <s v="Editorial"/>
    <s v="OFFICIAL HIGE DANDISM"/>
    <m/>
    <x v="1"/>
    <m/>
    <x v="1"/>
    <s v="75fYFVXHzzwfc5yzFWlIlZ"/>
    <s v="75fYFVXHzzwfc5yzFWlIlZ"/>
    <n v="352920"/>
    <b v="0"/>
    <n v="56"/>
    <x v="1"/>
    <n v="1"/>
    <x v="1"/>
    <x v="1"/>
    <x v="98"/>
    <n v="0.76500000000000001"/>
    <n v="4"/>
    <x v="603"/>
    <n v="1"/>
    <x v="226"/>
    <x v="719"/>
    <n v="0"/>
    <n v="0.15"/>
    <x v="222"/>
    <n v="159.91800000000001"/>
    <x v="0"/>
  </r>
  <r>
    <s v="ãƒªã‚µã‚¤ã‚¿ãƒ«"/>
    <s v="Hilcrhyme"/>
    <m/>
    <x v="1"/>
    <m/>
    <x v="1"/>
    <s v="6WYirtXQjDJpCQkv4XTBxY"/>
    <s v="6WYirtXQjDJpCQkv4XTBxY"/>
    <n v="297640"/>
    <b v="0"/>
    <n v="55"/>
    <x v="1"/>
    <n v="1"/>
    <x v="1"/>
    <x v="1"/>
    <x v="394"/>
    <n v="0.78300000000000003"/>
    <n v="7"/>
    <x v="835"/>
    <n v="1"/>
    <x v="162"/>
    <x v="714"/>
    <n v="0"/>
    <n v="0.20599999999999999"/>
    <x v="206"/>
    <n v="139.887"/>
    <x v="0"/>
  </r>
  <r>
    <s v="ã‚³ã‚³ãƒ­ãƒŽãƒŠã‚«"/>
    <s v="RADWIMPS"/>
    <d v="2020-03-06T00:00:00"/>
    <x v="12"/>
    <s v="2020"/>
    <x v="0"/>
    <s v="3gBzYFtF0BATGZFUKKOP1b"/>
    <s v="3gBzYFtF0BATGZFUKKOP1b"/>
    <n v="72026"/>
    <b v="0"/>
    <n v="55"/>
    <x v="2"/>
    <n v="1"/>
    <x v="1"/>
    <x v="0"/>
    <x v="376"/>
    <n v="0.76400000000000001"/>
    <n v="10"/>
    <x v="836"/>
    <n v="1"/>
    <x v="338"/>
    <x v="197"/>
    <n v="0"/>
    <n v="0.17899999999999999"/>
    <x v="50"/>
    <n v="150.10499999999999"/>
    <x v="0"/>
  </r>
  <r>
    <s v="ã‚µãƒ¼ãƒ• ãƒ–ãƒ³ã‚¬ã‚¯ ã‚«ãƒžã‚¯ãƒ© (åŠã‚«ãƒ¼ãƒˆãƒ³)"/>
    <s v="ASIAN KUNG-FU GENERATION"/>
    <m/>
    <x v="1"/>
    <m/>
    <x v="1"/>
    <s v="1YH7Rv0BpvNyjtno88MxXY"/>
    <s v="1YH7Rv0BpvNyjtno88MxXY"/>
    <n v="221080"/>
    <b v="0"/>
    <n v="48"/>
    <x v="1"/>
    <n v="1"/>
    <x v="1"/>
    <x v="0"/>
    <x v="16"/>
    <n v="0.80800000000000005"/>
    <n v="1"/>
    <x v="330"/>
    <n v="1"/>
    <x v="251"/>
    <x v="720"/>
    <n v="5.1E-5"/>
    <n v="6.2199999999999998E-2"/>
    <x v="103"/>
    <n v="125.001"/>
    <x v="0"/>
  </r>
  <r>
    <s v="ãƒ’ãƒˆãƒˆã‚¦ã‚¿"/>
    <s v="Yo Hitoto"/>
    <m/>
    <x v="1"/>
    <m/>
    <x v="1"/>
    <s v="4PqDkR6YM80Sy590Qsy6mm"/>
    <s v="4PqDkR6YM80Sy590Qsy6mm"/>
    <n v="330293"/>
    <b v="0"/>
    <n v="55"/>
    <x v="1"/>
    <n v="1"/>
    <x v="1"/>
    <x v="1"/>
    <x v="26"/>
    <n v="0.45100000000000001"/>
    <n v="4"/>
    <x v="837"/>
    <n v="1"/>
    <x v="245"/>
    <x v="510"/>
    <n v="0"/>
    <n v="0.34300000000000003"/>
    <x v="248"/>
    <n v="139.72200000000001"/>
    <x v="0"/>
  </r>
  <r>
    <s v="PRIVATE"/>
    <s v="iri"/>
    <d v="2023-10-05T00:00:00"/>
    <x v="2"/>
    <s v="2023"/>
    <x v="0"/>
    <s v="1PIZfCbPbv4bQZkM9x81ET"/>
    <s v="1PIZfCbPbv4bQZkM9x81ET"/>
    <n v="205493"/>
    <b v="0"/>
    <n v="55"/>
    <x v="2"/>
    <n v="1"/>
    <x v="1"/>
    <x v="1"/>
    <x v="40"/>
    <n v="0.68300000000000005"/>
    <n v="10"/>
    <x v="838"/>
    <n v="0"/>
    <x v="467"/>
    <x v="721"/>
    <n v="1.46E-4"/>
    <n v="0.25600000000000001"/>
    <x v="510"/>
    <n v="95.991"/>
    <x v="0"/>
  </r>
  <r>
    <s v="ã‚¨ã‚¹ã‚«ãƒ‘ãƒ¬ãƒ¼ãƒ‰"/>
    <s v="OFFICIAL HIGE DANDISM"/>
    <d v="2018-11-04T00:00:00"/>
    <x v="8"/>
    <s v="2018"/>
    <x v="0"/>
    <s v="2IPqNqkVIs2BHdwNys44lY"/>
    <s v="2IPqNqkVIs2BHdwNys44lY"/>
    <n v="262685"/>
    <b v="0"/>
    <n v="56"/>
    <x v="2"/>
    <n v="1"/>
    <x v="1"/>
    <x v="1"/>
    <x v="65"/>
    <n v="0.92200000000000004"/>
    <n v="7"/>
    <x v="839"/>
    <n v="0"/>
    <x v="177"/>
    <x v="722"/>
    <n v="0"/>
    <n v="0.114"/>
    <x v="532"/>
    <n v="132.01300000000001"/>
    <x v="0"/>
  </r>
  <r>
    <s v="JET CD"/>
    <s v="Puffy AmiYumi"/>
    <n v="1998"/>
    <x v="6"/>
    <s v="1905"/>
    <x v="2"/>
    <s v="39ctCzopDN0dYr26AKmQOP"/>
    <s v="39ctCzopDN0dYr26AKmQOP"/>
    <n v="168426"/>
    <b v="0"/>
    <n v="55"/>
    <x v="2"/>
    <n v="1"/>
    <x v="1"/>
    <x v="1"/>
    <x v="163"/>
    <n v="0.749"/>
    <n v="4"/>
    <x v="541"/>
    <n v="1"/>
    <x v="264"/>
    <x v="723"/>
    <n v="7.45E-3"/>
    <n v="0.22700000000000001"/>
    <x v="0"/>
    <n v="130.22999999999999"/>
    <x v="0"/>
  </r>
  <r>
    <s v="Smile Again"/>
    <s v="BE:FIRST"/>
    <m/>
    <x v="1"/>
    <m/>
    <x v="1"/>
    <s v="10YbBMtVRjC0XO6vci82k8"/>
    <s v="10YbBMtVRjC0XO6vci82k8"/>
    <n v="187628"/>
    <b v="0"/>
    <n v="55"/>
    <x v="1"/>
    <n v="1"/>
    <x v="1"/>
    <x v="0"/>
    <x v="395"/>
    <n v="0.77200000000000002"/>
    <n v="1"/>
    <x v="148"/>
    <n v="1"/>
    <x v="468"/>
    <x v="201"/>
    <n v="0"/>
    <n v="6.4000000000000001E-2"/>
    <x v="533"/>
    <n v="99.991"/>
    <x v="0"/>
  </r>
  <r>
    <s v="Atomic Heart"/>
    <s v="Mr.Children"/>
    <d v="1994-01-09T00:00:00"/>
    <x v="3"/>
    <s v="1994"/>
    <x v="2"/>
    <s v="3z289zlbZn1h0sHIpfAfkP"/>
    <s v="3z289zlbZn1h0sHIpfAfkP"/>
    <n v="282440"/>
    <b v="0"/>
    <n v="54"/>
    <x v="2"/>
    <n v="1"/>
    <x v="1"/>
    <x v="1"/>
    <x v="48"/>
    <n v="0.67900000000000005"/>
    <n v="10"/>
    <x v="840"/>
    <n v="1"/>
    <x v="469"/>
    <x v="724"/>
    <n v="0"/>
    <n v="0.13700000000000001"/>
    <x v="129"/>
    <n v="87.834000000000003"/>
    <x v="0"/>
  </r>
  <r>
    <s v="ã‚¿ã‚¤ãƒŸãƒ³ã‚° ~Timing~"/>
    <s v="Klang Ruler"/>
    <m/>
    <x v="1"/>
    <m/>
    <x v="1"/>
    <s v="5Y0JbLOPLfWdWTQHJPJtEx"/>
    <s v="5Y0JbLOPLfWdWTQHJPJtEx"/>
    <n v="200822"/>
    <b v="0"/>
    <n v="55"/>
    <x v="1"/>
    <n v="1"/>
    <x v="1"/>
    <x v="0"/>
    <x v="199"/>
    <n v="0.60699999999999998"/>
    <n v="10"/>
    <x v="841"/>
    <n v="0"/>
    <x v="470"/>
    <x v="725"/>
    <n v="2.1500000000000001E-5"/>
    <n v="3.9E-2"/>
    <x v="52"/>
    <n v="124.005"/>
    <x v="0"/>
  </r>
  <r>
    <s v="CEREMONY"/>
    <s v="King Gnu"/>
    <m/>
    <x v="1"/>
    <m/>
    <x v="1"/>
    <s v="5HdBTRrqGoju7DIZ0GkNYG"/>
    <s v="5HdBTRrqGoju7DIZ0GkNYG"/>
    <n v="201426"/>
    <b v="0"/>
    <n v="55"/>
    <x v="1"/>
    <n v="1"/>
    <x v="1"/>
    <x v="1"/>
    <x v="320"/>
    <n v="0.89600000000000002"/>
    <n v="1"/>
    <x v="842"/>
    <n v="1"/>
    <x v="93"/>
    <x v="413"/>
    <n v="0"/>
    <n v="0.33600000000000002"/>
    <x v="296"/>
    <n v="120.035"/>
    <x v="0"/>
  </r>
  <r>
    <s v="ã‚­ã‚»ã‚­"/>
    <s v="GReeeeN"/>
    <d v="2008-04-06T00:00:00"/>
    <x v="11"/>
    <s v="2008"/>
    <x v="0"/>
    <s v="2bzdhN6Y5AP1zRRf12QwJq"/>
    <s v="2bzdhN6Y5AP1zRRf12QwJq"/>
    <n v="271880"/>
    <b v="0"/>
    <n v="55"/>
    <x v="2"/>
    <n v="1"/>
    <x v="1"/>
    <x v="0"/>
    <x v="240"/>
    <n v="0.61599999999999999"/>
    <n v="0"/>
    <x v="843"/>
    <n v="1"/>
    <x v="267"/>
    <x v="94"/>
    <n v="0"/>
    <n v="0.17899999999999999"/>
    <x v="534"/>
    <n v="90.034999999999997"/>
    <x v="0"/>
  </r>
  <r>
    <s v="è— ~åƒ•ãŸã¡ã®è‰²å½©~"/>
    <s v="Sukima Switch"/>
    <m/>
    <x v="1"/>
    <m/>
    <x v="1"/>
    <s v="3RWDUqHdMlAaU2f1lSUskk"/>
    <s v="3RWDUqHdMlAaU2f1lSUskk"/>
    <n v="285013"/>
    <b v="0"/>
    <n v="40"/>
    <x v="1"/>
    <n v="1"/>
    <x v="1"/>
    <x v="0"/>
    <x v="287"/>
    <n v="0.67"/>
    <n v="8"/>
    <x v="844"/>
    <n v="1"/>
    <x v="168"/>
    <x v="726"/>
    <n v="0"/>
    <n v="0.106"/>
    <x v="535"/>
    <n v="78.977000000000004"/>
    <x v="0"/>
  </r>
  <r>
    <s v="AMUSIC"/>
    <s v="sumika"/>
    <d v="2021-03-03T00:00:00"/>
    <x v="12"/>
    <s v="2021"/>
    <x v="0"/>
    <s v="7dODNcz1h6UFj8GHlvRyqP"/>
    <s v="7dODNcz1h6UFj8GHlvRyqP"/>
    <n v="315866"/>
    <b v="0"/>
    <n v="55"/>
    <x v="2"/>
    <n v="1"/>
    <x v="1"/>
    <x v="1"/>
    <x v="142"/>
    <n v="0.80400000000000005"/>
    <n v="2"/>
    <x v="845"/>
    <n v="1"/>
    <x v="166"/>
    <x v="727"/>
    <n v="0"/>
    <n v="0.23599999999999999"/>
    <x v="64"/>
    <n v="91.004000000000005"/>
    <x v="0"/>
  </r>
  <r>
    <s v="Tiger"/>
    <s v="JO1"/>
    <m/>
    <x v="1"/>
    <m/>
    <x v="1"/>
    <s v="3kRArP8Ro3zm5mFDMyZBOy"/>
    <s v="3kRArP8Ro3zm5mFDMyZBOy"/>
    <n v="185120"/>
    <b v="0"/>
    <n v="56"/>
    <x v="1"/>
    <n v="1"/>
    <x v="1"/>
    <x v="0"/>
    <x v="152"/>
    <n v="0.94399999999999995"/>
    <n v="4"/>
    <x v="759"/>
    <n v="0"/>
    <x v="444"/>
    <x v="660"/>
    <n v="0"/>
    <n v="8.3900000000000002E-2"/>
    <x v="500"/>
    <n v="153.02799999999999"/>
    <x v="0"/>
  </r>
  <r>
    <s v="Luxury Disease"/>
    <s v="ONE OK ROCK"/>
    <d v="2022-09-09T00:00:00"/>
    <x v="7"/>
    <s v="2022"/>
    <x v="0"/>
    <s v="7uPqCPyYOZV9OqRfGCKhoP"/>
    <s v="7uPqCPyYOZV9OqRfGCKhoP"/>
    <n v="182370"/>
    <b v="0"/>
    <n v="54"/>
    <x v="2"/>
    <n v="1"/>
    <x v="1"/>
    <x v="1"/>
    <x v="335"/>
    <n v="0.92700000000000005"/>
    <n v="1"/>
    <x v="846"/>
    <n v="1"/>
    <x v="471"/>
    <x v="651"/>
    <n v="0"/>
    <n v="0.32"/>
    <x v="536"/>
    <n v="79.855000000000004"/>
    <x v="0"/>
  </r>
  <r>
    <s v="Editorial"/>
    <s v="OFFICIAL HIGE DANDISM"/>
    <m/>
    <x v="1"/>
    <m/>
    <x v="1"/>
    <s v="2ErKrJGeDg1ff8BiaFNEJE"/>
    <s v="2ErKrJGeDg1ff8BiaFNEJE"/>
    <n v="282386"/>
    <b v="0"/>
    <n v="55"/>
    <x v="1"/>
    <n v="1"/>
    <x v="1"/>
    <x v="1"/>
    <x v="92"/>
    <n v="0.83"/>
    <n v="1"/>
    <x v="847"/>
    <n v="0"/>
    <x v="10"/>
    <x v="728"/>
    <n v="0"/>
    <n v="0.29799999999999999"/>
    <x v="360"/>
    <n v="126.96899999999999"/>
    <x v="0"/>
  </r>
  <r>
    <d v="1899-12-30T15:03:00"/>
    <s v="ã—ã‚ƒã‚ã†"/>
    <m/>
    <x v="1"/>
    <m/>
    <x v="1"/>
    <s v="0QYUu4QgTy34j0LZ2Ei3ZK"/>
    <s v="0QYUu4QgTy34j0LZ2Ei3ZK"/>
    <n v="140000"/>
    <b v="0"/>
    <n v="55"/>
    <x v="1"/>
    <n v="1"/>
    <x v="1"/>
    <x v="0"/>
    <x v="396"/>
    <n v="0.57199999999999995"/>
    <n v="11"/>
    <x v="848"/>
    <n v="0"/>
    <x v="472"/>
    <x v="729"/>
    <n v="1.7899999999999999E-2"/>
    <n v="7.7200000000000005E-2"/>
    <x v="282"/>
    <n v="82.546999999999997"/>
    <x v="0"/>
  </r>
  <r>
    <s v="My song Your song"/>
    <s v="Ikimonogakari"/>
    <m/>
    <x v="1"/>
    <m/>
    <x v="1"/>
    <s v="1Cq6wg5bI7GX70HygA58IV"/>
    <s v="1Cq6wg5bI7GX70HygA58IV"/>
    <n v="244000"/>
    <b v="0"/>
    <n v="55"/>
    <x v="1"/>
    <n v="1"/>
    <x v="1"/>
    <x v="1"/>
    <x v="16"/>
    <n v="0.874"/>
    <n v="2"/>
    <x v="849"/>
    <n v="1"/>
    <x v="473"/>
    <x v="180"/>
    <n v="0"/>
    <n v="0.30399999999999999"/>
    <x v="14"/>
    <n v="85.096000000000004"/>
    <x v="0"/>
  </r>
  <r>
    <s v="Fantasy club"/>
    <s v="ç©ºéŸ³"/>
    <m/>
    <x v="1"/>
    <m/>
    <x v="1"/>
    <s v="5035nfb8l177pkVOPgxhc0"/>
    <s v="5035nfb8l177pkVOPgxhc0"/>
    <n v="185333"/>
    <b v="0"/>
    <n v="55"/>
    <x v="1"/>
    <n v="1"/>
    <x v="1"/>
    <x v="1"/>
    <x v="397"/>
    <n v="0.73"/>
    <n v="9"/>
    <x v="850"/>
    <n v="1"/>
    <x v="474"/>
    <x v="730"/>
    <n v="0"/>
    <n v="0.14899999999999999"/>
    <x v="308"/>
    <n v="92.022999999999996"/>
    <x v="0"/>
  </r>
  <r>
    <s v="One More Time"/>
    <s v="è™ŽéŸ»"/>
    <d v="2022-09-11T00:00:00"/>
    <x v="7"/>
    <s v="2022"/>
    <x v="0"/>
    <s v="3ZVlbQ4rjvT65JyV7xrM1r"/>
    <s v="3ZVlbQ4rjvT65JyV7xrM1r"/>
    <n v="211200"/>
    <b v="0"/>
    <n v="55"/>
    <x v="2"/>
    <n v="1"/>
    <x v="1"/>
    <x v="0"/>
    <x v="323"/>
    <n v="0.85899999999999999"/>
    <n v="6"/>
    <x v="851"/>
    <n v="0"/>
    <x v="372"/>
    <x v="731"/>
    <n v="0"/>
    <n v="0.15"/>
    <x v="185"/>
    <n v="150.05000000000001"/>
    <x v="2"/>
  </r>
  <r>
    <s v="blues"/>
    <s v="back number"/>
    <m/>
    <x v="1"/>
    <m/>
    <x v="1"/>
    <s v="2zCsfWyOl4r67R7taNYfZs"/>
    <s v="2zCsfWyOl4r67R7taNYfZs"/>
    <n v="252413"/>
    <b v="0"/>
    <n v="55"/>
    <x v="1"/>
    <n v="1"/>
    <x v="1"/>
    <x v="1"/>
    <x v="318"/>
    <n v="0.60499999999999998"/>
    <n v="0"/>
    <x v="852"/>
    <n v="1"/>
    <x v="175"/>
    <x v="732"/>
    <n v="0"/>
    <n v="0.10199999999999999"/>
    <x v="179"/>
    <n v="155.88800000000001"/>
    <x v="0"/>
  </r>
  <r>
    <s v="DELICIOUS"/>
    <s v="DREAMS COME TRUE"/>
    <n v="1995"/>
    <x v="6"/>
    <s v="1905"/>
    <x v="2"/>
    <s v="3sEOygE6ktlkZAKIAMNmfr"/>
    <s v="3sEOygE6ktlkZAKIAMNmfr"/>
    <n v="223773"/>
    <b v="0"/>
    <n v="54"/>
    <x v="2"/>
    <n v="1"/>
    <x v="1"/>
    <x v="1"/>
    <x v="78"/>
    <n v="0.58199999999999996"/>
    <n v="8"/>
    <x v="853"/>
    <n v="1"/>
    <x v="359"/>
    <x v="525"/>
    <n v="0"/>
    <n v="0.107"/>
    <x v="378"/>
    <n v="116.901"/>
    <x v="0"/>
  </r>
  <r>
    <s v="ãƒ¬ãƒ³ã‚º"/>
    <s v="Lilas Ikuta"/>
    <m/>
    <x v="1"/>
    <m/>
    <x v="1"/>
    <s v="7ylpphbW8jf5bh7NKJnO8s"/>
    <s v="7ylpphbW8jf5bh7NKJnO8s"/>
    <n v="238536"/>
    <b v="0"/>
    <n v="56"/>
    <x v="1"/>
    <n v="1"/>
    <x v="1"/>
    <x v="0"/>
    <x v="376"/>
    <n v="0.435"/>
    <n v="2"/>
    <x v="854"/>
    <n v="1"/>
    <x v="394"/>
    <x v="733"/>
    <n v="0"/>
    <n v="0.182"/>
    <x v="283"/>
    <n v="163.98599999999999"/>
    <x v="0"/>
  </r>
  <r>
    <s v="ãã‚‰ã§ãƒ¼ã—ã‚‡ã‚“"/>
    <s v="KANA-BOON"/>
    <d v="2023-02-04T00:00:00"/>
    <x v="10"/>
    <s v="2023"/>
    <x v="0"/>
    <s v="7a0XxV7vR9HwvbdhwQ5KSE"/>
    <s v="7a0XxV7vR9HwvbdhwQ5KSE"/>
    <n v="197944"/>
    <b v="0"/>
    <n v="63"/>
    <x v="0"/>
    <n v="0"/>
    <x v="0"/>
    <x v="0"/>
    <x v="212"/>
    <n v="0.85"/>
    <n v="6"/>
    <x v="855"/>
    <n v="1"/>
    <x v="167"/>
    <x v="734"/>
    <n v="0"/>
    <n v="0.187"/>
    <x v="329"/>
    <n v="144.941"/>
    <x v="0"/>
  </r>
  <r>
    <s v="ã‚ãªãŸã«ãªã‚ŠãŸã‹ã£ãŸ"/>
    <s v="Ken Hirai"/>
    <d v="2021-12-05T00:00:00"/>
    <x v="0"/>
    <s v="2021"/>
    <x v="0"/>
    <s v="1FRfGXTq1KdElX9jWDBPsM"/>
    <s v="1FRfGXTq1KdElX9jWDBPsM"/>
    <n v="246960"/>
    <b v="0"/>
    <n v="55"/>
    <x v="2"/>
    <n v="1"/>
    <x v="1"/>
    <x v="1"/>
    <x v="398"/>
    <n v="0.70099999999999996"/>
    <n v="7"/>
    <x v="856"/>
    <n v="1"/>
    <x v="475"/>
    <x v="735"/>
    <n v="0"/>
    <n v="0.115"/>
    <x v="227"/>
    <n v="128.00700000000001"/>
    <x v="0"/>
  </r>
  <r>
    <s v="ä¸–ç•Œã¯ãã‚Œã‚’æ„›ã¨å‘¼ã¶ã‚“ã ãœ"/>
    <s v="Sambomaster"/>
    <n v="2005"/>
    <x v="6"/>
    <s v="1905"/>
    <x v="2"/>
    <s v="5XW0Yacfx0Mtmc5izRTcZ0"/>
    <s v="5XW0Yacfx0Mtmc5izRTcZ0"/>
    <n v="312626"/>
    <b v="0"/>
    <n v="55"/>
    <x v="2"/>
    <n v="1"/>
    <x v="1"/>
    <x v="0"/>
    <x v="399"/>
    <n v="0.96"/>
    <n v="2"/>
    <x v="857"/>
    <n v="1"/>
    <x v="476"/>
    <x v="57"/>
    <n v="0"/>
    <n v="0.20599999999999999"/>
    <x v="197"/>
    <n v="141.34899999999999"/>
    <x v="0"/>
  </r>
  <r>
    <s v="ãƒ¦ãƒ¼ãƒˆãƒ”ã‚¢"/>
    <s v="YOAKE"/>
    <m/>
    <x v="1"/>
    <m/>
    <x v="1"/>
    <s v="7k7GgFFBIsm7v5giB57VrR"/>
    <s v="7k7GgFFBIsm7v5giB57VrR"/>
    <n v="191111"/>
    <b v="0"/>
    <n v="55"/>
    <x v="1"/>
    <n v="1"/>
    <x v="1"/>
    <x v="0"/>
    <x v="0"/>
    <n v="0.56799999999999995"/>
    <n v="9"/>
    <x v="858"/>
    <n v="1"/>
    <x v="47"/>
    <x v="513"/>
    <n v="0"/>
    <n v="0.106"/>
    <x v="537"/>
    <n v="80.984999999999999"/>
    <x v="0"/>
  </r>
  <r>
    <s v="ãƒŸã‚ºã‚­ãƒª-piano ver.-"/>
    <s v="Yuuri"/>
    <m/>
    <x v="1"/>
    <m/>
    <x v="1"/>
    <s v="2WmVfZ9ey3Y0PpPHAj9rYE"/>
    <s v="2WmVfZ9ey3Y0PpPHAj9rYE"/>
    <n v="204416"/>
    <b v="0"/>
    <n v="56"/>
    <x v="1"/>
    <n v="1"/>
    <x v="1"/>
    <x v="0"/>
    <x v="180"/>
    <n v="0.42599999999999999"/>
    <n v="1"/>
    <x v="859"/>
    <n v="1"/>
    <x v="58"/>
    <x v="296"/>
    <n v="5.0800000000000002E-5"/>
    <n v="0.157"/>
    <x v="413"/>
    <n v="89.972999999999999"/>
    <x v="0"/>
  </r>
  <r>
    <s v="HOPE / WISH"/>
    <s v="HIRAIDAI"/>
    <d v="2022-09-05T00:00:00"/>
    <x v="7"/>
    <s v="2022"/>
    <x v="0"/>
    <s v="4xfYAFR8CCXdFr9mxPmHXL"/>
    <s v="4xfYAFR8CCXdFr9mxPmHXL"/>
    <n v="185991"/>
    <b v="0"/>
    <n v="55"/>
    <x v="2"/>
    <n v="1"/>
    <x v="1"/>
    <x v="1"/>
    <x v="293"/>
    <n v="0.64900000000000002"/>
    <n v="3"/>
    <x v="860"/>
    <n v="1"/>
    <x v="477"/>
    <x v="699"/>
    <n v="0"/>
    <n v="6.4699999999999994E-2"/>
    <x v="214"/>
    <n v="177.959"/>
    <x v="0"/>
  </r>
  <r>
    <s v="Pretender"/>
    <s v="OFFICIAL HIGE DANDISM"/>
    <m/>
    <x v="1"/>
    <m/>
    <x v="1"/>
    <s v="5LkWXxDxUTwEVHL0pfKL55"/>
    <s v="5LkWXxDxUTwEVHL0pfKL55"/>
    <n v="326440"/>
    <b v="0"/>
    <n v="55"/>
    <x v="1"/>
    <n v="1"/>
    <x v="1"/>
    <x v="0"/>
    <x v="276"/>
    <n v="0.86"/>
    <n v="8"/>
    <x v="861"/>
    <n v="1"/>
    <x v="478"/>
    <x v="736"/>
    <n v="0"/>
    <n v="0.129"/>
    <x v="45"/>
    <n v="91.954999999999998"/>
    <x v="0"/>
  </r>
  <r>
    <s v="ä¸€ã¤ã«ãªã‚Œãªã„ãªã‚‰ã€ã›ã‚ã¦äºŒã¤ã ã‘ã§ã„ã‚ˆã†"/>
    <s v="Creep Hyp"/>
    <d v="2014-03-12T00:00:00"/>
    <x v="12"/>
    <s v="2014"/>
    <x v="0"/>
    <s v="1CGjCodg0z4CeYzyTY75lQ"/>
    <s v="1CGjCodg0z4CeYzyTY75lQ"/>
    <n v="214080"/>
    <b v="0"/>
    <n v="54"/>
    <x v="2"/>
    <n v="1"/>
    <x v="1"/>
    <x v="1"/>
    <x v="168"/>
    <n v="0.84099999999999997"/>
    <n v="0"/>
    <x v="862"/>
    <n v="1"/>
    <x v="280"/>
    <x v="737"/>
    <n v="0"/>
    <n v="0.28299999999999997"/>
    <x v="327"/>
    <n v="140.095"/>
    <x v="0"/>
  </r>
  <r>
    <s v="THE DANCING SUN"/>
    <s v="Yumi Matsutoya"/>
    <m/>
    <x v="1"/>
    <m/>
    <x v="1"/>
    <s v="7BgNhufmVuEQjRo86YrsJR"/>
    <s v="7BgNhufmVuEQjRo86YrsJR"/>
    <n v="288567"/>
    <b v="0"/>
    <n v="55"/>
    <x v="1"/>
    <n v="1"/>
    <x v="1"/>
    <x v="1"/>
    <x v="35"/>
    <n v="0.52900000000000003"/>
    <n v="10"/>
    <x v="863"/>
    <n v="0"/>
    <x v="28"/>
    <x v="307"/>
    <n v="0"/>
    <n v="0.108"/>
    <x v="203"/>
    <n v="87.911000000000001"/>
    <x v="0"/>
  </r>
  <r>
    <s v="ç¾åœ¨ã‚’ç”Ÿãã‚‹ã®ã ã€‚"/>
    <s v="Saucy Dog"/>
    <d v="2022-09-12T00:00:00"/>
    <x v="7"/>
    <s v="2022"/>
    <x v="0"/>
    <s v="63V6CgRiFhyxaNWpreSryC"/>
    <s v="63V6CgRiFhyxaNWpreSryC"/>
    <n v="274714"/>
    <b v="0"/>
    <n v="54"/>
    <x v="2"/>
    <n v="1"/>
    <x v="1"/>
    <x v="0"/>
    <x v="205"/>
    <n v="0.82699999999999996"/>
    <n v="1"/>
    <x v="201"/>
    <n v="1"/>
    <x v="191"/>
    <x v="738"/>
    <n v="0"/>
    <n v="0.34399999999999997"/>
    <x v="538"/>
    <n v="90.049000000000007"/>
    <x v="0"/>
  </r>
  <r>
    <s v="PURPLE"/>
    <s v="å¿ƒä¹‹åŠ©"/>
    <m/>
    <x v="1"/>
    <m/>
    <x v="1"/>
    <s v="2fMulWj1t8Sg10z2DPDQDm"/>
    <s v="2fMulWj1t8Sg10z2DPDQDm"/>
    <n v="215306"/>
    <b v="0"/>
    <n v="55"/>
    <x v="1"/>
    <n v="1"/>
    <x v="1"/>
    <x v="0"/>
    <x v="0"/>
    <n v="0.89700000000000002"/>
    <n v="9"/>
    <x v="864"/>
    <n v="1"/>
    <x v="479"/>
    <x v="739"/>
    <n v="0"/>
    <n v="0.14799999999999999"/>
    <x v="366"/>
    <n v="172.001"/>
    <x v="0"/>
  </r>
  <r>
    <s v="ã‚µãƒ¼ãƒ• ãƒ–ãƒ³ã‚¬ã‚¯ ã‚«ãƒžã‚¯ãƒ© (åŠã‚«ãƒ¼ãƒˆãƒ³)"/>
    <s v="ASIAN KUNG-FU GENERATION"/>
    <m/>
    <x v="1"/>
    <m/>
    <x v="1"/>
    <s v="4sscmqxdJyJOFBk1NlS0Yw"/>
    <s v="4sscmqxdJyJOFBk1NlS0Yw"/>
    <n v="201986"/>
    <b v="0"/>
    <n v="44"/>
    <x v="1"/>
    <n v="1"/>
    <x v="1"/>
    <x v="0"/>
    <x v="147"/>
    <n v="0.64300000000000002"/>
    <n v="7"/>
    <x v="865"/>
    <n v="1"/>
    <x v="122"/>
    <x v="740"/>
    <n v="0"/>
    <n v="7.5600000000000001E-2"/>
    <x v="539"/>
    <n v="120.976"/>
    <x v="0"/>
  </r>
  <r>
    <s v="å¥‡è·¡"/>
    <s v="Che'Nelle"/>
    <m/>
    <x v="1"/>
    <m/>
    <x v="1"/>
    <s v="24oOsHxfHXXdbQ6OqAwyuq"/>
    <s v="24oOsHxfHXXdbQ6OqAwyuq"/>
    <n v="268813"/>
    <b v="0"/>
    <n v="55"/>
    <x v="1"/>
    <n v="1"/>
    <x v="1"/>
    <x v="0"/>
    <x v="400"/>
    <n v="0.56000000000000005"/>
    <n v="4"/>
    <x v="866"/>
    <n v="1"/>
    <x v="187"/>
    <x v="216"/>
    <n v="0"/>
    <n v="9.9500000000000005E-2"/>
    <x v="535"/>
    <n v="77.010999999999996"/>
    <x v="0"/>
  </r>
  <r>
    <s v="é»„è‰²"/>
    <s v="back number"/>
    <m/>
    <x v="1"/>
    <m/>
    <x v="1"/>
    <s v="1MwOfRqCALxvx9keUhGCdV"/>
    <s v="1MwOfRqCALxvx9keUhGCdV"/>
    <n v="297997"/>
    <b v="0"/>
    <n v="55"/>
    <x v="1"/>
    <n v="1"/>
    <x v="1"/>
    <x v="0"/>
    <x v="348"/>
    <n v="0.79100000000000004"/>
    <n v="4"/>
    <x v="592"/>
    <n v="0"/>
    <x v="383"/>
    <x v="741"/>
    <n v="0"/>
    <n v="0.307"/>
    <x v="367"/>
    <n v="169.63800000000001"/>
    <x v="0"/>
  </r>
  <r>
    <s v="èº«å£²ã‚Š"/>
    <s v="ãƒ­ã‚¹"/>
    <m/>
    <x v="1"/>
    <m/>
    <x v="1"/>
    <s v="5TjzcoYxpITHx2Uq5gaot6"/>
    <s v="5TjzcoYxpITHx2Uq5gaot6"/>
    <n v="155433"/>
    <b v="0"/>
    <n v="58"/>
    <x v="1"/>
    <n v="0"/>
    <x v="0"/>
    <x v="0"/>
    <x v="401"/>
    <n v="0.66700000000000004"/>
    <n v="4"/>
    <x v="867"/>
    <n v="0"/>
    <x v="69"/>
    <x v="217"/>
    <n v="0"/>
    <n v="0.35299999999999998"/>
    <x v="510"/>
    <n v="124.998"/>
    <x v="0"/>
  </r>
  <r>
    <s v="Variety"/>
    <s v="Mrs. GREEN APPLE"/>
    <d v="2015-01-07T00:00:00"/>
    <x v="3"/>
    <s v="2015"/>
    <x v="0"/>
    <s v="0ubEkvxVE1Sh4QTBN6b92a"/>
    <s v="0ubEkvxVE1Sh4QTBN6b92a"/>
    <n v="211426"/>
    <b v="0"/>
    <n v="55"/>
    <x v="2"/>
    <n v="1"/>
    <x v="1"/>
    <x v="0"/>
    <x v="286"/>
    <n v="0.95"/>
    <n v="11"/>
    <x v="813"/>
    <n v="1"/>
    <x v="480"/>
    <x v="8"/>
    <n v="3.0400000000000001E-6"/>
    <n v="0.11899999999999999"/>
    <x v="310"/>
    <n v="189.96100000000001"/>
    <x v="0"/>
  </r>
  <r>
    <s v="Tokyo Rendez-Vous"/>
    <s v="King Gnu"/>
    <m/>
    <x v="1"/>
    <m/>
    <x v="1"/>
    <s v="6in5HPPTBwqPmDIezhQOpj"/>
    <s v="6in5HPPTBwqPmDIezhQOpj"/>
    <n v="241533"/>
    <b v="0"/>
    <n v="55"/>
    <x v="1"/>
    <n v="1"/>
    <x v="1"/>
    <x v="1"/>
    <x v="15"/>
    <n v="0.83499999999999996"/>
    <n v="10"/>
    <x v="868"/>
    <n v="0"/>
    <x v="481"/>
    <x v="742"/>
    <n v="8.4400000000000005E-6"/>
    <n v="9.5399999999999999E-2"/>
    <x v="492"/>
    <n v="179.96700000000001"/>
    <x v="0"/>
  </r>
  <r>
    <s v="LOVE ALL SERVE ALL"/>
    <s v="Fujii Kaze"/>
    <m/>
    <x v="1"/>
    <m/>
    <x v="1"/>
    <s v="7LI2pQoE3fWfOQuds2paXs"/>
    <s v="7LI2pQoE3fWfOQuds2paXs"/>
    <n v="188946"/>
    <b v="0"/>
    <n v="55"/>
    <x v="1"/>
    <n v="1"/>
    <x v="1"/>
    <x v="1"/>
    <x v="83"/>
    <n v="0.86099999999999999"/>
    <n v="0"/>
    <x v="869"/>
    <n v="1"/>
    <x v="42"/>
    <x v="743"/>
    <n v="1.8899999999999999E-5"/>
    <n v="0.38700000000000001"/>
    <x v="29"/>
    <n v="175.96600000000001"/>
    <x v="0"/>
  </r>
  <r>
    <s v="LOVE ALL SERVE ALL"/>
    <s v="Fujii Kaze"/>
    <m/>
    <x v="1"/>
    <m/>
    <x v="1"/>
    <s v="1FDCEz8kY256zhDO2GjWuW"/>
    <s v="1FDCEz8kY256zhDO2GjWuW"/>
    <n v="251880"/>
    <b v="0"/>
    <n v="55"/>
    <x v="1"/>
    <n v="1"/>
    <x v="1"/>
    <x v="1"/>
    <x v="57"/>
    <n v="0.69799999999999995"/>
    <n v="11"/>
    <x v="870"/>
    <n v="1"/>
    <x v="482"/>
    <x v="155"/>
    <n v="1.1900000000000001E-4"/>
    <n v="0.246"/>
    <x v="290"/>
    <n v="126.10599999999999"/>
    <x v="0"/>
  </r>
  <r>
    <s v="Girl"/>
    <s v="Hideaki Tokunaga"/>
    <n v="1986"/>
    <x v="6"/>
    <s v="1905"/>
    <x v="2"/>
    <s v="5kAVO1ze23GNRjVr0paoxy"/>
    <s v="5kAVO1ze23GNRjVr0paoxy"/>
    <n v="261640"/>
    <b v="0"/>
    <n v="54"/>
    <x v="2"/>
    <n v="1"/>
    <x v="1"/>
    <x v="1"/>
    <x v="174"/>
    <n v="0.45900000000000002"/>
    <n v="4"/>
    <x v="871"/>
    <n v="1"/>
    <x v="120"/>
    <x v="62"/>
    <n v="0"/>
    <n v="9.5500000000000002E-2"/>
    <x v="540"/>
    <n v="71.980999999999995"/>
    <x v="0"/>
  </r>
  <r>
    <s v="BADãƒ¢ãƒ¼ãƒ‰"/>
    <s v="Hikaru Utada"/>
    <m/>
    <x v="1"/>
    <m/>
    <x v="1"/>
    <s v="6DaKMsQDmHMJbKYyU7AUFA"/>
    <s v="6DaKMsQDmHMJbKYyU7AUFA"/>
    <n v="249904"/>
    <b v="0"/>
    <n v="60"/>
    <x v="1"/>
    <n v="0"/>
    <x v="0"/>
    <x v="1"/>
    <x v="159"/>
    <n v="0.54200000000000004"/>
    <n v="8"/>
    <x v="872"/>
    <n v="0"/>
    <x v="483"/>
    <x v="29"/>
    <n v="2.64E-3"/>
    <n v="9.8599999999999993E-2"/>
    <x v="465"/>
    <n v="111.985"/>
    <x v="0"/>
  </r>
  <r>
    <s v="HELLO"/>
    <s v="Masaharu Fukuyama"/>
    <n v="2010"/>
    <x v="9"/>
    <s v="1905"/>
    <x v="2"/>
    <s v="5O1VtFNxDZe7fgJozYlhyw"/>
    <s v="5O1VtFNxDZe7fgJozYlhyw"/>
    <n v="238373"/>
    <b v="0"/>
    <n v="54"/>
    <x v="2"/>
    <n v="1"/>
    <x v="1"/>
    <x v="0"/>
    <x v="255"/>
    <n v="0.84699999999999998"/>
    <n v="4"/>
    <x v="873"/>
    <n v="1"/>
    <x v="214"/>
    <x v="744"/>
    <n v="0"/>
    <n v="0.32800000000000001"/>
    <x v="56"/>
    <n v="156.006"/>
    <x v="0"/>
  </r>
  <r>
    <s v="ã¿ã‚“ãªã®ã†ãŸ"/>
    <s v="ã‚µã‚¶ãƒ³ã‚ªãƒ¼ãƒ«ã‚¹ã‚¿ãƒ¼ã‚º"/>
    <m/>
    <x v="1"/>
    <m/>
    <x v="1"/>
    <s v="7LereEsMqMJzSNfmKZZvKE"/>
    <s v="7LereEsMqMJzSNfmKZZvKE"/>
    <n v="258600"/>
    <b v="0"/>
    <n v="54"/>
    <x v="1"/>
    <n v="1"/>
    <x v="1"/>
    <x v="0"/>
    <x v="402"/>
    <n v="0.94099999999999995"/>
    <n v="0"/>
    <x v="874"/>
    <n v="1"/>
    <x v="235"/>
    <x v="161"/>
    <n v="0"/>
    <n v="9.9699999999999997E-2"/>
    <x v="476"/>
    <n v="187.709"/>
    <x v="0"/>
  </r>
  <r>
    <s v="Luxury Disease"/>
    <s v="ONE OK ROCK"/>
    <d v="2022-09-09T00:00:00"/>
    <x v="7"/>
    <s v="2022"/>
    <x v="0"/>
    <s v="2sjFLSGUKxYT8qSuuLHAdx"/>
    <s v="2sjFLSGUKxYT8qSuuLHAdx"/>
    <n v="191959"/>
    <b v="0"/>
    <n v="54"/>
    <x v="2"/>
    <n v="1"/>
    <x v="1"/>
    <x v="1"/>
    <x v="52"/>
    <n v="0.71299999999999997"/>
    <n v="11"/>
    <x v="875"/>
    <n v="0"/>
    <x v="484"/>
    <x v="745"/>
    <n v="0"/>
    <n v="0.14499999999999999"/>
    <x v="34"/>
    <n v="97.591999999999999"/>
    <x v="0"/>
  </r>
  <r>
    <s v="Mrs. GREEN APPLE"/>
    <s v="Mrs. GREEN APPLE"/>
    <d v="2017-11-01T00:00:00"/>
    <x v="8"/>
    <s v="2017"/>
    <x v="0"/>
    <s v="7hukXk1asbdMBAwFIQXJVm"/>
    <s v="7hukXk1asbdMBAwFIQXJVm"/>
    <n v="176080"/>
    <b v="0"/>
    <n v="55"/>
    <x v="2"/>
    <n v="1"/>
    <x v="1"/>
    <x v="1"/>
    <x v="128"/>
    <n v="0.872"/>
    <n v="4"/>
    <x v="876"/>
    <n v="0"/>
    <x v="485"/>
    <x v="746"/>
    <n v="0"/>
    <n v="3.1600000000000003E-2"/>
    <x v="90"/>
    <n v="134.983"/>
    <x v="0"/>
  </r>
  <r>
    <s v="æ‹›ãçŒ« / ã‚¨ã‚¸ã‚½ãƒ³"/>
    <s v="WEDNESDAY CAMPANELLA"/>
    <m/>
    <x v="1"/>
    <m/>
    <x v="1"/>
    <s v="223e30Nk8UY0HKezFtakUS"/>
    <s v="223e30Nk8UY0HKezFtakUS"/>
    <n v="193510"/>
    <b v="0"/>
    <n v="55"/>
    <x v="1"/>
    <n v="1"/>
    <x v="1"/>
    <x v="0"/>
    <x v="231"/>
    <n v="0.72899999999999998"/>
    <n v="1"/>
    <x v="119"/>
    <n v="0"/>
    <x v="255"/>
    <x v="326"/>
    <n v="8.8999999999999999E-3"/>
    <n v="0.10100000000000001"/>
    <x v="55"/>
    <n v="129.999"/>
    <x v="0"/>
  </r>
  <r>
    <s v="è¡Œæ–¹çŸ¥ã‚Œãš"/>
    <s v="Ado"/>
    <d v="2022-09-10T00:00:00"/>
    <x v="7"/>
    <s v="2022"/>
    <x v="0"/>
    <s v="5eCSuo6fXYTzm6WyWkeOxV"/>
    <s v="5eCSuo6fXYTzm6WyWkeOxV"/>
    <n v="189565"/>
    <b v="0"/>
    <n v="54"/>
    <x v="2"/>
    <n v="1"/>
    <x v="1"/>
    <x v="0"/>
    <x v="166"/>
    <n v="0.878"/>
    <n v="2"/>
    <x v="877"/>
    <n v="1"/>
    <x v="23"/>
    <x v="115"/>
    <n v="6.8900000000000001E-6"/>
    <n v="0.54400000000000004"/>
    <x v="381"/>
    <n v="137.79"/>
    <x v="0"/>
  </r>
  <r>
    <n v="3636"/>
    <s v="Aimyon"/>
    <m/>
    <x v="1"/>
    <m/>
    <x v="1"/>
    <s v="1v5PDAXZ2XHRNkdrbyjh6i"/>
    <s v="1v5PDAXZ2XHRNkdrbyjh6i"/>
    <n v="251720"/>
    <b v="0"/>
    <n v="54"/>
    <x v="1"/>
    <n v="1"/>
    <x v="1"/>
    <x v="0"/>
    <x v="268"/>
    <n v="0.61199999999999999"/>
    <n v="10"/>
    <x v="325"/>
    <n v="1"/>
    <x v="297"/>
    <x v="397"/>
    <n v="1.9499999999999999E-3"/>
    <n v="0.254"/>
    <x v="334"/>
    <n v="155.92099999999999"/>
    <x v="0"/>
  </r>
  <r>
    <s v="æ¹˜å—ä¹ƒé¢¨ ã€œJOKERã€œ"/>
    <s v="Shonan No Kaze"/>
    <d v="2009-08-04T00:00:00"/>
    <x v="4"/>
    <s v="2009"/>
    <x v="0"/>
    <s v="7CgxrGWsDarS8ZvGAQG0jE"/>
    <s v="7CgxrGWsDarS8ZvGAQG0jE"/>
    <n v="434560"/>
    <b v="0"/>
    <n v="54"/>
    <x v="2"/>
    <n v="1"/>
    <x v="1"/>
    <x v="1"/>
    <x v="313"/>
    <n v="0.97599999999999998"/>
    <n v="1"/>
    <x v="878"/>
    <n v="1"/>
    <x v="486"/>
    <x v="158"/>
    <n v="0"/>
    <n v="9.1999999999999998E-2"/>
    <x v="156"/>
    <n v="156.119"/>
    <x v="0"/>
  </r>
  <r>
    <s v="ã‚µãƒ¼ãƒ• ãƒ–ãƒ³ã‚¬ã‚¯ ã‚«ãƒžã‚¯ãƒ© (åŠã‚«ãƒ¼ãƒˆãƒ³)"/>
    <s v="ASIAN KUNG-FU GENERATION"/>
    <m/>
    <x v="1"/>
    <m/>
    <x v="1"/>
    <s v="2oOourK339uqgcIue3PJVu"/>
    <s v="2oOourK339uqgcIue3PJVu"/>
    <n v="171973"/>
    <b v="0"/>
    <n v="42"/>
    <x v="1"/>
    <n v="1"/>
    <x v="1"/>
    <x v="0"/>
    <x v="175"/>
    <n v="0.82699999999999996"/>
    <n v="8"/>
    <x v="879"/>
    <n v="1"/>
    <x v="76"/>
    <x v="139"/>
    <n v="0"/>
    <n v="0.17899999999999999"/>
    <x v="541"/>
    <n v="170.01599999999999"/>
    <x v="0"/>
  </r>
  <r>
    <s v="LOVE ALL SERVE ALL"/>
    <s v="Fujii Kaze"/>
    <m/>
    <x v="1"/>
    <m/>
    <x v="1"/>
    <s v="2T2PRhaEQLPoo78E8zyVgw"/>
    <s v="2T2PRhaEQLPoo78E8zyVgw"/>
    <n v="286640"/>
    <b v="0"/>
    <n v="55"/>
    <x v="1"/>
    <n v="1"/>
    <x v="1"/>
    <x v="1"/>
    <x v="25"/>
    <n v="0.63500000000000001"/>
    <n v="5"/>
    <x v="880"/>
    <n v="0"/>
    <x v="55"/>
    <x v="104"/>
    <n v="3.2000000000000002E-3"/>
    <n v="0.107"/>
    <x v="214"/>
    <n v="150.00399999999999"/>
    <x v="0"/>
  </r>
  <r>
    <s v="THE GREAT VACATION VOL.2 ~SUPER BEST OF GLAY~"/>
    <s v="GLAY"/>
    <m/>
    <x v="1"/>
    <m/>
    <x v="1"/>
    <s v="2GlOmBRGlF9B2ylosoYRim"/>
    <s v="2GlOmBRGlF9B2ylosoYRim"/>
    <n v="261079"/>
    <b v="0"/>
    <n v="54"/>
    <x v="1"/>
    <n v="1"/>
    <x v="1"/>
    <x v="2"/>
    <x v="357"/>
    <n v="0.96199999999999997"/>
    <n v="2"/>
    <x v="881"/>
    <n v="1"/>
    <x v="487"/>
    <x v="747"/>
    <n v="0"/>
    <n v="8.9099999999999999E-2"/>
    <x v="328"/>
    <n v="179.798"/>
    <x v="0"/>
  </r>
  <r>
    <s v="å½ç‰©å‹‡è€…"/>
    <s v="703goushitsu"/>
    <m/>
    <x v="1"/>
    <m/>
    <x v="1"/>
    <s v="5ynILPpLvLjqaasmqICWor"/>
    <s v="5ynILPpLvLjqaasmqICWor"/>
    <n v="228914"/>
    <b v="0"/>
    <n v="55"/>
    <x v="1"/>
    <n v="1"/>
    <x v="1"/>
    <x v="0"/>
    <x v="363"/>
    <n v="0.93400000000000005"/>
    <n v="11"/>
    <x v="882"/>
    <n v="0"/>
    <x v="87"/>
    <x v="748"/>
    <n v="5.6200000000000004E-6"/>
    <n v="0.11700000000000001"/>
    <x v="542"/>
    <n v="154.971"/>
    <x v="0"/>
  </r>
  <r>
    <s v="å¹ãé›¶ã‚Œã‚‹ç¨‹ã®Iã€å“€ã€æ„›"/>
    <s v="Creep Hyp"/>
    <m/>
    <x v="1"/>
    <m/>
    <x v="1"/>
    <s v="325OEPE473kpgOh15cm2FV"/>
    <s v="325OEPE473kpgOh15cm2FV"/>
    <n v="238209"/>
    <b v="0"/>
    <n v="54"/>
    <x v="1"/>
    <n v="1"/>
    <x v="1"/>
    <x v="1"/>
    <x v="345"/>
    <n v="0.92600000000000005"/>
    <n v="8"/>
    <x v="883"/>
    <n v="1"/>
    <x v="379"/>
    <x v="749"/>
    <n v="5.3300000000000005E-4"/>
    <n v="9.5500000000000002E-2"/>
    <x v="543"/>
    <n v="188.096"/>
    <x v="0"/>
  </r>
  <r>
    <s v="ã‹ã¤ã¦å¤©æ‰ã ã£ãŸä¿ºãŸã¡ã¸"/>
    <s v="Creepy Nuts"/>
    <m/>
    <x v="1"/>
    <m/>
    <x v="1"/>
    <s v="3D2IXY94OuYAIBxB1WQjnl"/>
    <s v="3D2IXY94OuYAIBxB1WQjnl"/>
    <n v="214080"/>
    <b v="0"/>
    <n v="54"/>
    <x v="1"/>
    <n v="1"/>
    <x v="1"/>
    <x v="0"/>
    <x v="333"/>
    <n v="0.89300000000000002"/>
    <n v="9"/>
    <x v="582"/>
    <n v="0"/>
    <x v="185"/>
    <x v="306"/>
    <n v="0"/>
    <n v="7.6600000000000001E-2"/>
    <x v="157"/>
    <n v="105.005"/>
    <x v="0"/>
  </r>
  <r>
    <s v="Ã—ã¨â—‹ã¨ç½ªã¨"/>
    <s v="RADWIMPS"/>
    <d v="2013-11-12T00:00:00"/>
    <x v="8"/>
    <s v="2013"/>
    <x v="0"/>
    <s v="4vwgmckZIomF2jVK066hUy"/>
    <s v="4vwgmckZIomF2jVK066hUy"/>
    <n v="276506"/>
    <b v="0"/>
    <n v="54"/>
    <x v="2"/>
    <n v="1"/>
    <x v="1"/>
    <x v="1"/>
    <x v="140"/>
    <n v="0.99299999999999999"/>
    <n v="1"/>
    <x v="884"/>
    <n v="1"/>
    <x v="488"/>
    <x v="750"/>
    <n v="7.45E-4"/>
    <n v="0.32900000000000001"/>
    <x v="511"/>
    <n v="95.965000000000003"/>
    <x v="0"/>
  </r>
  <r>
    <s v="Editorial"/>
    <s v="OFFICIAL HIGE DANDISM"/>
    <m/>
    <x v="1"/>
    <m/>
    <x v="1"/>
    <s v="222BlW44cS9nOM6C369IB2"/>
    <s v="222BlW44cS9nOM6C369IB2"/>
    <n v="389706"/>
    <b v="0"/>
    <n v="55"/>
    <x v="1"/>
    <n v="1"/>
    <x v="1"/>
    <x v="1"/>
    <x v="32"/>
    <n v="0.69099999999999995"/>
    <n v="8"/>
    <x v="885"/>
    <n v="1"/>
    <x v="223"/>
    <x v="118"/>
    <n v="0"/>
    <n v="0.115"/>
    <x v="366"/>
    <n v="155.898"/>
    <x v="0"/>
  </r>
  <r>
    <s v="ãƒ‰ã‚­ãƒ¡ã‚­ãƒ€ã‚¤ã‚¢ãƒªãƒ¼"/>
    <s v="asmi"/>
    <m/>
    <x v="1"/>
    <m/>
    <x v="1"/>
    <s v="5WZ6lxBhcncHgc2qkTBih2"/>
    <s v="5WZ6lxBhcncHgc2qkTBih2"/>
    <n v="199453"/>
    <b v="0"/>
    <n v="55"/>
    <x v="1"/>
    <n v="1"/>
    <x v="1"/>
    <x v="0"/>
    <x v="176"/>
    <n v="0.92800000000000005"/>
    <n v="11"/>
    <x v="886"/>
    <n v="0"/>
    <x v="489"/>
    <x v="751"/>
    <n v="0"/>
    <n v="7.9799999999999996E-2"/>
    <x v="544"/>
    <n v="184.94300000000001"/>
    <x v="0"/>
  </r>
  <r>
    <s v="POP VIRUS"/>
    <s v="Gen Hoshino"/>
    <m/>
    <x v="1"/>
    <m/>
    <x v="1"/>
    <s v="4hQ5tBCwPRkzhFB424U63U"/>
    <s v="4hQ5tBCwPRkzhFB424U63U"/>
    <n v="182000"/>
    <b v="0"/>
    <n v="54"/>
    <x v="1"/>
    <n v="1"/>
    <x v="1"/>
    <x v="1"/>
    <x v="46"/>
    <n v="0.441"/>
    <n v="9"/>
    <x v="887"/>
    <n v="1"/>
    <x v="45"/>
    <x v="752"/>
    <n v="0"/>
    <n v="0.23400000000000001"/>
    <x v="423"/>
    <n v="78.177000000000007"/>
    <x v="0"/>
  </r>
  <r>
    <s v="åƒ•ã®ã“ã¨ (Orchestra ver.)"/>
    <s v="Mrs. GREEN APPLE"/>
    <d v="2023-09-01T00:00:00"/>
    <x v="7"/>
    <s v="2023"/>
    <x v="0"/>
    <s v="1QovwAyvOapbegiCMzGy2i"/>
    <s v="1QovwAyvOapbegiCMzGy2i"/>
    <n v="329972"/>
    <b v="0"/>
    <n v="55"/>
    <x v="2"/>
    <n v="1"/>
    <x v="1"/>
    <x v="0"/>
    <x v="151"/>
    <n v="0.44800000000000001"/>
    <n v="7"/>
    <x v="156"/>
    <n v="1"/>
    <x v="80"/>
    <x v="753"/>
    <n v="7.0700000000000001E-6"/>
    <n v="0.25700000000000001"/>
    <x v="390"/>
    <n v="79.882999999999996"/>
    <x v="0"/>
  </r>
  <r>
    <s v="to LOVE"/>
    <s v="Kana Nishino"/>
    <m/>
    <x v="1"/>
    <m/>
    <x v="1"/>
    <s v="0W7hwe6NmoERnSsLaTwsee"/>
    <s v="0W7hwe6NmoERnSsLaTwsee"/>
    <n v="257293"/>
    <b v="0"/>
    <n v="55"/>
    <x v="1"/>
    <n v="1"/>
    <x v="1"/>
    <x v="1"/>
    <x v="292"/>
    <n v="0.56699999999999995"/>
    <n v="9"/>
    <x v="888"/>
    <n v="1"/>
    <x v="57"/>
    <x v="754"/>
    <n v="0"/>
    <n v="9.2999999999999999E-2"/>
    <x v="545"/>
    <n v="149.985999999999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rowHeaderCaption="Month">
  <location ref="A3:C15" firstHeaderRow="0" firstDataRow="1" firstDataCol="1"/>
  <pivotFields count="27">
    <pivotField showAll="0"/>
    <pivotField showAll="0"/>
    <pivotField showAll="0"/>
    <pivotField axis="axisRow" showAll="0">
      <items count="14">
        <item x="3"/>
        <item x="10"/>
        <item x="12"/>
        <item x="11"/>
        <item x="5"/>
        <item x="6"/>
        <item x="9"/>
        <item x="4"/>
        <item x="7"/>
        <item x="2"/>
        <item x="8"/>
        <item x="0"/>
        <item h="1" x="1"/>
        <item t="default"/>
      </items>
    </pivotField>
    <pivotField showAll="0"/>
    <pivotField showAll="0" defaultSubtotal="0">
      <items count="3">
        <item x="2"/>
        <item x="0"/>
        <item x="1"/>
      </items>
    </pivotField>
    <pivotField showAll="0"/>
    <pivotField showAll="0"/>
    <pivotField showAll="0"/>
    <pivotField showAll="0"/>
    <pivotField dataField="1" showAll="0"/>
    <pivotField showAll="0" defaultSubtotal="0">
      <items count="4">
        <item x="3"/>
        <item x="2"/>
        <item x="0"/>
        <item x="1"/>
      </items>
    </pivotField>
    <pivotField showAll="0"/>
    <pivotField showAll="0">
      <items count="3">
        <item x="0"/>
        <item x="1"/>
        <item t="default"/>
      </items>
    </pivotField>
    <pivotField showAll="0">
      <items count="4">
        <item x="1"/>
        <item x="2"/>
        <item x="0"/>
        <item t="default"/>
      </items>
    </pivotField>
    <pivotField showAll="0"/>
    <pivotField showAll="0"/>
    <pivotField showAll="0"/>
    <pivotField showAll="0">
      <items count="890">
        <item x="583"/>
        <item x="562"/>
        <item x="798"/>
        <item x="616"/>
        <item x="337"/>
        <item x="301"/>
        <item x="239"/>
        <item x="412"/>
        <item x="778"/>
        <item x="872"/>
        <item x="506"/>
        <item x="166"/>
        <item x="853"/>
        <item x="189"/>
        <item x="863"/>
        <item x="848"/>
        <item x="719"/>
        <item x="67"/>
        <item x="549"/>
        <item x="602"/>
        <item x="480"/>
        <item x="718"/>
        <item x="678"/>
        <item x="126"/>
        <item x="400"/>
        <item x="476"/>
        <item x="763"/>
        <item x="710"/>
        <item x="550"/>
        <item x="871"/>
        <item x="671"/>
        <item x="838"/>
        <item x="880"/>
        <item x="209"/>
        <item x="483"/>
        <item x="468"/>
        <item x="569"/>
        <item x="731"/>
        <item x="281"/>
        <item x="695"/>
        <item x="229"/>
        <item x="556"/>
        <item x="109"/>
        <item x="443"/>
        <item x="64"/>
        <item x="344"/>
        <item x="735"/>
        <item x="433"/>
        <item x="308"/>
        <item x="320"/>
        <item x="588"/>
        <item x="415"/>
        <item x="326"/>
        <item x="687"/>
        <item x="533"/>
        <item x="242"/>
        <item x="694"/>
        <item x="317"/>
        <item x="459"/>
        <item x="515"/>
        <item x="643"/>
        <item x="686"/>
        <item x="819"/>
        <item x="715"/>
        <item x="858"/>
        <item x="501"/>
        <item x="682"/>
        <item x="870"/>
        <item x="168"/>
        <item x="265"/>
        <item x="449"/>
        <item x="503"/>
        <item x="45"/>
        <item x="508"/>
        <item x="346"/>
        <item x="388"/>
        <item x="721"/>
        <item x="293"/>
        <item x="216"/>
        <item x="348"/>
        <item x="192"/>
        <item x="352"/>
        <item x="472"/>
        <item x="421"/>
        <item x="691"/>
        <item x="62"/>
        <item x="742"/>
        <item x="279"/>
        <item x="378"/>
        <item x="394"/>
        <item x="238"/>
        <item x="629"/>
        <item x="591"/>
        <item x="206"/>
        <item x="791"/>
        <item x="42"/>
        <item x="606"/>
        <item x="298"/>
        <item x="427"/>
        <item x="254"/>
        <item x="770"/>
        <item x="13"/>
        <item x="125"/>
        <item x="795"/>
        <item x="465"/>
        <item x="351"/>
        <item x="698"/>
        <item x="605"/>
        <item x="627"/>
        <item x="700"/>
        <item x="792"/>
        <item x="44"/>
        <item x="524"/>
        <item x="215"/>
        <item x="324"/>
        <item x="181"/>
        <item x="822"/>
        <item x="210"/>
        <item x="203"/>
        <item x="98"/>
        <item x="531"/>
        <item x="782"/>
        <item x="418"/>
        <item x="106"/>
        <item x="251"/>
        <item x="832"/>
        <item x="156"/>
        <item x="258"/>
        <item x="318"/>
        <item x="734"/>
        <item x="369"/>
        <item x="323"/>
        <item x="666"/>
        <item x="649"/>
        <item x="402"/>
        <item x="133"/>
        <item x="245"/>
        <item x="680"/>
        <item x="491"/>
        <item x="464"/>
        <item x="761"/>
        <item x="129"/>
        <item x="429"/>
        <item x="405"/>
        <item x="729"/>
        <item x="520"/>
        <item x="286"/>
        <item x="828"/>
        <item x="630"/>
        <item x="373"/>
        <item x="647"/>
        <item x="2"/>
        <item x="636"/>
        <item x="292"/>
        <item x="709"/>
        <item x="544"/>
        <item x="479"/>
        <item x="571"/>
        <item x="811"/>
        <item x="454"/>
        <item x="97"/>
        <item x="355"/>
        <item x="445"/>
        <item x="640"/>
        <item x="646"/>
        <item x="771"/>
        <item x="10"/>
        <item x="474"/>
        <item x="444"/>
        <item x="118"/>
        <item x="701"/>
        <item x="68"/>
        <item x="446"/>
        <item x="829"/>
        <item x="309"/>
        <item x="542"/>
        <item x="725"/>
        <item x="623"/>
        <item x="50"/>
        <item x="801"/>
        <item x="349"/>
        <item x="208"/>
        <item x="280"/>
        <item x="552"/>
        <item x="65"/>
        <item x="619"/>
        <item x="17"/>
        <item x="463"/>
        <item x="39"/>
        <item x="511"/>
        <item x="585"/>
        <item x="603"/>
        <item x="859"/>
        <item x="534"/>
        <item x="204"/>
        <item x="417"/>
        <item x="762"/>
        <item x="783"/>
        <item x="885"/>
        <item x="617"/>
        <item x="18"/>
        <item x="389"/>
        <item x="681"/>
        <item x="257"/>
        <item x="83"/>
        <item x="797"/>
        <item x="327"/>
        <item x="726"/>
        <item x="661"/>
        <item x="142"/>
        <item x="303"/>
        <item x="767"/>
        <item x="174"/>
        <item x="121"/>
        <item x="820"/>
        <item x="207"/>
        <item x="521"/>
        <item x="158"/>
        <item x="25"/>
        <item x="765"/>
        <item x="489"/>
        <item x="810"/>
        <item x="371"/>
        <item x="376"/>
        <item x="270"/>
        <item x="153"/>
        <item x="738"/>
        <item x="655"/>
        <item x="733"/>
        <item x="135"/>
        <item x="20"/>
        <item x="845"/>
        <item x="478"/>
        <item x="475"/>
        <item x="339"/>
        <item x="760"/>
        <item x="660"/>
        <item x="869"/>
        <item x="543"/>
        <item x="808"/>
        <item x="799"/>
        <item x="535"/>
        <item x="538"/>
        <item x="594"/>
        <item x="447"/>
        <item x="38"/>
        <item x="397"/>
        <item x="470"/>
        <item x="638"/>
        <item x="198"/>
        <item x="240"/>
        <item x="361"/>
        <item x="748"/>
        <item x="333"/>
        <item x="570"/>
        <item x="830"/>
        <item x="175"/>
        <item x="593"/>
        <item x="821"/>
        <item x="119"/>
        <item x="626"/>
        <item x="398"/>
        <item x="514"/>
        <item x="504"/>
        <item x="74"/>
        <item x="673"/>
        <item x="424"/>
        <item x="453"/>
        <item x="274"/>
        <item x="537"/>
        <item x="612"/>
        <item x="143"/>
        <item x="268"/>
        <item x="3"/>
        <item x="112"/>
        <item x="732"/>
        <item x="342"/>
        <item x="860"/>
        <item x="360"/>
        <item x="76"/>
        <item x="291"/>
        <item x="173"/>
        <item x="784"/>
        <item x="399"/>
        <item x="130"/>
        <item x="322"/>
        <item x="516"/>
        <item x="332"/>
        <item x="404"/>
        <item x="706"/>
        <item x="103"/>
        <item x="490"/>
        <item x="180"/>
        <item x="837"/>
        <item x="33"/>
        <item x="773"/>
        <item x="702"/>
        <item x="854"/>
        <item x="785"/>
        <item x="380"/>
        <item x="226"/>
        <item x="269"/>
        <item x="101"/>
        <item x="595"/>
        <item x="847"/>
        <item x="545"/>
        <item x="47"/>
        <item x="273"/>
        <item x="825"/>
        <item x="48"/>
        <item x="842"/>
        <item x="110"/>
        <item x="644"/>
        <item x="728"/>
        <item x="435"/>
        <item x="865"/>
        <item x="211"/>
        <item x="330"/>
        <item x="23"/>
        <item x="93"/>
        <item x="572"/>
        <item x="836"/>
        <item x="529"/>
        <item x="818"/>
        <item x="73"/>
        <item x="601"/>
        <item x="517"/>
        <item x="340"/>
        <item x="283"/>
        <item x="61"/>
        <item x="675"/>
        <item x="528"/>
        <item x="145"/>
        <item x="786"/>
        <item x="366"/>
        <item x="253"/>
        <item x="668"/>
        <item x="284"/>
        <item x="122"/>
        <item x="157"/>
        <item x="114"/>
        <item x="59"/>
        <item x="414"/>
        <item x="56"/>
        <item x="139"/>
        <item x="826"/>
        <item x="19"/>
        <item x="712"/>
        <item x="662"/>
        <item x="12"/>
        <item x="507"/>
        <item x="136"/>
        <item x="802"/>
        <item x="150"/>
        <item x="169"/>
        <item x="665"/>
        <item x="288"/>
        <item x="526"/>
        <item x="287"/>
        <item x="690"/>
        <item x="255"/>
        <item x="107"/>
        <item x="584"/>
        <item x="220"/>
        <item x="30"/>
        <item x="325"/>
        <item x="875"/>
        <item x="846"/>
        <item x="879"/>
        <item x="561"/>
        <item x="37"/>
        <item x="347"/>
        <item x="409"/>
        <item x="684"/>
        <item x="372"/>
        <item x="551"/>
        <item x="485"/>
        <item x="539"/>
        <item x="75"/>
        <item x="873"/>
        <item x="841"/>
        <item x="632"/>
        <item x="146"/>
        <item x="390"/>
        <item x="790"/>
        <item x="481"/>
        <item x="772"/>
        <item x="788"/>
        <item x="86"/>
        <item x="867"/>
        <item x="541"/>
        <item x="260"/>
        <item x="199"/>
        <item x="473"/>
        <item x="727"/>
        <item x="814"/>
        <item x="69"/>
        <item x="138"/>
        <item x="345"/>
        <item x="43"/>
        <item x="170"/>
        <item x="290"/>
        <item x="522"/>
        <item x="611"/>
        <item x="554"/>
        <item x="95"/>
        <item x="599"/>
        <item x="184"/>
        <item x="488"/>
        <item x="233"/>
        <item x="548"/>
        <item x="154"/>
        <item x="685"/>
        <item x="407"/>
        <item x="151"/>
        <item x="697"/>
        <item x="831"/>
        <item x="460"/>
        <item x="365"/>
        <item x="368"/>
        <item x="456"/>
        <item x="634"/>
        <item x="6"/>
        <item x="509"/>
        <item x="232"/>
        <item x="493"/>
        <item x="752"/>
        <item x="386"/>
        <item x="385"/>
        <item x="492"/>
        <item x="868"/>
        <item x="486"/>
        <item x="812"/>
        <item x="833"/>
        <item x="422"/>
        <item x="614"/>
        <item x="128"/>
        <item x="432"/>
        <item x="259"/>
        <item x="887"/>
        <item x="15"/>
        <item x="113"/>
        <item x="835"/>
        <item x="357"/>
        <item x="14"/>
        <item x="604"/>
        <item x="755"/>
        <item x="4"/>
        <item x="285"/>
        <item x="356"/>
        <item x="172"/>
        <item x="450"/>
        <item x="430"/>
        <item x="29"/>
        <item x="241"/>
        <item x="63"/>
        <item x="277"/>
        <item x="747"/>
        <item x="186"/>
        <item x="363"/>
        <item x="600"/>
        <item x="57"/>
        <item x="302"/>
        <item x="652"/>
        <item x="364"/>
        <item x="776"/>
        <item x="559"/>
        <item x="46"/>
        <item x="148"/>
        <item x="11"/>
        <item x="183"/>
        <item x="840"/>
        <item x="311"/>
        <item x="774"/>
        <item x="737"/>
        <item x="683"/>
        <item x="888"/>
        <item x="689"/>
        <item x="411"/>
        <item x="77"/>
        <item x="577"/>
        <item x="496"/>
        <item x="457"/>
        <item x="676"/>
        <item x="741"/>
        <item x="55"/>
        <item x="5"/>
        <item x="190"/>
        <item x="573"/>
        <item x="94"/>
        <item x="306"/>
        <item x="212"/>
        <item x="852"/>
        <item x="374"/>
        <item x="167"/>
        <item x="723"/>
        <item x="500"/>
        <item x="716"/>
        <item x="377"/>
        <item x="557"/>
        <item x="141"/>
        <item x="711"/>
        <item x="844"/>
        <item x="249"/>
        <item x="843"/>
        <item x="477"/>
        <item x="406"/>
        <item x="329"/>
        <item x="574"/>
        <item x="696"/>
        <item x="159"/>
        <item x="663"/>
        <item x="789"/>
        <item x="87"/>
        <item x="864"/>
        <item x="756"/>
        <item x="553"/>
        <item x="648"/>
        <item x="36"/>
        <item x="512"/>
        <item x="163"/>
        <item x="816"/>
        <item x="881"/>
        <item x="587"/>
        <item x="193"/>
        <item x="334"/>
        <item x="780"/>
        <item x="631"/>
        <item x="134"/>
        <item x="244"/>
        <item x="367"/>
        <item x="178"/>
        <item x="527"/>
        <item x="850"/>
        <item x="669"/>
        <item x="144"/>
        <item x="225"/>
        <item x="581"/>
        <item x="855"/>
        <item x="807"/>
        <item x="60"/>
        <item x="382"/>
        <item x="458"/>
        <item x="768"/>
        <item x="147"/>
        <item x="26"/>
        <item x="796"/>
        <item x="667"/>
        <item x="519"/>
        <item x="713"/>
        <item x="834"/>
        <item x="205"/>
        <item x="237"/>
        <item x="610"/>
        <item x="558"/>
        <item x="413"/>
        <item x="708"/>
        <item x="804"/>
        <item x="331"/>
        <item x="745"/>
        <item x="703"/>
        <item x="272"/>
        <item x="461"/>
        <item x="294"/>
        <item x="471"/>
        <item x="513"/>
        <item x="815"/>
        <item x="722"/>
        <item x="757"/>
        <item x="149"/>
        <item x="590"/>
        <item x="7"/>
        <item x="202"/>
        <item x="769"/>
        <item x="555"/>
        <item x="775"/>
        <item x="439"/>
        <item x="195"/>
        <item x="321"/>
        <item x="425"/>
        <item x="71"/>
        <item x="560"/>
        <item x="502"/>
        <item x="120"/>
        <item x="754"/>
        <item x="505"/>
        <item x="328"/>
        <item x="58"/>
        <item x="764"/>
        <item x="580"/>
        <item x="22"/>
        <item x="408"/>
        <item x="343"/>
        <item x="664"/>
        <item x="639"/>
        <item x="200"/>
        <item x="817"/>
        <item x="597"/>
        <item x="275"/>
        <item x="261"/>
        <item x="85"/>
        <item x="313"/>
        <item x="300"/>
        <item x="185"/>
        <item x="231"/>
        <item x="609"/>
        <item x="856"/>
        <item x="579"/>
        <item x="9"/>
        <item x="693"/>
        <item x="565"/>
        <item x="353"/>
        <item x="717"/>
        <item x="393"/>
        <item x="766"/>
        <item x="236"/>
        <item x="806"/>
        <item x="314"/>
        <item x="223"/>
        <item x="670"/>
        <item x="79"/>
        <item x="635"/>
        <item x="66"/>
        <item x="851"/>
        <item x="641"/>
        <item x="620"/>
        <item x="442"/>
        <item x="779"/>
        <item x="177"/>
        <item x="201"/>
        <item x="82"/>
        <item x="51"/>
        <item x="164"/>
        <item x="72"/>
        <item x="278"/>
        <item x="423"/>
        <item x="805"/>
        <item x="720"/>
        <item x="21"/>
        <item x="16"/>
        <item x="674"/>
        <item x="699"/>
        <item x="104"/>
        <item x="152"/>
        <item x="800"/>
        <item x="91"/>
        <item x="392"/>
        <item x="381"/>
        <item x="622"/>
        <item x="419"/>
        <item x="434"/>
        <item x="35"/>
        <item x="510"/>
        <item x="679"/>
        <item x="53"/>
        <item x="295"/>
        <item x="1"/>
        <item x="243"/>
        <item x="410"/>
        <item x="746"/>
        <item x="403"/>
        <item x="803"/>
        <item x="123"/>
        <item x="336"/>
        <item x="499"/>
        <item x="297"/>
        <item x="162"/>
        <item x="809"/>
        <item x="358"/>
        <item x="568"/>
        <item x="354"/>
        <item x="52"/>
        <item x="49"/>
        <item x="155"/>
        <item x="498"/>
        <item x="31"/>
        <item x="651"/>
        <item x="530"/>
        <item x="100"/>
        <item x="874"/>
        <item x="426"/>
        <item x="749"/>
        <item x="575"/>
        <item x="383"/>
        <item x="861"/>
        <item x="196"/>
        <item x="359"/>
        <item x="387"/>
        <item x="391"/>
        <item x="214"/>
        <item x="567"/>
        <item x="396"/>
        <item x="437"/>
        <item x="462"/>
        <item x="494"/>
        <item x="171"/>
        <item x="736"/>
        <item x="794"/>
        <item x="264"/>
        <item x="592"/>
        <item x="92"/>
        <item x="827"/>
        <item x="307"/>
        <item x="111"/>
        <item x="248"/>
        <item x="40"/>
        <item x="866"/>
        <item x="495"/>
        <item x="271"/>
        <item x="24"/>
        <item x="102"/>
        <item x="793"/>
        <item x="628"/>
        <item x="370"/>
        <item x="625"/>
        <item x="252"/>
        <item x="707"/>
        <item x="857"/>
        <item x="781"/>
        <item x="8"/>
        <item x="84"/>
        <item x="350"/>
        <item x="228"/>
        <item x="194"/>
        <item x="124"/>
        <item x="607"/>
        <item x="319"/>
        <item x="299"/>
        <item x="645"/>
        <item x="672"/>
        <item x="78"/>
        <item x="117"/>
        <item x="310"/>
        <item x="777"/>
        <item x="179"/>
        <item x="758"/>
        <item x="217"/>
        <item x="824"/>
        <item x="428"/>
        <item x="540"/>
        <item x="536"/>
        <item x="547"/>
        <item x="518"/>
        <item x="401"/>
        <item x="227"/>
        <item x="219"/>
        <item x="878"/>
        <item x="452"/>
        <item x="99"/>
        <item x="188"/>
        <item x="262"/>
        <item x="230"/>
        <item x="469"/>
        <item x="221"/>
        <item x="34"/>
        <item x="688"/>
        <item x="341"/>
        <item x="90"/>
        <item x="234"/>
        <item x="289"/>
        <item x="650"/>
        <item x="362"/>
        <item x="656"/>
        <item x="256"/>
        <item x="218"/>
        <item x="296"/>
        <item x="105"/>
        <item x="416"/>
        <item x="744"/>
        <item x="267"/>
        <item x="659"/>
        <item x="563"/>
        <item x="564"/>
        <item x="250"/>
        <item x="420"/>
        <item x="0"/>
        <item x="882"/>
        <item x="466"/>
        <item x="705"/>
        <item x="598"/>
        <item x="677"/>
        <item x="140"/>
        <item x="653"/>
        <item x="730"/>
        <item x="787"/>
        <item x="375"/>
        <item x="305"/>
        <item x="438"/>
        <item x="315"/>
        <item x="338"/>
        <item x="81"/>
        <item x="615"/>
        <item x="127"/>
        <item x="247"/>
        <item x="70"/>
        <item x="335"/>
        <item x="137"/>
        <item x="621"/>
        <item x="566"/>
        <item x="576"/>
        <item x="589"/>
        <item x="80"/>
        <item x="384"/>
        <item x="88"/>
        <item x="658"/>
        <item x="235"/>
        <item x="618"/>
        <item x="849"/>
        <item x="586"/>
        <item x="657"/>
        <item x="654"/>
        <item x="165"/>
        <item x="276"/>
        <item x="191"/>
        <item x="608"/>
        <item x="876"/>
        <item x="497"/>
        <item x="637"/>
        <item x="282"/>
        <item x="743"/>
        <item x="213"/>
        <item x="624"/>
        <item x="379"/>
        <item x="704"/>
        <item x="266"/>
        <item x="132"/>
        <item x="448"/>
        <item x="596"/>
        <item x="395"/>
        <item x="692"/>
        <item x="532"/>
        <item x="525"/>
        <item x="108"/>
        <item x="431"/>
        <item x="27"/>
        <item x="115"/>
        <item x="187"/>
        <item x="750"/>
        <item x="546"/>
        <item x="96"/>
        <item x="883"/>
        <item x="642"/>
        <item x="484"/>
        <item x="160"/>
        <item x="131"/>
        <item x="263"/>
        <item x="224"/>
        <item x="440"/>
        <item x="246"/>
        <item x="613"/>
        <item x="222"/>
        <item x="161"/>
        <item x="89"/>
        <item x="176"/>
        <item x="886"/>
        <item x="578"/>
        <item x="739"/>
        <item x="28"/>
        <item x="312"/>
        <item x="753"/>
        <item x="751"/>
        <item x="862"/>
        <item x="633"/>
        <item x="724"/>
        <item x="182"/>
        <item x="740"/>
        <item x="41"/>
        <item x="813"/>
        <item x="714"/>
        <item x="582"/>
        <item x="839"/>
        <item x="455"/>
        <item x="436"/>
        <item x="32"/>
        <item x="304"/>
        <item x="54"/>
        <item x="197"/>
        <item x="487"/>
        <item x="467"/>
        <item x="759"/>
        <item x="823"/>
        <item x="441"/>
        <item x="523"/>
        <item x="877"/>
        <item x="884"/>
        <item x="116"/>
        <item x="316"/>
        <item x="451"/>
        <item x="482"/>
        <item t="default"/>
      </items>
    </pivotField>
    <pivotField showAll="0"/>
    <pivotField showAll="0"/>
    <pivotField showAll="0"/>
    <pivotField showAll="0"/>
    <pivotField showAll="0"/>
    <pivotField showAll="0"/>
    <pivotField showAll="0"/>
    <pivotField dataField="1" showAll="0">
      <items count="4">
        <item x="2"/>
        <item x="1"/>
        <item x="0"/>
        <item t="default"/>
      </items>
    </pivotField>
  </pivotFields>
  <rowFields count="1">
    <field x="3"/>
  </rowFields>
  <rowItems count="12">
    <i>
      <x/>
    </i>
    <i>
      <x v="1"/>
    </i>
    <i>
      <x v="2"/>
    </i>
    <i>
      <x v="3"/>
    </i>
    <i>
      <x v="4"/>
    </i>
    <i>
      <x v="5"/>
    </i>
    <i>
      <x v="6"/>
    </i>
    <i>
      <x v="7"/>
    </i>
    <i>
      <x v="8"/>
    </i>
    <i>
      <x v="9"/>
    </i>
    <i>
      <x v="10"/>
    </i>
    <i>
      <x v="11"/>
    </i>
  </rowItems>
  <colFields count="1">
    <field x="-2"/>
  </colFields>
  <colItems count="2">
    <i>
      <x/>
    </i>
    <i i="1">
      <x v="1"/>
    </i>
  </colItems>
  <dataFields count="2">
    <dataField name="Count of popularity" fld="10" subtotal="count" baseField="3" baseItem="0"/>
    <dataField name="Sum of time_signature" fld="26" baseField="3"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location ref="A3:C7" firstHeaderRow="1" firstDataRow="2" firstDataCol="1"/>
  <pivotFields count="27">
    <pivotField showAll="0"/>
    <pivotField showAll="0"/>
    <pivotField showAll="0"/>
    <pivotField showAll="0">
      <items count="14">
        <item x="3"/>
        <item x="10"/>
        <item x="12"/>
        <item x="11"/>
        <item x="5"/>
        <item x="6"/>
        <item x="9"/>
        <item x="4"/>
        <item x="7"/>
        <item x="2"/>
        <item x="8"/>
        <item x="0"/>
        <item h="1" x="1"/>
        <item t="default"/>
      </items>
    </pivotField>
    <pivotField showAll="0"/>
    <pivotField showAll="0" defaultSubtotal="0">
      <items count="3">
        <item x="2"/>
        <item x="0"/>
        <item x="1"/>
      </items>
    </pivotField>
    <pivotField showAll="0"/>
    <pivotField showAll="0"/>
    <pivotField showAll="0"/>
    <pivotField showAll="0"/>
    <pivotField showAll="0"/>
    <pivotField showAll="0" defaultSubtotal="0">
      <items count="4">
        <item x="3"/>
        <item x="2"/>
        <item x="0"/>
        <item x="1"/>
      </items>
    </pivotField>
    <pivotField showAll="0"/>
    <pivotField axis="axisCol" showAll="0">
      <items count="3">
        <item x="0"/>
        <item x="1"/>
        <item t="default"/>
      </items>
    </pivotField>
    <pivotField axis="axisRow" showAll="0">
      <items count="4">
        <item x="1"/>
        <item x="2"/>
        <item x="0"/>
        <item t="default"/>
      </items>
    </pivotField>
    <pivotField showAll="0"/>
    <pivotField dataField="1" showAll="0"/>
    <pivotField showAll="0"/>
    <pivotField showAll="0">
      <items count="890">
        <item x="583"/>
        <item x="562"/>
        <item x="798"/>
        <item x="616"/>
        <item x="337"/>
        <item x="301"/>
        <item x="239"/>
        <item x="412"/>
        <item x="778"/>
        <item x="872"/>
        <item x="506"/>
        <item x="166"/>
        <item x="853"/>
        <item x="189"/>
        <item x="863"/>
        <item x="848"/>
        <item x="719"/>
        <item x="67"/>
        <item x="549"/>
        <item x="602"/>
        <item x="480"/>
        <item x="718"/>
        <item x="678"/>
        <item x="126"/>
        <item x="400"/>
        <item x="476"/>
        <item x="763"/>
        <item x="710"/>
        <item x="550"/>
        <item x="871"/>
        <item x="671"/>
        <item x="838"/>
        <item x="880"/>
        <item x="209"/>
        <item x="483"/>
        <item x="468"/>
        <item x="569"/>
        <item x="731"/>
        <item x="281"/>
        <item x="695"/>
        <item x="229"/>
        <item x="556"/>
        <item x="109"/>
        <item x="443"/>
        <item x="64"/>
        <item x="344"/>
        <item x="735"/>
        <item x="433"/>
        <item x="308"/>
        <item x="320"/>
        <item x="588"/>
        <item x="415"/>
        <item x="326"/>
        <item x="687"/>
        <item x="533"/>
        <item x="242"/>
        <item x="694"/>
        <item x="317"/>
        <item x="459"/>
        <item x="515"/>
        <item x="643"/>
        <item x="686"/>
        <item x="819"/>
        <item x="715"/>
        <item x="858"/>
        <item x="501"/>
        <item x="682"/>
        <item x="870"/>
        <item x="168"/>
        <item x="265"/>
        <item x="449"/>
        <item x="503"/>
        <item x="45"/>
        <item x="508"/>
        <item x="346"/>
        <item x="388"/>
        <item x="721"/>
        <item x="293"/>
        <item x="216"/>
        <item x="348"/>
        <item x="192"/>
        <item x="352"/>
        <item x="472"/>
        <item x="421"/>
        <item x="691"/>
        <item x="62"/>
        <item x="742"/>
        <item x="279"/>
        <item x="378"/>
        <item x="394"/>
        <item x="238"/>
        <item x="629"/>
        <item x="591"/>
        <item x="206"/>
        <item x="791"/>
        <item x="42"/>
        <item x="606"/>
        <item x="298"/>
        <item x="427"/>
        <item x="254"/>
        <item x="770"/>
        <item x="13"/>
        <item x="125"/>
        <item x="795"/>
        <item x="465"/>
        <item x="351"/>
        <item x="698"/>
        <item x="605"/>
        <item x="627"/>
        <item x="700"/>
        <item x="792"/>
        <item x="44"/>
        <item x="524"/>
        <item x="215"/>
        <item x="324"/>
        <item x="181"/>
        <item x="822"/>
        <item x="210"/>
        <item x="203"/>
        <item x="98"/>
        <item x="531"/>
        <item x="782"/>
        <item x="418"/>
        <item x="106"/>
        <item x="251"/>
        <item x="832"/>
        <item x="156"/>
        <item x="258"/>
        <item x="318"/>
        <item x="734"/>
        <item x="369"/>
        <item x="323"/>
        <item x="666"/>
        <item x="649"/>
        <item x="402"/>
        <item x="133"/>
        <item x="245"/>
        <item x="680"/>
        <item x="491"/>
        <item x="464"/>
        <item x="761"/>
        <item x="129"/>
        <item x="429"/>
        <item x="405"/>
        <item x="729"/>
        <item x="520"/>
        <item x="286"/>
        <item x="828"/>
        <item x="630"/>
        <item x="373"/>
        <item x="647"/>
        <item x="2"/>
        <item x="636"/>
        <item x="292"/>
        <item x="709"/>
        <item x="544"/>
        <item x="479"/>
        <item x="571"/>
        <item x="811"/>
        <item x="454"/>
        <item x="97"/>
        <item x="355"/>
        <item x="445"/>
        <item x="640"/>
        <item x="646"/>
        <item x="771"/>
        <item x="10"/>
        <item x="474"/>
        <item x="444"/>
        <item x="118"/>
        <item x="701"/>
        <item x="68"/>
        <item x="446"/>
        <item x="829"/>
        <item x="309"/>
        <item x="542"/>
        <item x="725"/>
        <item x="623"/>
        <item x="50"/>
        <item x="801"/>
        <item x="349"/>
        <item x="208"/>
        <item x="280"/>
        <item x="552"/>
        <item x="65"/>
        <item x="619"/>
        <item x="17"/>
        <item x="463"/>
        <item x="39"/>
        <item x="511"/>
        <item x="585"/>
        <item x="603"/>
        <item x="859"/>
        <item x="534"/>
        <item x="204"/>
        <item x="417"/>
        <item x="762"/>
        <item x="783"/>
        <item x="885"/>
        <item x="617"/>
        <item x="18"/>
        <item x="389"/>
        <item x="681"/>
        <item x="257"/>
        <item x="83"/>
        <item x="797"/>
        <item x="327"/>
        <item x="726"/>
        <item x="661"/>
        <item x="142"/>
        <item x="303"/>
        <item x="767"/>
        <item x="174"/>
        <item x="121"/>
        <item x="820"/>
        <item x="207"/>
        <item x="521"/>
        <item x="158"/>
        <item x="25"/>
        <item x="765"/>
        <item x="489"/>
        <item x="810"/>
        <item x="371"/>
        <item x="376"/>
        <item x="270"/>
        <item x="153"/>
        <item x="738"/>
        <item x="655"/>
        <item x="733"/>
        <item x="135"/>
        <item x="20"/>
        <item x="845"/>
        <item x="478"/>
        <item x="475"/>
        <item x="339"/>
        <item x="760"/>
        <item x="660"/>
        <item x="869"/>
        <item x="543"/>
        <item x="808"/>
        <item x="799"/>
        <item x="535"/>
        <item x="538"/>
        <item x="594"/>
        <item x="447"/>
        <item x="38"/>
        <item x="397"/>
        <item x="470"/>
        <item x="638"/>
        <item x="198"/>
        <item x="240"/>
        <item x="361"/>
        <item x="748"/>
        <item x="333"/>
        <item x="570"/>
        <item x="830"/>
        <item x="175"/>
        <item x="593"/>
        <item x="821"/>
        <item x="119"/>
        <item x="626"/>
        <item x="398"/>
        <item x="514"/>
        <item x="504"/>
        <item x="74"/>
        <item x="673"/>
        <item x="424"/>
        <item x="453"/>
        <item x="274"/>
        <item x="537"/>
        <item x="612"/>
        <item x="143"/>
        <item x="268"/>
        <item x="3"/>
        <item x="112"/>
        <item x="732"/>
        <item x="342"/>
        <item x="860"/>
        <item x="360"/>
        <item x="76"/>
        <item x="291"/>
        <item x="173"/>
        <item x="784"/>
        <item x="399"/>
        <item x="130"/>
        <item x="322"/>
        <item x="516"/>
        <item x="332"/>
        <item x="404"/>
        <item x="706"/>
        <item x="103"/>
        <item x="490"/>
        <item x="180"/>
        <item x="837"/>
        <item x="33"/>
        <item x="773"/>
        <item x="702"/>
        <item x="854"/>
        <item x="785"/>
        <item x="380"/>
        <item x="226"/>
        <item x="269"/>
        <item x="101"/>
        <item x="595"/>
        <item x="847"/>
        <item x="545"/>
        <item x="47"/>
        <item x="273"/>
        <item x="825"/>
        <item x="48"/>
        <item x="842"/>
        <item x="110"/>
        <item x="644"/>
        <item x="728"/>
        <item x="435"/>
        <item x="865"/>
        <item x="211"/>
        <item x="330"/>
        <item x="23"/>
        <item x="93"/>
        <item x="572"/>
        <item x="836"/>
        <item x="529"/>
        <item x="818"/>
        <item x="73"/>
        <item x="601"/>
        <item x="517"/>
        <item x="340"/>
        <item x="283"/>
        <item x="61"/>
        <item x="675"/>
        <item x="528"/>
        <item x="145"/>
        <item x="786"/>
        <item x="366"/>
        <item x="253"/>
        <item x="668"/>
        <item x="284"/>
        <item x="122"/>
        <item x="157"/>
        <item x="114"/>
        <item x="59"/>
        <item x="414"/>
        <item x="56"/>
        <item x="139"/>
        <item x="826"/>
        <item x="19"/>
        <item x="712"/>
        <item x="662"/>
        <item x="12"/>
        <item x="507"/>
        <item x="136"/>
        <item x="802"/>
        <item x="150"/>
        <item x="169"/>
        <item x="665"/>
        <item x="288"/>
        <item x="526"/>
        <item x="287"/>
        <item x="690"/>
        <item x="255"/>
        <item x="107"/>
        <item x="584"/>
        <item x="220"/>
        <item x="30"/>
        <item x="325"/>
        <item x="875"/>
        <item x="846"/>
        <item x="879"/>
        <item x="561"/>
        <item x="37"/>
        <item x="347"/>
        <item x="409"/>
        <item x="684"/>
        <item x="372"/>
        <item x="551"/>
        <item x="485"/>
        <item x="539"/>
        <item x="75"/>
        <item x="873"/>
        <item x="841"/>
        <item x="632"/>
        <item x="146"/>
        <item x="390"/>
        <item x="790"/>
        <item x="481"/>
        <item x="772"/>
        <item x="788"/>
        <item x="86"/>
        <item x="867"/>
        <item x="541"/>
        <item x="260"/>
        <item x="199"/>
        <item x="473"/>
        <item x="727"/>
        <item x="814"/>
        <item x="69"/>
        <item x="138"/>
        <item x="345"/>
        <item x="43"/>
        <item x="170"/>
        <item x="290"/>
        <item x="522"/>
        <item x="611"/>
        <item x="554"/>
        <item x="95"/>
        <item x="599"/>
        <item x="184"/>
        <item x="488"/>
        <item x="233"/>
        <item x="548"/>
        <item x="154"/>
        <item x="685"/>
        <item x="407"/>
        <item x="151"/>
        <item x="697"/>
        <item x="831"/>
        <item x="460"/>
        <item x="365"/>
        <item x="368"/>
        <item x="456"/>
        <item x="634"/>
        <item x="6"/>
        <item x="509"/>
        <item x="232"/>
        <item x="493"/>
        <item x="752"/>
        <item x="386"/>
        <item x="385"/>
        <item x="492"/>
        <item x="868"/>
        <item x="486"/>
        <item x="812"/>
        <item x="833"/>
        <item x="422"/>
        <item x="614"/>
        <item x="128"/>
        <item x="432"/>
        <item x="259"/>
        <item x="887"/>
        <item x="15"/>
        <item x="113"/>
        <item x="835"/>
        <item x="357"/>
        <item x="14"/>
        <item x="604"/>
        <item x="755"/>
        <item x="4"/>
        <item x="285"/>
        <item x="356"/>
        <item x="172"/>
        <item x="450"/>
        <item x="430"/>
        <item x="29"/>
        <item x="241"/>
        <item x="63"/>
        <item x="277"/>
        <item x="747"/>
        <item x="186"/>
        <item x="363"/>
        <item x="600"/>
        <item x="57"/>
        <item x="302"/>
        <item x="652"/>
        <item x="364"/>
        <item x="776"/>
        <item x="559"/>
        <item x="46"/>
        <item x="148"/>
        <item x="11"/>
        <item x="183"/>
        <item x="840"/>
        <item x="311"/>
        <item x="774"/>
        <item x="737"/>
        <item x="683"/>
        <item x="888"/>
        <item x="689"/>
        <item x="411"/>
        <item x="77"/>
        <item x="577"/>
        <item x="496"/>
        <item x="457"/>
        <item x="676"/>
        <item x="741"/>
        <item x="55"/>
        <item x="5"/>
        <item x="190"/>
        <item x="573"/>
        <item x="94"/>
        <item x="306"/>
        <item x="212"/>
        <item x="852"/>
        <item x="374"/>
        <item x="167"/>
        <item x="723"/>
        <item x="500"/>
        <item x="716"/>
        <item x="377"/>
        <item x="557"/>
        <item x="141"/>
        <item x="711"/>
        <item x="844"/>
        <item x="249"/>
        <item x="843"/>
        <item x="477"/>
        <item x="406"/>
        <item x="329"/>
        <item x="574"/>
        <item x="696"/>
        <item x="159"/>
        <item x="663"/>
        <item x="789"/>
        <item x="87"/>
        <item x="864"/>
        <item x="756"/>
        <item x="553"/>
        <item x="648"/>
        <item x="36"/>
        <item x="512"/>
        <item x="163"/>
        <item x="816"/>
        <item x="881"/>
        <item x="587"/>
        <item x="193"/>
        <item x="334"/>
        <item x="780"/>
        <item x="631"/>
        <item x="134"/>
        <item x="244"/>
        <item x="367"/>
        <item x="178"/>
        <item x="527"/>
        <item x="850"/>
        <item x="669"/>
        <item x="144"/>
        <item x="225"/>
        <item x="581"/>
        <item x="855"/>
        <item x="807"/>
        <item x="60"/>
        <item x="382"/>
        <item x="458"/>
        <item x="768"/>
        <item x="147"/>
        <item x="26"/>
        <item x="796"/>
        <item x="667"/>
        <item x="519"/>
        <item x="713"/>
        <item x="834"/>
        <item x="205"/>
        <item x="237"/>
        <item x="610"/>
        <item x="558"/>
        <item x="413"/>
        <item x="708"/>
        <item x="804"/>
        <item x="331"/>
        <item x="745"/>
        <item x="703"/>
        <item x="272"/>
        <item x="461"/>
        <item x="294"/>
        <item x="471"/>
        <item x="513"/>
        <item x="815"/>
        <item x="722"/>
        <item x="757"/>
        <item x="149"/>
        <item x="590"/>
        <item x="7"/>
        <item x="202"/>
        <item x="769"/>
        <item x="555"/>
        <item x="775"/>
        <item x="439"/>
        <item x="195"/>
        <item x="321"/>
        <item x="425"/>
        <item x="71"/>
        <item x="560"/>
        <item x="502"/>
        <item x="120"/>
        <item x="754"/>
        <item x="505"/>
        <item x="328"/>
        <item x="58"/>
        <item x="764"/>
        <item x="580"/>
        <item x="22"/>
        <item x="408"/>
        <item x="343"/>
        <item x="664"/>
        <item x="639"/>
        <item x="200"/>
        <item x="817"/>
        <item x="597"/>
        <item x="275"/>
        <item x="261"/>
        <item x="85"/>
        <item x="313"/>
        <item x="300"/>
        <item x="185"/>
        <item x="231"/>
        <item x="609"/>
        <item x="856"/>
        <item x="579"/>
        <item x="9"/>
        <item x="693"/>
        <item x="565"/>
        <item x="353"/>
        <item x="717"/>
        <item x="393"/>
        <item x="766"/>
        <item x="236"/>
        <item x="806"/>
        <item x="314"/>
        <item x="223"/>
        <item x="670"/>
        <item x="79"/>
        <item x="635"/>
        <item x="66"/>
        <item x="851"/>
        <item x="641"/>
        <item x="620"/>
        <item x="442"/>
        <item x="779"/>
        <item x="177"/>
        <item x="201"/>
        <item x="82"/>
        <item x="51"/>
        <item x="164"/>
        <item x="72"/>
        <item x="278"/>
        <item x="423"/>
        <item x="805"/>
        <item x="720"/>
        <item x="21"/>
        <item x="16"/>
        <item x="674"/>
        <item x="699"/>
        <item x="104"/>
        <item x="152"/>
        <item x="800"/>
        <item x="91"/>
        <item x="392"/>
        <item x="381"/>
        <item x="622"/>
        <item x="419"/>
        <item x="434"/>
        <item x="35"/>
        <item x="510"/>
        <item x="679"/>
        <item x="53"/>
        <item x="295"/>
        <item x="1"/>
        <item x="243"/>
        <item x="410"/>
        <item x="746"/>
        <item x="403"/>
        <item x="803"/>
        <item x="123"/>
        <item x="336"/>
        <item x="499"/>
        <item x="297"/>
        <item x="162"/>
        <item x="809"/>
        <item x="358"/>
        <item x="568"/>
        <item x="354"/>
        <item x="52"/>
        <item x="49"/>
        <item x="155"/>
        <item x="498"/>
        <item x="31"/>
        <item x="651"/>
        <item x="530"/>
        <item x="100"/>
        <item x="874"/>
        <item x="426"/>
        <item x="749"/>
        <item x="575"/>
        <item x="383"/>
        <item x="861"/>
        <item x="196"/>
        <item x="359"/>
        <item x="387"/>
        <item x="391"/>
        <item x="214"/>
        <item x="567"/>
        <item x="396"/>
        <item x="437"/>
        <item x="462"/>
        <item x="494"/>
        <item x="171"/>
        <item x="736"/>
        <item x="794"/>
        <item x="264"/>
        <item x="592"/>
        <item x="92"/>
        <item x="827"/>
        <item x="307"/>
        <item x="111"/>
        <item x="248"/>
        <item x="40"/>
        <item x="866"/>
        <item x="495"/>
        <item x="271"/>
        <item x="24"/>
        <item x="102"/>
        <item x="793"/>
        <item x="628"/>
        <item x="370"/>
        <item x="625"/>
        <item x="252"/>
        <item x="707"/>
        <item x="857"/>
        <item x="781"/>
        <item x="8"/>
        <item x="84"/>
        <item x="350"/>
        <item x="228"/>
        <item x="194"/>
        <item x="124"/>
        <item x="607"/>
        <item x="319"/>
        <item x="299"/>
        <item x="645"/>
        <item x="672"/>
        <item x="78"/>
        <item x="117"/>
        <item x="310"/>
        <item x="777"/>
        <item x="179"/>
        <item x="758"/>
        <item x="217"/>
        <item x="824"/>
        <item x="428"/>
        <item x="540"/>
        <item x="536"/>
        <item x="547"/>
        <item x="518"/>
        <item x="401"/>
        <item x="227"/>
        <item x="219"/>
        <item x="878"/>
        <item x="452"/>
        <item x="99"/>
        <item x="188"/>
        <item x="262"/>
        <item x="230"/>
        <item x="469"/>
        <item x="221"/>
        <item x="34"/>
        <item x="688"/>
        <item x="341"/>
        <item x="90"/>
        <item x="234"/>
        <item x="289"/>
        <item x="650"/>
        <item x="362"/>
        <item x="656"/>
        <item x="256"/>
        <item x="218"/>
        <item x="296"/>
        <item x="105"/>
        <item x="416"/>
        <item x="744"/>
        <item x="267"/>
        <item x="659"/>
        <item x="563"/>
        <item x="564"/>
        <item x="250"/>
        <item x="420"/>
        <item x="0"/>
        <item x="882"/>
        <item x="466"/>
        <item x="705"/>
        <item x="598"/>
        <item x="677"/>
        <item x="140"/>
        <item x="653"/>
        <item x="730"/>
        <item x="787"/>
        <item x="375"/>
        <item x="305"/>
        <item x="438"/>
        <item x="315"/>
        <item x="338"/>
        <item x="81"/>
        <item x="615"/>
        <item x="127"/>
        <item x="247"/>
        <item x="70"/>
        <item x="335"/>
        <item x="137"/>
        <item x="621"/>
        <item x="566"/>
        <item x="576"/>
        <item x="589"/>
        <item x="80"/>
        <item x="384"/>
        <item x="88"/>
        <item x="658"/>
        <item x="235"/>
        <item x="618"/>
        <item x="849"/>
        <item x="586"/>
        <item x="657"/>
        <item x="654"/>
        <item x="165"/>
        <item x="276"/>
        <item x="191"/>
        <item x="608"/>
        <item x="876"/>
        <item x="497"/>
        <item x="637"/>
        <item x="282"/>
        <item x="743"/>
        <item x="213"/>
        <item x="624"/>
        <item x="379"/>
        <item x="704"/>
        <item x="266"/>
        <item x="132"/>
        <item x="448"/>
        <item x="596"/>
        <item x="395"/>
        <item x="692"/>
        <item x="532"/>
        <item x="525"/>
        <item x="108"/>
        <item x="431"/>
        <item x="27"/>
        <item x="115"/>
        <item x="187"/>
        <item x="750"/>
        <item x="546"/>
        <item x="96"/>
        <item x="883"/>
        <item x="642"/>
        <item x="484"/>
        <item x="160"/>
        <item x="131"/>
        <item x="263"/>
        <item x="224"/>
        <item x="440"/>
        <item x="246"/>
        <item x="613"/>
        <item x="222"/>
        <item x="161"/>
        <item x="89"/>
        <item x="176"/>
        <item x="886"/>
        <item x="578"/>
        <item x="739"/>
        <item x="28"/>
        <item x="312"/>
        <item x="753"/>
        <item x="751"/>
        <item x="862"/>
        <item x="633"/>
        <item x="724"/>
        <item x="182"/>
        <item x="740"/>
        <item x="41"/>
        <item x="813"/>
        <item x="714"/>
        <item x="582"/>
        <item x="839"/>
        <item x="455"/>
        <item x="436"/>
        <item x="32"/>
        <item x="304"/>
        <item x="54"/>
        <item x="197"/>
        <item x="487"/>
        <item x="467"/>
        <item x="759"/>
        <item x="823"/>
        <item x="441"/>
        <item x="523"/>
        <item x="877"/>
        <item x="884"/>
        <item x="116"/>
        <item x="316"/>
        <item x="451"/>
        <item x="482"/>
        <item t="default"/>
      </items>
    </pivotField>
    <pivotField showAll="0"/>
    <pivotField showAll="0"/>
    <pivotField showAll="0"/>
    <pivotField showAll="0"/>
    <pivotField showAll="0"/>
    <pivotField showAll="0"/>
    <pivotField showAll="0"/>
    <pivotField showAll="0">
      <items count="4">
        <item x="2"/>
        <item x="1"/>
        <item x="0"/>
        <item t="default"/>
      </items>
    </pivotField>
  </pivotFields>
  <rowFields count="1">
    <field x="14"/>
  </rowFields>
  <rowItems count="3">
    <i>
      <x/>
    </i>
    <i>
      <x v="1"/>
    </i>
    <i>
      <x v="2"/>
    </i>
  </rowItems>
  <colFields count="1">
    <field x="13"/>
  </colFields>
  <colItems count="2">
    <i>
      <x/>
    </i>
    <i>
      <x v="1"/>
    </i>
  </colItems>
  <dataFields count="1">
    <dataField name="Count of energy" fld="16" subtotal="count" baseField="12" baseItem="0"/>
  </dataField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3" count="1" selected="0">
            <x v="1"/>
          </reference>
          <reference field="14" count="1" selected="0">
            <x v="1"/>
          </reference>
        </references>
      </pivotArea>
    </chartFormat>
    <chartFormat chart="3" format="8"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dataOnRows="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7">
  <location ref="A3:C9" firstHeaderRow="1" firstDataRow="2" firstDataCol="1"/>
  <pivotFields count="27">
    <pivotField showAll="0"/>
    <pivotField showAll="0"/>
    <pivotField showAll="0"/>
    <pivotField showAll="0">
      <items count="14">
        <item x="3"/>
        <item x="10"/>
        <item x="12"/>
        <item x="11"/>
        <item x="5"/>
        <item x="6"/>
        <item x="9"/>
        <item x="4"/>
        <item x="7"/>
        <item x="2"/>
        <item x="8"/>
        <item x="0"/>
        <item h="1" x="1"/>
        <item t="default"/>
      </items>
    </pivotField>
    <pivotField showAll="0"/>
    <pivotField showAll="0" defaultSubtotal="0">
      <items count="3">
        <item x="2"/>
        <item x="0"/>
        <item x="1"/>
      </items>
    </pivotField>
    <pivotField showAll="0"/>
    <pivotField showAll="0"/>
    <pivotField showAll="0"/>
    <pivotField showAll="0"/>
    <pivotField showAll="0"/>
    <pivotField showAll="0" defaultSubtotal="0">
      <items count="4">
        <item x="3"/>
        <item x="2"/>
        <item x="0"/>
        <item x="1"/>
      </items>
    </pivotField>
    <pivotField showAll="0"/>
    <pivotField axis="axisCol" showAll="0">
      <items count="3">
        <item x="0"/>
        <item x="1"/>
        <item t="default"/>
      </items>
    </pivotField>
    <pivotField showAll="0">
      <items count="4">
        <item x="1"/>
        <item x="2"/>
        <item x="0"/>
        <item t="default"/>
      </items>
    </pivotField>
    <pivotField dataField="1" showAll="0"/>
    <pivotField showAll="0"/>
    <pivotField showAll="0"/>
    <pivotField dataField="1" showAll="0">
      <items count="890">
        <item x="583"/>
        <item x="562"/>
        <item x="798"/>
        <item x="616"/>
        <item x="337"/>
        <item x="301"/>
        <item x="239"/>
        <item x="412"/>
        <item x="778"/>
        <item x="872"/>
        <item x="506"/>
        <item x="166"/>
        <item x="853"/>
        <item x="189"/>
        <item x="863"/>
        <item x="848"/>
        <item x="719"/>
        <item x="67"/>
        <item x="549"/>
        <item x="602"/>
        <item x="480"/>
        <item x="718"/>
        <item x="678"/>
        <item x="126"/>
        <item x="400"/>
        <item x="476"/>
        <item x="763"/>
        <item x="710"/>
        <item x="550"/>
        <item x="871"/>
        <item x="671"/>
        <item x="838"/>
        <item x="880"/>
        <item x="209"/>
        <item x="483"/>
        <item x="468"/>
        <item x="569"/>
        <item x="731"/>
        <item x="281"/>
        <item x="695"/>
        <item x="229"/>
        <item x="556"/>
        <item x="109"/>
        <item x="443"/>
        <item x="64"/>
        <item x="344"/>
        <item x="735"/>
        <item x="433"/>
        <item x="308"/>
        <item x="320"/>
        <item x="588"/>
        <item x="415"/>
        <item x="326"/>
        <item x="687"/>
        <item x="533"/>
        <item x="242"/>
        <item x="694"/>
        <item x="317"/>
        <item x="459"/>
        <item x="515"/>
        <item x="643"/>
        <item x="686"/>
        <item x="819"/>
        <item x="715"/>
        <item x="858"/>
        <item x="501"/>
        <item x="682"/>
        <item x="870"/>
        <item x="168"/>
        <item x="265"/>
        <item x="449"/>
        <item x="503"/>
        <item x="45"/>
        <item x="508"/>
        <item x="346"/>
        <item x="388"/>
        <item x="721"/>
        <item x="293"/>
        <item x="216"/>
        <item x="348"/>
        <item x="192"/>
        <item x="352"/>
        <item x="472"/>
        <item x="421"/>
        <item x="691"/>
        <item x="62"/>
        <item x="742"/>
        <item x="279"/>
        <item x="378"/>
        <item x="394"/>
        <item x="238"/>
        <item x="629"/>
        <item x="591"/>
        <item x="206"/>
        <item x="791"/>
        <item x="42"/>
        <item x="606"/>
        <item x="298"/>
        <item x="427"/>
        <item x="254"/>
        <item x="770"/>
        <item x="13"/>
        <item x="125"/>
        <item x="795"/>
        <item x="465"/>
        <item x="351"/>
        <item x="698"/>
        <item x="605"/>
        <item x="627"/>
        <item x="700"/>
        <item x="792"/>
        <item x="44"/>
        <item x="524"/>
        <item x="215"/>
        <item x="324"/>
        <item x="181"/>
        <item x="822"/>
        <item x="210"/>
        <item x="203"/>
        <item x="98"/>
        <item x="531"/>
        <item x="782"/>
        <item x="418"/>
        <item x="106"/>
        <item x="251"/>
        <item x="832"/>
        <item x="156"/>
        <item x="258"/>
        <item x="318"/>
        <item x="734"/>
        <item x="369"/>
        <item x="323"/>
        <item x="666"/>
        <item x="649"/>
        <item x="402"/>
        <item x="133"/>
        <item x="245"/>
        <item x="680"/>
        <item x="491"/>
        <item x="464"/>
        <item x="761"/>
        <item x="129"/>
        <item x="429"/>
        <item x="405"/>
        <item x="729"/>
        <item x="520"/>
        <item x="286"/>
        <item x="828"/>
        <item x="630"/>
        <item x="373"/>
        <item x="647"/>
        <item x="2"/>
        <item x="636"/>
        <item x="292"/>
        <item x="709"/>
        <item x="544"/>
        <item x="479"/>
        <item x="571"/>
        <item x="811"/>
        <item x="454"/>
        <item x="97"/>
        <item x="355"/>
        <item x="445"/>
        <item x="640"/>
        <item x="646"/>
        <item x="771"/>
        <item x="10"/>
        <item x="474"/>
        <item x="444"/>
        <item x="118"/>
        <item x="701"/>
        <item x="68"/>
        <item x="446"/>
        <item x="829"/>
        <item x="309"/>
        <item x="542"/>
        <item x="725"/>
        <item x="623"/>
        <item x="50"/>
        <item x="801"/>
        <item x="349"/>
        <item x="208"/>
        <item x="280"/>
        <item x="552"/>
        <item x="65"/>
        <item x="619"/>
        <item x="17"/>
        <item x="463"/>
        <item x="39"/>
        <item x="511"/>
        <item x="585"/>
        <item x="603"/>
        <item x="859"/>
        <item x="534"/>
        <item x="204"/>
        <item x="417"/>
        <item x="762"/>
        <item x="783"/>
        <item x="885"/>
        <item x="617"/>
        <item x="18"/>
        <item x="389"/>
        <item x="681"/>
        <item x="257"/>
        <item x="83"/>
        <item x="797"/>
        <item x="327"/>
        <item x="726"/>
        <item x="661"/>
        <item x="142"/>
        <item x="303"/>
        <item x="767"/>
        <item x="174"/>
        <item x="121"/>
        <item x="820"/>
        <item x="207"/>
        <item x="521"/>
        <item x="158"/>
        <item x="25"/>
        <item x="765"/>
        <item x="489"/>
        <item x="810"/>
        <item x="371"/>
        <item x="376"/>
        <item x="270"/>
        <item x="153"/>
        <item x="738"/>
        <item x="655"/>
        <item x="733"/>
        <item x="135"/>
        <item x="20"/>
        <item x="845"/>
        <item x="478"/>
        <item x="475"/>
        <item x="339"/>
        <item x="760"/>
        <item x="660"/>
        <item x="869"/>
        <item x="543"/>
        <item x="808"/>
        <item x="799"/>
        <item x="535"/>
        <item x="538"/>
        <item x="594"/>
        <item x="447"/>
        <item x="38"/>
        <item x="397"/>
        <item x="470"/>
        <item x="638"/>
        <item x="198"/>
        <item x="240"/>
        <item x="361"/>
        <item x="748"/>
        <item x="333"/>
        <item x="570"/>
        <item x="830"/>
        <item x="175"/>
        <item x="593"/>
        <item x="821"/>
        <item x="119"/>
        <item x="626"/>
        <item x="398"/>
        <item x="514"/>
        <item x="504"/>
        <item x="74"/>
        <item x="673"/>
        <item x="424"/>
        <item x="453"/>
        <item x="274"/>
        <item x="537"/>
        <item x="612"/>
        <item x="143"/>
        <item x="268"/>
        <item x="3"/>
        <item x="112"/>
        <item x="732"/>
        <item x="342"/>
        <item x="860"/>
        <item x="360"/>
        <item x="76"/>
        <item x="291"/>
        <item x="173"/>
        <item x="784"/>
        <item x="399"/>
        <item x="130"/>
        <item x="322"/>
        <item x="516"/>
        <item x="332"/>
        <item x="404"/>
        <item x="706"/>
        <item x="103"/>
        <item x="490"/>
        <item x="180"/>
        <item x="837"/>
        <item x="33"/>
        <item x="773"/>
        <item x="702"/>
        <item x="854"/>
        <item x="785"/>
        <item x="380"/>
        <item x="226"/>
        <item x="269"/>
        <item x="101"/>
        <item x="595"/>
        <item x="847"/>
        <item x="545"/>
        <item x="47"/>
        <item x="273"/>
        <item x="825"/>
        <item x="48"/>
        <item x="842"/>
        <item x="110"/>
        <item x="644"/>
        <item x="728"/>
        <item x="435"/>
        <item x="865"/>
        <item x="211"/>
        <item x="330"/>
        <item x="23"/>
        <item x="93"/>
        <item x="572"/>
        <item x="836"/>
        <item x="529"/>
        <item x="818"/>
        <item x="73"/>
        <item x="601"/>
        <item x="517"/>
        <item x="340"/>
        <item x="283"/>
        <item x="61"/>
        <item x="675"/>
        <item x="528"/>
        <item x="145"/>
        <item x="786"/>
        <item x="366"/>
        <item x="253"/>
        <item x="668"/>
        <item x="284"/>
        <item x="122"/>
        <item x="157"/>
        <item x="114"/>
        <item x="59"/>
        <item x="414"/>
        <item x="56"/>
        <item x="139"/>
        <item x="826"/>
        <item x="19"/>
        <item x="712"/>
        <item x="662"/>
        <item x="12"/>
        <item x="507"/>
        <item x="136"/>
        <item x="802"/>
        <item x="150"/>
        <item x="169"/>
        <item x="665"/>
        <item x="288"/>
        <item x="526"/>
        <item x="287"/>
        <item x="690"/>
        <item x="255"/>
        <item x="107"/>
        <item x="584"/>
        <item x="220"/>
        <item x="30"/>
        <item x="325"/>
        <item x="875"/>
        <item x="846"/>
        <item x="879"/>
        <item x="561"/>
        <item x="37"/>
        <item x="347"/>
        <item x="409"/>
        <item x="684"/>
        <item x="372"/>
        <item x="551"/>
        <item x="485"/>
        <item x="539"/>
        <item x="75"/>
        <item x="873"/>
        <item x="841"/>
        <item x="632"/>
        <item x="146"/>
        <item x="390"/>
        <item x="790"/>
        <item x="481"/>
        <item x="772"/>
        <item x="788"/>
        <item x="86"/>
        <item x="867"/>
        <item x="541"/>
        <item x="260"/>
        <item x="199"/>
        <item x="473"/>
        <item x="727"/>
        <item x="814"/>
        <item x="69"/>
        <item x="138"/>
        <item x="345"/>
        <item x="43"/>
        <item x="170"/>
        <item x="290"/>
        <item x="522"/>
        <item x="611"/>
        <item x="554"/>
        <item x="95"/>
        <item x="599"/>
        <item x="184"/>
        <item x="488"/>
        <item x="233"/>
        <item x="548"/>
        <item x="154"/>
        <item x="685"/>
        <item x="407"/>
        <item x="151"/>
        <item x="697"/>
        <item x="831"/>
        <item x="460"/>
        <item x="365"/>
        <item x="368"/>
        <item x="456"/>
        <item x="634"/>
        <item x="6"/>
        <item x="509"/>
        <item x="232"/>
        <item x="493"/>
        <item x="752"/>
        <item x="386"/>
        <item x="385"/>
        <item x="492"/>
        <item x="868"/>
        <item x="486"/>
        <item x="812"/>
        <item x="833"/>
        <item x="422"/>
        <item x="614"/>
        <item x="128"/>
        <item x="432"/>
        <item x="259"/>
        <item x="887"/>
        <item x="15"/>
        <item x="113"/>
        <item x="835"/>
        <item x="357"/>
        <item x="14"/>
        <item x="604"/>
        <item x="755"/>
        <item x="4"/>
        <item x="285"/>
        <item x="356"/>
        <item x="172"/>
        <item x="450"/>
        <item x="430"/>
        <item x="29"/>
        <item x="241"/>
        <item x="63"/>
        <item x="277"/>
        <item x="747"/>
        <item x="186"/>
        <item x="363"/>
        <item x="600"/>
        <item x="57"/>
        <item x="302"/>
        <item x="652"/>
        <item x="364"/>
        <item x="776"/>
        <item x="559"/>
        <item x="46"/>
        <item x="148"/>
        <item x="11"/>
        <item x="183"/>
        <item x="840"/>
        <item x="311"/>
        <item x="774"/>
        <item x="737"/>
        <item x="683"/>
        <item x="888"/>
        <item x="689"/>
        <item x="411"/>
        <item x="77"/>
        <item x="577"/>
        <item x="496"/>
        <item x="457"/>
        <item x="676"/>
        <item x="741"/>
        <item x="55"/>
        <item x="5"/>
        <item x="190"/>
        <item x="573"/>
        <item x="94"/>
        <item x="306"/>
        <item x="212"/>
        <item x="852"/>
        <item x="374"/>
        <item x="167"/>
        <item x="723"/>
        <item x="500"/>
        <item x="716"/>
        <item x="377"/>
        <item x="557"/>
        <item x="141"/>
        <item x="711"/>
        <item x="844"/>
        <item x="249"/>
        <item x="843"/>
        <item x="477"/>
        <item x="406"/>
        <item x="329"/>
        <item x="574"/>
        <item x="696"/>
        <item x="159"/>
        <item x="663"/>
        <item x="789"/>
        <item x="87"/>
        <item x="864"/>
        <item x="756"/>
        <item x="553"/>
        <item x="648"/>
        <item x="36"/>
        <item x="512"/>
        <item x="163"/>
        <item x="816"/>
        <item x="881"/>
        <item x="587"/>
        <item x="193"/>
        <item x="334"/>
        <item x="780"/>
        <item x="631"/>
        <item x="134"/>
        <item x="244"/>
        <item x="367"/>
        <item x="178"/>
        <item x="527"/>
        <item x="850"/>
        <item x="669"/>
        <item x="144"/>
        <item x="225"/>
        <item x="581"/>
        <item x="855"/>
        <item x="807"/>
        <item x="60"/>
        <item x="382"/>
        <item x="458"/>
        <item x="768"/>
        <item x="147"/>
        <item x="26"/>
        <item x="796"/>
        <item x="667"/>
        <item x="519"/>
        <item x="713"/>
        <item x="834"/>
        <item x="205"/>
        <item x="237"/>
        <item x="610"/>
        <item x="558"/>
        <item x="413"/>
        <item x="708"/>
        <item x="804"/>
        <item x="331"/>
        <item x="745"/>
        <item x="703"/>
        <item x="272"/>
        <item x="461"/>
        <item x="294"/>
        <item x="471"/>
        <item x="513"/>
        <item x="815"/>
        <item x="722"/>
        <item x="757"/>
        <item x="149"/>
        <item x="590"/>
        <item x="7"/>
        <item x="202"/>
        <item x="769"/>
        <item x="555"/>
        <item x="775"/>
        <item x="439"/>
        <item x="195"/>
        <item x="321"/>
        <item x="425"/>
        <item x="71"/>
        <item x="560"/>
        <item x="502"/>
        <item x="120"/>
        <item x="754"/>
        <item x="505"/>
        <item x="328"/>
        <item x="58"/>
        <item x="764"/>
        <item x="580"/>
        <item x="22"/>
        <item x="408"/>
        <item x="343"/>
        <item x="664"/>
        <item x="639"/>
        <item x="200"/>
        <item x="817"/>
        <item x="597"/>
        <item x="275"/>
        <item x="261"/>
        <item x="85"/>
        <item x="313"/>
        <item x="300"/>
        <item x="185"/>
        <item x="231"/>
        <item x="609"/>
        <item x="856"/>
        <item x="579"/>
        <item x="9"/>
        <item x="693"/>
        <item x="565"/>
        <item x="353"/>
        <item x="717"/>
        <item x="393"/>
        <item x="766"/>
        <item x="236"/>
        <item x="806"/>
        <item x="314"/>
        <item x="223"/>
        <item x="670"/>
        <item x="79"/>
        <item x="635"/>
        <item x="66"/>
        <item x="851"/>
        <item x="641"/>
        <item x="620"/>
        <item x="442"/>
        <item x="779"/>
        <item x="177"/>
        <item x="201"/>
        <item x="82"/>
        <item x="51"/>
        <item x="164"/>
        <item x="72"/>
        <item x="278"/>
        <item x="423"/>
        <item x="805"/>
        <item x="720"/>
        <item x="21"/>
        <item x="16"/>
        <item x="674"/>
        <item x="699"/>
        <item x="104"/>
        <item x="152"/>
        <item x="800"/>
        <item x="91"/>
        <item x="392"/>
        <item x="381"/>
        <item x="622"/>
        <item x="419"/>
        <item x="434"/>
        <item x="35"/>
        <item x="510"/>
        <item x="679"/>
        <item x="53"/>
        <item x="295"/>
        <item x="1"/>
        <item x="243"/>
        <item x="410"/>
        <item x="746"/>
        <item x="403"/>
        <item x="803"/>
        <item x="123"/>
        <item x="336"/>
        <item x="499"/>
        <item x="297"/>
        <item x="162"/>
        <item x="809"/>
        <item x="358"/>
        <item x="568"/>
        <item x="354"/>
        <item x="52"/>
        <item x="49"/>
        <item x="155"/>
        <item x="498"/>
        <item x="31"/>
        <item x="651"/>
        <item x="530"/>
        <item x="100"/>
        <item x="874"/>
        <item x="426"/>
        <item x="749"/>
        <item x="575"/>
        <item x="383"/>
        <item x="861"/>
        <item x="196"/>
        <item x="359"/>
        <item x="387"/>
        <item x="391"/>
        <item x="214"/>
        <item x="567"/>
        <item x="396"/>
        <item x="437"/>
        <item x="462"/>
        <item x="494"/>
        <item x="171"/>
        <item x="736"/>
        <item x="794"/>
        <item x="264"/>
        <item x="592"/>
        <item x="92"/>
        <item x="827"/>
        <item x="307"/>
        <item x="111"/>
        <item x="248"/>
        <item x="40"/>
        <item x="866"/>
        <item x="495"/>
        <item x="271"/>
        <item x="24"/>
        <item x="102"/>
        <item x="793"/>
        <item x="628"/>
        <item x="370"/>
        <item x="625"/>
        <item x="252"/>
        <item x="707"/>
        <item x="857"/>
        <item x="781"/>
        <item x="8"/>
        <item x="84"/>
        <item x="350"/>
        <item x="228"/>
        <item x="194"/>
        <item x="124"/>
        <item x="607"/>
        <item x="319"/>
        <item x="299"/>
        <item x="645"/>
        <item x="672"/>
        <item x="78"/>
        <item x="117"/>
        <item x="310"/>
        <item x="777"/>
        <item x="179"/>
        <item x="758"/>
        <item x="217"/>
        <item x="824"/>
        <item x="428"/>
        <item x="540"/>
        <item x="536"/>
        <item x="547"/>
        <item x="518"/>
        <item x="401"/>
        <item x="227"/>
        <item x="219"/>
        <item x="878"/>
        <item x="452"/>
        <item x="99"/>
        <item x="188"/>
        <item x="262"/>
        <item x="230"/>
        <item x="469"/>
        <item x="221"/>
        <item x="34"/>
        <item x="688"/>
        <item x="341"/>
        <item x="90"/>
        <item x="234"/>
        <item x="289"/>
        <item x="650"/>
        <item x="362"/>
        <item x="656"/>
        <item x="256"/>
        <item x="218"/>
        <item x="296"/>
        <item x="105"/>
        <item x="416"/>
        <item x="744"/>
        <item x="267"/>
        <item x="659"/>
        <item x="563"/>
        <item x="564"/>
        <item x="250"/>
        <item x="420"/>
        <item x="0"/>
        <item x="882"/>
        <item x="466"/>
        <item x="705"/>
        <item x="598"/>
        <item x="677"/>
        <item x="140"/>
        <item x="653"/>
        <item x="730"/>
        <item x="787"/>
        <item x="375"/>
        <item x="305"/>
        <item x="438"/>
        <item x="315"/>
        <item x="338"/>
        <item x="81"/>
        <item x="615"/>
        <item x="127"/>
        <item x="247"/>
        <item x="70"/>
        <item x="335"/>
        <item x="137"/>
        <item x="621"/>
        <item x="566"/>
        <item x="576"/>
        <item x="589"/>
        <item x="80"/>
        <item x="384"/>
        <item x="88"/>
        <item x="658"/>
        <item x="235"/>
        <item x="618"/>
        <item x="849"/>
        <item x="586"/>
        <item x="657"/>
        <item x="654"/>
        <item x="165"/>
        <item x="276"/>
        <item x="191"/>
        <item x="608"/>
        <item x="876"/>
        <item x="497"/>
        <item x="637"/>
        <item x="282"/>
        <item x="743"/>
        <item x="213"/>
        <item x="624"/>
        <item x="379"/>
        <item x="704"/>
        <item x="266"/>
        <item x="132"/>
        <item x="448"/>
        <item x="596"/>
        <item x="395"/>
        <item x="692"/>
        <item x="532"/>
        <item x="525"/>
        <item x="108"/>
        <item x="431"/>
        <item x="27"/>
        <item x="115"/>
        <item x="187"/>
        <item x="750"/>
        <item x="546"/>
        <item x="96"/>
        <item x="883"/>
        <item x="642"/>
        <item x="484"/>
        <item x="160"/>
        <item x="131"/>
        <item x="263"/>
        <item x="224"/>
        <item x="440"/>
        <item x="246"/>
        <item x="613"/>
        <item x="222"/>
        <item x="161"/>
        <item x="89"/>
        <item x="176"/>
        <item x="886"/>
        <item x="578"/>
        <item x="739"/>
        <item x="28"/>
        <item x="312"/>
        <item x="753"/>
        <item x="751"/>
        <item x="862"/>
        <item x="633"/>
        <item x="724"/>
        <item x="182"/>
        <item x="740"/>
        <item x="41"/>
        <item x="813"/>
        <item x="714"/>
        <item x="582"/>
        <item x="839"/>
        <item x="455"/>
        <item x="436"/>
        <item x="32"/>
        <item x="304"/>
        <item x="54"/>
        <item x="197"/>
        <item x="487"/>
        <item x="467"/>
        <item x="759"/>
        <item x="823"/>
        <item x="441"/>
        <item x="523"/>
        <item x="877"/>
        <item x="884"/>
        <item x="116"/>
        <item x="316"/>
        <item x="451"/>
        <item x="482"/>
        <item t="default"/>
      </items>
    </pivotField>
    <pivotField showAll="0"/>
    <pivotField dataField="1" showAll="0"/>
    <pivotField dataField="1" showAll="0"/>
    <pivotField showAll="0"/>
    <pivotField showAll="0"/>
    <pivotField dataField="1" showAll="0"/>
    <pivotField showAll="0"/>
    <pivotField showAll="0">
      <items count="4">
        <item x="2"/>
        <item x="1"/>
        <item x="0"/>
        <item t="default"/>
      </items>
    </pivotField>
  </pivotFields>
  <rowFields count="1">
    <field x="-2"/>
  </rowFields>
  <rowItems count="5">
    <i>
      <x/>
    </i>
    <i i="1">
      <x v="1"/>
    </i>
    <i i="2">
      <x v="2"/>
    </i>
    <i i="3">
      <x v="3"/>
    </i>
    <i i="4">
      <x v="4"/>
    </i>
  </rowItems>
  <colFields count="1">
    <field x="13"/>
  </colFields>
  <colItems count="2">
    <i>
      <x/>
    </i>
    <i>
      <x v="1"/>
    </i>
  </colItems>
  <dataFields count="5">
    <dataField name="Sum of loudness" fld="18" baseField="0" baseItem="0"/>
    <dataField name="Sum of speechiness" fld="20" baseField="0" baseItem="0"/>
    <dataField name="Sum of acousticness" fld="21" baseField="0" baseItem="0"/>
    <dataField name="Sum of valence" fld="24" baseField="0" baseItem="0"/>
    <dataField name="Sum of danceability" fld="15" baseField="0" baseItem="0"/>
  </dataFields>
  <formats count="8">
    <format dxfId="0">
      <pivotArea collapsedLevelsAreSubtotals="1" fieldPosition="0">
        <references count="2">
          <reference field="4294967294" count="1" selected="0">
            <x v="0"/>
          </reference>
          <reference field="13" count="1">
            <x v="0"/>
          </reference>
        </references>
      </pivotArea>
    </format>
    <format dxfId="1">
      <pivotArea collapsedLevelsAreSubtotals="1" fieldPosition="0">
        <references count="2">
          <reference field="4294967294" count="1" selected="0">
            <x v="0"/>
          </reference>
          <reference field="13" count="1">
            <x v="1"/>
          </reference>
        </references>
      </pivotArea>
    </format>
    <format dxfId="2">
      <pivotArea collapsedLevelsAreSubtotals="1" fieldPosition="0">
        <references count="2">
          <reference field="4294967294" count="1" selected="0">
            <x v="1"/>
          </reference>
          <reference field="13" count="1">
            <x v="0"/>
          </reference>
        </references>
      </pivotArea>
    </format>
    <format dxfId="3">
      <pivotArea collapsedLevelsAreSubtotals="1" fieldPosition="0">
        <references count="2">
          <reference field="4294967294" count="1" selected="0">
            <x v="1"/>
          </reference>
          <reference field="13" count="1">
            <x v="1"/>
          </reference>
        </references>
      </pivotArea>
    </format>
    <format dxfId="4">
      <pivotArea collapsedLevelsAreSubtotals="1" fieldPosition="0">
        <references count="2">
          <reference field="4294967294" count="1" selected="0">
            <x v="2"/>
          </reference>
          <reference field="13" count="1">
            <x v="0"/>
          </reference>
        </references>
      </pivotArea>
    </format>
    <format dxfId="5">
      <pivotArea collapsedLevelsAreSubtotals="1" fieldPosition="0">
        <references count="2">
          <reference field="4294967294" count="1" selected="0">
            <x v="2"/>
          </reference>
          <reference field="13" count="1">
            <x v="1"/>
          </reference>
        </references>
      </pivotArea>
    </format>
    <format dxfId="6">
      <pivotArea collapsedLevelsAreSubtotals="1" fieldPosition="0">
        <references count="2">
          <reference field="4294967294" count="1" selected="0">
            <x v="3"/>
          </reference>
          <reference field="13" count="1">
            <x v="0"/>
          </reference>
        </references>
      </pivotArea>
    </format>
    <format dxfId="7">
      <pivotArea collapsedLevelsAreSubtotals="1" fieldPosition="0">
        <references count="2">
          <reference field="4294967294" count="1" selected="0">
            <x v="3"/>
          </reference>
          <reference field="13" count="1">
            <x v="1"/>
          </reference>
        </references>
      </pivotArea>
    </format>
  </formats>
  <chartFormats count="3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5" series="1">
      <pivotArea type="data" outline="0" fieldPosition="0">
        <references count="1">
          <reference field="4294967294" count="1" selected="0">
            <x v="4"/>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2">
          <reference field="4294967294" count="1" selected="0">
            <x v="0"/>
          </reference>
          <reference field="13" count="1" selected="0">
            <x v="0"/>
          </reference>
        </references>
      </pivotArea>
    </chartFormat>
    <chartFormat chart="3" format="3">
      <pivotArea type="data" outline="0" fieldPosition="0">
        <references count="2">
          <reference field="4294967294" count="1" selected="0">
            <x v="4"/>
          </reference>
          <reference field="13" count="1" selected="0">
            <x v="0"/>
          </reference>
        </references>
      </pivotArea>
    </chartFormat>
    <chartFormat chart="3" format="4">
      <pivotArea type="data" outline="0" fieldPosition="0">
        <references count="2">
          <reference field="4294967294" count="1" selected="0">
            <x v="3"/>
          </reference>
          <reference field="13" count="1" selected="0">
            <x v="0"/>
          </reference>
        </references>
      </pivotArea>
    </chartFormat>
    <chartFormat chart="3" format="5">
      <pivotArea type="data" outline="0" fieldPosition="0">
        <references count="2">
          <reference field="4294967294" count="1" selected="0">
            <x v="2"/>
          </reference>
          <reference field="13" count="1" selected="0">
            <x v="0"/>
          </reference>
        </references>
      </pivotArea>
    </chartFormat>
    <chartFormat chart="3" format="6">
      <pivotArea type="data" outline="0" fieldPosition="0">
        <references count="2">
          <reference field="4294967294" count="1" selected="0">
            <x v="1"/>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pivotArea type="data" outline="0" fieldPosition="0">
        <references count="2">
          <reference field="4294967294" count="1" selected="0">
            <x v="0"/>
          </reference>
          <reference field="13" count="1" selected="0">
            <x v="0"/>
          </reference>
        </references>
      </pivotArea>
    </chartFormat>
    <chartFormat chart="4" format="9">
      <pivotArea type="data" outline="0" fieldPosition="0">
        <references count="2">
          <reference field="4294967294" count="1" selected="0">
            <x v="1"/>
          </reference>
          <reference field="13" count="1" selected="0">
            <x v="0"/>
          </reference>
        </references>
      </pivotArea>
    </chartFormat>
    <chartFormat chart="4" format="10">
      <pivotArea type="data" outline="0" fieldPosition="0">
        <references count="2">
          <reference field="4294967294" count="1" selected="0">
            <x v="2"/>
          </reference>
          <reference field="13" count="1" selected="0">
            <x v="0"/>
          </reference>
        </references>
      </pivotArea>
    </chartFormat>
    <chartFormat chart="4" format="11">
      <pivotArea type="data" outline="0" fieldPosition="0">
        <references count="2">
          <reference field="4294967294" count="1" selected="0">
            <x v="3"/>
          </reference>
          <reference field="13" count="1" selected="0">
            <x v="0"/>
          </reference>
        </references>
      </pivotArea>
    </chartFormat>
    <chartFormat chart="4" format="12">
      <pivotArea type="data" outline="0" fieldPosition="0">
        <references count="2">
          <reference field="4294967294" count="1" selected="0">
            <x v="4"/>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0"/>
          </reference>
        </references>
      </pivotArea>
    </chartFormat>
    <chartFormat chart="5" format="15">
      <pivotArea type="data" outline="0" fieldPosition="0">
        <references count="2">
          <reference field="4294967294" count="1" selected="0">
            <x v="0"/>
          </reference>
          <reference field="13" count="1" selected="0">
            <x v="0"/>
          </reference>
        </references>
      </pivotArea>
    </chartFormat>
    <chartFormat chart="5" format="16">
      <pivotArea type="data" outline="0" fieldPosition="0">
        <references count="2">
          <reference field="4294967294" count="1" selected="0">
            <x v="1"/>
          </reference>
          <reference field="13" count="1" selected="0">
            <x v="0"/>
          </reference>
        </references>
      </pivotArea>
    </chartFormat>
    <chartFormat chart="5" format="17">
      <pivotArea type="data" outline="0" fieldPosition="0">
        <references count="2">
          <reference field="4294967294" count="1" selected="0">
            <x v="2"/>
          </reference>
          <reference field="13" count="1" selected="0">
            <x v="0"/>
          </reference>
        </references>
      </pivotArea>
    </chartFormat>
    <chartFormat chart="5" format="18">
      <pivotArea type="data" outline="0" fieldPosition="0">
        <references count="2">
          <reference field="4294967294" count="1" selected="0">
            <x v="3"/>
          </reference>
          <reference field="13" count="1" selected="0">
            <x v="0"/>
          </reference>
        </references>
      </pivotArea>
    </chartFormat>
    <chartFormat chart="5" format="19">
      <pivotArea type="data" outline="0" fieldPosition="0">
        <references count="2">
          <reference field="4294967294" count="1" selected="0">
            <x v="4"/>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0"/>
          </reference>
        </references>
      </pivotArea>
    </chartFormat>
    <chartFormat chart="6" format="15">
      <pivotArea type="data" outline="0" fieldPosition="0">
        <references count="2">
          <reference field="4294967294" count="1" selected="0">
            <x v="0"/>
          </reference>
          <reference field="13" count="1" selected="0">
            <x v="0"/>
          </reference>
        </references>
      </pivotArea>
    </chartFormat>
    <chartFormat chart="6" format="16">
      <pivotArea type="data" outline="0" fieldPosition="0">
        <references count="2">
          <reference field="4294967294" count="1" selected="0">
            <x v="1"/>
          </reference>
          <reference field="13" count="1" selected="0">
            <x v="0"/>
          </reference>
        </references>
      </pivotArea>
    </chartFormat>
    <chartFormat chart="6" format="17">
      <pivotArea type="data" outline="0" fieldPosition="0">
        <references count="2">
          <reference field="4294967294" count="1" selected="0">
            <x v="2"/>
          </reference>
          <reference field="13" count="1" selected="0">
            <x v="0"/>
          </reference>
        </references>
      </pivotArea>
    </chartFormat>
    <chartFormat chart="6" format="18">
      <pivotArea type="data" outline="0" fieldPosition="0">
        <references count="2">
          <reference field="4294967294" count="1" selected="0">
            <x v="3"/>
          </reference>
          <reference field="13" count="1" selected="0">
            <x v="0"/>
          </reference>
        </references>
      </pivotArea>
    </chartFormat>
    <chartFormat chart="6" format="19">
      <pivotArea type="data" outline="0" fieldPosition="0">
        <references count="2">
          <reference field="4294967294" count="1" selected="0">
            <x v="4"/>
          </reference>
          <reference field="13" count="1" selected="0">
            <x v="0"/>
          </reference>
        </references>
      </pivotArea>
    </chartFormat>
    <chartFormat chart="6" format="20" series="1">
      <pivotArea type="data" outline="0" fieldPosition="0">
        <references count="2">
          <reference field="4294967294" count="1" selected="0">
            <x v="0"/>
          </reference>
          <reference field="13" count="1" selected="0">
            <x v="1"/>
          </reference>
        </references>
      </pivotArea>
    </chartFormat>
    <chartFormat chart="5" format="22"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3:D6" firstHeaderRow="1" firstDataRow="2" firstDataCol="1"/>
  <pivotFields count="27">
    <pivotField showAll="0"/>
    <pivotField showAll="0"/>
    <pivotField showAll="0"/>
    <pivotField showAll="0">
      <items count="14">
        <item x="3"/>
        <item x="10"/>
        <item x="12"/>
        <item x="11"/>
        <item x="5"/>
        <item x="6"/>
        <item x="9"/>
        <item x="4"/>
        <item x="7"/>
        <item x="2"/>
        <item x="8"/>
        <item x="0"/>
        <item h="1" x="1"/>
        <item t="default"/>
      </items>
    </pivotField>
    <pivotField showAll="0"/>
    <pivotField axis="axisRow" showAll="0" defaultSubtotal="0">
      <items count="3">
        <item x="2"/>
        <item x="0"/>
        <item x="1"/>
      </items>
    </pivotField>
    <pivotField showAll="0"/>
    <pivotField showAll="0"/>
    <pivotField showAll="0"/>
    <pivotField showAll="0"/>
    <pivotField showAll="0"/>
    <pivotField axis="axisCol" showAll="0" defaultSubtotal="0">
      <items count="4">
        <item x="3"/>
        <item x="2"/>
        <item x="0"/>
        <item x="1"/>
      </items>
    </pivotField>
    <pivotField showAll="0"/>
    <pivotField dataField="1" showAll="0">
      <items count="3">
        <item x="0"/>
        <item x="1"/>
        <item t="default"/>
      </items>
    </pivotField>
    <pivotField showAll="0">
      <items count="4">
        <item x="1"/>
        <item x="2"/>
        <item x="0"/>
        <item t="default"/>
      </items>
    </pivotField>
    <pivotField showAll="0"/>
    <pivotField showAll="0"/>
    <pivotField showAll="0"/>
    <pivotField showAll="0">
      <items count="890">
        <item x="583"/>
        <item x="562"/>
        <item x="798"/>
        <item x="616"/>
        <item x="337"/>
        <item x="301"/>
        <item x="239"/>
        <item x="412"/>
        <item x="778"/>
        <item x="872"/>
        <item x="506"/>
        <item x="166"/>
        <item x="853"/>
        <item x="189"/>
        <item x="863"/>
        <item x="848"/>
        <item x="719"/>
        <item x="67"/>
        <item x="549"/>
        <item x="602"/>
        <item x="480"/>
        <item x="718"/>
        <item x="678"/>
        <item x="126"/>
        <item x="400"/>
        <item x="476"/>
        <item x="763"/>
        <item x="710"/>
        <item x="550"/>
        <item x="871"/>
        <item x="671"/>
        <item x="838"/>
        <item x="880"/>
        <item x="209"/>
        <item x="483"/>
        <item x="468"/>
        <item x="569"/>
        <item x="731"/>
        <item x="281"/>
        <item x="695"/>
        <item x="229"/>
        <item x="556"/>
        <item x="109"/>
        <item x="443"/>
        <item x="64"/>
        <item x="344"/>
        <item x="735"/>
        <item x="433"/>
        <item x="308"/>
        <item x="320"/>
        <item x="588"/>
        <item x="415"/>
        <item x="326"/>
        <item x="687"/>
        <item x="533"/>
        <item x="242"/>
        <item x="694"/>
        <item x="317"/>
        <item x="459"/>
        <item x="515"/>
        <item x="643"/>
        <item x="686"/>
        <item x="819"/>
        <item x="715"/>
        <item x="858"/>
        <item x="501"/>
        <item x="682"/>
        <item x="870"/>
        <item x="168"/>
        <item x="265"/>
        <item x="449"/>
        <item x="503"/>
        <item x="45"/>
        <item x="508"/>
        <item x="346"/>
        <item x="388"/>
        <item x="721"/>
        <item x="293"/>
        <item x="216"/>
        <item x="348"/>
        <item x="192"/>
        <item x="352"/>
        <item x="472"/>
        <item x="421"/>
        <item x="691"/>
        <item x="62"/>
        <item x="742"/>
        <item x="279"/>
        <item x="378"/>
        <item x="394"/>
        <item x="238"/>
        <item x="629"/>
        <item x="591"/>
        <item x="206"/>
        <item x="791"/>
        <item x="42"/>
        <item x="606"/>
        <item x="298"/>
        <item x="427"/>
        <item x="254"/>
        <item x="770"/>
        <item x="13"/>
        <item x="125"/>
        <item x="795"/>
        <item x="465"/>
        <item x="351"/>
        <item x="698"/>
        <item x="605"/>
        <item x="627"/>
        <item x="700"/>
        <item x="792"/>
        <item x="44"/>
        <item x="524"/>
        <item x="215"/>
        <item x="324"/>
        <item x="181"/>
        <item x="822"/>
        <item x="210"/>
        <item x="203"/>
        <item x="98"/>
        <item x="531"/>
        <item x="782"/>
        <item x="418"/>
        <item x="106"/>
        <item x="251"/>
        <item x="832"/>
        <item x="156"/>
        <item x="258"/>
        <item x="318"/>
        <item x="734"/>
        <item x="369"/>
        <item x="323"/>
        <item x="666"/>
        <item x="649"/>
        <item x="402"/>
        <item x="133"/>
        <item x="245"/>
        <item x="680"/>
        <item x="491"/>
        <item x="464"/>
        <item x="761"/>
        <item x="129"/>
        <item x="429"/>
        <item x="405"/>
        <item x="729"/>
        <item x="520"/>
        <item x="286"/>
        <item x="828"/>
        <item x="630"/>
        <item x="373"/>
        <item x="647"/>
        <item x="2"/>
        <item x="636"/>
        <item x="292"/>
        <item x="709"/>
        <item x="544"/>
        <item x="479"/>
        <item x="571"/>
        <item x="811"/>
        <item x="454"/>
        <item x="97"/>
        <item x="355"/>
        <item x="445"/>
        <item x="640"/>
        <item x="646"/>
        <item x="771"/>
        <item x="10"/>
        <item x="474"/>
        <item x="444"/>
        <item x="118"/>
        <item x="701"/>
        <item x="68"/>
        <item x="446"/>
        <item x="829"/>
        <item x="309"/>
        <item x="542"/>
        <item x="725"/>
        <item x="623"/>
        <item x="50"/>
        <item x="801"/>
        <item x="349"/>
        <item x="208"/>
        <item x="280"/>
        <item x="552"/>
        <item x="65"/>
        <item x="619"/>
        <item x="17"/>
        <item x="463"/>
        <item x="39"/>
        <item x="511"/>
        <item x="585"/>
        <item x="603"/>
        <item x="859"/>
        <item x="534"/>
        <item x="204"/>
        <item x="417"/>
        <item x="762"/>
        <item x="783"/>
        <item x="885"/>
        <item x="617"/>
        <item x="18"/>
        <item x="389"/>
        <item x="681"/>
        <item x="257"/>
        <item x="83"/>
        <item x="797"/>
        <item x="327"/>
        <item x="726"/>
        <item x="661"/>
        <item x="142"/>
        <item x="303"/>
        <item x="767"/>
        <item x="174"/>
        <item x="121"/>
        <item x="820"/>
        <item x="207"/>
        <item x="521"/>
        <item x="158"/>
        <item x="25"/>
        <item x="765"/>
        <item x="489"/>
        <item x="810"/>
        <item x="371"/>
        <item x="376"/>
        <item x="270"/>
        <item x="153"/>
        <item x="738"/>
        <item x="655"/>
        <item x="733"/>
        <item x="135"/>
        <item x="20"/>
        <item x="845"/>
        <item x="478"/>
        <item x="475"/>
        <item x="339"/>
        <item x="760"/>
        <item x="660"/>
        <item x="869"/>
        <item x="543"/>
        <item x="808"/>
        <item x="799"/>
        <item x="535"/>
        <item x="538"/>
        <item x="594"/>
        <item x="447"/>
        <item x="38"/>
        <item x="397"/>
        <item x="470"/>
        <item x="638"/>
        <item x="198"/>
        <item x="240"/>
        <item x="361"/>
        <item x="748"/>
        <item x="333"/>
        <item x="570"/>
        <item x="830"/>
        <item x="175"/>
        <item x="593"/>
        <item x="821"/>
        <item x="119"/>
        <item x="626"/>
        <item x="398"/>
        <item x="514"/>
        <item x="504"/>
        <item x="74"/>
        <item x="673"/>
        <item x="424"/>
        <item x="453"/>
        <item x="274"/>
        <item x="537"/>
        <item x="612"/>
        <item x="143"/>
        <item x="268"/>
        <item x="3"/>
        <item x="112"/>
        <item x="732"/>
        <item x="342"/>
        <item x="860"/>
        <item x="360"/>
        <item x="76"/>
        <item x="291"/>
        <item x="173"/>
        <item x="784"/>
        <item x="399"/>
        <item x="130"/>
        <item x="322"/>
        <item x="516"/>
        <item x="332"/>
        <item x="404"/>
        <item x="706"/>
        <item x="103"/>
        <item x="490"/>
        <item x="180"/>
        <item x="837"/>
        <item x="33"/>
        <item x="773"/>
        <item x="702"/>
        <item x="854"/>
        <item x="785"/>
        <item x="380"/>
        <item x="226"/>
        <item x="269"/>
        <item x="101"/>
        <item x="595"/>
        <item x="847"/>
        <item x="545"/>
        <item x="47"/>
        <item x="273"/>
        <item x="825"/>
        <item x="48"/>
        <item x="842"/>
        <item x="110"/>
        <item x="644"/>
        <item x="728"/>
        <item x="435"/>
        <item x="865"/>
        <item x="211"/>
        <item x="330"/>
        <item x="23"/>
        <item x="93"/>
        <item x="572"/>
        <item x="836"/>
        <item x="529"/>
        <item x="818"/>
        <item x="73"/>
        <item x="601"/>
        <item x="517"/>
        <item x="340"/>
        <item x="283"/>
        <item x="61"/>
        <item x="675"/>
        <item x="528"/>
        <item x="145"/>
        <item x="786"/>
        <item x="366"/>
        <item x="253"/>
        <item x="668"/>
        <item x="284"/>
        <item x="122"/>
        <item x="157"/>
        <item x="114"/>
        <item x="59"/>
        <item x="414"/>
        <item x="56"/>
        <item x="139"/>
        <item x="826"/>
        <item x="19"/>
        <item x="712"/>
        <item x="662"/>
        <item x="12"/>
        <item x="507"/>
        <item x="136"/>
        <item x="802"/>
        <item x="150"/>
        <item x="169"/>
        <item x="665"/>
        <item x="288"/>
        <item x="526"/>
        <item x="287"/>
        <item x="690"/>
        <item x="255"/>
        <item x="107"/>
        <item x="584"/>
        <item x="220"/>
        <item x="30"/>
        <item x="325"/>
        <item x="875"/>
        <item x="846"/>
        <item x="879"/>
        <item x="561"/>
        <item x="37"/>
        <item x="347"/>
        <item x="409"/>
        <item x="684"/>
        <item x="372"/>
        <item x="551"/>
        <item x="485"/>
        <item x="539"/>
        <item x="75"/>
        <item x="873"/>
        <item x="841"/>
        <item x="632"/>
        <item x="146"/>
        <item x="390"/>
        <item x="790"/>
        <item x="481"/>
        <item x="772"/>
        <item x="788"/>
        <item x="86"/>
        <item x="867"/>
        <item x="541"/>
        <item x="260"/>
        <item x="199"/>
        <item x="473"/>
        <item x="727"/>
        <item x="814"/>
        <item x="69"/>
        <item x="138"/>
        <item x="345"/>
        <item x="43"/>
        <item x="170"/>
        <item x="290"/>
        <item x="522"/>
        <item x="611"/>
        <item x="554"/>
        <item x="95"/>
        <item x="599"/>
        <item x="184"/>
        <item x="488"/>
        <item x="233"/>
        <item x="548"/>
        <item x="154"/>
        <item x="685"/>
        <item x="407"/>
        <item x="151"/>
        <item x="697"/>
        <item x="831"/>
        <item x="460"/>
        <item x="365"/>
        <item x="368"/>
        <item x="456"/>
        <item x="634"/>
        <item x="6"/>
        <item x="509"/>
        <item x="232"/>
        <item x="493"/>
        <item x="752"/>
        <item x="386"/>
        <item x="385"/>
        <item x="492"/>
        <item x="868"/>
        <item x="486"/>
        <item x="812"/>
        <item x="833"/>
        <item x="422"/>
        <item x="614"/>
        <item x="128"/>
        <item x="432"/>
        <item x="259"/>
        <item x="887"/>
        <item x="15"/>
        <item x="113"/>
        <item x="835"/>
        <item x="357"/>
        <item x="14"/>
        <item x="604"/>
        <item x="755"/>
        <item x="4"/>
        <item x="285"/>
        <item x="356"/>
        <item x="172"/>
        <item x="450"/>
        <item x="430"/>
        <item x="29"/>
        <item x="241"/>
        <item x="63"/>
        <item x="277"/>
        <item x="747"/>
        <item x="186"/>
        <item x="363"/>
        <item x="600"/>
        <item x="57"/>
        <item x="302"/>
        <item x="652"/>
        <item x="364"/>
        <item x="776"/>
        <item x="559"/>
        <item x="46"/>
        <item x="148"/>
        <item x="11"/>
        <item x="183"/>
        <item x="840"/>
        <item x="311"/>
        <item x="774"/>
        <item x="737"/>
        <item x="683"/>
        <item x="888"/>
        <item x="689"/>
        <item x="411"/>
        <item x="77"/>
        <item x="577"/>
        <item x="496"/>
        <item x="457"/>
        <item x="676"/>
        <item x="741"/>
        <item x="55"/>
        <item x="5"/>
        <item x="190"/>
        <item x="573"/>
        <item x="94"/>
        <item x="306"/>
        <item x="212"/>
        <item x="852"/>
        <item x="374"/>
        <item x="167"/>
        <item x="723"/>
        <item x="500"/>
        <item x="716"/>
        <item x="377"/>
        <item x="557"/>
        <item x="141"/>
        <item x="711"/>
        <item x="844"/>
        <item x="249"/>
        <item x="843"/>
        <item x="477"/>
        <item x="406"/>
        <item x="329"/>
        <item x="574"/>
        <item x="696"/>
        <item x="159"/>
        <item x="663"/>
        <item x="789"/>
        <item x="87"/>
        <item x="864"/>
        <item x="756"/>
        <item x="553"/>
        <item x="648"/>
        <item x="36"/>
        <item x="512"/>
        <item x="163"/>
        <item x="816"/>
        <item x="881"/>
        <item x="587"/>
        <item x="193"/>
        <item x="334"/>
        <item x="780"/>
        <item x="631"/>
        <item x="134"/>
        <item x="244"/>
        <item x="367"/>
        <item x="178"/>
        <item x="527"/>
        <item x="850"/>
        <item x="669"/>
        <item x="144"/>
        <item x="225"/>
        <item x="581"/>
        <item x="855"/>
        <item x="807"/>
        <item x="60"/>
        <item x="382"/>
        <item x="458"/>
        <item x="768"/>
        <item x="147"/>
        <item x="26"/>
        <item x="796"/>
        <item x="667"/>
        <item x="519"/>
        <item x="713"/>
        <item x="834"/>
        <item x="205"/>
        <item x="237"/>
        <item x="610"/>
        <item x="558"/>
        <item x="413"/>
        <item x="708"/>
        <item x="804"/>
        <item x="331"/>
        <item x="745"/>
        <item x="703"/>
        <item x="272"/>
        <item x="461"/>
        <item x="294"/>
        <item x="471"/>
        <item x="513"/>
        <item x="815"/>
        <item x="722"/>
        <item x="757"/>
        <item x="149"/>
        <item x="590"/>
        <item x="7"/>
        <item x="202"/>
        <item x="769"/>
        <item x="555"/>
        <item x="775"/>
        <item x="439"/>
        <item x="195"/>
        <item x="321"/>
        <item x="425"/>
        <item x="71"/>
        <item x="560"/>
        <item x="502"/>
        <item x="120"/>
        <item x="754"/>
        <item x="505"/>
        <item x="328"/>
        <item x="58"/>
        <item x="764"/>
        <item x="580"/>
        <item x="22"/>
        <item x="408"/>
        <item x="343"/>
        <item x="664"/>
        <item x="639"/>
        <item x="200"/>
        <item x="817"/>
        <item x="597"/>
        <item x="275"/>
        <item x="261"/>
        <item x="85"/>
        <item x="313"/>
        <item x="300"/>
        <item x="185"/>
        <item x="231"/>
        <item x="609"/>
        <item x="856"/>
        <item x="579"/>
        <item x="9"/>
        <item x="693"/>
        <item x="565"/>
        <item x="353"/>
        <item x="717"/>
        <item x="393"/>
        <item x="766"/>
        <item x="236"/>
        <item x="806"/>
        <item x="314"/>
        <item x="223"/>
        <item x="670"/>
        <item x="79"/>
        <item x="635"/>
        <item x="66"/>
        <item x="851"/>
        <item x="641"/>
        <item x="620"/>
        <item x="442"/>
        <item x="779"/>
        <item x="177"/>
        <item x="201"/>
        <item x="82"/>
        <item x="51"/>
        <item x="164"/>
        <item x="72"/>
        <item x="278"/>
        <item x="423"/>
        <item x="805"/>
        <item x="720"/>
        <item x="21"/>
        <item x="16"/>
        <item x="674"/>
        <item x="699"/>
        <item x="104"/>
        <item x="152"/>
        <item x="800"/>
        <item x="91"/>
        <item x="392"/>
        <item x="381"/>
        <item x="622"/>
        <item x="419"/>
        <item x="434"/>
        <item x="35"/>
        <item x="510"/>
        <item x="679"/>
        <item x="53"/>
        <item x="295"/>
        <item x="1"/>
        <item x="243"/>
        <item x="410"/>
        <item x="746"/>
        <item x="403"/>
        <item x="803"/>
        <item x="123"/>
        <item x="336"/>
        <item x="499"/>
        <item x="297"/>
        <item x="162"/>
        <item x="809"/>
        <item x="358"/>
        <item x="568"/>
        <item x="354"/>
        <item x="52"/>
        <item x="49"/>
        <item x="155"/>
        <item x="498"/>
        <item x="31"/>
        <item x="651"/>
        <item x="530"/>
        <item x="100"/>
        <item x="874"/>
        <item x="426"/>
        <item x="749"/>
        <item x="575"/>
        <item x="383"/>
        <item x="861"/>
        <item x="196"/>
        <item x="359"/>
        <item x="387"/>
        <item x="391"/>
        <item x="214"/>
        <item x="567"/>
        <item x="396"/>
        <item x="437"/>
        <item x="462"/>
        <item x="494"/>
        <item x="171"/>
        <item x="736"/>
        <item x="794"/>
        <item x="264"/>
        <item x="592"/>
        <item x="92"/>
        <item x="827"/>
        <item x="307"/>
        <item x="111"/>
        <item x="248"/>
        <item x="40"/>
        <item x="866"/>
        <item x="495"/>
        <item x="271"/>
        <item x="24"/>
        <item x="102"/>
        <item x="793"/>
        <item x="628"/>
        <item x="370"/>
        <item x="625"/>
        <item x="252"/>
        <item x="707"/>
        <item x="857"/>
        <item x="781"/>
        <item x="8"/>
        <item x="84"/>
        <item x="350"/>
        <item x="228"/>
        <item x="194"/>
        <item x="124"/>
        <item x="607"/>
        <item x="319"/>
        <item x="299"/>
        <item x="645"/>
        <item x="672"/>
        <item x="78"/>
        <item x="117"/>
        <item x="310"/>
        <item x="777"/>
        <item x="179"/>
        <item x="758"/>
        <item x="217"/>
        <item x="824"/>
        <item x="428"/>
        <item x="540"/>
        <item x="536"/>
        <item x="547"/>
        <item x="518"/>
        <item x="401"/>
        <item x="227"/>
        <item x="219"/>
        <item x="878"/>
        <item x="452"/>
        <item x="99"/>
        <item x="188"/>
        <item x="262"/>
        <item x="230"/>
        <item x="469"/>
        <item x="221"/>
        <item x="34"/>
        <item x="688"/>
        <item x="341"/>
        <item x="90"/>
        <item x="234"/>
        <item x="289"/>
        <item x="650"/>
        <item x="362"/>
        <item x="656"/>
        <item x="256"/>
        <item x="218"/>
        <item x="296"/>
        <item x="105"/>
        <item x="416"/>
        <item x="744"/>
        <item x="267"/>
        <item x="659"/>
        <item x="563"/>
        <item x="564"/>
        <item x="250"/>
        <item x="420"/>
        <item x="0"/>
        <item x="882"/>
        <item x="466"/>
        <item x="705"/>
        <item x="598"/>
        <item x="677"/>
        <item x="140"/>
        <item x="653"/>
        <item x="730"/>
        <item x="787"/>
        <item x="375"/>
        <item x="305"/>
        <item x="438"/>
        <item x="315"/>
        <item x="338"/>
        <item x="81"/>
        <item x="615"/>
        <item x="127"/>
        <item x="247"/>
        <item x="70"/>
        <item x="335"/>
        <item x="137"/>
        <item x="621"/>
        <item x="566"/>
        <item x="576"/>
        <item x="589"/>
        <item x="80"/>
        <item x="384"/>
        <item x="88"/>
        <item x="658"/>
        <item x="235"/>
        <item x="618"/>
        <item x="849"/>
        <item x="586"/>
        <item x="657"/>
        <item x="654"/>
        <item x="165"/>
        <item x="276"/>
        <item x="191"/>
        <item x="608"/>
        <item x="876"/>
        <item x="497"/>
        <item x="637"/>
        <item x="282"/>
        <item x="743"/>
        <item x="213"/>
        <item x="624"/>
        <item x="379"/>
        <item x="704"/>
        <item x="266"/>
        <item x="132"/>
        <item x="448"/>
        <item x="596"/>
        <item x="395"/>
        <item x="692"/>
        <item x="532"/>
        <item x="525"/>
        <item x="108"/>
        <item x="431"/>
        <item x="27"/>
        <item x="115"/>
        <item x="187"/>
        <item x="750"/>
        <item x="546"/>
        <item x="96"/>
        <item x="883"/>
        <item x="642"/>
        <item x="484"/>
        <item x="160"/>
        <item x="131"/>
        <item x="263"/>
        <item x="224"/>
        <item x="440"/>
        <item x="246"/>
        <item x="613"/>
        <item x="222"/>
        <item x="161"/>
        <item x="89"/>
        <item x="176"/>
        <item x="886"/>
        <item x="578"/>
        <item x="739"/>
        <item x="28"/>
        <item x="312"/>
        <item x="753"/>
        <item x="751"/>
        <item x="862"/>
        <item x="633"/>
        <item x="724"/>
        <item x="182"/>
        <item x="740"/>
        <item x="41"/>
        <item x="813"/>
        <item x="714"/>
        <item x="582"/>
        <item x="839"/>
        <item x="455"/>
        <item x="436"/>
        <item x="32"/>
        <item x="304"/>
        <item x="54"/>
        <item x="197"/>
        <item x="487"/>
        <item x="467"/>
        <item x="759"/>
        <item x="823"/>
        <item x="441"/>
        <item x="523"/>
        <item x="877"/>
        <item x="884"/>
        <item x="116"/>
        <item x="316"/>
        <item x="451"/>
        <item x="482"/>
        <item t="default"/>
      </items>
    </pivotField>
    <pivotField showAll="0"/>
    <pivotField showAll="0"/>
    <pivotField showAll="0"/>
    <pivotField showAll="0"/>
    <pivotField showAll="0"/>
    <pivotField showAll="0"/>
    <pivotField showAll="0"/>
    <pivotField showAll="0">
      <items count="4">
        <item x="2"/>
        <item x="1"/>
        <item x="0"/>
        <item t="default"/>
      </items>
    </pivotField>
  </pivotFields>
  <rowFields count="1">
    <field x="5"/>
  </rowFields>
  <rowItems count="2">
    <i>
      <x/>
    </i>
    <i>
      <x v="1"/>
    </i>
  </rowItems>
  <colFields count="1">
    <field x="11"/>
  </colFields>
  <colItems count="3">
    <i>
      <x/>
    </i>
    <i>
      <x v="1"/>
    </i>
    <i>
      <x v="2"/>
    </i>
  </colItems>
  <dataFields count="1">
    <dataField name="Count of Popularity" fld="13" subtotal="count" baseField="0" baseItem="0"/>
  </dataFields>
  <chartFormats count="1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3">
          <reference field="4294967294" count="1" selected="0">
            <x v="0"/>
          </reference>
          <reference field="5" count="1" selected="0">
            <x v="0"/>
          </reference>
          <reference field="11" count="1" selected="0">
            <x v="2"/>
          </reference>
        </references>
      </pivotArea>
    </chartFormat>
    <chartFormat chart="0" format="4">
      <pivotArea type="data" outline="0" fieldPosition="0">
        <references count="3">
          <reference field="4294967294" count="1" selected="0">
            <x v="0"/>
          </reference>
          <reference field="5" count="1" selected="0">
            <x v="1"/>
          </reference>
          <reference field="11" count="1" selected="0">
            <x v="0"/>
          </reference>
        </references>
      </pivotArea>
    </chartFormat>
    <chartFormat chart="2" format="10" series="1">
      <pivotArea type="data" outline="0" fieldPosition="0">
        <references count="2">
          <reference field="4294967294" count="1" selected="0">
            <x v="0"/>
          </reference>
          <reference field="11" count="1" selected="0">
            <x v="0"/>
          </reference>
        </references>
      </pivotArea>
    </chartFormat>
    <chartFormat chart="2" format="11">
      <pivotArea type="data" outline="0" fieldPosition="0">
        <references count="3">
          <reference field="4294967294" count="1" selected="0">
            <x v="0"/>
          </reference>
          <reference field="5" count="1" selected="0">
            <x v="1"/>
          </reference>
          <reference field="11" count="1" selected="0">
            <x v="0"/>
          </reference>
        </references>
      </pivotArea>
    </chartFormat>
    <chartFormat chart="2" format="12" series="1">
      <pivotArea type="data" outline="0" fieldPosition="0">
        <references count="2">
          <reference field="4294967294" count="1" selected="0">
            <x v="0"/>
          </reference>
          <reference field="11" count="1" selected="0">
            <x v="1"/>
          </reference>
        </references>
      </pivotArea>
    </chartFormat>
    <chartFormat chart="2" format="13" series="1">
      <pivotArea type="data" outline="0" fieldPosition="0">
        <references count="2">
          <reference field="4294967294" count="1" selected="0">
            <x v="0"/>
          </reference>
          <reference field="11" count="1" selected="0">
            <x v="2"/>
          </reference>
        </references>
      </pivotArea>
    </chartFormat>
    <chartFormat chart="2" format="14">
      <pivotArea type="data" outline="0" fieldPosition="0">
        <references count="3">
          <reference field="4294967294" count="1" selected="0">
            <x v="0"/>
          </reference>
          <reference field="5" count="1" selected="0">
            <x v="0"/>
          </reference>
          <reference field="11" count="1" selected="0">
            <x v="2"/>
          </reference>
        </references>
      </pivotArea>
    </chartFormat>
    <chartFormat chart="2" format="18"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3:D16" firstHeaderRow="1" firstDataRow="2" firstDataCol="1"/>
  <pivotFields count="27">
    <pivotField showAll="0"/>
    <pivotField showAll="0"/>
    <pivotField showAll="0"/>
    <pivotField axis="axisRow" showAll="0">
      <items count="14">
        <item x="3"/>
        <item x="10"/>
        <item x="12"/>
        <item x="11"/>
        <item x="5"/>
        <item x="6"/>
        <item x="9"/>
        <item x="4"/>
        <item x="7"/>
        <item x="2"/>
        <item x="8"/>
        <item x="0"/>
        <item h="1" x="1"/>
        <item t="default"/>
      </items>
    </pivotField>
    <pivotField showAll="0"/>
    <pivotField dataField="1" showAll="0">
      <items count="4">
        <item x="2"/>
        <item x="0"/>
        <item x="1"/>
        <item t="default"/>
      </items>
    </pivotField>
    <pivotField showAll="0"/>
    <pivotField showAll="0"/>
    <pivotField showAll="0"/>
    <pivotField showAll="0"/>
    <pivotField showAll="0"/>
    <pivotField showAll="0">
      <items count="5">
        <item x="3"/>
        <item x="2"/>
        <item x="0"/>
        <item x="1"/>
        <item t="default"/>
      </items>
    </pivotField>
    <pivotField showAll="0"/>
    <pivotField showAll="0"/>
    <pivotField axis="axisCol" showAll="0">
      <items count="4">
        <item x="1"/>
        <item x="2"/>
        <item x="0"/>
        <item t="default"/>
      </items>
    </pivotField>
    <pivotField showAll="0"/>
    <pivotField showAll="0"/>
    <pivotField showAll="0"/>
    <pivotField showAll="0">
      <items count="890">
        <item x="583"/>
        <item x="562"/>
        <item x="798"/>
        <item x="616"/>
        <item x="337"/>
        <item x="301"/>
        <item x="239"/>
        <item x="412"/>
        <item x="778"/>
        <item x="872"/>
        <item x="506"/>
        <item x="166"/>
        <item x="853"/>
        <item x="189"/>
        <item x="863"/>
        <item x="848"/>
        <item x="719"/>
        <item x="67"/>
        <item x="549"/>
        <item x="602"/>
        <item x="480"/>
        <item x="718"/>
        <item x="678"/>
        <item x="126"/>
        <item x="400"/>
        <item x="476"/>
        <item x="763"/>
        <item x="710"/>
        <item x="550"/>
        <item x="871"/>
        <item x="671"/>
        <item x="838"/>
        <item x="880"/>
        <item x="209"/>
        <item x="483"/>
        <item x="468"/>
        <item x="569"/>
        <item x="731"/>
        <item x="281"/>
        <item x="695"/>
        <item x="229"/>
        <item x="556"/>
        <item x="109"/>
        <item x="443"/>
        <item x="64"/>
        <item x="344"/>
        <item x="735"/>
        <item x="433"/>
        <item x="308"/>
        <item x="320"/>
        <item x="588"/>
        <item x="415"/>
        <item x="326"/>
        <item x="687"/>
        <item x="533"/>
        <item x="242"/>
        <item x="694"/>
        <item x="317"/>
        <item x="459"/>
        <item x="515"/>
        <item x="643"/>
        <item x="686"/>
        <item x="819"/>
        <item x="715"/>
        <item x="858"/>
        <item x="501"/>
        <item x="682"/>
        <item x="870"/>
        <item x="168"/>
        <item x="265"/>
        <item x="449"/>
        <item x="503"/>
        <item x="45"/>
        <item x="508"/>
        <item x="346"/>
        <item x="388"/>
        <item x="721"/>
        <item x="293"/>
        <item x="216"/>
        <item x="348"/>
        <item x="192"/>
        <item x="352"/>
        <item x="472"/>
        <item x="421"/>
        <item x="691"/>
        <item x="62"/>
        <item x="742"/>
        <item x="279"/>
        <item x="378"/>
        <item x="394"/>
        <item x="238"/>
        <item x="629"/>
        <item x="591"/>
        <item x="206"/>
        <item x="791"/>
        <item x="42"/>
        <item x="606"/>
        <item x="298"/>
        <item x="427"/>
        <item x="254"/>
        <item x="770"/>
        <item x="13"/>
        <item x="125"/>
        <item x="795"/>
        <item x="465"/>
        <item x="351"/>
        <item x="698"/>
        <item x="605"/>
        <item x="627"/>
        <item x="700"/>
        <item x="792"/>
        <item x="44"/>
        <item x="524"/>
        <item x="215"/>
        <item x="324"/>
        <item x="181"/>
        <item x="822"/>
        <item x="210"/>
        <item x="203"/>
        <item x="98"/>
        <item x="531"/>
        <item x="782"/>
        <item x="418"/>
        <item x="106"/>
        <item x="251"/>
        <item x="832"/>
        <item x="156"/>
        <item x="258"/>
        <item x="318"/>
        <item x="734"/>
        <item x="369"/>
        <item x="323"/>
        <item x="666"/>
        <item x="649"/>
        <item x="402"/>
        <item x="133"/>
        <item x="245"/>
        <item x="680"/>
        <item x="491"/>
        <item x="464"/>
        <item x="761"/>
        <item x="129"/>
        <item x="429"/>
        <item x="405"/>
        <item x="729"/>
        <item x="520"/>
        <item x="286"/>
        <item x="828"/>
        <item x="630"/>
        <item x="373"/>
        <item x="647"/>
        <item x="2"/>
        <item x="636"/>
        <item x="292"/>
        <item x="709"/>
        <item x="544"/>
        <item x="479"/>
        <item x="571"/>
        <item x="811"/>
        <item x="454"/>
        <item x="97"/>
        <item x="355"/>
        <item x="445"/>
        <item x="640"/>
        <item x="646"/>
        <item x="771"/>
        <item x="10"/>
        <item x="474"/>
        <item x="444"/>
        <item x="118"/>
        <item x="701"/>
        <item x="68"/>
        <item x="446"/>
        <item x="829"/>
        <item x="309"/>
        <item x="542"/>
        <item x="725"/>
        <item x="623"/>
        <item x="50"/>
        <item x="801"/>
        <item x="349"/>
        <item x="208"/>
        <item x="280"/>
        <item x="552"/>
        <item x="65"/>
        <item x="619"/>
        <item x="17"/>
        <item x="463"/>
        <item x="39"/>
        <item x="511"/>
        <item x="585"/>
        <item x="603"/>
        <item x="859"/>
        <item x="534"/>
        <item x="204"/>
        <item x="417"/>
        <item x="762"/>
        <item x="783"/>
        <item x="885"/>
        <item x="617"/>
        <item x="18"/>
        <item x="389"/>
        <item x="681"/>
        <item x="257"/>
        <item x="83"/>
        <item x="797"/>
        <item x="327"/>
        <item x="726"/>
        <item x="661"/>
        <item x="142"/>
        <item x="303"/>
        <item x="767"/>
        <item x="174"/>
        <item x="121"/>
        <item x="820"/>
        <item x="207"/>
        <item x="521"/>
        <item x="158"/>
        <item x="25"/>
        <item x="765"/>
        <item x="489"/>
        <item x="810"/>
        <item x="371"/>
        <item x="376"/>
        <item x="270"/>
        <item x="153"/>
        <item x="738"/>
        <item x="655"/>
        <item x="733"/>
        <item x="135"/>
        <item x="20"/>
        <item x="845"/>
        <item x="478"/>
        <item x="475"/>
        <item x="339"/>
        <item x="760"/>
        <item x="660"/>
        <item x="869"/>
        <item x="543"/>
        <item x="808"/>
        <item x="799"/>
        <item x="535"/>
        <item x="538"/>
        <item x="594"/>
        <item x="447"/>
        <item x="38"/>
        <item x="397"/>
        <item x="470"/>
        <item x="638"/>
        <item x="198"/>
        <item x="240"/>
        <item x="361"/>
        <item x="748"/>
        <item x="333"/>
        <item x="570"/>
        <item x="830"/>
        <item x="175"/>
        <item x="593"/>
        <item x="821"/>
        <item x="119"/>
        <item x="626"/>
        <item x="398"/>
        <item x="514"/>
        <item x="504"/>
        <item x="74"/>
        <item x="673"/>
        <item x="424"/>
        <item x="453"/>
        <item x="274"/>
        <item x="537"/>
        <item x="612"/>
        <item x="143"/>
        <item x="268"/>
        <item x="3"/>
        <item x="112"/>
        <item x="732"/>
        <item x="342"/>
        <item x="860"/>
        <item x="360"/>
        <item x="76"/>
        <item x="291"/>
        <item x="173"/>
        <item x="784"/>
        <item x="399"/>
        <item x="130"/>
        <item x="322"/>
        <item x="516"/>
        <item x="332"/>
        <item x="404"/>
        <item x="706"/>
        <item x="103"/>
        <item x="490"/>
        <item x="180"/>
        <item x="837"/>
        <item x="33"/>
        <item x="773"/>
        <item x="702"/>
        <item x="854"/>
        <item x="785"/>
        <item x="380"/>
        <item x="226"/>
        <item x="269"/>
        <item x="101"/>
        <item x="595"/>
        <item x="847"/>
        <item x="545"/>
        <item x="47"/>
        <item x="273"/>
        <item x="825"/>
        <item x="48"/>
        <item x="842"/>
        <item x="110"/>
        <item x="644"/>
        <item x="728"/>
        <item x="435"/>
        <item x="865"/>
        <item x="211"/>
        <item x="330"/>
        <item x="23"/>
        <item x="93"/>
        <item x="572"/>
        <item x="836"/>
        <item x="529"/>
        <item x="818"/>
        <item x="73"/>
        <item x="601"/>
        <item x="517"/>
        <item x="340"/>
        <item x="283"/>
        <item x="61"/>
        <item x="675"/>
        <item x="528"/>
        <item x="145"/>
        <item x="786"/>
        <item x="366"/>
        <item x="253"/>
        <item x="668"/>
        <item x="284"/>
        <item x="122"/>
        <item x="157"/>
        <item x="114"/>
        <item x="59"/>
        <item x="414"/>
        <item x="56"/>
        <item x="139"/>
        <item x="826"/>
        <item x="19"/>
        <item x="712"/>
        <item x="662"/>
        <item x="12"/>
        <item x="507"/>
        <item x="136"/>
        <item x="802"/>
        <item x="150"/>
        <item x="169"/>
        <item x="665"/>
        <item x="288"/>
        <item x="526"/>
        <item x="287"/>
        <item x="690"/>
        <item x="255"/>
        <item x="107"/>
        <item x="584"/>
        <item x="220"/>
        <item x="30"/>
        <item x="325"/>
        <item x="875"/>
        <item x="846"/>
        <item x="879"/>
        <item x="561"/>
        <item x="37"/>
        <item x="347"/>
        <item x="409"/>
        <item x="684"/>
        <item x="372"/>
        <item x="551"/>
        <item x="485"/>
        <item x="539"/>
        <item x="75"/>
        <item x="873"/>
        <item x="841"/>
        <item x="632"/>
        <item x="146"/>
        <item x="390"/>
        <item x="790"/>
        <item x="481"/>
        <item x="772"/>
        <item x="788"/>
        <item x="86"/>
        <item x="867"/>
        <item x="541"/>
        <item x="260"/>
        <item x="199"/>
        <item x="473"/>
        <item x="727"/>
        <item x="814"/>
        <item x="69"/>
        <item x="138"/>
        <item x="345"/>
        <item x="43"/>
        <item x="170"/>
        <item x="290"/>
        <item x="522"/>
        <item x="611"/>
        <item x="554"/>
        <item x="95"/>
        <item x="599"/>
        <item x="184"/>
        <item x="488"/>
        <item x="233"/>
        <item x="548"/>
        <item x="154"/>
        <item x="685"/>
        <item x="407"/>
        <item x="151"/>
        <item x="697"/>
        <item x="831"/>
        <item x="460"/>
        <item x="365"/>
        <item x="368"/>
        <item x="456"/>
        <item x="634"/>
        <item x="6"/>
        <item x="509"/>
        <item x="232"/>
        <item x="493"/>
        <item x="752"/>
        <item x="386"/>
        <item x="385"/>
        <item x="492"/>
        <item x="868"/>
        <item x="486"/>
        <item x="812"/>
        <item x="833"/>
        <item x="422"/>
        <item x="614"/>
        <item x="128"/>
        <item x="432"/>
        <item x="259"/>
        <item x="887"/>
        <item x="15"/>
        <item x="113"/>
        <item x="835"/>
        <item x="357"/>
        <item x="14"/>
        <item x="604"/>
        <item x="755"/>
        <item x="4"/>
        <item x="285"/>
        <item x="356"/>
        <item x="172"/>
        <item x="450"/>
        <item x="430"/>
        <item x="29"/>
        <item x="241"/>
        <item x="63"/>
        <item x="277"/>
        <item x="747"/>
        <item x="186"/>
        <item x="363"/>
        <item x="600"/>
        <item x="57"/>
        <item x="302"/>
        <item x="652"/>
        <item x="364"/>
        <item x="776"/>
        <item x="559"/>
        <item x="46"/>
        <item x="148"/>
        <item x="11"/>
        <item x="183"/>
        <item x="840"/>
        <item x="311"/>
        <item x="774"/>
        <item x="737"/>
        <item x="683"/>
        <item x="888"/>
        <item x="689"/>
        <item x="411"/>
        <item x="77"/>
        <item x="577"/>
        <item x="496"/>
        <item x="457"/>
        <item x="676"/>
        <item x="741"/>
        <item x="55"/>
        <item x="5"/>
        <item x="190"/>
        <item x="573"/>
        <item x="94"/>
        <item x="306"/>
        <item x="212"/>
        <item x="852"/>
        <item x="374"/>
        <item x="167"/>
        <item x="723"/>
        <item x="500"/>
        <item x="716"/>
        <item x="377"/>
        <item x="557"/>
        <item x="141"/>
        <item x="711"/>
        <item x="844"/>
        <item x="249"/>
        <item x="843"/>
        <item x="477"/>
        <item x="406"/>
        <item x="329"/>
        <item x="574"/>
        <item x="696"/>
        <item x="159"/>
        <item x="663"/>
        <item x="789"/>
        <item x="87"/>
        <item x="864"/>
        <item x="756"/>
        <item x="553"/>
        <item x="648"/>
        <item x="36"/>
        <item x="512"/>
        <item x="163"/>
        <item x="816"/>
        <item x="881"/>
        <item x="587"/>
        <item x="193"/>
        <item x="334"/>
        <item x="780"/>
        <item x="631"/>
        <item x="134"/>
        <item x="244"/>
        <item x="367"/>
        <item x="178"/>
        <item x="527"/>
        <item x="850"/>
        <item x="669"/>
        <item x="144"/>
        <item x="225"/>
        <item x="581"/>
        <item x="855"/>
        <item x="807"/>
        <item x="60"/>
        <item x="382"/>
        <item x="458"/>
        <item x="768"/>
        <item x="147"/>
        <item x="26"/>
        <item x="796"/>
        <item x="667"/>
        <item x="519"/>
        <item x="713"/>
        <item x="834"/>
        <item x="205"/>
        <item x="237"/>
        <item x="610"/>
        <item x="558"/>
        <item x="413"/>
        <item x="708"/>
        <item x="804"/>
        <item x="331"/>
        <item x="745"/>
        <item x="703"/>
        <item x="272"/>
        <item x="461"/>
        <item x="294"/>
        <item x="471"/>
        <item x="513"/>
        <item x="815"/>
        <item x="722"/>
        <item x="757"/>
        <item x="149"/>
        <item x="590"/>
        <item x="7"/>
        <item x="202"/>
        <item x="769"/>
        <item x="555"/>
        <item x="775"/>
        <item x="439"/>
        <item x="195"/>
        <item x="321"/>
        <item x="425"/>
        <item x="71"/>
        <item x="560"/>
        <item x="502"/>
        <item x="120"/>
        <item x="754"/>
        <item x="505"/>
        <item x="328"/>
        <item x="58"/>
        <item x="764"/>
        <item x="580"/>
        <item x="22"/>
        <item x="408"/>
        <item x="343"/>
        <item x="664"/>
        <item x="639"/>
        <item x="200"/>
        <item x="817"/>
        <item x="597"/>
        <item x="275"/>
        <item x="261"/>
        <item x="85"/>
        <item x="313"/>
        <item x="300"/>
        <item x="185"/>
        <item x="231"/>
        <item x="609"/>
        <item x="856"/>
        <item x="579"/>
        <item x="9"/>
        <item x="693"/>
        <item x="565"/>
        <item x="353"/>
        <item x="717"/>
        <item x="393"/>
        <item x="766"/>
        <item x="236"/>
        <item x="806"/>
        <item x="314"/>
        <item x="223"/>
        <item x="670"/>
        <item x="79"/>
        <item x="635"/>
        <item x="66"/>
        <item x="851"/>
        <item x="641"/>
        <item x="620"/>
        <item x="442"/>
        <item x="779"/>
        <item x="177"/>
        <item x="201"/>
        <item x="82"/>
        <item x="51"/>
        <item x="164"/>
        <item x="72"/>
        <item x="278"/>
        <item x="423"/>
        <item x="805"/>
        <item x="720"/>
        <item x="21"/>
        <item x="16"/>
        <item x="674"/>
        <item x="699"/>
        <item x="104"/>
        <item x="152"/>
        <item x="800"/>
        <item x="91"/>
        <item x="392"/>
        <item x="381"/>
        <item x="622"/>
        <item x="419"/>
        <item x="434"/>
        <item x="35"/>
        <item x="510"/>
        <item x="679"/>
        <item x="53"/>
        <item x="295"/>
        <item x="1"/>
        <item x="243"/>
        <item x="410"/>
        <item x="746"/>
        <item x="403"/>
        <item x="803"/>
        <item x="123"/>
        <item x="336"/>
        <item x="499"/>
        <item x="297"/>
        <item x="162"/>
        <item x="809"/>
        <item x="358"/>
        <item x="568"/>
        <item x="354"/>
        <item x="52"/>
        <item x="49"/>
        <item x="155"/>
        <item x="498"/>
        <item x="31"/>
        <item x="651"/>
        <item x="530"/>
        <item x="100"/>
        <item x="874"/>
        <item x="426"/>
        <item x="749"/>
        <item x="575"/>
        <item x="383"/>
        <item x="861"/>
        <item x="196"/>
        <item x="359"/>
        <item x="387"/>
        <item x="391"/>
        <item x="214"/>
        <item x="567"/>
        <item x="396"/>
        <item x="437"/>
        <item x="462"/>
        <item x="494"/>
        <item x="171"/>
        <item x="736"/>
        <item x="794"/>
        <item x="264"/>
        <item x="592"/>
        <item x="92"/>
        <item x="827"/>
        <item x="307"/>
        <item x="111"/>
        <item x="248"/>
        <item x="40"/>
        <item x="866"/>
        <item x="495"/>
        <item x="271"/>
        <item x="24"/>
        <item x="102"/>
        <item x="793"/>
        <item x="628"/>
        <item x="370"/>
        <item x="625"/>
        <item x="252"/>
        <item x="707"/>
        <item x="857"/>
        <item x="781"/>
        <item x="8"/>
        <item x="84"/>
        <item x="350"/>
        <item x="228"/>
        <item x="194"/>
        <item x="124"/>
        <item x="607"/>
        <item x="319"/>
        <item x="299"/>
        <item x="645"/>
        <item x="672"/>
        <item x="78"/>
        <item x="117"/>
        <item x="310"/>
        <item x="777"/>
        <item x="179"/>
        <item x="758"/>
        <item x="217"/>
        <item x="824"/>
        <item x="428"/>
        <item x="540"/>
        <item x="536"/>
        <item x="547"/>
        <item x="518"/>
        <item x="401"/>
        <item x="227"/>
        <item x="219"/>
        <item x="878"/>
        <item x="452"/>
        <item x="99"/>
        <item x="188"/>
        <item x="262"/>
        <item x="230"/>
        <item x="469"/>
        <item x="221"/>
        <item x="34"/>
        <item x="688"/>
        <item x="341"/>
        <item x="90"/>
        <item x="234"/>
        <item x="289"/>
        <item x="650"/>
        <item x="362"/>
        <item x="656"/>
        <item x="256"/>
        <item x="218"/>
        <item x="296"/>
        <item x="105"/>
        <item x="416"/>
        <item x="744"/>
        <item x="267"/>
        <item x="659"/>
        <item x="563"/>
        <item x="564"/>
        <item x="250"/>
        <item x="420"/>
        <item x="0"/>
        <item x="882"/>
        <item x="466"/>
        <item x="705"/>
        <item x="598"/>
        <item x="677"/>
        <item x="140"/>
        <item x="653"/>
        <item x="730"/>
        <item x="787"/>
        <item x="375"/>
        <item x="305"/>
        <item x="438"/>
        <item x="315"/>
        <item x="338"/>
        <item x="81"/>
        <item x="615"/>
        <item x="127"/>
        <item x="247"/>
        <item x="70"/>
        <item x="335"/>
        <item x="137"/>
        <item x="621"/>
        <item x="566"/>
        <item x="576"/>
        <item x="589"/>
        <item x="80"/>
        <item x="384"/>
        <item x="88"/>
        <item x="658"/>
        <item x="235"/>
        <item x="618"/>
        <item x="849"/>
        <item x="586"/>
        <item x="657"/>
        <item x="654"/>
        <item x="165"/>
        <item x="276"/>
        <item x="191"/>
        <item x="608"/>
        <item x="876"/>
        <item x="497"/>
        <item x="637"/>
        <item x="282"/>
        <item x="743"/>
        <item x="213"/>
        <item x="624"/>
        <item x="379"/>
        <item x="704"/>
        <item x="266"/>
        <item x="132"/>
        <item x="448"/>
        <item x="596"/>
        <item x="395"/>
        <item x="692"/>
        <item x="532"/>
        <item x="525"/>
        <item x="108"/>
        <item x="431"/>
        <item x="27"/>
        <item x="115"/>
        <item x="187"/>
        <item x="750"/>
        <item x="546"/>
        <item x="96"/>
        <item x="883"/>
        <item x="642"/>
        <item x="484"/>
        <item x="160"/>
        <item x="131"/>
        <item x="263"/>
        <item x="224"/>
        <item x="440"/>
        <item x="246"/>
        <item x="613"/>
        <item x="222"/>
        <item x="161"/>
        <item x="89"/>
        <item x="176"/>
        <item x="886"/>
        <item x="578"/>
        <item x="739"/>
        <item x="28"/>
        <item x="312"/>
        <item x="753"/>
        <item x="751"/>
        <item x="862"/>
        <item x="633"/>
        <item x="724"/>
        <item x="182"/>
        <item x="740"/>
        <item x="41"/>
        <item x="813"/>
        <item x="714"/>
        <item x="582"/>
        <item x="839"/>
        <item x="455"/>
        <item x="436"/>
        <item x="32"/>
        <item x="304"/>
        <item x="54"/>
        <item x="197"/>
        <item x="487"/>
        <item x="467"/>
        <item x="759"/>
        <item x="823"/>
        <item x="441"/>
        <item x="523"/>
        <item x="877"/>
        <item x="884"/>
        <item x="116"/>
        <item x="316"/>
        <item x="451"/>
        <item x="482"/>
        <item t="default"/>
      </items>
    </pivotField>
    <pivotField showAll="0"/>
    <pivotField showAll="0"/>
    <pivotField showAll="0"/>
    <pivotField showAll="0"/>
    <pivotField showAll="0"/>
    <pivotField showAll="0"/>
    <pivotField showAll="0"/>
    <pivotField showAll="0">
      <items count="4">
        <item x="2"/>
        <item x="1"/>
        <item x="0"/>
        <item t="default"/>
      </items>
    </pivotField>
  </pivotFields>
  <rowFields count="1">
    <field x="3"/>
  </rowFields>
  <rowItems count="12">
    <i>
      <x/>
    </i>
    <i>
      <x v="1"/>
    </i>
    <i>
      <x v="2"/>
    </i>
    <i>
      <x v="3"/>
    </i>
    <i>
      <x v="4"/>
    </i>
    <i>
      <x v="5"/>
    </i>
    <i>
      <x v="6"/>
    </i>
    <i>
      <x v="7"/>
    </i>
    <i>
      <x v="8"/>
    </i>
    <i>
      <x v="9"/>
    </i>
    <i>
      <x v="10"/>
    </i>
    <i>
      <x v="11"/>
    </i>
  </rowItems>
  <colFields count="1">
    <field x="14"/>
  </colFields>
  <colItems count="3">
    <i>
      <x/>
    </i>
    <i>
      <x v="1"/>
    </i>
    <i>
      <x v="2"/>
    </i>
  </colItems>
  <dataFields count="1">
    <dataField name="Count of Type" fld="5" subtotal="count" baseField="0" baseItem="0"/>
  </dataFields>
  <chartFormats count="1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1" format="3" series="1">
      <pivotArea type="data" outline="0" fieldPosition="0">
        <references count="2">
          <reference field="4294967294" count="1" selected="0">
            <x v="0"/>
          </reference>
          <reference field="14" count="1" selected="0">
            <x v="0"/>
          </reference>
        </references>
      </pivotArea>
    </chartFormat>
    <chartFormat chart="1" format="4" series="1">
      <pivotArea type="data" outline="0" fieldPosition="0">
        <references count="2">
          <reference field="4294967294" count="1" selected="0">
            <x v="0"/>
          </reference>
          <reference field="14" count="1" selected="0">
            <x v="1"/>
          </reference>
        </references>
      </pivotArea>
    </chartFormat>
    <chartFormat chart="1" format="5" series="1">
      <pivotArea type="data" outline="0" fieldPosition="0">
        <references count="2">
          <reference field="4294967294" count="1" selected="0">
            <x v="0"/>
          </reference>
          <reference field="14" count="1" selected="0">
            <x v="2"/>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2" format="8" series="1">
      <pivotArea type="data" outline="0" fieldPosition="0">
        <references count="2">
          <reference field="4294967294" count="1" selected="0">
            <x v="0"/>
          </reference>
          <reference field="14" count="1" selected="0">
            <x v="2"/>
          </reference>
        </references>
      </pivotArea>
    </chartFormat>
    <chartFormat chart="2" format="9"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lease_month" sourceName="release_month">
  <pivotTables>
    <pivotTable tabId="2" name="PivotTable1"/>
    <pivotTable tabId="4" name="PivotTable2"/>
    <pivotTable tabId="8" name="PivotTable2"/>
    <pivotTable tabId="5" name="PivotTable1"/>
    <pivotTable tabId="7" name="PivotTable1"/>
  </pivotTables>
  <data>
    <tabular pivotCacheId="1">
      <items count="13">
        <i x="3" s="1"/>
        <i x="10" s="1"/>
        <i x="12" s="1"/>
        <i x="11" s="1"/>
        <i x="5" s="1"/>
        <i x="6" s="1"/>
        <i x="9" s="1"/>
        <i x="4" s="1"/>
        <i x="7" s="1"/>
        <i x="2" s="1"/>
        <i x="8"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2" name="PivotTable1"/>
    <pivotTable tabId="4" name="PivotTable2"/>
    <pivotTable tabId="8" name="PivotTable2"/>
    <pivotTable tabId="5" name="PivotTable1"/>
    <pivotTable tabId="7" name="PivotTable1"/>
  </pivotTables>
  <data>
    <tabular pivotCacheId="1">
      <items count="3">
        <i x="2" s="1"/>
        <i x="0"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op" sourceName="Pop">
  <pivotTables>
    <pivotTable tabId="2" name="PivotTable1"/>
    <pivotTable tabId="4" name="PivotTable2"/>
    <pivotTable tabId="8" name="PivotTable2"/>
    <pivotTable tabId="5" name="PivotTable1"/>
    <pivotTable tabId="7" name="PivotTable1"/>
  </pivotTables>
  <data>
    <tabular pivotCacheId="1">
      <items count="4">
        <i x="3" s="1"/>
        <i x="2" s="1"/>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lbum_type" sourceName="album_type">
  <pivotTables>
    <pivotTable tabId="2" name="PivotTable1"/>
    <pivotTable tabId="4" name="PivotTable2"/>
    <pivotTable tabId="8" name="PivotTable2"/>
    <pivotTable tabId="5" name="PivotTable1"/>
    <pivotTable tabId="7" name="PivotTable1"/>
  </pivotTables>
  <data>
    <tabular pivotCacheId="1">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oudness" sourceName="loudness">
  <pivotTables>
    <pivotTable tabId="2" name="PivotTable1"/>
    <pivotTable tabId="4" name="PivotTable2"/>
    <pivotTable tabId="8" name="PivotTable2"/>
    <pivotTable tabId="5" name="PivotTable1"/>
    <pivotTable tabId="7" name="PivotTable1"/>
  </pivotTables>
  <data>
    <tabular pivotCacheId="1">
      <items count="889">
        <i x="583" s="1"/>
        <i x="562" s="1"/>
        <i x="798" s="1"/>
        <i x="616" s="1"/>
        <i x="337" s="1"/>
        <i x="301" s="1"/>
        <i x="239" s="1"/>
        <i x="412" s="1"/>
        <i x="778" s="1"/>
        <i x="506" s="1"/>
        <i x="166" s="1"/>
        <i x="853" s="1"/>
        <i x="719" s="1"/>
        <i x="67" s="1"/>
        <i x="549" s="1"/>
        <i x="602" s="1"/>
        <i x="718" s="1"/>
        <i x="400" s="1"/>
        <i x="871" s="1"/>
        <i x="671" s="1"/>
        <i x="838" s="1"/>
        <i x="209" s="1"/>
        <i x="483" s="1"/>
        <i x="281" s="1"/>
        <i x="229" s="1"/>
        <i x="109" s="1"/>
        <i x="443" s="1"/>
        <i x="735" s="1"/>
        <i x="308" s="1"/>
        <i x="320" s="1"/>
        <i x="588" s="1"/>
        <i x="317" s="1"/>
        <i x="459" s="1"/>
        <i x="643" s="1"/>
        <i x="686" s="1"/>
        <i x="819" s="1"/>
        <i x="501" s="1"/>
        <i x="265" s="1"/>
        <i x="503" s="1"/>
        <i x="45" s="1"/>
        <i x="508" s="1"/>
        <i x="388" s="1"/>
        <i x="721" s="1"/>
        <i x="216" s="1"/>
        <i x="348" s="1"/>
        <i x="192" s="1"/>
        <i x="352" s="1"/>
        <i x="421" s="1"/>
        <i x="378" s="1"/>
        <i x="238" s="1"/>
        <i x="629" s="1"/>
        <i x="591" s="1"/>
        <i x="206" s="1"/>
        <i x="791" s="1"/>
        <i x="298" s="1"/>
        <i x="770" s="1"/>
        <i x="125" s="1"/>
        <i x="351" s="1"/>
        <i x="605" s="1"/>
        <i x="627" s="1"/>
        <i x="44" s="1"/>
        <i x="215" s="1"/>
        <i x="324" s="1"/>
        <i x="181" s="1"/>
        <i x="203" s="1"/>
        <i x="98" s="1"/>
        <i x="531" s="1"/>
        <i x="106" s="1"/>
        <i x="251" s="1"/>
        <i x="156" s="1"/>
        <i x="258" s="1"/>
        <i x="666" s="1"/>
        <i x="649" s="1"/>
        <i x="680" s="1"/>
        <i x="129" s="1"/>
        <i x="405" s="1"/>
        <i x="286" s="1"/>
        <i x="828" s="1"/>
        <i x="630" s="1"/>
        <i x="2" s="1"/>
        <i x="709" s="1"/>
        <i x="544" s="1"/>
        <i x="571" s="1"/>
        <i x="355" s="1"/>
        <i x="10" s="1"/>
        <i x="701" s="1"/>
        <i x="68" s="1"/>
        <i x="829" s="1"/>
        <i x="623" s="1"/>
        <i x="50" s="1"/>
        <i x="801" s="1"/>
        <i x="349" s="1"/>
        <i x="280" s="1"/>
        <i x="552" s="1"/>
        <i x="17" s="1"/>
        <i x="463" s="1"/>
        <i x="39" s="1"/>
        <i x="603" s="1"/>
        <i x="783" s="1"/>
        <i x="389" s="1"/>
        <i x="681" s="1"/>
        <i x="257" s="1"/>
        <i x="327" s="1"/>
        <i x="726" s="1"/>
        <i x="142" s="1"/>
        <i x="303" s="1"/>
        <i x="820" s="1"/>
        <i x="207" s="1"/>
        <i x="521" s="1"/>
        <i x="158" s="1"/>
        <i x="25" s="1"/>
        <i x="371" s="1"/>
        <i x="376" s="1"/>
        <i x="733" s="1"/>
        <i x="845" s="1"/>
        <i x="660" s="1"/>
        <i x="808" s="1"/>
        <i x="38" s="1"/>
        <i x="397" s="1"/>
        <i x="361" s="1"/>
        <i x="748" s="1"/>
        <i x="570" s="1"/>
        <i x="175" s="1"/>
        <i x="821" s="1"/>
        <i x="119" s="1"/>
        <i x="398" s="1"/>
        <i x="74" s="1"/>
        <i x="673" s="1"/>
        <i x="274" s="1"/>
        <i x="268" s="1"/>
        <i x="112" s="1"/>
        <i x="732" s="1"/>
        <i x="342" s="1"/>
        <i x="860" s="1"/>
        <i x="360" s="1"/>
        <i x="76" s="1"/>
        <i x="173" s="1"/>
        <i x="130" s="1"/>
        <i x="322" s="1"/>
        <i x="332" s="1"/>
        <i x="404" s="1"/>
        <i x="706" s="1"/>
        <i x="490" s="1"/>
        <i x="33" s="1"/>
        <i x="702" s="1"/>
        <i x="226" s="1"/>
        <i x="595" s="1"/>
        <i x="825" s="1"/>
        <i x="728" s="1"/>
        <i x="330" s="1"/>
        <i x="93" s="1"/>
        <i x="572" s="1"/>
        <i x="836" s="1"/>
        <i x="73" s="1"/>
        <i x="517" s="1"/>
        <i x="340" s="1"/>
        <i x="61" s="1"/>
        <i x="528" s="1"/>
        <i x="145" s="1"/>
        <i x="786" s="1"/>
        <i x="122" s="1"/>
        <i x="157" s="1"/>
        <i x="114" s="1"/>
        <i x="662" s="1"/>
        <i x="12" s="1"/>
        <i x="507" s="1"/>
        <i x="802" s="1"/>
        <i x="150" s="1"/>
        <i x="169" s="1"/>
        <i x="288" s="1"/>
        <i x="526" s="1"/>
        <i x="255" s="1"/>
        <i x="875" s="1"/>
        <i x="846" s="1"/>
        <i x="561" s="1"/>
        <i x="347" s="1"/>
        <i x="409" s="1"/>
        <i x="684" s="1"/>
        <i x="372" s="1"/>
        <i x="551" s="1"/>
        <i x="539" s="1"/>
        <i x="75" s="1"/>
        <i x="873" s="1"/>
        <i x="632" s="1"/>
        <i x="772" s="1"/>
        <i x="86" s="1"/>
        <i x="541" s="1"/>
        <i x="473" s="1"/>
        <i x="727" s="1"/>
        <i x="814" s="1"/>
        <i x="138" s="1"/>
        <i x="345" s="1"/>
        <i x="170" s="1"/>
        <i x="611" s="1"/>
        <i x="554" s="1"/>
        <i x="184" s="1"/>
        <i x="548" s="1"/>
        <i x="154" s="1"/>
        <i x="685" s="1"/>
        <i x="151" s="1"/>
        <i x="697" s="1"/>
        <i x="831" s="1"/>
        <i x="460" s="1"/>
        <i x="368" s="1"/>
        <i x="456" s="1"/>
        <i x="6" s="1"/>
        <i x="232" s="1"/>
        <i x="493" s="1"/>
        <i x="386" s="1"/>
        <i x="385" s="1"/>
        <i x="357" s="1"/>
        <i x="14" s="1"/>
        <i x="604" s="1"/>
        <i x="356" s="1"/>
        <i x="450" s="1"/>
        <i x="430" s="1"/>
        <i x="241" s="1"/>
        <i x="186" s="1"/>
        <i x="600" s="1"/>
        <i x="652" s="1"/>
        <i x="364" s="1"/>
        <i x="559" s="1"/>
        <i x="11" s="1"/>
        <i x="840" s="1"/>
        <i x="774" s="1"/>
        <i x="737" s="1"/>
        <i x="683" s="1"/>
        <i x="457" s="1"/>
        <i x="676" s="1"/>
        <i x="94" s="1"/>
        <i x="212" s="1"/>
        <i x="167" s="1"/>
        <i x="500" s="1"/>
        <i x="557" s="1"/>
        <i x="141" s="1"/>
        <i x="711" s="1"/>
        <i x="249" s="1"/>
        <i x="843" s="1"/>
        <i x="477" s="1"/>
        <i x="329" s="1"/>
        <i x="574" s="1"/>
        <i x="663" s="1"/>
        <i x="87" s="1"/>
        <i x="553" s="1"/>
        <i x="587" s="1"/>
        <i x="193" s="1"/>
        <i x="334" s="1"/>
        <i x="134" s="1"/>
        <i x="244" s="1"/>
        <i x="178" s="1"/>
        <i x="527" s="1"/>
        <i x="669" s="1"/>
        <i x="225" s="1"/>
        <i x="855" s="1"/>
        <i x="60" s="1"/>
        <i x="458" s="1"/>
        <i x="768" s="1"/>
        <i x="147" s="1"/>
        <i x="26" s="1"/>
        <i x="205" s="1"/>
        <i x="237" s="1"/>
        <i x="610" s="1"/>
        <i x="558" s="1"/>
        <i x="804" s="1"/>
        <i x="272" s="1"/>
        <i x="461" s="1"/>
        <i x="294" s="1"/>
        <i x="471" s="1"/>
        <i x="149" s="1"/>
        <i x="202" s="1"/>
        <i x="769" s="1"/>
        <i x="439" s="1"/>
        <i x="195" s="1"/>
        <i x="321" s="1"/>
        <i x="120" s="1"/>
        <i x="754" s="1"/>
        <i x="505" s="1"/>
        <i x="58" s="1"/>
        <i x="580" s="1"/>
        <i x="408" s="1"/>
        <i x="343" s="1"/>
        <i x="639" s="1"/>
        <i x="200" s="1"/>
        <i x="275" s="1"/>
        <i x="261" s="1"/>
        <i x="85" s="1"/>
        <i x="313" s="1"/>
        <i x="300" s="1"/>
        <i x="231" s="1"/>
        <i x="856" s="1"/>
        <i x="9" s="1"/>
        <i x="565" s="1"/>
        <i x="717" s="1"/>
        <i x="393" s="1"/>
        <i x="236" s="1"/>
        <i x="806" s="1"/>
        <i x="314" s="1"/>
        <i x="223" s="1"/>
        <i x="66" s="1"/>
        <i x="851" s="1"/>
        <i x="201" s="1"/>
        <i x="72" s="1"/>
        <i x="381" s="1"/>
        <i x="419" s="1"/>
        <i x="679" s="1"/>
        <i x="53" s="1"/>
        <i x="1" s="1"/>
        <i x="243" s="1"/>
        <i x="803" s="1"/>
        <i x="123" s="1"/>
        <i x="336" s="1"/>
        <i x="354" s="1"/>
        <i x="49" s="1"/>
        <i x="155" s="1"/>
        <i x="100" s="1"/>
        <i x="426" s="1"/>
        <i x="749" s="1"/>
        <i x="383" s="1"/>
        <i x="387" s="1"/>
        <i x="214" s="1"/>
        <i x="437" s="1"/>
        <i x="462" s="1"/>
        <i x="171" s="1"/>
        <i x="736" s="1"/>
        <i x="592" s="1"/>
        <i x="92" s="1"/>
        <i x="827" s="1"/>
        <i x="248" s="1"/>
        <i x="40" s="1"/>
        <i x="495" s="1"/>
        <i x="24" s="1"/>
        <i x="102" s="1"/>
        <i x="793" s="1"/>
        <i x="370" s="1"/>
        <i x="625" s="1"/>
        <i x="252" s="1"/>
        <i x="857" s="1"/>
        <i x="8" s="1"/>
        <i x="84" s="1"/>
        <i x="350" s="1"/>
        <i x="228" s="1"/>
        <i x="194" s="1"/>
        <i x="124" s="1"/>
        <i x="645" s="1"/>
        <i x="310" s="1"/>
        <i x="777" s="1"/>
        <i x="179" s="1"/>
        <i x="518" s="1"/>
        <i x="227" s="1"/>
        <i x="219" s="1"/>
        <i x="878" s="1"/>
        <i x="99" s="1"/>
        <i x="221" s="1"/>
        <i x="34" s="1"/>
        <i x="289" s="1"/>
        <i x="656" s="1"/>
        <i x="218" s="1"/>
        <i x="416" s="1"/>
        <i x="744" s="1"/>
        <i x="564" s="1"/>
        <i x="250" s="1"/>
        <i x="420" s="1"/>
        <i x="0" s="1"/>
        <i x="466" s="1"/>
        <i x="598" s="1"/>
        <i x="677" s="1"/>
        <i x="653" s="1"/>
        <i x="730" s="1"/>
        <i x="305" s="1"/>
        <i x="438" s="1"/>
        <i x="338" s="1"/>
        <i x="247" s="1"/>
        <i x="70" s="1"/>
        <i x="621" s="1"/>
        <i x="80" s="1"/>
        <i x="384" s="1"/>
        <i x="235" s="1"/>
        <i x="586" s="1"/>
        <i x="654" s="1"/>
        <i x="276" s="1"/>
        <i x="191" s="1"/>
        <i x="608" s="1"/>
        <i x="876" s="1"/>
        <i x="743" s="1"/>
        <i x="704" s="1"/>
        <i x="132" s="1"/>
        <i x="395" s="1"/>
        <i x="27" s="1"/>
        <i x="115" s="1"/>
        <i x="187" s="1"/>
        <i x="546" s="1"/>
        <i x="96" s="1"/>
        <i x="160" s="1"/>
        <i x="131" s="1"/>
        <i x="224" s="1"/>
        <i x="440" s="1"/>
        <i x="222" s="1"/>
        <i x="89" s="1"/>
        <i x="578" s="1"/>
        <i x="739" s="1"/>
        <i x="28" s="1"/>
        <i x="751" s="1"/>
        <i x="862" s="1"/>
        <i x="633" s="1"/>
        <i x="740" s="1"/>
        <i x="813" s="1"/>
        <i x="839" s="1"/>
        <i x="32" s="1"/>
        <i x="304" s="1"/>
        <i x="487" s="1"/>
        <i x="759" s="1"/>
        <i x="823" s="1"/>
        <i x="877" s="1"/>
        <i x="884" s="1"/>
        <i x="116" s="1"/>
        <i x="872" s="1" nd="1"/>
        <i x="189" s="1" nd="1"/>
        <i x="863" s="1" nd="1"/>
        <i x="848" s="1" nd="1"/>
        <i x="480" s="1" nd="1"/>
        <i x="678" s="1" nd="1"/>
        <i x="126" s="1" nd="1"/>
        <i x="476" s="1" nd="1"/>
        <i x="763" s="1" nd="1"/>
        <i x="710" s="1" nd="1"/>
        <i x="550" s="1" nd="1"/>
        <i x="880" s="1" nd="1"/>
        <i x="468" s="1" nd="1"/>
        <i x="569" s="1" nd="1"/>
        <i x="731" s="1" nd="1"/>
        <i x="695" s="1" nd="1"/>
        <i x="556" s="1" nd="1"/>
        <i x="64" s="1" nd="1"/>
        <i x="344" s="1" nd="1"/>
        <i x="433" s="1" nd="1"/>
        <i x="415" s="1" nd="1"/>
        <i x="326" s="1" nd="1"/>
        <i x="687" s="1" nd="1"/>
        <i x="533" s="1" nd="1"/>
        <i x="242" s="1" nd="1"/>
        <i x="694" s="1" nd="1"/>
        <i x="515" s="1" nd="1"/>
        <i x="715" s="1" nd="1"/>
        <i x="858" s="1" nd="1"/>
        <i x="682" s="1" nd="1"/>
        <i x="870" s="1" nd="1"/>
        <i x="168" s="1" nd="1"/>
        <i x="449" s="1" nd="1"/>
        <i x="346" s="1" nd="1"/>
        <i x="293" s="1" nd="1"/>
        <i x="472" s="1" nd="1"/>
        <i x="691" s="1" nd="1"/>
        <i x="62" s="1" nd="1"/>
        <i x="742" s="1" nd="1"/>
        <i x="279" s="1" nd="1"/>
        <i x="394" s="1" nd="1"/>
        <i x="42" s="1" nd="1"/>
        <i x="606" s="1" nd="1"/>
        <i x="427" s="1" nd="1"/>
        <i x="254" s="1" nd="1"/>
        <i x="13" s="1" nd="1"/>
        <i x="795" s="1" nd="1"/>
        <i x="465" s="1" nd="1"/>
        <i x="698" s="1" nd="1"/>
        <i x="700" s="1" nd="1"/>
        <i x="792" s="1" nd="1"/>
        <i x="524" s="1" nd="1"/>
        <i x="822" s="1" nd="1"/>
        <i x="210" s="1" nd="1"/>
        <i x="782" s="1" nd="1"/>
        <i x="418" s="1" nd="1"/>
        <i x="832" s="1" nd="1"/>
        <i x="318" s="1" nd="1"/>
        <i x="734" s="1" nd="1"/>
        <i x="369" s="1" nd="1"/>
        <i x="323" s="1" nd="1"/>
        <i x="402" s="1" nd="1"/>
        <i x="133" s="1" nd="1"/>
        <i x="245" s="1" nd="1"/>
        <i x="491" s="1" nd="1"/>
        <i x="464" s="1" nd="1"/>
        <i x="761" s="1" nd="1"/>
        <i x="429" s="1" nd="1"/>
        <i x="729" s="1" nd="1"/>
        <i x="520" s="1" nd="1"/>
        <i x="373" s="1" nd="1"/>
        <i x="647" s="1" nd="1"/>
        <i x="636" s="1" nd="1"/>
        <i x="292" s="1" nd="1"/>
        <i x="479" s="1" nd="1"/>
        <i x="811" s="1" nd="1"/>
        <i x="454" s="1" nd="1"/>
        <i x="97" s="1" nd="1"/>
        <i x="445" s="1" nd="1"/>
        <i x="640" s="1" nd="1"/>
        <i x="646" s="1" nd="1"/>
        <i x="771" s="1" nd="1"/>
        <i x="474" s="1" nd="1"/>
        <i x="444" s="1" nd="1"/>
        <i x="118" s="1" nd="1"/>
        <i x="446" s="1" nd="1"/>
        <i x="309" s="1" nd="1"/>
        <i x="542" s="1" nd="1"/>
        <i x="725" s="1" nd="1"/>
        <i x="208" s="1" nd="1"/>
        <i x="65" s="1" nd="1"/>
        <i x="619" s="1" nd="1"/>
        <i x="511" s="1" nd="1"/>
        <i x="585" s="1" nd="1"/>
        <i x="859" s="1" nd="1"/>
        <i x="534" s="1" nd="1"/>
        <i x="204" s="1" nd="1"/>
        <i x="417" s="1" nd="1"/>
        <i x="762" s="1" nd="1"/>
        <i x="885" s="1" nd="1"/>
        <i x="617" s="1" nd="1"/>
        <i x="18" s="1" nd="1"/>
        <i x="83" s="1" nd="1"/>
        <i x="797" s="1" nd="1"/>
        <i x="661" s="1" nd="1"/>
        <i x="767" s="1" nd="1"/>
        <i x="174" s="1" nd="1"/>
        <i x="121" s="1" nd="1"/>
        <i x="765" s="1" nd="1"/>
        <i x="489" s="1" nd="1"/>
        <i x="810" s="1" nd="1"/>
        <i x="270" s="1" nd="1"/>
        <i x="153" s="1" nd="1"/>
        <i x="738" s="1" nd="1"/>
        <i x="655" s="1" nd="1"/>
        <i x="135" s="1" nd="1"/>
        <i x="20" s="1" nd="1"/>
        <i x="478" s="1" nd="1"/>
        <i x="475" s="1" nd="1"/>
        <i x="339" s="1" nd="1"/>
        <i x="760" s="1" nd="1"/>
        <i x="869" s="1" nd="1"/>
        <i x="543" s="1" nd="1"/>
        <i x="799" s="1" nd="1"/>
        <i x="535" s="1" nd="1"/>
        <i x="538" s="1" nd="1"/>
        <i x="594" s="1" nd="1"/>
        <i x="447" s="1" nd="1"/>
        <i x="470" s="1" nd="1"/>
        <i x="638" s="1" nd="1"/>
        <i x="198" s="1" nd="1"/>
        <i x="240" s="1" nd="1"/>
        <i x="333" s="1" nd="1"/>
        <i x="830" s="1" nd="1"/>
        <i x="593" s="1" nd="1"/>
        <i x="626" s="1" nd="1"/>
        <i x="514" s="1" nd="1"/>
        <i x="504" s="1" nd="1"/>
        <i x="424" s="1" nd="1"/>
        <i x="453" s="1" nd="1"/>
        <i x="537" s="1" nd="1"/>
        <i x="612" s="1" nd="1"/>
        <i x="143" s="1" nd="1"/>
        <i x="3" s="1" nd="1"/>
        <i x="291" s="1" nd="1"/>
        <i x="784" s="1" nd="1"/>
        <i x="399" s="1" nd="1"/>
        <i x="516" s="1" nd="1"/>
        <i x="103" s="1" nd="1"/>
        <i x="180" s="1" nd="1"/>
        <i x="837" s="1" nd="1"/>
        <i x="773" s="1" nd="1"/>
        <i x="854" s="1" nd="1"/>
        <i x="785" s="1" nd="1"/>
        <i x="380" s="1" nd="1"/>
        <i x="269" s="1" nd="1"/>
        <i x="101" s="1" nd="1"/>
        <i x="847" s="1" nd="1"/>
        <i x="545" s="1" nd="1"/>
        <i x="47" s="1" nd="1"/>
        <i x="273" s="1" nd="1"/>
        <i x="48" s="1" nd="1"/>
        <i x="842" s="1" nd="1"/>
        <i x="110" s="1" nd="1"/>
        <i x="644" s="1" nd="1"/>
        <i x="435" s="1" nd="1"/>
        <i x="865" s="1" nd="1"/>
        <i x="211" s="1" nd="1"/>
        <i x="23" s="1" nd="1"/>
        <i x="529" s="1" nd="1"/>
        <i x="818" s="1" nd="1"/>
        <i x="601" s="1" nd="1"/>
        <i x="283" s="1" nd="1"/>
        <i x="675" s="1" nd="1"/>
        <i x="366" s="1" nd="1"/>
        <i x="253" s="1" nd="1"/>
        <i x="668" s="1" nd="1"/>
        <i x="284" s="1" nd="1"/>
        <i x="59" s="1" nd="1"/>
        <i x="414" s="1" nd="1"/>
        <i x="56" s="1" nd="1"/>
        <i x="139" s="1" nd="1"/>
        <i x="826" s="1" nd="1"/>
        <i x="19" s="1" nd="1"/>
        <i x="712" s="1" nd="1"/>
        <i x="136" s="1" nd="1"/>
        <i x="665" s="1" nd="1"/>
        <i x="287" s="1" nd="1"/>
        <i x="690" s="1" nd="1"/>
        <i x="107" s="1" nd="1"/>
        <i x="584" s="1" nd="1"/>
        <i x="220" s="1" nd="1"/>
        <i x="30" s="1" nd="1"/>
        <i x="325" s="1" nd="1"/>
        <i x="879" s="1" nd="1"/>
        <i x="37" s="1" nd="1"/>
        <i x="485" s="1" nd="1"/>
        <i x="841" s="1" nd="1"/>
        <i x="146" s="1" nd="1"/>
        <i x="390" s="1" nd="1"/>
        <i x="790" s="1" nd="1"/>
        <i x="481" s="1" nd="1"/>
        <i x="788" s="1" nd="1"/>
        <i x="867" s="1" nd="1"/>
        <i x="260" s="1" nd="1"/>
        <i x="199" s="1" nd="1"/>
        <i x="69" s="1" nd="1"/>
        <i x="43" s="1" nd="1"/>
        <i x="290" s="1" nd="1"/>
        <i x="522" s="1" nd="1"/>
        <i x="95" s="1" nd="1"/>
        <i x="599" s="1" nd="1"/>
        <i x="488" s="1" nd="1"/>
        <i x="233" s="1" nd="1"/>
        <i x="407" s="1" nd="1"/>
        <i x="365" s="1" nd="1"/>
        <i x="634" s="1" nd="1"/>
        <i x="509" s="1" nd="1"/>
        <i x="752" s="1" nd="1"/>
        <i x="492" s="1" nd="1"/>
        <i x="868" s="1" nd="1"/>
        <i x="486" s="1" nd="1"/>
        <i x="812" s="1" nd="1"/>
        <i x="833" s="1" nd="1"/>
        <i x="422" s="1" nd="1"/>
        <i x="614" s="1" nd="1"/>
        <i x="128" s="1" nd="1"/>
        <i x="432" s="1" nd="1"/>
        <i x="259" s="1" nd="1"/>
        <i x="887" s="1" nd="1"/>
        <i x="15" s="1" nd="1"/>
        <i x="113" s="1" nd="1"/>
        <i x="835" s="1" nd="1"/>
        <i x="755" s="1" nd="1"/>
        <i x="4" s="1" nd="1"/>
        <i x="285" s="1" nd="1"/>
        <i x="172" s="1" nd="1"/>
        <i x="29" s="1" nd="1"/>
        <i x="63" s="1" nd="1"/>
        <i x="277" s="1" nd="1"/>
        <i x="747" s="1" nd="1"/>
        <i x="363" s="1" nd="1"/>
        <i x="57" s="1" nd="1"/>
        <i x="302" s="1" nd="1"/>
        <i x="776" s="1" nd="1"/>
        <i x="46" s="1" nd="1"/>
        <i x="148" s="1" nd="1"/>
        <i x="183" s="1" nd="1"/>
        <i x="311" s="1" nd="1"/>
        <i x="888" s="1" nd="1"/>
        <i x="689" s="1" nd="1"/>
        <i x="411" s="1" nd="1"/>
        <i x="77" s="1" nd="1"/>
        <i x="577" s="1" nd="1"/>
        <i x="496" s="1" nd="1"/>
        <i x="741" s="1" nd="1"/>
        <i x="55" s="1" nd="1"/>
        <i x="5" s="1" nd="1"/>
        <i x="190" s="1" nd="1"/>
        <i x="573" s="1" nd="1"/>
        <i x="306" s="1" nd="1"/>
        <i x="852" s="1" nd="1"/>
        <i x="374" s="1" nd="1"/>
        <i x="723" s="1" nd="1"/>
        <i x="716" s="1" nd="1"/>
        <i x="377" s="1" nd="1"/>
        <i x="844" s="1" nd="1"/>
        <i x="406" s="1" nd="1"/>
        <i x="696" s="1" nd="1"/>
        <i x="159" s="1" nd="1"/>
        <i x="789" s="1" nd="1"/>
        <i x="864" s="1" nd="1"/>
        <i x="756" s="1" nd="1"/>
        <i x="648" s="1" nd="1"/>
        <i x="36" s="1" nd="1"/>
        <i x="512" s="1" nd="1"/>
        <i x="163" s="1" nd="1"/>
        <i x="816" s="1" nd="1"/>
        <i x="881" s="1" nd="1"/>
        <i x="780" s="1" nd="1"/>
        <i x="631" s="1" nd="1"/>
        <i x="367" s="1" nd="1"/>
        <i x="850" s="1" nd="1"/>
        <i x="144" s="1" nd="1"/>
        <i x="581" s="1" nd="1"/>
        <i x="807" s="1" nd="1"/>
        <i x="382" s="1" nd="1"/>
        <i x="796" s="1" nd="1"/>
        <i x="667" s="1" nd="1"/>
        <i x="519" s="1" nd="1"/>
        <i x="713" s="1" nd="1"/>
        <i x="834" s="1" nd="1"/>
        <i x="413" s="1" nd="1"/>
        <i x="708" s="1" nd="1"/>
        <i x="331" s="1" nd="1"/>
        <i x="745" s="1" nd="1"/>
        <i x="703" s="1" nd="1"/>
        <i x="513" s="1" nd="1"/>
        <i x="815" s="1" nd="1"/>
        <i x="722" s="1" nd="1"/>
        <i x="757" s="1" nd="1"/>
        <i x="590" s="1" nd="1"/>
        <i x="7" s="1" nd="1"/>
        <i x="555" s="1" nd="1"/>
        <i x="775" s="1" nd="1"/>
        <i x="425" s="1" nd="1"/>
        <i x="71" s="1" nd="1"/>
        <i x="560" s="1" nd="1"/>
        <i x="502" s="1" nd="1"/>
        <i x="328" s="1" nd="1"/>
        <i x="764" s="1" nd="1"/>
        <i x="22" s="1" nd="1"/>
        <i x="664" s="1" nd="1"/>
        <i x="817" s="1" nd="1"/>
        <i x="597" s="1" nd="1"/>
        <i x="185" s="1" nd="1"/>
        <i x="609" s="1" nd="1"/>
        <i x="579" s="1" nd="1"/>
        <i x="693" s="1" nd="1"/>
        <i x="353" s="1" nd="1"/>
        <i x="766" s="1" nd="1"/>
        <i x="670" s="1" nd="1"/>
        <i x="79" s="1" nd="1"/>
        <i x="635" s="1" nd="1"/>
        <i x="641" s="1" nd="1"/>
        <i x="620" s="1" nd="1"/>
        <i x="442" s="1" nd="1"/>
        <i x="779" s="1" nd="1"/>
        <i x="177" s="1" nd="1"/>
        <i x="82" s="1" nd="1"/>
        <i x="51" s="1" nd="1"/>
        <i x="164" s="1" nd="1"/>
        <i x="278" s="1" nd="1"/>
        <i x="423" s="1" nd="1"/>
        <i x="805" s="1" nd="1"/>
        <i x="720" s="1" nd="1"/>
        <i x="21" s="1" nd="1"/>
        <i x="16" s="1" nd="1"/>
        <i x="674" s="1" nd="1"/>
        <i x="699" s="1" nd="1"/>
        <i x="104" s="1" nd="1"/>
        <i x="152" s="1" nd="1"/>
        <i x="800" s="1" nd="1"/>
        <i x="91" s="1" nd="1"/>
        <i x="392" s="1" nd="1"/>
        <i x="622" s="1" nd="1"/>
        <i x="434" s="1" nd="1"/>
        <i x="35" s="1" nd="1"/>
        <i x="510" s="1" nd="1"/>
        <i x="295" s="1" nd="1"/>
        <i x="410" s="1" nd="1"/>
        <i x="746" s="1" nd="1"/>
        <i x="403" s="1" nd="1"/>
        <i x="499" s="1" nd="1"/>
        <i x="297" s="1" nd="1"/>
        <i x="162" s="1" nd="1"/>
        <i x="809" s="1" nd="1"/>
        <i x="358" s="1" nd="1"/>
        <i x="568" s="1" nd="1"/>
        <i x="52" s="1" nd="1"/>
        <i x="498" s="1" nd="1"/>
        <i x="31" s="1" nd="1"/>
        <i x="651" s="1" nd="1"/>
        <i x="530" s="1" nd="1"/>
        <i x="874" s="1" nd="1"/>
        <i x="575" s="1" nd="1"/>
        <i x="861" s="1" nd="1"/>
        <i x="196" s="1" nd="1"/>
        <i x="359" s="1" nd="1"/>
        <i x="391" s="1" nd="1"/>
        <i x="567" s="1" nd="1"/>
        <i x="396" s="1" nd="1"/>
        <i x="494" s="1" nd="1"/>
        <i x="794" s="1" nd="1"/>
        <i x="264" s="1" nd="1"/>
        <i x="307" s="1" nd="1"/>
        <i x="111" s="1" nd="1"/>
        <i x="866" s="1" nd="1"/>
        <i x="271" s="1" nd="1"/>
        <i x="628" s="1" nd="1"/>
        <i x="707" s="1" nd="1"/>
        <i x="781" s="1" nd="1"/>
        <i x="607" s="1" nd="1"/>
        <i x="319" s="1" nd="1"/>
        <i x="299" s="1" nd="1"/>
        <i x="672" s="1" nd="1"/>
        <i x="78" s="1" nd="1"/>
        <i x="117" s="1" nd="1"/>
        <i x="758" s="1" nd="1"/>
        <i x="217" s="1" nd="1"/>
        <i x="824" s="1" nd="1"/>
        <i x="428" s="1" nd="1"/>
        <i x="540" s="1" nd="1"/>
        <i x="536" s="1" nd="1"/>
        <i x="547" s="1" nd="1"/>
        <i x="401" s="1" nd="1"/>
        <i x="452" s="1" nd="1"/>
        <i x="188" s="1" nd="1"/>
        <i x="262" s="1" nd="1"/>
        <i x="230" s="1" nd="1"/>
        <i x="469" s="1" nd="1"/>
        <i x="688" s="1" nd="1"/>
        <i x="341" s="1" nd="1"/>
        <i x="90" s="1" nd="1"/>
        <i x="234" s="1" nd="1"/>
        <i x="650" s="1" nd="1"/>
        <i x="362" s="1" nd="1"/>
        <i x="256" s="1" nd="1"/>
        <i x="296" s="1" nd="1"/>
        <i x="105" s="1" nd="1"/>
        <i x="267" s="1" nd="1"/>
        <i x="659" s="1" nd="1"/>
        <i x="563" s="1" nd="1"/>
        <i x="882" s="1" nd="1"/>
        <i x="705" s="1" nd="1"/>
        <i x="140" s="1" nd="1"/>
        <i x="787" s="1" nd="1"/>
        <i x="375" s="1" nd="1"/>
        <i x="315" s="1" nd="1"/>
        <i x="81" s="1" nd="1"/>
        <i x="615" s="1" nd="1"/>
        <i x="127" s="1" nd="1"/>
        <i x="335" s="1" nd="1"/>
        <i x="137" s="1" nd="1"/>
        <i x="566" s="1" nd="1"/>
        <i x="576" s="1" nd="1"/>
        <i x="589" s="1" nd="1"/>
        <i x="88" s="1" nd="1"/>
        <i x="658" s="1" nd="1"/>
        <i x="618" s="1" nd="1"/>
        <i x="849" s="1" nd="1"/>
        <i x="657" s="1" nd="1"/>
        <i x="165" s="1" nd="1"/>
        <i x="497" s="1" nd="1"/>
        <i x="637" s="1" nd="1"/>
        <i x="282" s="1" nd="1"/>
        <i x="213" s="1" nd="1"/>
        <i x="624" s="1" nd="1"/>
        <i x="379" s="1" nd="1"/>
        <i x="266" s="1" nd="1"/>
        <i x="448" s="1" nd="1"/>
        <i x="596" s="1" nd="1"/>
        <i x="692" s="1" nd="1"/>
        <i x="532" s="1" nd="1"/>
        <i x="525" s="1" nd="1"/>
        <i x="108" s="1" nd="1"/>
        <i x="431" s="1" nd="1"/>
        <i x="750" s="1" nd="1"/>
        <i x="883" s="1" nd="1"/>
        <i x="642" s="1" nd="1"/>
        <i x="484" s="1" nd="1"/>
        <i x="263" s="1" nd="1"/>
        <i x="246" s="1" nd="1"/>
        <i x="613" s="1" nd="1"/>
        <i x="161" s="1" nd="1"/>
        <i x="176" s="1" nd="1"/>
        <i x="886" s="1" nd="1"/>
        <i x="312" s="1" nd="1"/>
        <i x="753" s="1" nd="1"/>
        <i x="724" s="1" nd="1"/>
        <i x="182" s="1" nd="1"/>
        <i x="41" s="1" nd="1"/>
        <i x="714" s="1" nd="1"/>
        <i x="582" s="1" nd="1"/>
        <i x="455" s="1" nd="1"/>
        <i x="436" s="1" nd="1"/>
        <i x="54" s="1" nd="1"/>
        <i x="197" s="1" nd="1"/>
        <i x="467" s="1" nd="1"/>
        <i x="441" s="1" nd="1"/>
        <i x="523" s="1" nd="1"/>
        <i x="316" s="1" nd="1"/>
        <i x="451" s="1" nd="1"/>
        <i x="48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ime_signature" sourceName="time_signature">
  <pivotTables>
    <pivotTable tabId="2" name="PivotTable1"/>
    <pivotTable tabId="4" name="PivotTable2"/>
    <pivotTable tabId="8" name="PivotTable2"/>
    <pivotTable tabId="5" name="PivotTable1"/>
    <pivotTable tabId="7"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lease_month" cache="Slicer_release_month" caption="release_month" rowHeight="241300"/>
  <slicer name="Type" cache="Slicer_Type" caption="Type" rowHeight="241300"/>
  <slicer name="Pop" cache="Slicer_Pop" caption="Pop" rowHeight="241300"/>
  <slicer name="album_type" cache="Slicer_album_type" caption="album_type" rowHeight="241300"/>
  <slicer name="loudness" cache="Slicer_loudness" caption="loudness" startItem="16" rowHeight="241300"/>
  <slicer name="time_signature" cache="Slicer_time_signature" caption="time_signatu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topLeftCell="A2" workbookViewId="0">
      <selection activeCell="B9" sqref="B9"/>
    </sheetView>
  </sheetViews>
  <sheetFormatPr defaultRowHeight="14.5" x14ac:dyDescent="0.35"/>
  <cols>
    <col min="1" max="1" width="8.81640625" customWidth="1"/>
    <col min="2" max="2" width="17.36328125" bestFit="1" customWidth="1"/>
    <col min="3" max="3" width="19.90625" customWidth="1"/>
    <col min="4" max="38" width="4.81640625" customWidth="1"/>
    <col min="39" max="39" width="10.7265625" customWidth="1"/>
    <col min="40" max="40" width="10.7265625" bestFit="1" customWidth="1"/>
  </cols>
  <sheetData>
    <row r="3" spans="1:3" x14ac:dyDescent="0.35">
      <c r="A3" s="8" t="s">
        <v>1938</v>
      </c>
      <c r="B3" t="s">
        <v>1937</v>
      </c>
      <c r="C3" t="s">
        <v>1939</v>
      </c>
    </row>
    <row r="4" spans="1:3" x14ac:dyDescent="0.35">
      <c r="A4" s="9" t="s">
        <v>1924</v>
      </c>
      <c r="B4" s="10">
        <v>66</v>
      </c>
      <c r="C4" s="10">
        <v>261</v>
      </c>
    </row>
    <row r="5" spans="1:3" x14ac:dyDescent="0.35">
      <c r="A5" s="9" t="s">
        <v>1925</v>
      </c>
      <c r="B5" s="10">
        <v>16</v>
      </c>
      <c r="C5" s="10">
        <v>62</v>
      </c>
    </row>
    <row r="6" spans="1:3" x14ac:dyDescent="0.35">
      <c r="A6" s="9" t="s">
        <v>1926</v>
      </c>
      <c r="B6" s="10">
        <v>17</v>
      </c>
      <c r="C6" s="10">
        <v>68</v>
      </c>
    </row>
    <row r="7" spans="1:3" x14ac:dyDescent="0.35">
      <c r="A7" s="9" t="s">
        <v>1927</v>
      </c>
      <c r="B7" s="10">
        <v>12</v>
      </c>
      <c r="C7" s="10">
        <v>47</v>
      </c>
    </row>
    <row r="8" spans="1:3" x14ac:dyDescent="0.35">
      <c r="A8" s="9" t="s">
        <v>1928</v>
      </c>
      <c r="B8" s="10">
        <v>25</v>
      </c>
      <c r="C8" s="10">
        <v>99</v>
      </c>
    </row>
    <row r="9" spans="1:3" x14ac:dyDescent="0.35">
      <c r="A9" s="9" t="s">
        <v>1929</v>
      </c>
      <c r="B9" s="10">
        <v>83</v>
      </c>
      <c r="C9" s="10">
        <v>332</v>
      </c>
    </row>
    <row r="10" spans="1:3" x14ac:dyDescent="0.35">
      <c r="A10" s="9" t="s">
        <v>1930</v>
      </c>
      <c r="B10" s="10">
        <v>38</v>
      </c>
      <c r="C10" s="10">
        <v>145</v>
      </c>
    </row>
    <row r="11" spans="1:3" x14ac:dyDescent="0.35">
      <c r="A11" s="9" t="s">
        <v>1931</v>
      </c>
      <c r="B11" s="10">
        <v>26</v>
      </c>
      <c r="C11" s="10">
        <v>102</v>
      </c>
    </row>
    <row r="12" spans="1:3" x14ac:dyDescent="0.35">
      <c r="A12" s="9" t="s">
        <v>1932</v>
      </c>
      <c r="B12" s="10">
        <v>62</v>
      </c>
      <c r="C12" s="10">
        <v>245</v>
      </c>
    </row>
    <row r="13" spans="1:3" x14ac:dyDescent="0.35">
      <c r="A13" s="9" t="s">
        <v>1933</v>
      </c>
      <c r="B13" s="10">
        <v>29</v>
      </c>
      <c r="C13" s="10">
        <v>116</v>
      </c>
    </row>
    <row r="14" spans="1:3" x14ac:dyDescent="0.35">
      <c r="A14" s="9" t="s">
        <v>1934</v>
      </c>
      <c r="B14" s="10">
        <v>28</v>
      </c>
      <c r="C14" s="10">
        <v>112</v>
      </c>
    </row>
    <row r="15" spans="1:3" x14ac:dyDescent="0.35">
      <c r="A15" s="9" t="s">
        <v>1935</v>
      </c>
      <c r="B15" s="10">
        <v>37</v>
      </c>
      <c r="C15" s="10">
        <v>148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D14" sqref="D14"/>
    </sheetView>
  </sheetViews>
  <sheetFormatPr defaultRowHeight="14.5" x14ac:dyDescent="0.35"/>
  <cols>
    <col min="1" max="1" width="14.26953125" customWidth="1"/>
    <col min="2" max="2" width="15.26953125" customWidth="1"/>
    <col min="3" max="3" width="7.36328125" customWidth="1"/>
    <col min="4" max="4" width="10.7265625" bestFit="1" customWidth="1"/>
  </cols>
  <sheetData>
    <row r="3" spans="1:3" x14ac:dyDescent="0.35">
      <c r="A3" s="8" t="s">
        <v>1943</v>
      </c>
      <c r="B3" s="8" t="s">
        <v>1936</v>
      </c>
    </row>
    <row r="4" spans="1:3" x14ac:dyDescent="0.35">
      <c r="A4" s="8" t="s">
        <v>1923</v>
      </c>
      <c r="B4" t="s">
        <v>1941</v>
      </c>
      <c r="C4" t="s">
        <v>1942</v>
      </c>
    </row>
    <row r="5" spans="1:3" x14ac:dyDescent="0.35">
      <c r="A5" s="9" t="s">
        <v>29</v>
      </c>
      <c r="B5" s="10">
        <v>194</v>
      </c>
      <c r="C5" s="10">
        <v>98</v>
      </c>
    </row>
    <row r="6" spans="1:3" x14ac:dyDescent="0.35">
      <c r="A6" s="9" t="s">
        <v>198</v>
      </c>
      <c r="B6" s="10">
        <v>2</v>
      </c>
      <c r="C6" s="10">
        <v>1</v>
      </c>
    </row>
    <row r="7" spans="1:3" x14ac:dyDescent="0.35">
      <c r="A7" s="9" t="s">
        <v>25</v>
      </c>
      <c r="B7" s="10">
        <v>88</v>
      </c>
      <c r="C7" s="10">
        <v>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zoomScaleNormal="100" workbookViewId="0">
      <selection activeCell="C7" sqref="C7"/>
    </sheetView>
  </sheetViews>
  <sheetFormatPr defaultRowHeight="14.5" x14ac:dyDescent="0.35"/>
  <cols>
    <col min="1" max="1" width="17.7265625" customWidth="1"/>
    <col min="2" max="2" width="15.26953125" customWidth="1"/>
    <col min="3" max="3" width="7.36328125" bestFit="1" customWidth="1"/>
    <col min="4" max="4" width="17.81640625" customWidth="1"/>
    <col min="5" max="5" width="13.453125" customWidth="1"/>
    <col min="6" max="6" width="12.6328125" customWidth="1"/>
    <col min="7" max="7" width="17.36328125" bestFit="1" customWidth="1"/>
  </cols>
  <sheetData>
    <row r="3" spans="1:3" x14ac:dyDescent="0.35">
      <c r="B3" s="8" t="s">
        <v>1936</v>
      </c>
    </row>
    <row r="4" spans="1:3" x14ac:dyDescent="0.35">
      <c r="A4" s="8" t="s">
        <v>1948</v>
      </c>
      <c r="B4" t="s">
        <v>1941</v>
      </c>
      <c r="C4" t="s">
        <v>1942</v>
      </c>
    </row>
    <row r="5" spans="1:3" x14ac:dyDescent="0.35">
      <c r="A5" s="9" t="s">
        <v>1944</v>
      </c>
      <c r="B5" s="12">
        <v>-1380.146</v>
      </c>
      <c r="C5" s="12">
        <v>-789.46300000000031</v>
      </c>
    </row>
    <row r="6" spans="1:3" x14ac:dyDescent="0.35">
      <c r="A6" s="9" t="s">
        <v>1945</v>
      </c>
      <c r="B6" s="12">
        <v>15.54860000000002</v>
      </c>
      <c r="C6" s="12">
        <v>8.6764000000000028</v>
      </c>
    </row>
    <row r="7" spans="1:3" x14ac:dyDescent="0.35">
      <c r="A7" s="9" t="s">
        <v>1946</v>
      </c>
      <c r="B7" s="12">
        <v>50.617916099999981</v>
      </c>
      <c r="C7" s="12">
        <v>31.645340000000004</v>
      </c>
    </row>
    <row r="8" spans="1:3" x14ac:dyDescent="0.35">
      <c r="A8" s="9" t="s">
        <v>1947</v>
      </c>
      <c r="B8" s="12">
        <v>167.75900000000007</v>
      </c>
      <c r="C8" s="12">
        <v>92.488400000000055</v>
      </c>
    </row>
    <row r="9" spans="1:3" x14ac:dyDescent="0.35">
      <c r="A9" s="9" t="s">
        <v>1949</v>
      </c>
      <c r="B9" s="10">
        <v>161.90100000000004</v>
      </c>
      <c r="C9" s="10">
        <v>88.582000000000036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C6" sqref="C6"/>
    </sheetView>
  </sheetViews>
  <sheetFormatPr defaultRowHeight="14.5" x14ac:dyDescent="0.35"/>
  <cols>
    <col min="1" max="1" width="17.36328125" customWidth="1"/>
    <col min="2" max="2" width="15.26953125" bestFit="1" customWidth="1"/>
    <col min="3" max="3" width="12.36328125" bestFit="1" customWidth="1"/>
    <col min="4" max="4" width="12.1796875" bestFit="1" customWidth="1"/>
    <col min="5" max="5" width="10.7265625" customWidth="1"/>
    <col min="6" max="6" width="10.7265625" bestFit="1" customWidth="1"/>
  </cols>
  <sheetData>
    <row r="3" spans="1:4" x14ac:dyDescent="0.35">
      <c r="A3" s="8" t="s">
        <v>1957</v>
      </c>
      <c r="B3" s="8" t="s">
        <v>1936</v>
      </c>
    </row>
    <row r="4" spans="1:4" x14ac:dyDescent="0.35">
      <c r="A4" s="8" t="s">
        <v>1923</v>
      </c>
      <c r="B4" t="s">
        <v>1953</v>
      </c>
      <c r="C4" t="s">
        <v>1951</v>
      </c>
      <c r="D4" t="s">
        <v>1952</v>
      </c>
    </row>
    <row r="5" spans="1:4" x14ac:dyDescent="0.35">
      <c r="A5" s="9" t="s">
        <v>1955</v>
      </c>
      <c r="B5" s="10"/>
      <c r="C5" s="10">
        <v>51</v>
      </c>
      <c r="D5" s="10">
        <v>13</v>
      </c>
    </row>
    <row r="6" spans="1:4" x14ac:dyDescent="0.35">
      <c r="A6" s="9" t="s">
        <v>1956</v>
      </c>
      <c r="B6" s="10">
        <v>8</v>
      </c>
      <c r="C6" s="10">
        <v>188</v>
      </c>
      <c r="D6" s="10">
        <v>179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L9" sqref="L9"/>
    </sheetView>
  </sheetViews>
  <sheetFormatPr defaultRowHeight="14.5" x14ac:dyDescent="0.35"/>
  <cols>
    <col min="1" max="1" width="12.54296875" customWidth="1"/>
    <col min="2" max="2" width="15.26953125" bestFit="1" customWidth="1"/>
    <col min="3" max="3" width="10.7265625" bestFit="1" customWidth="1"/>
    <col min="4" max="4" width="5.54296875" customWidth="1"/>
    <col min="5" max="6" width="10.7265625" customWidth="1"/>
    <col min="7" max="7" width="5.54296875" customWidth="1"/>
    <col min="8" max="8" width="14.08984375" customWidth="1"/>
    <col min="9" max="9" width="8.54296875" customWidth="1"/>
    <col min="10" max="10" width="10.7265625" customWidth="1"/>
    <col min="11" max="11" width="5.54296875" customWidth="1"/>
    <col min="12" max="12" width="11.453125" customWidth="1"/>
    <col min="13" max="13" width="10.7265625" bestFit="1" customWidth="1"/>
  </cols>
  <sheetData>
    <row r="3" spans="1:4" x14ac:dyDescent="0.35">
      <c r="A3" s="8" t="s">
        <v>1958</v>
      </c>
      <c r="B3" s="8" t="s">
        <v>1936</v>
      </c>
    </row>
    <row r="4" spans="1:4" x14ac:dyDescent="0.35">
      <c r="A4" s="8" t="s">
        <v>1923</v>
      </c>
      <c r="B4" t="s">
        <v>29</v>
      </c>
      <c r="C4" t="s">
        <v>198</v>
      </c>
      <c r="D4" t="s">
        <v>25</v>
      </c>
    </row>
    <row r="5" spans="1:4" x14ac:dyDescent="0.35">
      <c r="A5" s="9" t="s">
        <v>1924</v>
      </c>
      <c r="B5" s="10">
        <v>49</v>
      </c>
      <c r="C5" s="10"/>
      <c r="D5" s="10">
        <v>17</v>
      </c>
    </row>
    <row r="6" spans="1:4" x14ac:dyDescent="0.35">
      <c r="A6" s="9" t="s">
        <v>1925</v>
      </c>
      <c r="B6" s="10">
        <v>10</v>
      </c>
      <c r="C6" s="10"/>
      <c r="D6" s="10">
        <v>6</v>
      </c>
    </row>
    <row r="7" spans="1:4" x14ac:dyDescent="0.35">
      <c r="A7" s="9" t="s">
        <v>1926</v>
      </c>
      <c r="B7" s="10">
        <v>9</v>
      </c>
      <c r="C7" s="10"/>
      <c r="D7" s="10">
        <v>8</v>
      </c>
    </row>
    <row r="8" spans="1:4" x14ac:dyDescent="0.35">
      <c r="A8" s="9" t="s">
        <v>1927</v>
      </c>
      <c r="B8" s="10">
        <v>6</v>
      </c>
      <c r="C8" s="10"/>
      <c r="D8" s="10">
        <v>6</v>
      </c>
    </row>
    <row r="9" spans="1:4" x14ac:dyDescent="0.35">
      <c r="A9" s="9" t="s">
        <v>1928</v>
      </c>
      <c r="B9" s="10">
        <v>17</v>
      </c>
      <c r="C9" s="10">
        <v>2</v>
      </c>
      <c r="D9" s="10">
        <v>6</v>
      </c>
    </row>
    <row r="10" spans="1:4" x14ac:dyDescent="0.35">
      <c r="A10" s="9" t="s">
        <v>1929</v>
      </c>
      <c r="B10" s="10">
        <v>70</v>
      </c>
      <c r="C10" s="10"/>
      <c r="D10" s="10">
        <v>13</v>
      </c>
    </row>
    <row r="11" spans="1:4" x14ac:dyDescent="0.35">
      <c r="A11" s="9" t="s">
        <v>1930</v>
      </c>
      <c r="B11" s="10">
        <v>13</v>
      </c>
      <c r="C11" s="10"/>
      <c r="D11" s="10">
        <v>25</v>
      </c>
    </row>
    <row r="12" spans="1:4" x14ac:dyDescent="0.35">
      <c r="A12" s="9" t="s">
        <v>1931</v>
      </c>
      <c r="B12" s="10">
        <v>15</v>
      </c>
      <c r="C12" s="10"/>
      <c r="D12" s="10">
        <v>11</v>
      </c>
    </row>
    <row r="13" spans="1:4" x14ac:dyDescent="0.35">
      <c r="A13" s="9" t="s">
        <v>1932</v>
      </c>
      <c r="B13" s="10">
        <v>45</v>
      </c>
      <c r="C13" s="10"/>
      <c r="D13" s="10">
        <v>17</v>
      </c>
    </row>
    <row r="14" spans="1:4" x14ac:dyDescent="0.35">
      <c r="A14" s="9" t="s">
        <v>1933</v>
      </c>
      <c r="B14" s="10">
        <v>18</v>
      </c>
      <c r="C14" s="10"/>
      <c r="D14" s="10">
        <v>11</v>
      </c>
    </row>
    <row r="15" spans="1:4" x14ac:dyDescent="0.35">
      <c r="A15" s="9" t="s">
        <v>1934</v>
      </c>
      <c r="B15" s="10">
        <v>19</v>
      </c>
      <c r="C15" s="10">
        <v>1</v>
      </c>
      <c r="D15" s="10">
        <v>8</v>
      </c>
    </row>
    <row r="16" spans="1:4" x14ac:dyDescent="0.35">
      <c r="A16" s="9" t="s">
        <v>1935</v>
      </c>
      <c r="B16" s="10">
        <v>21</v>
      </c>
      <c r="C16" s="10"/>
      <c r="D16" s="10">
        <v>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1061"/>
  <sheetViews>
    <sheetView topLeftCell="I1" workbookViewId="0">
      <selection activeCell="N1" sqref="N1"/>
    </sheetView>
  </sheetViews>
  <sheetFormatPr defaultRowHeight="14.5" x14ac:dyDescent="0.35"/>
  <cols>
    <col min="1" max="1" width="17.1796875" customWidth="1"/>
    <col min="2" max="2" width="15.90625" customWidth="1"/>
    <col min="3" max="3" width="10.453125" style="1" bestFit="1" customWidth="1"/>
    <col min="4" max="4" width="15.7265625" style="4" bestFit="1" customWidth="1"/>
    <col min="5" max="6" width="15.7265625" style="4" customWidth="1"/>
    <col min="7" max="8" width="27.1796875" bestFit="1" customWidth="1"/>
    <col min="9" max="9" width="10.26953125" bestFit="1" customWidth="1"/>
    <col min="10" max="10" width="8.90625" bestFit="1" customWidth="1"/>
    <col min="11" max="11" width="11.6328125" bestFit="1" customWidth="1"/>
    <col min="12" max="12" width="12.26953125" bestFit="1" customWidth="1"/>
    <col min="13" max="13" width="11.90625" bestFit="1" customWidth="1"/>
    <col min="14" max="14" width="11.90625" customWidth="1"/>
    <col min="15" max="15" width="13" bestFit="1" customWidth="1"/>
    <col min="21" max="21" width="13.08984375" bestFit="1" customWidth="1"/>
    <col min="22" max="22" width="13.54296875" bestFit="1" customWidth="1"/>
    <col min="23" max="23" width="17.54296875" bestFit="1" customWidth="1"/>
    <col min="24" max="24" width="9.6328125" bestFit="1" customWidth="1"/>
    <col min="25" max="25" width="9.36328125" bestFit="1" customWidth="1"/>
    <col min="26" max="26" width="8.54296875" bestFit="1" customWidth="1"/>
    <col min="27" max="27" width="15.6328125" bestFit="1" customWidth="1"/>
  </cols>
  <sheetData>
    <row r="1" spans="1:27" s="6" customFormat="1" x14ac:dyDescent="0.35">
      <c r="A1" s="6" t="s">
        <v>0</v>
      </c>
      <c r="B1" s="6" t="s">
        <v>1</v>
      </c>
      <c r="C1" s="7" t="s">
        <v>2</v>
      </c>
      <c r="D1" s="13" t="s">
        <v>1922</v>
      </c>
      <c r="E1" s="13" t="s">
        <v>1921</v>
      </c>
      <c r="F1" s="13" t="s">
        <v>1954</v>
      </c>
      <c r="G1" s="6" t="s">
        <v>3</v>
      </c>
      <c r="H1" s="6" t="s">
        <v>4</v>
      </c>
      <c r="I1" s="6" t="s">
        <v>5</v>
      </c>
      <c r="J1" s="6" t="s">
        <v>6</v>
      </c>
      <c r="K1" s="6" t="s">
        <v>7</v>
      </c>
      <c r="L1" s="14" t="s">
        <v>1950</v>
      </c>
      <c r="M1" s="6" t="s">
        <v>8</v>
      </c>
      <c r="N1" s="14" t="s">
        <v>1942</v>
      </c>
      <c r="O1" s="6" t="s">
        <v>9</v>
      </c>
      <c r="P1" s="6" t="s">
        <v>10</v>
      </c>
      <c r="Q1" s="6" t="s">
        <v>11</v>
      </c>
      <c r="R1" s="6" t="s">
        <v>12</v>
      </c>
      <c r="S1" s="6" t="s">
        <v>13</v>
      </c>
      <c r="T1" s="6" t="s">
        <v>14</v>
      </c>
      <c r="U1" s="6" t="s">
        <v>15</v>
      </c>
      <c r="V1" s="6" t="s">
        <v>16</v>
      </c>
      <c r="W1" s="6" t="s">
        <v>17</v>
      </c>
      <c r="X1" s="6" t="s">
        <v>18</v>
      </c>
      <c r="Y1" s="6" t="s">
        <v>19</v>
      </c>
      <c r="Z1" s="6" t="s">
        <v>20</v>
      </c>
      <c r="AA1" s="6" t="s">
        <v>21</v>
      </c>
    </row>
    <row r="2" spans="1:27" x14ac:dyDescent="0.35">
      <c r="A2" t="s">
        <v>22</v>
      </c>
      <c r="B2" t="s">
        <v>23</v>
      </c>
      <c r="C2" s="1">
        <v>45264</v>
      </c>
      <c r="D2" s="5" t="str">
        <f>TEXT(C2,"mmm")</f>
        <v>Dec</v>
      </c>
      <c r="E2" s="5" t="str">
        <f>TEXT(C2,"yyyy")</f>
        <v>2023</v>
      </c>
      <c r="F2" s="5" t="str">
        <f>IF(E2&lt; "2000","19's songs","20's songs")</f>
        <v>20's songs</v>
      </c>
      <c r="G2" t="s">
        <v>24</v>
      </c>
      <c r="H2" t="s">
        <v>24</v>
      </c>
      <c r="I2">
        <v>213233</v>
      </c>
      <c r="J2" t="b">
        <v>0</v>
      </c>
      <c r="K2">
        <v>91</v>
      </c>
      <c r="L2" t="str">
        <f>IF(K2&lt;=20,"Least Popular",IF(K2&lt;=40,"Less Popular",IF(K2&lt;=60,"More Popular","Most Popular")))</f>
        <v>Most Popular</v>
      </c>
      <c r="M2">
        <v>0</v>
      </c>
      <c r="N2" t="str">
        <f>IF(M2=0,"Not Popular","Popular")</f>
        <v>Not Popular</v>
      </c>
      <c r="O2" t="s">
        <v>25</v>
      </c>
      <c r="P2">
        <v>0.57399999999999995</v>
      </c>
      <c r="Q2">
        <v>0.93500000000000005</v>
      </c>
      <c r="R2">
        <v>1</v>
      </c>
      <c r="S2">
        <v>-2.7829999999999999</v>
      </c>
      <c r="T2">
        <v>1</v>
      </c>
      <c r="U2">
        <v>9.2600000000000002E-2</v>
      </c>
      <c r="V2">
        <v>0.112</v>
      </c>
      <c r="W2" s="2">
        <v>1.0699999999999999E-6</v>
      </c>
      <c r="X2">
        <v>0.36699999999999999</v>
      </c>
      <c r="Y2">
        <v>0.83599999999999997</v>
      </c>
      <c r="Z2">
        <v>166.00800000000001</v>
      </c>
      <c r="AA2">
        <v>4</v>
      </c>
    </row>
    <row r="3" spans="1:27" hidden="1" x14ac:dyDescent="0.35">
      <c r="A3" t="s">
        <v>26</v>
      </c>
      <c r="B3" t="s">
        <v>27</v>
      </c>
      <c r="D3"/>
      <c r="E3"/>
      <c r="F3"/>
      <c r="G3" t="s">
        <v>28</v>
      </c>
      <c r="H3" t="s">
        <v>28</v>
      </c>
      <c r="I3">
        <v>224806</v>
      </c>
      <c r="J3" t="b">
        <v>0</v>
      </c>
      <c r="K3">
        <v>81</v>
      </c>
      <c r="M3">
        <v>0</v>
      </c>
      <c r="N3" t="str">
        <f t="shared" ref="N3:N66" si="0">IF(M3=0,"Not Popular","Popular")</f>
        <v>Not Popular</v>
      </c>
      <c r="O3" t="s">
        <v>29</v>
      </c>
      <c r="P3">
        <v>0.42499999999999999</v>
      </c>
      <c r="Q3">
        <v>0.93899999999999995</v>
      </c>
      <c r="R3">
        <v>2</v>
      </c>
      <c r="S3">
        <v>-3.4980000000000002</v>
      </c>
      <c r="T3">
        <v>1</v>
      </c>
      <c r="U3">
        <v>5.3999999999999999E-2</v>
      </c>
      <c r="V3">
        <v>3.6099999999999999E-3</v>
      </c>
      <c r="W3">
        <v>0</v>
      </c>
      <c r="X3">
        <v>0.33100000000000002</v>
      </c>
      <c r="Y3">
        <v>0.63800000000000001</v>
      </c>
      <c r="Z3">
        <v>150.01499999999999</v>
      </c>
      <c r="AA3">
        <v>4</v>
      </c>
    </row>
    <row r="4" spans="1:27" x14ac:dyDescent="0.35">
      <c r="A4" t="s">
        <v>30</v>
      </c>
      <c r="B4" t="s">
        <v>31</v>
      </c>
      <c r="C4" s="1">
        <v>44905</v>
      </c>
      <c r="D4" s="5" t="str">
        <f>TEXT(C4,"mmm")</f>
        <v>Dec</v>
      </c>
      <c r="E4" s="5" t="str">
        <f>TEXT(C4,"yyyy")</f>
        <v>2022</v>
      </c>
      <c r="F4" s="5" t="str">
        <f>IF(E4&lt; "2000","19's songs","20's songs")</f>
        <v>20's songs</v>
      </c>
      <c r="G4" t="s">
        <v>32</v>
      </c>
      <c r="H4" t="s">
        <v>32</v>
      </c>
      <c r="I4">
        <v>305509</v>
      </c>
      <c r="J4" t="b">
        <v>0</v>
      </c>
      <c r="K4">
        <v>79</v>
      </c>
      <c r="L4" t="str">
        <f>IF(K4&lt;=20,"Least Popular",IF(K4&lt;=40,"Less Popular",IF(K4&lt;=60,"More Popular","Most Popular")))</f>
        <v>Most Popular</v>
      </c>
      <c r="M4">
        <v>0</v>
      </c>
      <c r="N4" t="str">
        <f t="shared" si="0"/>
        <v>Not Popular</v>
      </c>
      <c r="O4" t="s">
        <v>25</v>
      </c>
      <c r="P4">
        <v>0.64900000000000002</v>
      </c>
      <c r="Q4">
        <v>0.68300000000000005</v>
      </c>
      <c r="R4">
        <v>6</v>
      </c>
      <c r="S4">
        <v>-6.49</v>
      </c>
      <c r="T4">
        <v>1</v>
      </c>
      <c r="U4">
        <v>4.24E-2</v>
      </c>
      <c r="V4">
        <v>3.1300000000000001E-2</v>
      </c>
      <c r="W4">
        <v>0</v>
      </c>
      <c r="X4">
        <v>0.11799999999999999</v>
      </c>
      <c r="Y4">
        <v>0.38100000000000001</v>
      </c>
      <c r="Z4">
        <v>130</v>
      </c>
      <c r="AA4">
        <v>4</v>
      </c>
    </row>
    <row r="5" spans="1:27" hidden="1" x14ac:dyDescent="0.35">
      <c r="A5" t="s">
        <v>33</v>
      </c>
      <c r="B5" t="s">
        <v>31</v>
      </c>
      <c r="D5"/>
      <c r="E5"/>
      <c r="F5"/>
      <c r="G5" t="s">
        <v>34</v>
      </c>
      <c r="H5" t="s">
        <v>34</v>
      </c>
      <c r="I5">
        <v>288099</v>
      </c>
      <c r="J5" t="b">
        <v>0</v>
      </c>
      <c r="K5">
        <v>78</v>
      </c>
      <c r="M5">
        <v>0</v>
      </c>
      <c r="N5" t="str">
        <f t="shared" si="0"/>
        <v>Not Popular</v>
      </c>
      <c r="O5" t="s">
        <v>25</v>
      </c>
      <c r="P5">
        <v>0.48099999999999998</v>
      </c>
      <c r="Q5">
        <v>0.90100000000000002</v>
      </c>
      <c r="R5">
        <v>0</v>
      </c>
      <c r="S5">
        <v>-5.6289999999999996</v>
      </c>
      <c r="T5">
        <v>1</v>
      </c>
      <c r="U5">
        <v>0.16300000000000001</v>
      </c>
      <c r="V5">
        <v>1.14E-2</v>
      </c>
      <c r="W5">
        <v>0</v>
      </c>
      <c r="X5">
        <v>0.314</v>
      </c>
      <c r="Y5">
        <v>0.81699999999999995</v>
      </c>
      <c r="Z5">
        <v>194.084</v>
      </c>
      <c r="AA5">
        <v>4</v>
      </c>
    </row>
    <row r="6" spans="1:27" hidden="1" x14ac:dyDescent="0.35">
      <c r="A6" t="s">
        <v>35</v>
      </c>
      <c r="B6" t="s">
        <v>36</v>
      </c>
      <c r="D6"/>
      <c r="E6"/>
      <c r="F6"/>
      <c r="G6" t="s">
        <v>37</v>
      </c>
      <c r="H6" t="s">
        <v>37</v>
      </c>
      <c r="I6">
        <v>272965</v>
      </c>
      <c r="J6" t="b">
        <v>0</v>
      </c>
      <c r="K6">
        <v>78</v>
      </c>
      <c r="M6">
        <v>0</v>
      </c>
      <c r="N6" t="str">
        <f t="shared" si="0"/>
        <v>Not Popular</v>
      </c>
      <c r="O6" t="s">
        <v>25</v>
      </c>
      <c r="P6">
        <v>0.75700000000000001</v>
      </c>
      <c r="Q6">
        <v>0.57999999999999996</v>
      </c>
      <c r="R6">
        <v>6</v>
      </c>
      <c r="S6">
        <v>-4.5739999999999998</v>
      </c>
      <c r="T6">
        <v>0</v>
      </c>
      <c r="U6">
        <v>3.2800000000000003E-2</v>
      </c>
      <c r="V6">
        <v>2.9000000000000001E-2</v>
      </c>
      <c r="W6">
        <v>0</v>
      </c>
      <c r="X6">
        <v>3.6700000000000003E-2</v>
      </c>
      <c r="Y6">
        <v>0.69799999999999995</v>
      </c>
      <c r="Z6">
        <v>115.01</v>
      </c>
      <c r="AA6">
        <v>4</v>
      </c>
    </row>
    <row r="7" spans="1:27" hidden="1" x14ac:dyDescent="0.35">
      <c r="A7" t="s">
        <v>38</v>
      </c>
      <c r="B7" t="s">
        <v>27</v>
      </c>
      <c r="D7"/>
      <c r="E7"/>
      <c r="F7"/>
      <c r="G7" t="s">
        <v>39</v>
      </c>
      <c r="H7" t="s">
        <v>39</v>
      </c>
      <c r="I7">
        <v>276082</v>
      </c>
      <c r="J7" t="b">
        <v>0</v>
      </c>
      <c r="K7">
        <v>78</v>
      </c>
      <c r="M7">
        <v>0</v>
      </c>
      <c r="N7" t="str">
        <f t="shared" si="0"/>
        <v>Not Popular</v>
      </c>
      <c r="O7" t="s">
        <v>25</v>
      </c>
      <c r="P7">
        <v>0.42699999999999999</v>
      </c>
      <c r="Q7">
        <v>0.68899999999999995</v>
      </c>
      <c r="R7">
        <v>9</v>
      </c>
      <c r="S7">
        <v>-4.3499999999999996</v>
      </c>
      <c r="T7">
        <v>1</v>
      </c>
      <c r="U7">
        <v>3.5400000000000001E-2</v>
      </c>
      <c r="V7">
        <v>9.1800000000000007E-2</v>
      </c>
      <c r="W7">
        <v>0</v>
      </c>
      <c r="X7">
        <v>0.10199999999999999</v>
      </c>
      <c r="Y7">
        <v>0.73299999999999998</v>
      </c>
      <c r="Z7">
        <v>178.077</v>
      </c>
      <c r="AA7">
        <v>4</v>
      </c>
    </row>
    <row r="8" spans="1:27" x14ac:dyDescent="0.35">
      <c r="A8" t="s">
        <v>40</v>
      </c>
      <c r="B8" t="s">
        <v>41</v>
      </c>
      <c r="C8" s="1">
        <v>45203</v>
      </c>
      <c r="D8" s="5" t="str">
        <f>TEXT(C8,"mmm")</f>
        <v>Oct</v>
      </c>
      <c r="E8" s="5" t="str">
        <f>TEXT(C8,"yyyy")</f>
        <v>2023</v>
      </c>
      <c r="F8" s="5" t="str">
        <f>IF(E8&lt; "2000","19's songs","20's songs")</f>
        <v>20's songs</v>
      </c>
      <c r="G8" t="s">
        <v>42</v>
      </c>
      <c r="H8" t="s">
        <v>42</v>
      </c>
      <c r="I8">
        <v>223320</v>
      </c>
      <c r="J8" t="b">
        <v>0</v>
      </c>
      <c r="K8">
        <v>82</v>
      </c>
      <c r="L8" t="str">
        <f>IF(K8&lt;=20,"Least Popular",IF(K8&lt;=40,"Less Popular",IF(K8&lt;=60,"More Popular","Most Popular")))</f>
        <v>Most Popular</v>
      </c>
      <c r="M8">
        <v>0</v>
      </c>
      <c r="N8" t="str">
        <f t="shared" si="0"/>
        <v>Not Popular</v>
      </c>
      <c r="O8" t="s">
        <v>25</v>
      </c>
      <c r="P8">
        <v>0.436</v>
      </c>
      <c r="Q8">
        <v>0.95099999999999996</v>
      </c>
      <c r="R8">
        <v>7</v>
      </c>
      <c r="S8">
        <v>-4.7480000000000002</v>
      </c>
      <c r="T8">
        <v>0</v>
      </c>
      <c r="U8">
        <v>0.20200000000000001</v>
      </c>
      <c r="V8">
        <v>4.5999999999999999E-3</v>
      </c>
      <c r="W8">
        <v>0</v>
      </c>
      <c r="X8">
        <v>0.14899999999999999</v>
      </c>
      <c r="Y8">
        <v>0.42799999999999999</v>
      </c>
      <c r="Z8">
        <v>169.95500000000001</v>
      </c>
      <c r="AA8">
        <v>4</v>
      </c>
    </row>
    <row r="9" spans="1:27" hidden="1" x14ac:dyDescent="0.35">
      <c r="A9" t="s">
        <v>43</v>
      </c>
      <c r="B9" t="s">
        <v>36</v>
      </c>
      <c r="D9"/>
      <c r="E9"/>
      <c r="F9"/>
      <c r="G9" t="s">
        <v>44</v>
      </c>
      <c r="H9" t="s">
        <v>44</v>
      </c>
      <c r="I9">
        <v>203149</v>
      </c>
      <c r="J9" t="b">
        <v>0</v>
      </c>
      <c r="K9">
        <v>77</v>
      </c>
      <c r="M9">
        <v>0</v>
      </c>
      <c r="N9" t="str">
        <f t="shared" si="0"/>
        <v>Not Popular</v>
      </c>
      <c r="O9" t="s">
        <v>25</v>
      </c>
      <c r="P9">
        <v>0.73599999999999999</v>
      </c>
      <c r="Q9">
        <v>0.69499999999999995</v>
      </c>
      <c r="R9">
        <v>7</v>
      </c>
      <c r="S9">
        <v>-3.87</v>
      </c>
      <c r="T9">
        <v>1</v>
      </c>
      <c r="U9">
        <v>4.6800000000000001E-2</v>
      </c>
      <c r="V9">
        <v>2.0899999999999998E-2</v>
      </c>
      <c r="W9">
        <v>0</v>
      </c>
      <c r="X9">
        <v>5.1700000000000003E-2</v>
      </c>
      <c r="Y9">
        <v>0.78400000000000003</v>
      </c>
      <c r="Z9">
        <v>109.976</v>
      </c>
      <c r="AA9">
        <v>4</v>
      </c>
    </row>
    <row r="10" spans="1:27" x14ac:dyDescent="0.35">
      <c r="A10" t="s">
        <v>45</v>
      </c>
      <c r="B10" t="s">
        <v>23</v>
      </c>
      <c r="C10" s="1">
        <v>44571</v>
      </c>
      <c r="D10" s="5" t="str">
        <f>TEXT(C10,"mmm")</f>
        <v>Jan</v>
      </c>
      <c r="E10" s="5" t="str">
        <f>TEXT(C10,"yyyy")</f>
        <v>2022</v>
      </c>
      <c r="F10" s="5" t="str">
        <f t="shared" ref="F10:F11" si="1">IF(E10&lt; "2000","19's songs","20's songs")</f>
        <v>20's songs</v>
      </c>
      <c r="G10" t="s">
        <v>46</v>
      </c>
      <c r="H10" t="s">
        <v>46</v>
      </c>
      <c r="I10">
        <v>196235</v>
      </c>
      <c r="J10" t="b">
        <v>0</v>
      </c>
      <c r="K10">
        <v>79</v>
      </c>
      <c r="L10" t="str">
        <f>IF(K10&lt;=20,"Least Popular",IF(K10&lt;=40,"Less Popular",IF(K10&lt;=60,"More Popular","Most Popular")))</f>
        <v>Most Popular</v>
      </c>
      <c r="M10">
        <v>0</v>
      </c>
      <c r="N10" t="str">
        <f t="shared" si="0"/>
        <v>Not Popular</v>
      </c>
      <c r="O10" t="s">
        <v>25</v>
      </c>
      <c r="P10">
        <v>0.55300000000000005</v>
      </c>
      <c r="Q10">
        <v>0.95799999999999996</v>
      </c>
      <c r="R10">
        <v>4</v>
      </c>
      <c r="S10">
        <v>-3.1589999999999998</v>
      </c>
      <c r="T10">
        <v>0</v>
      </c>
      <c r="U10">
        <v>7.2999999999999995E-2</v>
      </c>
      <c r="V10">
        <v>1.8599999999999998E-2</v>
      </c>
      <c r="W10" s="2">
        <v>3.0800000000000003E-5</v>
      </c>
      <c r="X10">
        <v>0.29699999999999999</v>
      </c>
      <c r="Y10">
        <v>0.54100000000000004</v>
      </c>
      <c r="Z10">
        <v>170.04499999999999</v>
      </c>
      <c r="AA10">
        <v>4</v>
      </c>
    </row>
    <row r="11" spans="1:27" x14ac:dyDescent="0.35">
      <c r="A11" t="s">
        <v>47</v>
      </c>
      <c r="B11" t="s">
        <v>48</v>
      </c>
      <c r="C11" s="1">
        <v>45203</v>
      </c>
      <c r="D11" s="5" t="str">
        <f>TEXT(C11,"mmm")</f>
        <v>Oct</v>
      </c>
      <c r="E11" s="5" t="str">
        <f>TEXT(C11,"yyyy")</f>
        <v>2023</v>
      </c>
      <c r="F11" s="5" t="str">
        <f t="shared" si="1"/>
        <v>20's songs</v>
      </c>
      <c r="G11" t="s">
        <v>49</v>
      </c>
      <c r="H11" t="s">
        <v>49</v>
      </c>
      <c r="I11">
        <v>209777</v>
      </c>
      <c r="J11" t="b">
        <v>0</v>
      </c>
      <c r="K11">
        <v>76</v>
      </c>
      <c r="L11" t="str">
        <f>IF(K11&lt;=20,"Least Popular",IF(K11&lt;=40,"Less Popular",IF(K11&lt;=60,"More Popular","Most Popular")))</f>
        <v>Most Popular</v>
      </c>
      <c r="M11">
        <v>0</v>
      </c>
      <c r="N11" t="str">
        <f t="shared" si="0"/>
        <v>Not Popular</v>
      </c>
      <c r="O11" t="s">
        <v>25</v>
      </c>
      <c r="P11">
        <v>0.55100000000000005</v>
      </c>
      <c r="Q11">
        <v>0.90900000000000003</v>
      </c>
      <c r="R11">
        <v>1</v>
      </c>
      <c r="S11">
        <v>-3.7109999999999999</v>
      </c>
      <c r="T11">
        <v>1</v>
      </c>
      <c r="U11">
        <v>2.9499999999999998E-2</v>
      </c>
      <c r="V11">
        <v>1.01E-2</v>
      </c>
      <c r="W11">
        <v>3.1300000000000002E-4</v>
      </c>
      <c r="X11">
        <v>0.20399999999999999</v>
      </c>
      <c r="Y11">
        <v>0.76</v>
      </c>
      <c r="Z11">
        <v>98.048000000000002</v>
      </c>
      <c r="AA11">
        <v>4</v>
      </c>
    </row>
    <row r="12" spans="1:27" hidden="1" x14ac:dyDescent="0.35">
      <c r="A12" t="s">
        <v>50</v>
      </c>
      <c r="B12" t="s">
        <v>51</v>
      </c>
      <c r="D12"/>
      <c r="E12"/>
      <c r="F12"/>
      <c r="G12" t="s">
        <v>52</v>
      </c>
      <c r="H12" t="s">
        <v>52</v>
      </c>
      <c r="I12">
        <v>234323</v>
      </c>
      <c r="J12" t="b">
        <v>0</v>
      </c>
      <c r="K12">
        <v>76</v>
      </c>
      <c r="M12">
        <v>0</v>
      </c>
      <c r="N12" t="str">
        <f t="shared" si="0"/>
        <v>Not Popular</v>
      </c>
      <c r="O12" t="s">
        <v>29</v>
      </c>
      <c r="P12">
        <v>0.59599999999999997</v>
      </c>
      <c r="Q12">
        <v>0.73499999999999999</v>
      </c>
      <c r="R12">
        <v>9</v>
      </c>
      <c r="S12">
        <v>-6.3620000000000001</v>
      </c>
      <c r="T12">
        <v>1</v>
      </c>
      <c r="U12">
        <v>3.32E-2</v>
      </c>
      <c r="V12">
        <v>7.4800000000000005E-2</v>
      </c>
      <c r="W12">
        <v>0</v>
      </c>
      <c r="X12">
        <v>0.26900000000000002</v>
      </c>
      <c r="Y12">
        <v>0.52400000000000002</v>
      </c>
      <c r="Z12">
        <v>108.10599999999999</v>
      </c>
      <c r="AA12">
        <v>4</v>
      </c>
    </row>
    <row r="13" spans="1:27" x14ac:dyDescent="0.35">
      <c r="A13" t="s">
        <v>53</v>
      </c>
      <c r="B13" t="s">
        <v>54</v>
      </c>
      <c r="C13" s="1">
        <v>44420</v>
      </c>
      <c r="D13" s="5" t="str">
        <f>TEXT(C13,"mmm")</f>
        <v>Aug</v>
      </c>
      <c r="E13" s="5" t="str">
        <f>TEXT(C13,"yyyy")</f>
        <v>2021</v>
      </c>
      <c r="F13" s="5" t="str">
        <f t="shared" ref="F13:F14" si="2">IF(E13&lt; "2000","19's songs","20's songs")</f>
        <v>20's songs</v>
      </c>
      <c r="G13" t="s">
        <v>55</v>
      </c>
      <c r="H13" t="s">
        <v>55</v>
      </c>
      <c r="I13">
        <v>278118</v>
      </c>
      <c r="J13" t="b">
        <v>0</v>
      </c>
      <c r="K13">
        <v>75</v>
      </c>
      <c r="L13" t="str">
        <f>IF(K13&lt;=20,"Least Popular",IF(K13&lt;=40,"Less Popular",IF(K13&lt;=60,"More Popular","Most Popular")))</f>
        <v>Most Popular</v>
      </c>
      <c r="M13">
        <v>0</v>
      </c>
      <c r="N13" t="str">
        <f t="shared" si="0"/>
        <v>Not Popular</v>
      </c>
      <c r="O13" t="s">
        <v>29</v>
      </c>
      <c r="P13">
        <v>0.628</v>
      </c>
      <c r="Q13">
        <v>0.77500000000000002</v>
      </c>
      <c r="R13">
        <v>2</v>
      </c>
      <c r="S13">
        <v>-4.4790000000000001</v>
      </c>
      <c r="T13">
        <v>1</v>
      </c>
      <c r="U13">
        <v>5.3499999999999999E-2</v>
      </c>
      <c r="V13">
        <v>0.159</v>
      </c>
      <c r="W13">
        <v>0</v>
      </c>
      <c r="X13">
        <v>0.33</v>
      </c>
      <c r="Y13">
        <v>0.67400000000000004</v>
      </c>
      <c r="Z13">
        <v>106.38200000000001</v>
      </c>
      <c r="AA13">
        <v>3</v>
      </c>
    </row>
    <row r="14" spans="1:27" x14ac:dyDescent="0.35">
      <c r="A14" t="s">
        <v>56</v>
      </c>
      <c r="B14" t="s">
        <v>57</v>
      </c>
      <c r="C14" s="1">
        <v>44905</v>
      </c>
      <c r="D14" s="5" t="str">
        <f>TEXT(C14,"mmm")</f>
        <v>Dec</v>
      </c>
      <c r="E14" s="5" t="str">
        <f>TEXT(C14,"yyyy")</f>
        <v>2022</v>
      </c>
      <c r="F14" s="5" t="str">
        <f t="shared" si="2"/>
        <v>20's songs</v>
      </c>
      <c r="G14" t="s">
        <v>58</v>
      </c>
      <c r="H14" t="s">
        <v>58</v>
      </c>
      <c r="I14">
        <v>193495</v>
      </c>
      <c r="J14" t="b">
        <v>0</v>
      </c>
      <c r="K14">
        <v>84</v>
      </c>
      <c r="L14" t="str">
        <f>IF(K14&lt;=20,"Least Popular",IF(K14&lt;=40,"Less Popular",IF(K14&lt;=60,"More Popular","Most Popular")))</f>
        <v>Most Popular</v>
      </c>
      <c r="M14">
        <v>0</v>
      </c>
      <c r="N14" t="str">
        <f t="shared" si="0"/>
        <v>Not Popular</v>
      </c>
      <c r="O14" t="s">
        <v>25</v>
      </c>
      <c r="P14">
        <v>0.57699999999999996</v>
      </c>
      <c r="Q14">
        <v>0.94099999999999995</v>
      </c>
      <c r="R14">
        <v>1</v>
      </c>
      <c r="S14">
        <v>-5.17</v>
      </c>
      <c r="T14">
        <v>1</v>
      </c>
      <c r="U14">
        <v>0.105</v>
      </c>
      <c r="V14">
        <v>2.0699999999999998E-3</v>
      </c>
      <c r="W14" s="2">
        <v>3.36E-6</v>
      </c>
      <c r="X14">
        <v>8.9099999999999999E-2</v>
      </c>
      <c r="Y14">
        <v>0.29199999999999998</v>
      </c>
      <c r="Z14">
        <v>101.92100000000001</v>
      </c>
      <c r="AA14">
        <v>4</v>
      </c>
    </row>
    <row r="15" spans="1:27" hidden="1" x14ac:dyDescent="0.35">
      <c r="A15" t="s">
        <v>59</v>
      </c>
      <c r="B15" t="s">
        <v>57</v>
      </c>
      <c r="D15"/>
      <c r="E15"/>
      <c r="F15"/>
      <c r="G15" t="s">
        <v>60</v>
      </c>
      <c r="H15" t="s">
        <v>60</v>
      </c>
      <c r="I15">
        <v>207166</v>
      </c>
      <c r="J15" t="b">
        <v>0</v>
      </c>
      <c r="K15">
        <v>77</v>
      </c>
      <c r="M15">
        <v>0</v>
      </c>
      <c r="N15" t="str">
        <f t="shared" si="0"/>
        <v>Not Popular</v>
      </c>
      <c r="O15" t="s">
        <v>25</v>
      </c>
      <c r="P15">
        <v>0.751</v>
      </c>
      <c r="Q15">
        <v>0.55000000000000004</v>
      </c>
      <c r="R15">
        <v>2</v>
      </c>
      <c r="S15">
        <v>-7.101</v>
      </c>
      <c r="T15">
        <v>1</v>
      </c>
      <c r="U15">
        <v>5.3400000000000003E-2</v>
      </c>
      <c r="V15">
        <v>0.28000000000000003</v>
      </c>
      <c r="W15">
        <v>2.4899999999999998E-4</v>
      </c>
      <c r="X15">
        <v>0.10100000000000001</v>
      </c>
      <c r="Y15">
        <v>0.86699999999999999</v>
      </c>
      <c r="Z15">
        <v>90.951999999999998</v>
      </c>
      <c r="AA15">
        <v>4</v>
      </c>
    </row>
    <row r="16" spans="1:27" x14ac:dyDescent="0.35">
      <c r="A16" t="s">
        <v>61</v>
      </c>
      <c r="B16" t="s">
        <v>62</v>
      </c>
      <c r="C16" s="1">
        <v>44896</v>
      </c>
      <c r="D16" s="5" t="str">
        <f>TEXT(C16,"mmm")</f>
        <v>Dec</v>
      </c>
      <c r="E16" s="5" t="str">
        <f>TEXT(C16,"yyyy")</f>
        <v>2022</v>
      </c>
      <c r="F16" s="5" t="str">
        <f>IF(E16&lt; "2000","19's songs","20's songs")</f>
        <v>20's songs</v>
      </c>
      <c r="G16" t="s">
        <v>63</v>
      </c>
      <c r="H16" t="s">
        <v>63</v>
      </c>
      <c r="I16">
        <v>230600</v>
      </c>
      <c r="J16" t="b">
        <v>0</v>
      </c>
      <c r="K16">
        <v>76</v>
      </c>
      <c r="L16" t="str">
        <f>IF(K16&lt;=20,"Least Popular",IF(K16&lt;=40,"Less Popular",IF(K16&lt;=60,"More Popular","Most Popular")))</f>
        <v>Most Popular</v>
      </c>
      <c r="M16">
        <v>0</v>
      </c>
      <c r="N16" t="str">
        <f t="shared" si="0"/>
        <v>Not Popular</v>
      </c>
      <c r="O16" t="s">
        <v>29</v>
      </c>
      <c r="P16">
        <v>0.36699999999999999</v>
      </c>
      <c r="Q16">
        <v>0.67100000000000004</v>
      </c>
      <c r="R16">
        <v>5</v>
      </c>
      <c r="S16">
        <v>-4.6040000000000001</v>
      </c>
      <c r="T16">
        <v>1</v>
      </c>
      <c r="U16">
        <v>4.7800000000000002E-2</v>
      </c>
      <c r="V16">
        <v>0.222</v>
      </c>
      <c r="W16">
        <v>0</v>
      </c>
      <c r="X16">
        <v>0.49399999999999999</v>
      </c>
      <c r="Y16">
        <v>0.69099999999999995</v>
      </c>
      <c r="Z16">
        <v>179.833</v>
      </c>
      <c r="AA16">
        <v>4</v>
      </c>
    </row>
    <row r="17" spans="1:27" hidden="1" x14ac:dyDescent="0.35">
      <c r="A17" t="s">
        <v>64</v>
      </c>
      <c r="B17" t="s">
        <v>36</v>
      </c>
      <c r="D17"/>
      <c r="E17"/>
      <c r="F17"/>
      <c r="G17" t="s">
        <v>65</v>
      </c>
      <c r="H17" t="s">
        <v>65</v>
      </c>
      <c r="I17">
        <v>307066</v>
      </c>
      <c r="J17" t="b">
        <v>0</v>
      </c>
      <c r="K17">
        <v>76</v>
      </c>
      <c r="M17">
        <v>0</v>
      </c>
      <c r="N17" t="str">
        <f t="shared" si="0"/>
        <v>Not Popular</v>
      </c>
      <c r="O17" t="s">
        <v>25</v>
      </c>
      <c r="P17">
        <v>0.502</v>
      </c>
      <c r="Q17">
        <v>0.63200000000000001</v>
      </c>
      <c r="R17">
        <v>0</v>
      </c>
      <c r="S17">
        <v>-4.6120000000000001</v>
      </c>
      <c r="T17">
        <v>1</v>
      </c>
      <c r="U17">
        <v>2.7300000000000001E-2</v>
      </c>
      <c r="V17">
        <v>0.44700000000000001</v>
      </c>
      <c r="W17">
        <v>0</v>
      </c>
      <c r="X17">
        <v>0.10299999999999999</v>
      </c>
      <c r="Y17">
        <v>0.308</v>
      </c>
      <c r="Z17">
        <v>152.01400000000001</v>
      </c>
      <c r="AA17">
        <v>4</v>
      </c>
    </row>
    <row r="18" spans="1:27" hidden="1" x14ac:dyDescent="0.35">
      <c r="A18" t="s">
        <v>66</v>
      </c>
      <c r="B18" t="s">
        <v>48</v>
      </c>
      <c r="D18"/>
      <c r="E18"/>
      <c r="F18"/>
      <c r="G18" t="s">
        <v>67</v>
      </c>
      <c r="H18" t="s">
        <v>67</v>
      </c>
      <c r="I18">
        <v>211920</v>
      </c>
      <c r="J18" t="b">
        <v>0</v>
      </c>
      <c r="K18">
        <v>75</v>
      </c>
      <c r="M18">
        <v>0</v>
      </c>
      <c r="N18" t="str">
        <f t="shared" si="0"/>
        <v>Not Popular</v>
      </c>
      <c r="O18" t="s">
        <v>29</v>
      </c>
      <c r="P18">
        <v>0.54500000000000004</v>
      </c>
      <c r="Q18">
        <v>0.91300000000000003</v>
      </c>
      <c r="R18">
        <v>1</v>
      </c>
      <c r="S18">
        <v>-3.5649999999999999</v>
      </c>
      <c r="T18">
        <v>1</v>
      </c>
      <c r="U18">
        <v>2.98E-2</v>
      </c>
      <c r="V18">
        <v>1.0699999999999999E-2</v>
      </c>
      <c r="W18">
        <v>2.9E-4</v>
      </c>
      <c r="X18">
        <v>0.245</v>
      </c>
      <c r="Y18">
        <v>0.747</v>
      </c>
      <c r="Z18">
        <v>98.046999999999997</v>
      </c>
      <c r="AA18">
        <v>4</v>
      </c>
    </row>
    <row r="19" spans="1:27" x14ac:dyDescent="0.35">
      <c r="A19" t="s">
        <v>68</v>
      </c>
      <c r="B19" t="s">
        <v>69</v>
      </c>
      <c r="C19" s="1">
        <v>45050</v>
      </c>
      <c r="D19" s="5" t="str">
        <f>TEXT(C19,"mmm")</f>
        <v>May</v>
      </c>
      <c r="E19" s="5" t="str">
        <f>TEXT(C19,"yyyy")</f>
        <v>2023</v>
      </c>
      <c r="F19" s="5" t="str">
        <f>IF(E19&lt; "2000","19's songs","20's songs")</f>
        <v>20's songs</v>
      </c>
      <c r="G19" t="s">
        <v>70</v>
      </c>
      <c r="H19" t="s">
        <v>70</v>
      </c>
      <c r="I19">
        <v>242792</v>
      </c>
      <c r="J19" t="b">
        <v>0</v>
      </c>
      <c r="K19">
        <v>75</v>
      </c>
      <c r="L19" t="str">
        <f>IF(K19&lt;=20,"Least Popular",IF(K19&lt;=40,"Less Popular",IF(K19&lt;=60,"More Popular","Most Popular")))</f>
        <v>Most Popular</v>
      </c>
      <c r="M19">
        <v>0</v>
      </c>
      <c r="N19" t="str">
        <f t="shared" si="0"/>
        <v>Not Popular</v>
      </c>
      <c r="O19" t="s">
        <v>25</v>
      </c>
      <c r="P19">
        <v>0.46899999999999997</v>
      </c>
      <c r="Q19">
        <v>0.50700000000000001</v>
      </c>
      <c r="R19">
        <v>10</v>
      </c>
      <c r="S19">
        <v>-6.21</v>
      </c>
      <c r="T19">
        <v>1</v>
      </c>
      <c r="U19">
        <v>3.0300000000000001E-2</v>
      </c>
      <c r="V19">
        <v>0.28699999999999998</v>
      </c>
      <c r="W19">
        <v>0</v>
      </c>
      <c r="X19">
        <v>7.7299999999999994E-2</v>
      </c>
      <c r="Y19">
        <v>0.46899999999999997</v>
      </c>
      <c r="Z19">
        <v>170.02799999999999</v>
      </c>
      <c r="AA19">
        <v>3</v>
      </c>
    </row>
    <row r="20" spans="1:27" hidden="1" x14ac:dyDescent="0.35">
      <c r="A20" t="s">
        <v>71</v>
      </c>
      <c r="B20" t="s">
        <v>62</v>
      </c>
      <c r="D20"/>
      <c r="E20"/>
      <c r="F20"/>
      <c r="G20" t="s">
        <v>72</v>
      </c>
      <c r="H20" t="s">
        <v>72</v>
      </c>
      <c r="I20">
        <v>228760</v>
      </c>
      <c r="J20" t="b">
        <v>0</v>
      </c>
      <c r="K20">
        <v>75</v>
      </c>
      <c r="M20">
        <v>0</v>
      </c>
      <c r="N20" t="str">
        <f t="shared" si="0"/>
        <v>Not Popular</v>
      </c>
      <c r="O20" t="s">
        <v>29</v>
      </c>
      <c r="P20">
        <v>0.36399999999999999</v>
      </c>
      <c r="Q20">
        <v>0.628</v>
      </c>
      <c r="R20">
        <v>10</v>
      </c>
      <c r="S20">
        <v>-6.1420000000000003</v>
      </c>
      <c r="T20">
        <v>1</v>
      </c>
      <c r="U20">
        <v>3.1899999999999998E-2</v>
      </c>
      <c r="V20">
        <v>0.23799999999999999</v>
      </c>
      <c r="W20">
        <v>0</v>
      </c>
      <c r="X20">
        <v>9.3100000000000002E-2</v>
      </c>
      <c r="Y20">
        <v>0.61199999999999999</v>
      </c>
      <c r="Z20">
        <v>93.792000000000002</v>
      </c>
      <c r="AA20">
        <v>3</v>
      </c>
    </row>
    <row r="21" spans="1:27" hidden="1" x14ac:dyDescent="0.35">
      <c r="A21" t="s">
        <v>73</v>
      </c>
      <c r="B21" t="s">
        <v>36</v>
      </c>
      <c r="D21"/>
      <c r="E21"/>
      <c r="F21"/>
      <c r="G21" t="s">
        <v>74</v>
      </c>
      <c r="H21" t="s">
        <v>74</v>
      </c>
      <c r="I21">
        <v>341443</v>
      </c>
      <c r="J21" t="b">
        <v>0</v>
      </c>
      <c r="K21">
        <v>75</v>
      </c>
      <c r="M21">
        <v>0</v>
      </c>
      <c r="N21" t="str">
        <f t="shared" si="0"/>
        <v>Not Popular</v>
      </c>
      <c r="O21" t="s">
        <v>25</v>
      </c>
      <c r="P21">
        <v>0.47599999999999998</v>
      </c>
      <c r="Q21">
        <v>0.66100000000000003</v>
      </c>
      <c r="R21">
        <v>5</v>
      </c>
      <c r="S21">
        <v>-5.1970000000000001</v>
      </c>
      <c r="T21">
        <v>1</v>
      </c>
      <c r="U21">
        <v>4.3999999999999997E-2</v>
      </c>
      <c r="V21">
        <v>6.0400000000000002E-2</v>
      </c>
      <c r="W21">
        <v>0</v>
      </c>
      <c r="X21">
        <v>0.14399999999999999</v>
      </c>
      <c r="Y21">
        <v>0.40600000000000003</v>
      </c>
      <c r="Z21">
        <v>156.05699999999999</v>
      </c>
      <c r="AA21">
        <v>4</v>
      </c>
    </row>
    <row r="22" spans="1:27" hidden="1" x14ac:dyDescent="0.35">
      <c r="A22" t="s">
        <v>75</v>
      </c>
      <c r="B22" t="s">
        <v>76</v>
      </c>
      <c r="D22"/>
      <c r="E22"/>
      <c r="F22"/>
      <c r="G22" t="s">
        <v>77</v>
      </c>
      <c r="H22" t="s">
        <v>77</v>
      </c>
      <c r="I22">
        <v>185945</v>
      </c>
      <c r="J22" t="b">
        <v>0</v>
      </c>
      <c r="K22">
        <v>74</v>
      </c>
      <c r="M22">
        <v>0</v>
      </c>
      <c r="N22" t="str">
        <f t="shared" si="0"/>
        <v>Not Popular</v>
      </c>
      <c r="O22" t="s">
        <v>25</v>
      </c>
      <c r="P22">
        <v>0.66600000000000004</v>
      </c>
      <c r="Q22">
        <v>0.76300000000000001</v>
      </c>
      <c r="R22">
        <v>11</v>
      </c>
      <c r="S22">
        <v>-5.96</v>
      </c>
      <c r="T22">
        <v>1</v>
      </c>
      <c r="U22">
        <v>2.81E-2</v>
      </c>
      <c r="V22">
        <v>0.246</v>
      </c>
      <c r="W22">
        <v>0</v>
      </c>
      <c r="X22">
        <v>8.7900000000000006E-2</v>
      </c>
      <c r="Y22">
        <v>0.66300000000000003</v>
      </c>
      <c r="Z22">
        <v>103.01</v>
      </c>
      <c r="AA22">
        <v>4</v>
      </c>
    </row>
    <row r="23" spans="1:27" hidden="1" x14ac:dyDescent="0.35">
      <c r="A23" t="s">
        <v>78</v>
      </c>
      <c r="B23" t="s">
        <v>79</v>
      </c>
      <c r="D23"/>
      <c r="E23"/>
      <c r="F23"/>
      <c r="G23" t="s">
        <v>80</v>
      </c>
      <c r="H23" t="s">
        <v>80</v>
      </c>
      <c r="I23">
        <v>213793</v>
      </c>
      <c r="J23" t="b">
        <v>0</v>
      </c>
      <c r="K23">
        <v>75</v>
      </c>
      <c r="M23">
        <v>0</v>
      </c>
      <c r="N23" t="str">
        <f t="shared" si="0"/>
        <v>Not Popular</v>
      </c>
      <c r="O23" t="s">
        <v>25</v>
      </c>
      <c r="P23">
        <v>0.71</v>
      </c>
      <c r="Q23">
        <v>0.873</v>
      </c>
      <c r="R23">
        <v>9</v>
      </c>
      <c r="S23">
        <v>-3.5790000000000002</v>
      </c>
      <c r="T23">
        <v>1</v>
      </c>
      <c r="U23">
        <v>3.9100000000000003E-2</v>
      </c>
      <c r="V23">
        <v>9.06E-2</v>
      </c>
      <c r="W23" s="2">
        <v>2.0599999999999999E-5</v>
      </c>
      <c r="X23">
        <v>0.122</v>
      </c>
      <c r="Y23">
        <v>0.83699999999999997</v>
      </c>
      <c r="Z23">
        <v>121.983</v>
      </c>
      <c r="AA23">
        <v>4</v>
      </c>
    </row>
    <row r="24" spans="1:27" hidden="1" x14ac:dyDescent="0.35">
      <c r="A24" t="s">
        <v>81</v>
      </c>
      <c r="B24" t="s">
        <v>36</v>
      </c>
      <c r="D24"/>
      <c r="E24"/>
      <c r="F24"/>
      <c r="G24" t="s">
        <v>82</v>
      </c>
      <c r="H24" t="s">
        <v>82</v>
      </c>
      <c r="I24">
        <v>263106</v>
      </c>
      <c r="J24" t="b">
        <v>0</v>
      </c>
      <c r="K24">
        <v>65</v>
      </c>
      <c r="M24">
        <v>0</v>
      </c>
      <c r="N24" t="str">
        <f t="shared" si="0"/>
        <v>Not Popular</v>
      </c>
      <c r="O24" t="s">
        <v>25</v>
      </c>
      <c r="P24">
        <v>0.67100000000000004</v>
      </c>
      <c r="Q24">
        <v>0.75800000000000001</v>
      </c>
      <c r="R24">
        <v>7</v>
      </c>
      <c r="S24">
        <v>-3.7930000000000001</v>
      </c>
      <c r="T24">
        <v>1</v>
      </c>
      <c r="U24">
        <v>4.7399999999999998E-2</v>
      </c>
      <c r="V24">
        <v>6.0400000000000002E-2</v>
      </c>
      <c r="W24">
        <v>0</v>
      </c>
      <c r="X24">
        <v>0.33200000000000002</v>
      </c>
      <c r="Y24">
        <v>0.53700000000000003</v>
      </c>
      <c r="Z24">
        <v>117.51</v>
      </c>
      <c r="AA24">
        <v>4</v>
      </c>
    </row>
    <row r="25" spans="1:27" hidden="1" x14ac:dyDescent="0.35">
      <c r="A25" t="s">
        <v>83</v>
      </c>
      <c r="B25" t="s">
        <v>84</v>
      </c>
      <c r="D25"/>
      <c r="E25"/>
      <c r="F25"/>
      <c r="G25" t="s">
        <v>85</v>
      </c>
      <c r="H25" t="s">
        <v>85</v>
      </c>
      <c r="I25">
        <v>202049</v>
      </c>
      <c r="J25" t="b">
        <v>0</v>
      </c>
      <c r="K25">
        <v>75</v>
      </c>
      <c r="M25">
        <v>0</v>
      </c>
      <c r="N25" t="str">
        <f t="shared" si="0"/>
        <v>Not Popular</v>
      </c>
      <c r="O25" t="s">
        <v>25</v>
      </c>
      <c r="P25">
        <v>0.70599999999999996</v>
      </c>
      <c r="Q25">
        <v>0.76900000000000002</v>
      </c>
      <c r="R25">
        <v>11</v>
      </c>
      <c r="S25">
        <v>-5.3410000000000002</v>
      </c>
      <c r="T25">
        <v>0</v>
      </c>
      <c r="U25">
        <v>7.3800000000000004E-2</v>
      </c>
      <c r="V25">
        <v>3.8399999999999997E-2</v>
      </c>
      <c r="W25">
        <v>0</v>
      </c>
      <c r="X25">
        <v>0.12</v>
      </c>
      <c r="Y25">
        <v>0.33900000000000002</v>
      </c>
      <c r="Z25">
        <v>107.917</v>
      </c>
      <c r="AA25">
        <v>4</v>
      </c>
    </row>
    <row r="26" spans="1:27" x14ac:dyDescent="0.35">
      <c r="A26" t="s">
        <v>86</v>
      </c>
      <c r="B26" t="s">
        <v>23</v>
      </c>
      <c r="C26" s="1">
        <v>44348</v>
      </c>
      <c r="D26" s="5" t="str">
        <f>TEXT(C26,"mmm")</f>
        <v>Jun</v>
      </c>
      <c r="E26" s="5" t="str">
        <f>TEXT(C26,"yyyy")</f>
        <v>2021</v>
      </c>
      <c r="F26" s="5" t="str">
        <f t="shared" ref="F26:F30" si="3">IF(E26&lt; "2000","19's songs","20's songs")</f>
        <v>20's songs</v>
      </c>
      <c r="G26" t="s">
        <v>87</v>
      </c>
      <c r="H26" t="s">
        <v>87</v>
      </c>
      <c r="I26">
        <v>248026</v>
      </c>
      <c r="J26" t="b">
        <v>0</v>
      </c>
      <c r="K26">
        <v>77</v>
      </c>
      <c r="L26" t="str">
        <f>IF(K26&lt;=20,"Least Popular",IF(K26&lt;=40,"Less Popular",IF(K26&lt;=60,"More Popular","Most Popular")))</f>
        <v>Most Popular</v>
      </c>
      <c r="M26">
        <v>0</v>
      </c>
      <c r="N26" t="str">
        <f t="shared" si="0"/>
        <v>Not Popular</v>
      </c>
      <c r="O26" t="s">
        <v>29</v>
      </c>
      <c r="P26">
        <v>0.72499999999999998</v>
      </c>
      <c r="Q26">
        <v>0.85299999999999998</v>
      </c>
      <c r="R26">
        <v>10</v>
      </c>
      <c r="S26">
        <v>-3.1930000000000001</v>
      </c>
      <c r="T26">
        <v>1</v>
      </c>
      <c r="U26">
        <v>5.16E-2</v>
      </c>
      <c r="V26">
        <v>0.30499999999999999</v>
      </c>
      <c r="W26">
        <v>0</v>
      </c>
      <c r="X26">
        <v>0.115</v>
      </c>
      <c r="Y26">
        <v>0.70699999999999996</v>
      </c>
      <c r="Z26">
        <v>134.99100000000001</v>
      </c>
      <c r="AA26">
        <v>4</v>
      </c>
    </row>
    <row r="27" spans="1:27" x14ac:dyDescent="0.35">
      <c r="A27" t="s">
        <v>88</v>
      </c>
      <c r="B27" t="s">
        <v>76</v>
      </c>
      <c r="C27" s="1">
        <v>44896</v>
      </c>
      <c r="D27" s="5" t="str">
        <f>TEXT(C27,"mmm")</f>
        <v>Dec</v>
      </c>
      <c r="E27" s="5" t="str">
        <f>TEXT(C27,"yyyy")</f>
        <v>2022</v>
      </c>
      <c r="F27" s="5" t="str">
        <f t="shared" si="3"/>
        <v>20's songs</v>
      </c>
      <c r="G27" t="s">
        <v>89</v>
      </c>
      <c r="H27" t="s">
        <v>89</v>
      </c>
      <c r="I27">
        <v>219252</v>
      </c>
      <c r="J27" t="b">
        <v>0</v>
      </c>
      <c r="K27">
        <v>74</v>
      </c>
      <c r="L27" t="str">
        <f>IF(K27&lt;=20,"Least Popular",IF(K27&lt;=40,"Less Popular",IF(K27&lt;=60,"More Popular","Most Popular")))</f>
        <v>Most Popular</v>
      </c>
      <c r="M27">
        <v>0</v>
      </c>
      <c r="N27" t="str">
        <f t="shared" si="0"/>
        <v>Not Popular</v>
      </c>
      <c r="O27" t="s">
        <v>29</v>
      </c>
      <c r="P27">
        <v>0.59799999999999998</v>
      </c>
      <c r="Q27">
        <v>0.51100000000000001</v>
      </c>
      <c r="R27">
        <v>4</v>
      </c>
      <c r="S27">
        <v>-6.0149999999999997</v>
      </c>
      <c r="T27">
        <v>1</v>
      </c>
      <c r="U27">
        <v>4.2299999999999997E-2</v>
      </c>
      <c r="V27">
        <v>0.245</v>
      </c>
      <c r="W27">
        <v>0</v>
      </c>
      <c r="X27">
        <v>7.3200000000000001E-2</v>
      </c>
      <c r="Y27">
        <v>0.65200000000000002</v>
      </c>
      <c r="Z27">
        <v>171.845</v>
      </c>
      <c r="AA27">
        <v>4</v>
      </c>
    </row>
    <row r="28" spans="1:27" x14ac:dyDescent="0.35">
      <c r="A28" t="s">
        <v>90</v>
      </c>
      <c r="B28" t="s">
        <v>91</v>
      </c>
      <c r="C28" s="1">
        <v>44359</v>
      </c>
      <c r="D28" s="5" t="str">
        <f>TEXT(C28,"mmm")</f>
        <v>Jun</v>
      </c>
      <c r="E28" s="5" t="str">
        <f>TEXT(C28,"yyyy")</f>
        <v>2021</v>
      </c>
      <c r="F28" s="5" t="str">
        <f t="shared" si="3"/>
        <v>20's songs</v>
      </c>
      <c r="G28" t="s">
        <v>92</v>
      </c>
      <c r="H28" t="s">
        <v>92</v>
      </c>
      <c r="I28">
        <v>184893</v>
      </c>
      <c r="J28" t="b">
        <v>0</v>
      </c>
      <c r="K28">
        <v>80</v>
      </c>
      <c r="L28" t="str">
        <f>IF(K28&lt;=20,"Least Popular",IF(K28&lt;=40,"Less Popular",IF(K28&lt;=60,"More Popular","Most Popular")))</f>
        <v>Most Popular</v>
      </c>
      <c r="M28">
        <v>0</v>
      </c>
      <c r="N28" t="str">
        <f t="shared" si="0"/>
        <v>Not Popular</v>
      </c>
      <c r="O28" t="s">
        <v>25</v>
      </c>
      <c r="P28">
        <v>0.36699999999999999</v>
      </c>
      <c r="Q28">
        <v>0.89600000000000002</v>
      </c>
      <c r="R28">
        <v>11</v>
      </c>
      <c r="S28">
        <v>-4.0019999999999998</v>
      </c>
      <c r="T28">
        <v>1</v>
      </c>
      <c r="U28">
        <v>9.0999999999999998E-2</v>
      </c>
      <c r="V28">
        <v>6.2699999999999995E-4</v>
      </c>
      <c r="W28">
        <v>0</v>
      </c>
      <c r="X28">
        <v>0.20699999999999999</v>
      </c>
      <c r="Y28">
        <v>0.38</v>
      </c>
      <c r="Z28">
        <v>170.863</v>
      </c>
      <c r="AA28">
        <v>4</v>
      </c>
    </row>
    <row r="29" spans="1:27" x14ac:dyDescent="0.35">
      <c r="A29" t="s">
        <v>93</v>
      </c>
      <c r="B29" t="s">
        <v>94</v>
      </c>
      <c r="C29" s="1">
        <v>44812</v>
      </c>
      <c r="D29" s="5" t="str">
        <f>TEXT(C29,"mmm")</f>
        <v>Sep</v>
      </c>
      <c r="E29" s="5" t="str">
        <f>TEXT(C29,"yyyy")</f>
        <v>2022</v>
      </c>
      <c r="F29" s="5" t="str">
        <f t="shared" si="3"/>
        <v>20's songs</v>
      </c>
      <c r="G29" t="s">
        <v>95</v>
      </c>
      <c r="H29" t="s">
        <v>95</v>
      </c>
      <c r="I29">
        <v>226813</v>
      </c>
      <c r="J29" t="b">
        <v>0</v>
      </c>
      <c r="K29">
        <v>73</v>
      </c>
      <c r="L29" t="str">
        <f>IF(K29&lt;=20,"Least Popular",IF(K29&lt;=40,"Less Popular",IF(K29&lt;=60,"More Popular","Most Popular")))</f>
        <v>Most Popular</v>
      </c>
      <c r="M29">
        <v>0</v>
      </c>
      <c r="N29" t="str">
        <f t="shared" si="0"/>
        <v>Not Popular</v>
      </c>
      <c r="O29" t="s">
        <v>29</v>
      </c>
      <c r="P29">
        <v>0.49</v>
      </c>
      <c r="Q29">
        <v>0.98699999999999999</v>
      </c>
      <c r="R29">
        <v>7</v>
      </c>
      <c r="S29">
        <v>-2.2789999999999999</v>
      </c>
      <c r="T29">
        <v>1</v>
      </c>
      <c r="U29">
        <v>0.253</v>
      </c>
      <c r="V29">
        <v>4.9000000000000002E-2</v>
      </c>
      <c r="W29" s="2">
        <v>3.2399999999999999E-6</v>
      </c>
      <c r="X29">
        <v>0.40600000000000003</v>
      </c>
      <c r="Y29">
        <v>0.45100000000000001</v>
      </c>
      <c r="Z29">
        <v>175.06399999999999</v>
      </c>
      <c r="AA29">
        <v>4</v>
      </c>
    </row>
    <row r="30" spans="1:27" x14ac:dyDescent="0.35">
      <c r="A30" t="s">
        <v>96</v>
      </c>
      <c r="B30" t="s">
        <v>31</v>
      </c>
      <c r="C30" s="1">
        <v>43408</v>
      </c>
      <c r="D30" s="5" t="str">
        <f>TEXT(C30,"mmm")</f>
        <v>Nov</v>
      </c>
      <c r="E30" s="5" t="str">
        <f>TEXT(C30,"yyyy")</f>
        <v>2018</v>
      </c>
      <c r="F30" s="5" t="str">
        <f t="shared" si="3"/>
        <v>20's songs</v>
      </c>
      <c r="G30" t="s">
        <v>97</v>
      </c>
      <c r="H30" t="s">
        <v>97</v>
      </c>
      <c r="I30">
        <v>324633</v>
      </c>
      <c r="J30" t="b">
        <v>0</v>
      </c>
      <c r="K30">
        <v>75</v>
      </c>
      <c r="L30" t="str">
        <f>IF(K30&lt;=20,"Least Popular",IF(K30&lt;=40,"Less Popular",IF(K30&lt;=60,"More Popular","Most Popular")))</f>
        <v>Most Popular</v>
      </c>
      <c r="M30">
        <v>0</v>
      </c>
      <c r="N30" t="str">
        <f t="shared" si="0"/>
        <v>Not Popular</v>
      </c>
      <c r="O30" t="s">
        <v>29</v>
      </c>
      <c r="P30">
        <v>0.51600000000000001</v>
      </c>
      <c r="Q30">
        <v>0.79100000000000004</v>
      </c>
      <c r="R30">
        <v>3</v>
      </c>
      <c r="S30">
        <v>-1.927</v>
      </c>
      <c r="T30">
        <v>1</v>
      </c>
      <c r="U30">
        <v>3.1800000000000002E-2</v>
      </c>
      <c r="V30">
        <v>3.4499999999999999E-3</v>
      </c>
      <c r="W30">
        <v>0</v>
      </c>
      <c r="X30">
        <v>0.14099999999999999</v>
      </c>
      <c r="Y30">
        <v>0.48</v>
      </c>
      <c r="Z30">
        <v>96.921000000000006</v>
      </c>
      <c r="AA30">
        <v>4</v>
      </c>
    </row>
    <row r="31" spans="1:27" hidden="1" x14ac:dyDescent="0.35">
      <c r="A31" t="s">
        <v>98</v>
      </c>
      <c r="B31" t="s">
        <v>84</v>
      </c>
      <c r="D31"/>
      <c r="E31"/>
      <c r="F31"/>
      <c r="G31" t="s">
        <v>99</v>
      </c>
      <c r="H31" t="s">
        <v>99</v>
      </c>
      <c r="I31">
        <v>188400</v>
      </c>
      <c r="J31" t="b">
        <v>0</v>
      </c>
      <c r="K31">
        <v>74</v>
      </c>
      <c r="M31">
        <v>0</v>
      </c>
      <c r="N31" t="str">
        <f t="shared" si="0"/>
        <v>Not Popular</v>
      </c>
      <c r="O31" t="s">
        <v>25</v>
      </c>
      <c r="P31">
        <v>0.78600000000000003</v>
      </c>
      <c r="Q31">
        <v>0.77600000000000002</v>
      </c>
      <c r="R31">
        <v>5</v>
      </c>
      <c r="S31">
        <v>-4.5529999999999999</v>
      </c>
      <c r="T31">
        <v>0</v>
      </c>
      <c r="U31">
        <v>6.1400000000000003E-2</v>
      </c>
      <c r="V31">
        <v>4.8399999999999999E-2</v>
      </c>
      <c r="W31">
        <v>0</v>
      </c>
      <c r="X31">
        <v>5.9299999999999999E-2</v>
      </c>
      <c r="Y31">
        <v>0.64700000000000002</v>
      </c>
      <c r="Z31">
        <v>100.006</v>
      </c>
      <c r="AA31">
        <v>4</v>
      </c>
    </row>
    <row r="32" spans="1:27" hidden="1" x14ac:dyDescent="0.35">
      <c r="A32" t="s">
        <v>100</v>
      </c>
      <c r="B32" t="s">
        <v>101</v>
      </c>
      <c r="D32"/>
      <c r="E32"/>
      <c r="F32"/>
      <c r="G32" t="s">
        <v>102</v>
      </c>
      <c r="H32" t="s">
        <v>102</v>
      </c>
      <c r="I32">
        <v>232453</v>
      </c>
      <c r="J32" t="b">
        <v>0</v>
      </c>
      <c r="K32">
        <v>73</v>
      </c>
      <c r="M32">
        <v>0</v>
      </c>
      <c r="N32" t="str">
        <f t="shared" si="0"/>
        <v>Not Popular</v>
      </c>
      <c r="O32" t="s">
        <v>29</v>
      </c>
      <c r="P32">
        <v>0.69699999999999995</v>
      </c>
      <c r="Q32">
        <v>0.55600000000000005</v>
      </c>
      <c r="R32">
        <v>6</v>
      </c>
      <c r="S32">
        <v>-5.0890000000000004</v>
      </c>
      <c r="T32">
        <v>1</v>
      </c>
      <c r="U32">
        <v>3.6400000000000002E-2</v>
      </c>
      <c r="V32">
        <v>0.69799999999999995</v>
      </c>
      <c r="W32">
        <v>0</v>
      </c>
      <c r="X32">
        <v>9.9099999999999994E-2</v>
      </c>
      <c r="Y32">
        <v>0.40400000000000003</v>
      </c>
      <c r="Z32">
        <v>89.986999999999995</v>
      </c>
      <c r="AA32">
        <v>4</v>
      </c>
    </row>
    <row r="33" spans="1:27" hidden="1" x14ac:dyDescent="0.35">
      <c r="A33" t="s">
        <v>103</v>
      </c>
      <c r="B33" t="s">
        <v>104</v>
      </c>
      <c r="D33"/>
      <c r="E33"/>
      <c r="F33"/>
      <c r="G33" t="s">
        <v>105</v>
      </c>
      <c r="H33" t="s">
        <v>105</v>
      </c>
      <c r="I33">
        <v>235693</v>
      </c>
      <c r="J33" t="b">
        <v>0</v>
      </c>
      <c r="K33">
        <v>73</v>
      </c>
      <c r="M33">
        <v>0</v>
      </c>
      <c r="N33" t="str">
        <f t="shared" si="0"/>
        <v>Not Popular</v>
      </c>
      <c r="O33" t="s">
        <v>29</v>
      </c>
      <c r="P33">
        <v>0.48299999999999998</v>
      </c>
      <c r="Q33">
        <v>0.629</v>
      </c>
      <c r="R33">
        <v>1</v>
      </c>
      <c r="S33">
        <v>-3.4079999999999999</v>
      </c>
      <c r="T33">
        <v>1</v>
      </c>
      <c r="U33">
        <v>2.76E-2</v>
      </c>
      <c r="V33">
        <v>0.28799999999999998</v>
      </c>
      <c r="W33">
        <v>0</v>
      </c>
      <c r="X33">
        <v>0.14299999999999999</v>
      </c>
      <c r="Y33">
        <v>0.45900000000000002</v>
      </c>
      <c r="Z33">
        <v>77.968000000000004</v>
      </c>
      <c r="AA33">
        <v>4</v>
      </c>
    </row>
    <row r="34" spans="1:27" x14ac:dyDescent="0.35">
      <c r="A34" t="s">
        <v>106</v>
      </c>
      <c r="B34" t="s">
        <v>36</v>
      </c>
      <c r="C34" s="1">
        <v>43475</v>
      </c>
      <c r="D34" s="5" t="str">
        <f>TEXT(C34,"mmm")</f>
        <v>Jan</v>
      </c>
      <c r="E34" s="5" t="str">
        <f>TEXT(C34,"yyyy")</f>
        <v>2019</v>
      </c>
      <c r="F34" s="5" t="str">
        <f t="shared" ref="F34:F36" si="4">IF(E34&lt; "2000","19's songs","20's songs")</f>
        <v>20's songs</v>
      </c>
      <c r="G34" t="s">
        <v>107</v>
      </c>
      <c r="H34" t="s">
        <v>107</v>
      </c>
      <c r="I34">
        <v>270026</v>
      </c>
      <c r="J34" t="b">
        <v>0</v>
      </c>
      <c r="K34">
        <v>73</v>
      </c>
      <c r="L34" t="str">
        <f>IF(K34&lt;=20,"Least Popular",IF(K34&lt;=40,"Less Popular",IF(K34&lt;=60,"More Popular","Most Popular")))</f>
        <v>Most Popular</v>
      </c>
      <c r="M34">
        <v>0</v>
      </c>
      <c r="N34" t="str">
        <f t="shared" si="0"/>
        <v>Not Popular</v>
      </c>
      <c r="O34" t="s">
        <v>29</v>
      </c>
      <c r="P34">
        <v>0.31</v>
      </c>
      <c r="Q34">
        <v>0.89100000000000001</v>
      </c>
      <c r="R34">
        <v>4</v>
      </c>
      <c r="S34">
        <v>-1.66</v>
      </c>
      <c r="T34">
        <v>1</v>
      </c>
      <c r="U34">
        <v>4.6899999999999997E-2</v>
      </c>
      <c r="V34">
        <v>1.57E-3</v>
      </c>
      <c r="W34">
        <v>0</v>
      </c>
      <c r="X34">
        <v>0.28399999999999997</v>
      </c>
      <c r="Y34">
        <v>0.748</v>
      </c>
      <c r="Z34">
        <v>184.886</v>
      </c>
      <c r="AA34">
        <v>4</v>
      </c>
    </row>
    <row r="35" spans="1:27" x14ac:dyDescent="0.35">
      <c r="A35" t="s">
        <v>61</v>
      </c>
      <c r="B35" t="s">
        <v>62</v>
      </c>
      <c r="C35" s="1">
        <v>44896</v>
      </c>
      <c r="D35" s="5" t="str">
        <f>TEXT(C35,"mmm")</f>
        <v>Dec</v>
      </c>
      <c r="E35" s="5" t="str">
        <f>TEXT(C35,"yyyy")</f>
        <v>2022</v>
      </c>
      <c r="F35" s="5" t="str">
        <f t="shared" si="4"/>
        <v>20's songs</v>
      </c>
      <c r="G35" t="s">
        <v>108</v>
      </c>
      <c r="H35" t="s">
        <v>108</v>
      </c>
      <c r="I35">
        <v>286360</v>
      </c>
      <c r="J35" t="b">
        <v>0</v>
      </c>
      <c r="K35">
        <v>73</v>
      </c>
      <c r="L35" t="str">
        <f>IF(K35&lt;=20,"Least Popular",IF(K35&lt;=40,"Less Popular",IF(K35&lt;=60,"More Popular","Most Popular")))</f>
        <v>Most Popular</v>
      </c>
      <c r="M35">
        <v>0</v>
      </c>
      <c r="N35" t="str">
        <f t="shared" si="0"/>
        <v>Not Popular</v>
      </c>
      <c r="O35" t="s">
        <v>29</v>
      </c>
      <c r="P35">
        <v>0.46300000000000002</v>
      </c>
      <c r="Q35">
        <v>0.60299999999999998</v>
      </c>
      <c r="R35">
        <v>7</v>
      </c>
      <c r="S35">
        <v>-5.4640000000000004</v>
      </c>
      <c r="T35">
        <v>1</v>
      </c>
      <c r="U35">
        <v>2.76E-2</v>
      </c>
      <c r="V35">
        <v>0.495</v>
      </c>
      <c r="W35">
        <v>0</v>
      </c>
      <c r="X35">
        <v>0.16700000000000001</v>
      </c>
      <c r="Y35">
        <v>0.47699999999999998</v>
      </c>
      <c r="Z35">
        <v>148.089</v>
      </c>
      <c r="AA35">
        <v>4</v>
      </c>
    </row>
    <row r="36" spans="1:27" x14ac:dyDescent="0.35">
      <c r="A36" t="s">
        <v>93</v>
      </c>
      <c r="B36" t="s">
        <v>94</v>
      </c>
      <c r="C36" s="1">
        <v>44812</v>
      </c>
      <c r="D36" s="5" t="str">
        <f>TEXT(C36,"mmm")</f>
        <v>Sep</v>
      </c>
      <c r="E36" s="5" t="str">
        <f>TEXT(C36,"yyyy")</f>
        <v>2022</v>
      </c>
      <c r="F36" s="5" t="str">
        <f t="shared" si="4"/>
        <v>20's songs</v>
      </c>
      <c r="G36" t="s">
        <v>109</v>
      </c>
      <c r="H36" t="s">
        <v>109</v>
      </c>
      <c r="I36">
        <v>257079</v>
      </c>
      <c r="J36" t="b">
        <v>0</v>
      </c>
      <c r="K36">
        <v>72</v>
      </c>
      <c r="L36" t="str">
        <f>IF(K36&lt;=20,"Least Popular",IF(K36&lt;=40,"Less Popular",IF(K36&lt;=60,"More Popular","Most Popular")))</f>
        <v>Most Popular</v>
      </c>
      <c r="M36">
        <v>0</v>
      </c>
      <c r="N36" t="str">
        <f t="shared" si="0"/>
        <v>Not Popular</v>
      </c>
      <c r="O36" t="s">
        <v>29</v>
      </c>
      <c r="P36">
        <v>0.57699999999999996</v>
      </c>
      <c r="Q36">
        <v>0.86399999999999999</v>
      </c>
      <c r="R36">
        <v>4</v>
      </c>
      <c r="S36">
        <v>-2.92</v>
      </c>
      <c r="T36">
        <v>1</v>
      </c>
      <c r="U36">
        <v>4.4699999999999997E-2</v>
      </c>
      <c r="V36">
        <v>0.20799999999999999</v>
      </c>
      <c r="W36">
        <v>0</v>
      </c>
      <c r="X36">
        <v>0.35499999999999998</v>
      </c>
      <c r="Y36">
        <v>0.69799999999999995</v>
      </c>
      <c r="Z36">
        <v>96.04</v>
      </c>
      <c r="AA36">
        <v>4</v>
      </c>
    </row>
    <row r="37" spans="1:27" hidden="1" x14ac:dyDescent="0.35">
      <c r="A37" t="s">
        <v>103</v>
      </c>
      <c r="B37" t="s">
        <v>104</v>
      </c>
      <c r="D37"/>
      <c r="E37"/>
      <c r="F37"/>
      <c r="G37" t="s">
        <v>110</v>
      </c>
      <c r="H37" t="s">
        <v>110</v>
      </c>
      <c r="I37">
        <v>288013</v>
      </c>
      <c r="J37" t="b">
        <v>0</v>
      </c>
      <c r="K37">
        <v>73</v>
      </c>
      <c r="M37">
        <v>0</v>
      </c>
      <c r="N37" t="str">
        <f t="shared" si="0"/>
        <v>Not Popular</v>
      </c>
      <c r="O37" t="s">
        <v>29</v>
      </c>
      <c r="P37">
        <v>0.42399999999999999</v>
      </c>
      <c r="Q37">
        <v>0.76100000000000001</v>
      </c>
      <c r="R37">
        <v>10</v>
      </c>
      <c r="S37">
        <v>-3.5259999999999998</v>
      </c>
      <c r="T37">
        <v>1</v>
      </c>
      <c r="U37">
        <v>3.0499999999999999E-2</v>
      </c>
      <c r="V37">
        <v>1.03E-2</v>
      </c>
      <c r="W37">
        <v>0</v>
      </c>
      <c r="X37">
        <v>0.14499999999999999</v>
      </c>
      <c r="Y37">
        <v>0.42399999999999999</v>
      </c>
      <c r="Z37">
        <v>145.816</v>
      </c>
      <c r="AA37">
        <v>4</v>
      </c>
    </row>
    <row r="38" spans="1:27" hidden="1" x14ac:dyDescent="0.35">
      <c r="A38" t="s">
        <v>111</v>
      </c>
      <c r="B38" t="s">
        <v>112</v>
      </c>
      <c r="D38"/>
      <c r="E38"/>
      <c r="F38"/>
      <c r="G38" t="s">
        <v>113</v>
      </c>
      <c r="H38" t="s">
        <v>113</v>
      </c>
      <c r="I38">
        <v>286000</v>
      </c>
      <c r="J38" t="b">
        <v>0</v>
      </c>
      <c r="K38">
        <v>72</v>
      </c>
      <c r="M38">
        <v>0</v>
      </c>
      <c r="N38" t="str">
        <f t="shared" si="0"/>
        <v>Not Popular</v>
      </c>
      <c r="O38" t="s">
        <v>29</v>
      </c>
      <c r="P38">
        <v>0.44500000000000001</v>
      </c>
      <c r="Q38">
        <v>0.94</v>
      </c>
      <c r="R38">
        <v>7</v>
      </c>
      <c r="S38">
        <v>-4.16</v>
      </c>
      <c r="T38">
        <v>1</v>
      </c>
      <c r="U38">
        <v>0.17499999999999999</v>
      </c>
      <c r="V38" s="2">
        <v>2.7699999999999999E-5</v>
      </c>
      <c r="W38" s="2">
        <v>1.34E-5</v>
      </c>
      <c r="X38">
        <v>0.32</v>
      </c>
      <c r="Y38">
        <v>0.34899999999999998</v>
      </c>
      <c r="Z38">
        <v>150.08199999999999</v>
      </c>
      <c r="AA38">
        <v>4</v>
      </c>
    </row>
    <row r="39" spans="1:27" hidden="1" x14ac:dyDescent="0.35">
      <c r="A39" t="s">
        <v>114</v>
      </c>
      <c r="B39" t="s">
        <v>31</v>
      </c>
      <c r="D39"/>
      <c r="E39"/>
      <c r="F39"/>
      <c r="G39" t="s">
        <v>115</v>
      </c>
      <c r="H39" t="s">
        <v>115</v>
      </c>
      <c r="I39">
        <v>213438</v>
      </c>
      <c r="J39" t="b">
        <v>0</v>
      </c>
      <c r="K39">
        <v>73</v>
      </c>
      <c r="M39">
        <v>0</v>
      </c>
      <c r="N39" t="str">
        <f t="shared" si="0"/>
        <v>Not Popular</v>
      </c>
      <c r="O39" t="s">
        <v>25</v>
      </c>
      <c r="P39">
        <v>0.54200000000000004</v>
      </c>
      <c r="Q39">
        <v>0.91800000000000004</v>
      </c>
      <c r="R39">
        <v>6</v>
      </c>
      <c r="S39">
        <v>-5.0739999999999998</v>
      </c>
      <c r="T39">
        <v>1</v>
      </c>
      <c r="U39">
        <v>9.3700000000000006E-2</v>
      </c>
      <c r="V39">
        <v>1.01E-2</v>
      </c>
      <c r="W39">
        <v>0</v>
      </c>
      <c r="X39">
        <v>0.25900000000000001</v>
      </c>
      <c r="Y39">
        <v>0.78400000000000003</v>
      </c>
      <c r="Z39">
        <v>150.09399999999999</v>
      </c>
      <c r="AA39">
        <v>4</v>
      </c>
    </row>
    <row r="40" spans="1:27" x14ac:dyDescent="0.35">
      <c r="A40" t="s">
        <v>116</v>
      </c>
      <c r="B40" t="s">
        <v>31</v>
      </c>
      <c r="C40" s="1">
        <v>45231</v>
      </c>
      <c r="D40" s="5" t="str">
        <f>TEXT(C40,"mmm")</f>
        <v>Nov</v>
      </c>
      <c r="E40" s="5" t="str">
        <f>TEXT(C40,"yyyy")</f>
        <v>2023</v>
      </c>
      <c r="F40" s="5" t="str">
        <f t="shared" ref="F40:F42" si="5">IF(E40&lt; "2000","19's songs","20's songs")</f>
        <v>20's songs</v>
      </c>
      <c r="G40" t="s">
        <v>117</v>
      </c>
      <c r="H40" t="s">
        <v>117</v>
      </c>
      <c r="I40">
        <v>254838</v>
      </c>
      <c r="J40" t="b">
        <v>0</v>
      </c>
      <c r="K40">
        <v>73</v>
      </c>
      <c r="L40" t="str">
        <f>IF(K40&lt;=20,"Least Popular",IF(K40&lt;=40,"Less Popular",IF(K40&lt;=60,"More Popular","Most Popular")))</f>
        <v>Most Popular</v>
      </c>
      <c r="M40">
        <v>0</v>
      </c>
      <c r="N40" t="str">
        <f t="shared" si="0"/>
        <v>Not Popular</v>
      </c>
      <c r="O40" t="s">
        <v>25</v>
      </c>
      <c r="P40">
        <v>0.46700000000000003</v>
      </c>
      <c r="Q40">
        <v>0.90800000000000003</v>
      </c>
      <c r="R40">
        <v>5</v>
      </c>
      <c r="S40">
        <v>-5.8310000000000004</v>
      </c>
      <c r="T40">
        <v>0</v>
      </c>
      <c r="U40">
        <v>6.4299999999999996E-2</v>
      </c>
      <c r="V40">
        <v>5.8200000000000005E-4</v>
      </c>
      <c r="W40" s="2">
        <v>5.1199999999999998E-5</v>
      </c>
      <c r="X40">
        <v>0.38600000000000001</v>
      </c>
      <c r="Y40">
        <v>0.47699999999999998</v>
      </c>
      <c r="Z40">
        <v>143.16</v>
      </c>
      <c r="AA40">
        <v>4</v>
      </c>
    </row>
    <row r="41" spans="1:27" x14ac:dyDescent="0.35">
      <c r="A41" t="s">
        <v>118</v>
      </c>
      <c r="B41" t="s">
        <v>119</v>
      </c>
      <c r="C41" s="1">
        <v>45143</v>
      </c>
      <c r="D41" s="5" t="str">
        <f>TEXT(C41,"mmm")</f>
        <v>Aug</v>
      </c>
      <c r="E41" s="5" t="str">
        <f>TEXT(C41,"yyyy")</f>
        <v>2023</v>
      </c>
      <c r="F41" s="5" t="str">
        <f t="shared" si="5"/>
        <v>20's songs</v>
      </c>
      <c r="G41" t="s">
        <v>120</v>
      </c>
      <c r="H41" t="s">
        <v>120</v>
      </c>
      <c r="I41">
        <v>200186</v>
      </c>
      <c r="J41" t="b">
        <v>0</v>
      </c>
      <c r="K41">
        <v>74</v>
      </c>
      <c r="L41" t="str">
        <f>IF(K41&lt;=20,"Least Popular",IF(K41&lt;=40,"Less Popular",IF(K41&lt;=60,"More Popular","Most Popular")))</f>
        <v>Most Popular</v>
      </c>
      <c r="M41">
        <v>0</v>
      </c>
      <c r="N41" t="str">
        <f t="shared" si="0"/>
        <v>Not Popular</v>
      </c>
      <c r="O41" t="s">
        <v>25</v>
      </c>
      <c r="P41">
        <v>0.78600000000000003</v>
      </c>
      <c r="Q41">
        <v>0.45</v>
      </c>
      <c r="R41">
        <v>5</v>
      </c>
      <c r="S41">
        <v>-6.1820000000000004</v>
      </c>
      <c r="T41">
        <v>1</v>
      </c>
      <c r="U41">
        <v>4.53E-2</v>
      </c>
      <c r="V41">
        <v>3.2500000000000001E-2</v>
      </c>
      <c r="W41">
        <v>0</v>
      </c>
      <c r="X41">
        <v>0.22600000000000001</v>
      </c>
      <c r="Y41">
        <v>0.88</v>
      </c>
      <c r="Z41">
        <v>123.995</v>
      </c>
      <c r="AA41">
        <v>4</v>
      </c>
    </row>
    <row r="42" spans="1:27" x14ac:dyDescent="0.35">
      <c r="A42" t="s">
        <v>121</v>
      </c>
      <c r="B42" t="s">
        <v>119</v>
      </c>
      <c r="C42" s="1">
        <v>43348</v>
      </c>
      <c r="D42" s="5" t="str">
        <f>TEXT(C42,"mmm")</f>
        <v>Sep</v>
      </c>
      <c r="E42" s="5" t="str">
        <f>TEXT(C42,"yyyy")</f>
        <v>2018</v>
      </c>
      <c r="F42" s="5" t="str">
        <f t="shared" si="5"/>
        <v>20's songs</v>
      </c>
      <c r="G42" t="s">
        <v>122</v>
      </c>
      <c r="H42" t="s">
        <v>122</v>
      </c>
      <c r="I42">
        <v>198971</v>
      </c>
      <c r="J42" t="b">
        <v>0</v>
      </c>
      <c r="K42">
        <v>74</v>
      </c>
      <c r="L42" t="str">
        <f>IF(K42&lt;=20,"Least Popular",IF(K42&lt;=40,"Less Popular",IF(K42&lt;=60,"More Popular","Most Popular")))</f>
        <v>Most Popular</v>
      </c>
      <c r="M42">
        <v>0</v>
      </c>
      <c r="N42" t="str">
        <f t="shared" si="0"/>
        <v>Not Popular</v>
      </c>
      <c r="O42" t="s">
        <v>29</v>
      </c>
      <c r="P42">
        <v>0.67900000000000005</v>
      </c>
      <c r="Q42">
        <v>0.83399999999999996</v>
      </c>
      <c r="R42">
        <v>5</v>
      </c>
      <c r="S42">
        <v>-3.2229999999999999</v>
      </c>
      <c r="T42">
        <v>1</v>
      </c>
      <c r="U42">
        <v>3.2000000000000001E-2</v>
      </c>
      <c r="V42">
        <v>0.34300000000000003</v>
      </c>
      <c r="W42" s="2">
        <v>5.7400000000000001E-6</v>
      </c>
      <c r="X42">
        <v>0.11899999999999999</v>
      </c>
      <c r="Y42">
        <v>0.96199999999999997</v>
      </c>
      <c r="Z42">
        <v>139.99600000000001</v>
      </c>
      <c r="AA42">
        <v>4</v>
      </c>
    </row>
    <row r="43" spans="1:27" hidden="1" x14ac:dyDescent="0.35">
      <c r="A43" t="s">
        <v>123</v>
      </c>
      <c r="B43" t="s">
        <v>124</v>
      </c>
      <c r="D43"/>
      <c r="E43"/>
      <c r="F43"/>
      <c r="G43" t="s">
        <v>125</v>
      </c>
      <c r="H43" t="s">
        <v>125</v>
      </c>
      <c r="I43">
        <v>184766</v>
      </c>
      <c r="J43" t="b">
        <v>0</v>
      </c>
      <c r="K43">
        <v>73</v>
      </c>
      <c r="M43">
        <v>0</v>
      </c>
      <c r="N43" t="str">
        <f t="shared" si="0"/>
        <v>Not Popular</v>
      </c>
      <c r="O43" t="s">
        <v>25</v>
      </c>
      <c r="P43">
        <v>0.73399999999999999</v>
      </c>
      <c r="Q43">
        <v>0.97299999999999998</v>
      </c>
      <c r="R43">
        <v>6</v>
      </c>
      <c r="S43">
        <v>-1.7889999999999999</v>
      </c>
      <c r="T43">
        <v>0</v>
      </c>
      <c r="U43">
        <v>7.5399999999999995E-2</v>
      </c>
      <c r="V43">
        <v>4.3499999999999997E-2</v>
      </c>
      <c r="W43">
        <v>5.4799999999999998E-4</v>
      </c>
      <c r="X43">
        <v>7.1800000000000003E-2</v>
      </c>
      <c r="Y43">
        <v>0.91</v>
      </c>
      <c r="Z43">
        <v>137.024</v>
      </c>
      <c r="AA43">
        <v>4</v>
      </c>
    </row>
    <row r="44" spans="1:27" hidden="1" x14ac:dyDescent="0.35">
      <c r="A44" t="s">
        <v>126</v>
      </c>
      <c r="B44" t="s">
        <v>127</v>
      </c>
      <c r="D44"/>
      <c r="E44"/>
      <c r="F44"/>
      <c r="G44" t="s">
        <v>128</v>
      </c>
      <c r="H44" t="s">
        <v>128</v>
      </c>
      <c r="I44">
        <v>193990</v>
      </c>
      <c r="J44" t="b">
        <v>0</v>
      </c>
      <c r="K44">
        <v>72</v>
      </c>
      <c r="M44">
        <v>0</v>
      </c>
      <c r="N44" t="str">
        <f t="shared" si="0"/>
        <v>Not Popular</v>
      </c>
      <c r="O44" t="s">
        <v>25</v>
      </c>
      <c r="P44">
        <v>0.628</v>
      </c>
      <c r="Q44">
        <v>0.53300000000000003</v>
      </c>
      <c r="R44">
        <v>0</v>
      </c>
      <c r="S44">
        <v>-7.2350000000000003</v>
      </c>
      <c r="T44">
        <v>1</v>
      </c>
      <c r="U44">
        <v>4.1700000000000001E-2</v>
      </c>
      <c r="V44">
        <v>0.64300000000000002</v>
      </c>
      <c r="W44">
        <v>0</v>
      </c>
      <c r="X44">
        <v>7.3300000000000004E-2</v>
      </c>
      <c r="Y44">
        <v>0.45900000000000002</v>
      </c>
      <c r="Z44">
        <v>79.953000000000003</v>
      </c>
      <c r="AA44">
        <v>4</v>
      </c>
    </row>
    <row r="45" spans="1:27" hidden="1" x14ac:dyDescent="0.35">
      <c r="A45" t="s">
        <v>129</v>
      </c>
      <c r="B45" t="s">
        <v>130</v>
      </c>
      <c r="D45"/>
      <c r="E45"/>
      <c r="F45"/>
      <c r="G45" t="s">
        <v>131</v>
      </c>
      <c r="H45" t="s">
        <v>131</v>
      </c>
      <c r="I45">
        <v>254310</v>
      </c>
      <c r="J45" t="b">
        <v>0</v>
      </c>
      <c r="K45">
        <v>71</v>
      </c>
      <c r="M45">
        <v>0</v>
      </c>
      <c r="N45" t="str">
        <f t="shared" si="0"/>
        <v>Not Popular</v>
      </c>
      <c r="O45" t="s">
        <v>25</v>
      </c>
      <c r="P45">
        <v>0.79600000000000004</v>
      </c>
      <c r="Q45">
        <v>0.58799999999999997</v>
      </c>
      <c r="R45">
        <v>6</v>
      </c>
      <c r="S45">
        <v>-4.8899999999999997</v>
      </c>
      <c r="T45">
        <v>0</v>
      </c>
      <c r="U45">
        <v>0.15</v>
      </c>
      <c r="V45">
        <v>0.41599999999999998</v>
      </c>
      <c r="W45">
        <v>0</v>
      </c>
      <c r="X45">
        <v>7.2400000000000006E-2</v>
      </c>
      <c r="Y45">
        <v>0.41</v>
      </c>
      <c r="Z45">
        <v>86.977000000000004</v>
      </c>
      <c r="AA45">
        <v>4</v>
      </c>
    </row>
    <row r="46" spans="1:27" hidden="1" x14ac:dyDescent="0.35">
      <c r="A46" t="s">
        <v>132</v>
      </c>
      <c r="B46" t="s">
        <v>133</v>
      </c>
      <c r="D46"/>
      <c r="E46"/>
      <c r="F46"/>
      <c r="G46" t="s">
        <v>134</v>
      </c>
      <c r="H46" t="s">
        <v>134</v>
      </c>
      <c r="I46">
        <v>231882</v>
      </c>
      <c r="J46" t="b">
        <v>0</v>
      </c>
      <c r="K46">
        <v>75</v>
      </c>
      <c r="M46">
        <v>0</v>
      </c>
      <c r="N46" t="str">
        <f t="shared" si="0"/>
        <v>Not Popular</v>
      </c>
      <c r="O46" t="s">
        <v>29</v>
      </c>
      <c r="P46">
        <v>0.746</v>
      </c>
      <c r="Q46">
        <v>0.76400000000000001</v>
      </c>
      <c r="R46">
        <v>2</v>
      </c>
      <c r="S46">
        <v>-6.8330000000000002</v>
      </c>
      <c r="T46">
        <v>1</v>
      </c>
      <c r="U46">
        <v>4.6199999999999998E-2</v>
      </c>
      <c r="V46">
        <v>8.0300000000000007E-3</v>
      </c>
      <c r="W46">
        <v>0</v>
      </c>
      <c r="X46">
        <v>0.35699999999999998</v>
      </c>
      <c r="Y46">
        <v>0.70099999999999996</v>
      </c>
      <c r="Z46">
        <v>116.982</v>
      </c>
      <c r="AA46">
        <v>4</v>
      </c>
    </row>
    <row r="47" spans="1:27" x14ac:dyDescent="0.35">
      <c r="A47" t="s">
        <v>135</v>
      </c>
      <c r="B47" t="s">
        <v>27</v>
      </c>
      <c r="C47" s="1">
        <v>44323</v>
      </c>
      <c r="D47" s="5" t="str">
        <f>TEXT(C47,"mmm")</f>
        <v>May</v>
      </c>
      <c r="E47" s="5" t="str">
        <f>TEXT(C47,"yyyy")</f>
        <v>2021</v>
      </c>
      <c r="F47" s="5" t="str">
        <f>IF(E47&lt; "2000","19's songs","20's songs")</f>
        <v>20's songs</v>
      </c>
      <c r="G47" t="s">
        <v>136</v>
      </c>
      <c r="H47" t="s">
        <v>136</v>
      </c>
      <c r="I47">
        <v>207555</v>
      </c>
      <c r="J47" t="b">
        <v>0</v>
      </c>
      <c r="K47">
        <v>71</v>
      </c>
      <c r="L47" t="str">
        <f>IF(K47&lt;=20,"Least Popular",IF(K47&lt;=40,"Less Popular",IF(K47&lt;=60,"More Popular","Most Popular")))</f>
        <v>Most Popular</v>
      </c>
      <c r="M47">
        <v>0</v>
      </c>
      <c r="N47" t="str">
        <f t="shared" si="0"/>
        <v>Not Popular</v>
      </c>
      <c r="O47" t="s">
        <v>25</v>
      </c>
      <c r="P47">
        <v>0.66200000000000003</v>
      </c>
      <c r="Q47">
        <v>0.78900000000000003</v>
      </c>
      <c r="R47">
        <v>7</v>
      </c>
      <c r="S47">
        <v>-7.6340000000000003</v>
      </c>
      <c r="T47">
        <v>0</v>
      </c>
      <c r="U47">
        <v>3.0499999999999999E-2</v>
      </c>
      <c r="V47">
        <v>1.41E-2</v>
      </c>
      <c r="W47">
        <v>0</v>
      </c>
      <c r="X47">
        <v>0.317</v>
      </c>
      <c r="Y47">
        <v>0.88100000000000001</v>
      </c>
      <c r="Z47">
        <v>135.01</v>
      </c>
      <c r="AA47">
        <v>4</v>
      </c>
    </row>
    <row r="48" spans="1:27" hidden="1" x14ac:dyDescent="0.35">
      <c r="A48" t="s">
        <v>137</v>
      </c>
      <c r="B48" t="s">
        <v>138</v>
      </c>
      <c r="D48"/>
      <c r="E48"/>
      <c r="F48"/>
      <c r="G48" t="s">
        <v>139</v>
      </c>
      <c r="H48" t="s">
        <v>139</v>
      </c>
      <c r="I48">
        <v>226489</v>
      </c>
      <c r="J48" t="b">
        <v>0</v>
      </c>
      <c r="K48">
        <v>72</v>
      </c>
      <c r="M48">
        <v>0</v>
      </c>
      <c r="N48" t="str">
        <f t="shared" si="0"/>
        <v>Not Popular</v>
      </c>
      <c r="O48" t="s">
        <v>25</v>
      </c>
      <c r="P48">
        <v>0.73799999999999999</v>
      </c>
      <c r="Q48">
        <v>0.86399999999999999</v>
      </c>
      <c r="R48">
        <v>9</v>
      </c>
      <c r="S48">
        <v>-4.4889999999999999</v>
      </c>
      <c r="T48">
        <v>1</v>
      </c>
      <c r="U48">
        <v>5.1200000000000002E-2</v>
      </c>
      <c r="V48">
        <v>0.20300000000000001</v>
      </c>
      <c r="W48" s="2">
        <v>2.3099999999999999E-6</v>
      </c>
      <c r="X48">
        <v>0.14699999999999999</v>
      </c>
      <c r="Y48">
        <v>0.95099999999999996</v>
      </c>
      <c r="Z48">
        <v>128.048</v>
      </c>
      <c r="AA48">
        <v>4</v>
      </c>
    </row>
    <row r="49" spans="1:27" hidden="1" x14ac:dyDescent="0.35">
      <c r="A49" t="s">
        <v>140</v>
      </c>
      <c r="B49" t="s">
        <v>141</v>
      </c>
      <c r="D49"/>
      <c r="E49"/>
      <c r="F49"/>
      <c r="G49" t="s">
        <v>142</v>
      </c>
      <c r="H49" t="s">
        <v>142</v>
      </c>
      <c r="I49">
        <v>253153</v>
      </c>
      <c r="J49" t="b">
        <v>0</v>
      </c>
      <c r="K49">
        <v>72</v>
      </c>
      <c r="M49">
        <v>0</v>
      </c>
      <c r="N49" t="str">
        <f t="shared" si="0"/>
        <v>Not Popular</v>
      </c>
      <c r="O49" t="s">
        <v>25</v>
      </c>
      <c r="P49">
        <v>0.749</v>
      </c>
      <c r="Q49">
        <v>0.85</v>
      </c>
      <c r="R49">
        <v>10</v>
      </c>
      <c r="S49">
        <v>-5.39</v>
      </c>
      <c r="T49">
        <v>0</v>
      </c>
      <c r="U49">
        <v>0.126</v>
      </c>
      <c r="V49">
        <v>0.20300000000000001</v>
      </c>
      <c r="W49">
        <v>0</v>
      </c>
      <c r="X49">
        <v>0.18</v>
      </c>
      <c r="Y49">
        <v>0.91200000000000003</v>
      </c>
      <c r="Z49">
        <v>117.968</v>
      </c>
      <c r="AA49">
        <v>4</v>
      </c>
    </row>
    <row r="50" spans="1:27" hidden="1" x14ac:dyDescent="0.35">
      <c r="A50" t="s">
        <v>143</v>
      </c>
      <c r="B50" t="s">
        <v>54</v>
      </c>
      <c r="D50"/>
      <c r="E50"/>
      <c r="F50"/>
      <c r="G50" t="s">
        <v>144</v>
      </c>
      <c r="H50" t="s">
        <v>144</v>
      </c>
      <c r="I50">
        <v>250766</v>
      </c>
      <c r="J50" t="b">
        <v>0</v>
      </c>
      <c r="K50">
        <v>69</v>
      </c>
      <c r="M50">
        <v>0</v>
      </c>
      <c r="N50" t="str">
        <f t="shared" si="0"/>
        <v>Not Popular</v>
      </c>
      <c r="O50" t="s">
        <v>25</v>
      </c>
      <c r="P50">
        <v>0.57099999999999995</v>
      </c>
      <c r="Q50">
        <v>0.72399999999999998</v>
      </c>
      <c r="R50">
        <v>11</v>
      </c>
      <c r="S50">
        <v>-5.3810000000000002</v>
      </c>
      <c r="T50">
        <v>1</v>
      </c>
      <c r="U50">
        <v>3.8100000000000002E-2</v>
      </c>
      <c r="V50">
        <v>4.0800000000000003E-3</v>
      </c>
      <c r="W50">
        <v>0</v>
      </c>
      <c r="X50">
        <v>0.36099999999999999</v>
      </c>
      <c r="Y50">
        <v>0.315</v>
      </c>
      <c r="Z50">
        <v>131.97499999999999</v>
      </c>
      <c r="AA50">
        <v>4</v>
      </c>
    </row>
    <row r="51" spans="1:27" x14ac:dyDescent="0.35">
      <c r="A51" t="s">
        <v>145</v>
      </c>
      <c r="B51" t="s">
        <v>48</v>
      </c>
      <c r="C51">
        <v>1996</v>
      </c>
      <c r="D51" s="5" t="str">
        <f>TEXT(C51,"mmm")</f>
        <v>Jun</v>
      </c>
      <c r="E51" s="5" t="str">
        <f>TEXT(C51,"yyyy")</f>
        <v>1905</v>
      </c>
      <c r="F51" s="5" t="str">
        <f t="shared" ref="F51:F52" si="6">IF(E51&lt; "2000","19's songs","20's songs")</f>
        <v>19's songs</v>
      </c>
      <c r="G51" t="s">
        <v>146</v>
      </c>
      <c r="H51" t="s">
        <v>146</v>
      </c>
      <c r="I51">
        <v>259933</v>
      </c>
      <c r="J51" t="b">
        <v>0</v>
      </c>
      <c r="K51">
        <v>70</v>
      </c>
      <c r="L51" t="str">
        <f>IF(K51&lt;=20,"Least Popular",IF(K51&lt;=40,"Less Popular",IF(K51&lt;=60,"More Popular","Most Popular")))</f>
        <v>Most Popular</v>
      </c>
      <c r="M51">
        <v>0</v>
      </c>
      <c r="N51" t="str">
        <f t="shared" si="0"/>
        <v>Not Popular</v>
      </c>
      <c r="O51" t="s">
        <v>29</v>
      </c>
      <c r="P51">
        <v>0.64600000000000002</v>
      </c>
      <c r="Q51">
        <v>0.80500000000000005</v>
      </c>
      <c r="R51">
        <v>0</v>
      </c>
      <c r="S51">
        <v>-3.4220000000000002</v>
      </c>
      <c r="T51">
        <v>1</v>
      </c>
      <c r="U51">
        <v>2.92E-2</v>
      </c>
      <c r="V51">
        <v>0.22700000000000001</v>
      </c>
      <c r="W51" s="2">
        <v>1.95E-5</v>
      </c>
      <c r="X51">
        <v>9.01E-2</v>
      </c>
      <c r="Y51">
        <v>0.748</v>
      </c>
      <c r="Z51">
        <v>97.200999999999993</v>
      </c>
      <c r="AA51">
        <v>4</v>
      </c>
    </row>
    <row r="52" spans="1:27" x14ac:dyDescent="0.35">
      <c r="A52" t="s">
        <v>61</v>
      </c>
      <c r="B52" t="s">
        <v>62</v>
      </c>
      <c r="C52" s="1">
        <v>44896</v>
      </c>
      <c r="D52" s="5" t="str">
        <f>TEXT(C52,"mmm")</f>
        <v>Dec</v>
      </c>
      <c r="E52" s="5" t="str">
        <f>TEXT(C52,"yyyy")</f>
        <v>2022</v>
      </c>
      <c r="F52" s="5" t="str">
        <f t="shared" si="6"/>
        <v>20's songs</v>
      </c>
      <c r="G52" t="s">
        <v>147</v>
      </c>
      <c r="H52" t="s">
        <v>147</v>
      </c>
      <c r="I52">
        <v>238973</v>
      </c>
      <c r="J52" t="b">
        <v>0</v>
      </c>
      <c r="K52">
        <v>70</v>
      </c>
      <c r="L52" t="str">
        <f>IF(K52&lt;=20,"Least Popular",IF(K52&lt;=40,"Less Popular",IF(K52&lt;=60,"More Popular","Most Popular")))</f>
        <v>Most Popular</v>
      </c>
      <c r="M52">
        <v>0</v>
      </c>
      <c r="N52" t="str">
        <f t="shared" si="0"/>
        <v>Not Popular</v>
      </c>
      <c r="O52" t="s">
        <v>29</v>
      </c>
      <c r="P52">
        <v>0.629</v>
      </c>
      <c r="Q52">
        <v>0.54300000000000004</v>
      </c>
      <c r="R52">
        <v>5</v>
      </c>
      <c r="S52">
        <v>-6.2809999999999997</v>
      </c>
      <c r="T52">
        <v>1</v>
      </c>
      <c r="U52">
        <v>2.52E-2</v>
      </c>
      <c r="V52">
        <v>0.38300000000000001</v>
      </c>
      <c r="W52">
        <v>0</v>
      </c>
      <c r="X52">
        <v>0.127</v>
      </c>
      <c r="Y52">
        <v>0.40300000000000002</v>
      </c>
      <c r="Z52">
        <v>93.043000000000006</v>
      </c>
      <c r="AA52">
        <v>4</v>
      </c>
    </row>
    <row r="53" spans="1:27" hidden="1" x14ac:dyDescent="0.35">
      <c r="A53" t="s">
        <v>148</v>
      </c>
      <c r="B53" t="s">
        <v>23</v>
      </c>
      <c r="D53"/>
      <c r="E53"/>
      <c r="F53"/>
      <c r="G53" t="s">
        <v>149</v>
      </c>
      <c r="H53" t="s">
        <v>149</v>
      </c>
      <c r="I53">
        <v>199964</v>
      </c>
      <c r="J53" t="b">
        <v>0</v>
      </c>
      <c r="K53">
        <v>72</v>
      </c>
      <c r="M53">
        <v>0</v>
      </c>
      <c r="N53" t="str">
        <f t="shared" si="0"/>
        <v>Not Popular</v>
      </c>
      <c r="O53" t="s">
        <v>25</v>
      </c>
      <c r="P53">
        <v>0.77</v>
      </c>
      <c r="Q53">
        <v>0.85899999999999999</v>
      </c>
      <c r="R53">
        <v>9</v>
      </c>
      <c r="S53">
        <v>-3.6019999999999999</v>
      </c>
      <c r="T53">
        <v>1</v>
      </c>
      <c r="U53">
        <v>3.1300000000000001E-2</v>
      </c>
      <c r="V53">
        <v>0.27900000000000003</v>
      </c>
      <c r="W53" s="2">
        <v>3.5200000000000002E-6</v>
      </c>
      <c r="X53">
        <v>4.3200000000000002E-2</v>
      </c>
      <c r="Y53">
        <v>0.84</v>
      </c>
      <c r="Z53">
        <v>128.01</v>
      </c>
      <c r="AA53">
        <v>4</v>
      </c>
    </row>
    <row r="54" spans="1:27" hidden="1" x14ac:dyDescent="0.35">
      <c r="A54" t="s">
        <v>150</v>
      </c>
      <c r="B54" t="s">
        <v>23</v>
      </c>
      <c r="D54"/>
      <c r="E54"/>
      <c r="F54"/>
      <c r="G54" t="s">
        <v>151</v>
      </c>
      <c r="H54" t="s">
        <v>151</v>
      </c>
      <c r="I54">
        <v>199585</v>
      </c>
      <c r="J54" t="b">
        <v>0</v>
      </c>
      <c r="K54">
        <v>72</v>
      </c>
      <c r="M54">
        <v>0</v>
      </c>
      <c r="N54" t="str">
        <f t="shared" si="0"/>
        <v>Not Popular</v>
      </c>
      <c r="O54" t="s">
        <v>25</v>
      </c>
      <c r="P54">
        <v>0.71</v>
      </c>
      <c r="Q54">
        <v>0.871</v>
      </c>
      <c r="R54">
        <v>5</v>
      </c>
      <c r="S54">
        <v>-3.4260000000000002</v>
      </c>
      <c r="T54">
        <v>0</v>
      </c>
      <c r="U54">
        <v>6.2399999999999997E-2</v>
      </c>
      <c r="V54">
        <v>7.7600000000000002E-2</v>
      </c>
      <c r="W54" s="2">
        <v>1.5099999999999999E-5</v>
      </c>
      <c r="X54">
        <v>1.83E-2</v>
      </c>
      <c r="Y54">
        <v>0.78</v>
      </c>
      <c r="Z54">
        <v>139.977</v>
      </c>
      <c r="AA54">
        <v>4</v>
      </c>
    </row>
    <row r="55" spans="1:27" x14ac:dyDescent="0.35">
      <c r="A55" t="s">
        <v>68</v>
      </c>
      <c r="B55" t="s">
        <v>69</v>
      </c>
      <c r="C55" s="1">
        <v>45113</v>
      </c>
      <c r="D55" s="5" t="str">
        <f>TEXT(C55,"mmm")</f>
        <v>Jul</v>
      </c>
      <c r="E55" s="5" t="str">
        <f>TEXT(C55,"yyyy")</f>
        <v>2023</v>
      </c>
      <c r="F55" s="5" t="str">
        <f t="shared" ref="F55" si="7">IF(E55&lt; "2000","19's songs","20's songs")</f>
        <v>20's songs</v>
      </c>
      <c r="G55" t="s">
        <v>152</v>
      </c>
      <c r="H55" t="s">
        <v>152</v>
      </c>
      <c r="I55">
        <v>215328</v>
      </c>
      <c r="J55" t="b">
        <v>0</v>
      </c>
      <c r="K55">
        <v>56</v>
      </c>
      <c r="L55" t="str">
        <f>IF(K55&lt;=20,"Least Popular",IF(K55&lt;=40,"Less Popular",IF(K55&lt;=60,"More Popular","Most Popular")))</f>
        <v>More Popular</v>
      </c>
      <c r="M55">
        <v>1</v>
      </c>
      <c r="N55" t="str">
        <f t="shared" si="0"/>
        <v>Popular</v>
      </c>
      <c r="O55" t="s">
        <v>25</v>
      </c>
      <c r="P55">
        <v>0.57599999999999996</v>
      </c>
      <c r="Q55">
        <v>0.88800000000000001</v>
      </c>
      <c r="R55">
        <v>8</v>
      </c>
      <c r="S55">
        <v>-3.516</v>
      </c>
      <c r="T55">
        <v>0</v>
      </c>
      <c r="U55">
        <v>4.24E-2</v>
      </c>
      <c r="V55">
        <v>2.5999999999999999E-2</v>
      </c>
      <c r="W55">
        <v>0</v>
      </c>
      <c r="X55">
        <v>1.7899999999999999E-2</v>
      </c>
      <c r="Y55">
        <v>0.89400000000000002</v>
      </c>
      <c r="Z55">
        <v>127.084</v>
      </c>
      <c r="AA55">
        <v>4</v>
      </c>
    </row>
    <row r="56" spans="1:27" hidden="1" x14ac:dyDescent="0.35">
      <c r="A56" t="s">
        <v>153</v>
      </c>
      <c r="B56" t="s">
        <v>154</v>
      </c>
      <c r="D56"/>
      <c r="E56"/>
      <c r="F56"/>
      <c r="G56" t="s">
        <v>155</v>
      </c>
      <c r="H56" t="s">
        <v>155</v>
      </c>
      <c r="I56">
        <v>242066</v>
      </c>
      <c r="J56" t="b">
        <v>0</v>
      </c>
      <c r="K56">
        <v>70</v>
      </c>
      <c r="M56">
        <v>0</v>
      </c>
      <c r="N56" t="str">
        <f t="shared" si="0"/>
        <v>Not Popular</v>
      </c>
      <c r="O56" t="s">
        <v>25</v>
      </c>
      <c r="P56">
        <v>0.61899999999999999</v>
      </c>
      <c r="Q56">
        <v>0.94099999999999995</v>
      </c>
      <c r="R56">
        <v>8</v>
      </c>
      <c r="S56">
        <v>-1.6180000000000001</v>
      </c>
      <c r="T56">
        <v>1</v>
      </c>
      <c r="U56">
        <v>5.8400000000000001E-2</v>
      </c>
      <c r="V56">
        <v>4.3900000000000002E-2</v>
      </c>
      <c r="W56" s="2">
        <v>1.73E-5</v>
      </c>
      <c r="X56">
        <v>0.318</v>
      </c>
      <c r="Y56">
        <v>0.624</v>
      </c>
      <c r="Z56">
        <v>137.96700000000001</v>
      </c>
      <c r="AA56">
        <v>4</v>
      </c>
    </row>
    <row r="57" spans="1:27" hidden="1" x14ac:dyDescent="0.35">
      <c r="A57" t="s">
        <v>156</v>
      </c>
      <c r="B57" t="s">
        <v>104</v>
      </c>
      <c r="D57"/>
      <c r="E57"/>
      <c r="F57"/>
      <c r="G57" t="s">
        <v>157</v>
      </c>
      <c r="H57" t="s">
        <v>157</v>
      </c>
      <c r="I57">
        <v>258333</v>
      </c>
      <c r="J57" t="b">
        <v>0</v>
      </c>
      <c r="K57">
        <v>69</v>
      </c>
      <c r="M57">
        <v>0</v>
      </c>
      <c r="N57" t="str">
        <f t="shared" si="0"/>
        <v>Not Popular</v>
      </c>
      <c r="O57" t="s">
        <v>29</v>
      </c>
      <c r="P57">
        <v>0.48199999999999998</v>
      </c>
      <c r="Q57">
        <v>0.60199999999999998</v>
      </c>
      <c r="R57">
        <v>11</v>
      </c>
      <c r="S57">
        <v>-4.3650000000000002</v>
      </c>
      <c r="T57">
        <v>1</v>
      </c>
      <c r="U57">
        <v>3.0300000000000001E-2</v>
      </c>
      <c r="V57">
        <v>7.0199999999999999E-2</v>
      </c>
      <c r="W57">
        <v>0</v>
      </c>
      <c r="X57">
        <v>6.7699999999999996E-2</v>
      </c>
      <c r="Y57">
        <v>0.53500000000000003</v>
      </c>
      <c r="Z57">
        <v>145.988</v>
      </c>
      <c r="AA57">
        <v>4</v>
      </c>
    </row>
    <row r="58" spans="1:27" hidden="1" x14ac:dyDescent="0.35">
      <c r="A58" t="s">
        <v>158</v>
      </c>
      <c r="B58" t="s">
        <v>84</v>
      </c>
      <c r="D58"/>
      <c r="E58"/>
      <c r="F58"/>
      <c r="G58" t="s">
        <v>159</v>
      </c>
      <c r="H58" t="s">
        <v>159</v>
      </c>
      <c r="I58">
        <v>181018</v>
      </c>
      <c r="J58" t="b">
        <v>0</v>
      </c>
      <c r="K58">
        <v>70</v>
      </c>
      <c r="M58">
        <v>0</v>
      </c>
      <c r="N58" t="str">
        <f t="shared" si="0"/>
        <v>Not Popular</v>
      </c>
      <c r="O58" t="s">
        <v>29</v>
      </c>
      <c r="P58">
        <v>0.878</v>
      </c>
      <c r="Q58">
        <v>0.65400000000000003</v>
      </c>
      <c r="R58">
        <v>2</v>
      </c>
      <c r="S58">
        <v>-5.2249999999999996</v>
      </c>
      <c r="T58">
        <v>1</v>
      </c>
      <c r="U58">
        <v>5.0200000000000002E-2</v>
      </c>
      <c r="V58">
        <v>0.109</v>
      </c>
      <c r="W58">
        <v>0</v>
      </c>
      <c r="X58">
        <v>8.0299999999999996E-2</v>
      </c>
      <c r="Y58">
        <v>0.78700000000000003</v>
      </c>
      <c r="Z58">
        <v>114.991</v>
      </c>
      <c r="AA58">
        <v>4</v>
      </c>
    </row>
    <row r="59" spans="1:27" hidden="1" x14ac:dyDescent="0.35">
      <c r="A59" t="s">
        <v>160</v>
      </c>
      <c r="B59" t="s">
        <v>161</v>
      </c>
      <c r="D59"/>
      <c r="E59"/>
      <c r="F59"/>
      <c r="G59" t="s">
        <v>162</v>
      </c>
      <c r="H59" t="s">
        <v>162</v>
      </c>
      <c r="I59">
        <v>188060</v>
      </c>
      <c r="J59" t="b">
        <v>0</v>
      </c>
      <c r="K59">
        <v>71</v>
      </c>
      <c r="M59">
        <v>0</v>
      </c>
      <c r="N59" t="str">
        <f t="shared" si="0"/>
        <v>Not Popular</v>
      </c>
      <c r="O59" t="s">
        <v>25</v>
      </c>
      <c r="P59">
        <v>0.48799999999999999</v>
      </c>
      <c r="Q59">
        <v>0.63800000000000001</v>
      </c>
      <c r="R59">
        <v>8</v>
      </c>
      <c r="S59">
        <v>-4.5019999999999998</v>
      </c>
      <c r="T59">
        <v>1</v>
      </c>
      <c r="U59">
        <v>5.8000000000000003E-2</v>
      </c>
      <c r="V59">
        <v>2.58E-2</v>
      </c>
      <c r="W59" s="2">
        <v>2.2399999999999999E-5</v>
      </c>
      <c r="X59">
        <v>0.12</v>
      </c>
      <c r="Y59">
        <v>0.71299999999999997</v>
      </c>
      <c r="Z59">
        <v>207.90600000000001</v>
      </c>
      <c r="AA59">
        <v>4</v>
      </c>
    </row>
    <row r="60" spans="1:27" hidden="1" x14ac:dyDescent="0.35">
      <c r="A60" t="s">
        <v>163</v>
      </c>
      <c r="B60" t="s">
        <v>36</v>
      </c>
      <c r="D60"/>
      <c r="E60"/>
      <c r="F60"/>
      <c r="G60" t="s">
        <v>164</v>
      </c>
      <c r="H60" t="s">
        <v>164</v>
      </c>
      <c r="I60">
        <v>250773</v>
      </c>
      <c r="J60" t="b">
        <v>0</v>
      </c>
      <c r="K60">
        <v>69</v>
      </c>
      <c r="M60">
        <v>0</v>
      </c>
      <c r="N60" t="str">
        <f t="shared" si="0"/>
        <v>Not Popular</v>
      </c>
      <c r="O60" t="s">
        <v>25</v>
      </c>
      <c r="P60">
        <v>0.64700000000000002</v>
      </c>
      <c r="Q60">
        <v>0.90600000000000003</v>
      </c>
      <c r="R60">
        <v>0</v>
      </c>
      <c r="S60">
        <v>-3.8029999999999999</v>
      </c>
      <c r="T60">
        <v>0</v>
      </c>
      <c r="U60">
        <v>3.7400000000000003E-2</v>
      </c>
      <c r="V60">
        <v>3.3700000000000001E-2</v>
      </c>
      <c r="W60">
        <v>0</v>
      </c>
      <c r="X60">
        <v>0.11600000000000001</v>
      </c>
      <c r="Y60">
        <v>0.73</v>
      </c>
      <c r="Z60">
        <v>106.485</v>
      </c>
      <c r="AA60">
        <v>4</v>
      </c>
    </row>
    <row r="61" spans="1:27" hidden="1" x14ac:dyDescent="0.35">
      <c r="A61" t="s">
        <v>26</v>
      </c>
      <c r="B61" t="s">
        <v>27</v>
      </c>
      <c r="D61"/>
      <c r="E61"/>
      <c r="F61"/>
      <c r="G61" t="s">
        <v>165</v>
      </c>
      <c r="H61" t="s">
        <v>165</v>
      </c>
      <c r="I61">
        <v>200243</v>
      </c>
      <c r="J61" t="b">
        <v>0</v>
      </c>
      <c r="K61">
        <v>70</v>
      </c>
      <c r="M61">
        <v>0</v>
      </c>
      <c r="N61" t="str">
        <f t="shared" si="0"/>
        <v>Not Popular</v>
      </c>
      <c r="O61" t="s">
        <v>29</v>
      </c>
      <c r="P61">
        <v>0.69</v>
      </c>
      <c r="Q61">
        <v>0.81499999999999995</v>
      </c>
      <c r="R61">
        <v>11</v>
      </c>
      <c r="S61">
        <v>-5.2270000000000003</v>
      </c>
      <c r="T61">
        <v>0</v>
      </c>
      <c r="U61">
        <v>4.2599999999999999E-2</v>
      </c>
      <c r="V61">
        <v>1.5699999999999999E-2</v>
      </c>
      <c r="W61" s="2">
        <v>2.8499999999999998E-6</v>
      </c>
      <c r="X61">
        <v>6.3600000000000004E-2</v>
      </c>
      <c r="Y61">
        <v>0.61299999999999999</v>
      </c>
      <c r="Z61">
        <v>94.031999999999996</v>
      </c>
      <c r="AA61">
        <v>4</v>
      </c>
    </row>
    <row r="62" spans="1:27" x14ac:dyDescent="0.35">
      <c r="A62" t="s">
        <v>166</v>
      </c>
      <c r="B62" t="s">
        <v>69</v>
      </c>
      <c r="C62" s="1">
        <v>43078</v>
      </c>
      <c r="D62" s="5" t="str">
        <f>TEXT(C62,"mmm")</f>
        <v>Dec</v>
      </c>
      <c r="E62" s="5" t="str">
        <f>TEXT(C62,"yyyy")</f>
        <v>2017</v>
      </c>
      <c r="F62" s="5" t="str">
        <f t="shared" ref="F62:F63" si="8">IF(E62&lt; "2000","19's songs","20's songs")</f>
        <v>20's songs</v>
      </c>
      <c r="G62" t="s">
        <v>167</v>
      </c>
      <c r="H62" t="s">
        <v>167</v>
      </c>
      <c r="I62">
        <v>246306</v>
      </c>
      <c r="J62" t="b">
        <v>0</v>
      </c>
      <c r="K62">
        <v>70</v>
      </c>
      <c r="L62" t="str">
        <f>IF(K62&lt;=20,"Least Popular",IF(K62&lt;=40,"Less Popular",IF(K62&lt;=60,"More Popular","Most Popular")))</f>
        <v>Most Popular</v>
      </c>
      <c r="M62">
        <v>0</v>
      </c>
      <c r="N62" t="str">
        <f t="shared" si="0"/>
        <v>Not Popular</v>
      </c>
      <c r="O62" t="s">
        <v>29</v>
      </c>
      <c r="P62">
        <v>0.52400000000000002</v>
      </c>
      <c r="Q62">
        <v>0.68700000000000006</v>
      </c>
      <c r="R62">
        <v>7</v>
      </c>
      <c r="S62">
        <v>-4.0389999999999997</v>
      </c>
      <c r="T62">
        <v>1</v>
      </c>
      <c r="U62">
        <v>2.6700000000000002E-2</v>
      </c>
      <c r="V62">
        <v>1.3500000000000001E-3</v>
      </c>
      <c r="W62">
        <v>0</v>
      </c>
      <c r="X62">
        <v>0.16900000000000001</v>
      </c>
      <c r="Y62">
        <v>0.61899999999999999</v>
      </c>
      <c r="Z62">
        <v>99.918999999999997</v>
      </c>
      <c r="AA62">
        <v>4</v>
      </c>
    </row>
    <row r="63" spans="1:27" x14ac:dyDescent="0.35">
      <c r="A63" t="s">
        <v>86</v>
      </c>
      <c r="B63" t="s">
        <v>23</v>
      </c>
      <c r="C63" s="1">
        <v>44348</v>
      </c>
      <c r="D63" s="5" t="str">
        <f>TEXT(C63,"mmm")</f>
        <v>Jun</v>
      </c>
      <c r="E63" s="5" t="str">
        <f>TEXT(C63,"yyyy")</f>
        <v>2021</v>
      </c>
      <c r="F63" s="5" t="str">
        <f t="shared" si="8"/>
        <v>20's songs</v>
      </c>
      <c r="G63" t="s">
        <v>168</v>
      </c>
      <c r="H63" t="s">
        <v>168</v>
      </c>
      <c r="I63">
        <v>258838</v>
      </c>
      <c r="J63" t="b">
        <v>0</v>
      </c>
      <c r="K63">
        <v>78</v>
      </c>
      <c r="L63" t="str">
        <f>IF(K63&lt;=20,"Least Popular",IF(K63&lt;=40,"Less Popular",IF(K63&lt;=60,"More Popular","Most Popular")))</f>
        <v>Most Popular</v>
      </c>
      <c r="M63">
        <v>0</v>
      </c>
      <c r="N63" t="str">
        <f t="shared" si="0"/>
        <v>Not Popular</v>
      </c>
      <c r="O63" t="s">
        <v>29</v>
      </c>
      <c r="P63">
        <v>0.66300000000000003</v>
      </c>
      <c r="Q63">
        <v>0.871</v>
      </c>
      <c r="R63">
        <v>8</v>
      </c>
      <c r="S63">
        <v>-5.2869999999999999</v>
      </c>
      <c r="T63">
        <v>1</v>
      </c>
      <c r="U63">
        <v>0.03</v>
      </c>
      <c r="V63">
        <v>2.99E-3</v>
      </c>
      <c r="W63" s="2">
        <v>1.7999999999999999E-6</v>
      </c>
      <c r="X63">
        <v>0.33700000000000002</v>
      </c>
      <c r="Y63">
        <v>0.82599999999999996</v>
      </c>
      <c r="Z63">
        <v>130.02500000000001</v>
      </c>
      <c r="AA63">
        <v>4</v>
      </c>
    </row>
    <row r="64" spans="1:27" hidden="1" x14ac:dyDescent="0.35">
      <c r="A64" t="s">
        <v>169</v>
      </c>
      <c r="B64" t="s">
        <v>27</v>
      </c>
      <c r="D64"/>
      <c r="E64"/>
      <c r="F64"/>
      <c r="G64" t="s">
        <v>170</v>
      </c>
      <c r="H64" t="s">
        <v>170</v>
      </c>
      <c r="I64">
        <v>212000</v>
      </c>
      <c r="J64" t="b">
        <v>0</v>
      </c>
      <c r="K64">
        <v>69</v>
      </c>
      <c r="M64">
        <v>0</v>
      </c>
      <c r="N64" t="str">
        <f t="shared" si="0"/>
        <v>Not Popular</v>
      </c>
      <c r="O64" t="s">
        <v>25</v>
      </c>
      <c r="P64">
        <v>0.65700000000000003</v>
      </c>
      <c r="Q64">
        <v>0.69699999999999995</v>
      </c>
      <c r="R64">
        <v>5</v>
      </c>
      <c r="S64">
        <v>-7.3920000000000003</v>
      </c>
      <c r="T64">
        <v>1</v>
      </c>
      <c r="U64">
        <v>2.9700000000000001E-2</v>
      </c>
      <c r="V64">
        <v>1.0499999999999999E-3</v>
      </c>
      <c r="W64">
        <v>2.2499999999999999E-2</v>
      </c>
      <c r="X64">
        <v>0.28599999999999998</v>
      </c>
      <c r="Y64">
        <v>0.91500000000000004</v>
      </c>
      <c r="Z64">
        <v>120.02800000000001</v>
      </c>
      <c r="AA64">
        <v>4</v>
      </c>
    </row>
    <row r="65" spans="1:27" hidden="1" x14ac:dyDescent="0.35">
      <c r="A65" t="s">
        <v>171</v>
      </c>
      <c r="B65" t="s">
        <v>51</v>
      </c>
      <c r="D65"/>
      <c r="E65"/>
      <c r="F65"/>
      <c r="G65" t="s">
        <v>172</v>
      </c>
      <c r="H65" t="s">
        <v>172</v>
      </c>
      <c r="I65">
        <v>274871</v>
      </c>
      <c r="J65" t="b">
        <v>0</v>
      </c>
      <c r="K65">
        <v>68</v>
      </c>
      <c r="M65">
        <v>0</v>
      </c>
      <c r="N65" t="str">
        <f t="shared" si="0"/>
        <v>Not Popular</v>
      </c>
      <c r="O65" t="s">
        <v>29</v>
      </c>
      <c r="P65">
        <v>0.60299999999999998</v>
      </c>
      <c r="Q65">
        <v>0.50900000000000001</v>
      </c>
      <c r="R65">
        <v>7</v>
      </c>
      <c r="S65">
        <v>-4.5350000000000001</v>
      </c>
      <c r="T65">
        <v>1</v>
      </c>
      <c r="U65">
        <v>2.63E-2</v>
      </c>
      <c r="V65">
        <v>9.4100000000000003E-2</v>
      </c>
      <c r="W65">
        <v>0</v>
      </c>
      <c r="X65">
        <v>0.20100000000000001</v>
      </c>
      <c r="Y65">
        <v>0.44500000000000001</v>
      </c>
      <c r="Z65">
        <v>79.989000000000004</v>
      </c>
      <c r="AA65">
        <v>4</v>
      </c>
    </row>
    <row r="66" spans="1:27" x14ac:dyDescent="0.35">
      <c r="A66" t="s">
        <v>68</v>
      </c>
      <c r="B66" t="s">
        <v>69</v>
      </c>
      <c r="C66" s="1">
        <v>45113</v>
      </c>
      <c r="D66" s="5" t="str">
        <f>TEXT(C66,"mmm")</f>
        <v>Jul</v>
      </c>
      <c r="E66" s="5" t="str">
        <f>TEXT(C66,"yyyy")</f>
        <v>2023</v>
      </c>
      <c r="F66" s="5" t="str">
        <f t="shared" ref="F66" si="9">IF(E66&lt; "2000","19's songs","20's songs")</f>
        <v>20's songs</v>
      </c>
      <c r="G66" t="s">
        <v>173</v>
      </c>
      <c r="H66" t="s">
        <v>173</v>
      </c>
      <c r="I66">
        <v>242792</v>
      </c>
      <c r="J66" t="b">
        <v>0</v>
      </c>
      <c r="K66">
        <v>45</v>
      </c>
      <c r="L66" t="str">
        <f>IF(K66&lt;=20,"Least Popular",IF(K66&lt;=40,"Less Popular",IF(K66&lt;=60,"More Popular","Most Popular")))</f>
        <v>More Popular</v>
      </c>
      <c r="M66">
        <v>1</v>
      </c>
      <c r="N66" t="str">
        <f t="shared" si="0"/>
        <v>Popular</v>
      </c>
      <c r="O66" t="s">
        <v>25</v>
      </c>
      <c r="P66">
        <v>0.46899999999999997</v>
      </c>
      <c r="Q66">
        <v>0.50700000000000001</v>
      </c>
      <c r="R66">
        <v>10</v>
      </c>
      <c r="S66">
        <v>-6.21</v>
      </c>
      <c r="T66">
        <v>1</v>
      </c>
      <c r="U66">
        <v>3.0300000000000001E-2</v>
      </c>
      <c r="V66">
        <v>0.28699999999999998</v>
      </c>
      <c r="W66">
        <v>0</v>
      </c>
      <c r="X66">
        <v>7.7299999999999994E-2</v>
      </c>
      <c r="Y66">
        <v>0.46899999999999997</v>
      </c>
      <c r="Z66">
        <v>170.02799999999999</v>
      </c>
      <c r="AA66">
        <v>3</v>
      </c>
    </row>
    <row r="67" spans="1:27" hidden="1" x14ac:dyDescent="0.35">
      <c r="A67" t="s">
        <v>174</v>
      </c>
      <c r="B67" t="s">
        <v>133</v>
      </c>
      <c r="D67"/>
      <c r="E67"/>
      <c r="F67"/>
      <c r="G67" t="s">
        <v>175</v>
      </c>
      <c r="H67" t="s">
        <v>175</v>
      </c>
      <c r="I67">
        <v>229333</v>
      </c>
      <c r="J67" t="b">
        <v>0</v>
      </c>
      <c r="K67">
        <v>69</v>
      </c>
      <c r="M67">
        <v>0</v>
      </c>
      <c r="N67" t="str">
        <f t="shared" ref="N67:N130" si="10">IF(M67=0,"Not Popular","Popular")</f>
        <v>Not Popular</v>
      </c>
      <c r="O67" t="s">
        <v>29</v>
      </c>
      <c r="P67">
        <v>0.58899999999999997</v>
      </c>
      <c r="Q67">
        <v>0.52700000000000002</v>
      </c>
      <c r="R67">
        <v>4</v>
      </c>
      <c r="S67">
        <v>-8.3320000000000007</v>
      </c>
      <c r="T67">
        <v>1</v>
      </c>
      <c r="U67">
        <v>5.7200000000000001E-2</v>
      </c>
      <c r="V67">
        <v>9.3200000000000005E-2</v>
      </c>
      <c r="W67">
        <v>3.3700000000000001E-4</v>
      </c>
      <c r="X67">
        <v>0.104</v>
      </c>
      <c r="Y67">
        <v>0.57599999999999996</v>
      </c>
      <c r="Z67">
        <v>138.023</v>
      </c>
      <c r="AA67">
        <v>4</v>
      </c>
    </row>
    <row r="68" spans="1:27" hidden="1" x14ac:dyDescent="0.35">
      <c r="A68" t="s">
        <v>176</v>
      </c>
      <c r="B68" t="s">
        <v>62</v>
      </c>
      <c r="D68"/>
      <c r="E68"/>
      <c r="F68"/>
      <c r="G68" t="s">
        <v>177</v>
      </c>
      <c r="H68" t="s">
        <v>177</v>
      </c>
      <c r="I68">
        <v>226627</v>
      </c>
      <c r="J68" t="b">
        <v>0</v>
      </c>
      <c r="K68">
        <v>68</v>
      </c>
      <c r="M68">
        <v>0</v>
      </c>
      <c r="N68" t="str">
        <f t="shared" si="10"/>
        <v>Not Popular</v>
      </c>
      <c r="O68" t="s">
        <v>25</v>
      </c>
      <c r="P68">
        <v>0.41299999999999998</v>
      </c>
      <c r="Q68">
        <v>0.623</v>
      </c>
      <c r="R68">
        <v>10</v>
      </c>
      <c r="S68">
        <v>-6.2229999999999999</v>
      </c>
      <c r="T68">
        <v>1</v>
      </c>
      <c r="U68">
        <v>3.7699999999999997E-2</v>
      </c>
      <c r="V68">
        <v>0.23200000000000001</v>
      </c>
      <c r="W68">
        <v>0</v>
      </c>
      <c r="X68">
        <v>9.6500000000000002E-2</v>
      </c>
      <c r="Y68">
        <v>0.629</v>
      </c>
      <c r="Z68">
        <v>124.893</v>
      </c>
      <c r="AA68">
        <v>4</v>
      </c>
    </row>
    <row r="69" spans="1:27" x14ac:dyDescent="0.35">
      <c r="A69" t="s">
        <v>178</v>
      </c>
      <c r="B69" t="s">
        <v>76</v>
      </c>
      <c r="C69" s="1">
        <v>43834</v>
      </c>
      <c r="D69" s="5" t="str">
        <f>TEXT(C69,"mmm")</f>
        <v>Jan</v>
      </c>
      <c r="E69" s="5" t="str">
        <f>TEXT(C69,"yyyy")</f>
        <v>2020</v>
      </c>
      <c r="F69" s="5" t="str">
        <f t="shared" ref="F69:F71" si="11">IF(E69&lt; "2000","19's songs","20's songs")</f>
        <v>20's songs</v>
      </c>
      <c r="G69" t="s">
        <v>179</v>
      </c>
      <c r="H69" t="s">
        <v>179</v>
      </c>
      <c r="I69">
        <v>244869</v>
      </c>
      <c r="J69" t="b">
        <v>0</v>
      </c>
      <c r="K69">
        <v>68</v>
      </c>
      <c r="L69" t="str">
        <f>IF(K69&lt;=20,"Least Popular",IF(K69&lt;=40,"Less Popular",IF(K69&lt;=60,"More Popular","Most Popular")))</f>
        <v>Most Popular</v>
      </c>
      <c r="M69">
        <v>0</v>
      </c>
      <c r="N69" t="str">
        <f t="shared" si="10"/>
        <v>Not Popular</v>
      </c>
      <c r="O69" t="s">
        <v>29</v>
      </c>
      <c r="P69">
        <v>0.66</v>
      </c>
      <c r="Q69">
        <v>0.86499999999999999</v>
      </c>
      <c r="R69">
        <v>5</v>
      </c>
      <c r="S69">
        <v>-3.6419999999999999</v>
      </c>
      <c r="T69">
        <v>1</v>
      </c>
      <c r="U69">
        <v>2.7699999999999999E-2</v>
      </c>
      <c r="V69">
        <v>0.27800000000000002</v>
      </c>
      <c r="W69">
        <v>0</v>
      </c>
      <c r="X69">
        <v>9.3100000000000002E-2</v>
      </c>
      <c r="Y69">
        <v>0.77200000000000002</v>
      </c>
      <c r="Z69">
        <v>106.008</v>
      </c>
      <c r="AA69">
        <v>4</v>
      </c>
    </row>
    <row r="70" spans="1:27" x14ac:dyDescent="0.35">
      <c r="A70" t="s">
        <v>68</v>
      </c>
      <c r="B70" t="s">
        <v>69</v>
      </c>
      <c r="C70" s="1">
        <v>45113</v>
      </c>
      <c r="D70" s="5" t="str">
        <f>TEXT(C70,"mmm")</f>
        <v>Jul</v>
      </c>
      <c r="E70" s="5" t="str">
        <f>TEXT(C70,"yyyy")</f>
        <v>2023</v>
      </c>
      <c r="F70" s="5" t="str">
        <f t="shared" si="11"/>
        <v>20's songs</v>
      </c>
      <c r="G70" t="s">
        <v>180</v>
      </c>
      <c r="H70" t="s">
        <v>180</v>
      </c>
      <c r="I70">
        <v>242960</v>
      </c>
      <c r="J70" t="b">
        <v>0</v>
      </c>
      <c r="K70">
        <v>37</v>
      </c>
      <c r="L70" t="str">
        <f>IF(K70&lt;=20,"Least Popular",IF(K70&lt;=40,"Less Popular",IF(K70&lt;=60,"More Popular","Most Popular")))</f>
        <v>Less Popular</v>
      </c>
      <c r="M70">
        <v>1</v>
      </c>
      <c r="N70" t="str">
        <f t="shared" si="10"/>
        <v>Popular</v>
      </c>
      <c r="O70" t="s">
        <v>25</v>
      </c>
      <c r="P70">
        <v>0.42</v>
      </c>
      <c r="Q70">
        <v>0.497</v>
      </c>
      <c r="R70">
        <v>10</v>
      </c>
      <c r="S70">
        <v>-9.8949999999999996</v>
      </c>
      <c r="T70">
        <v>1</v>
      </c>
      <c r="U70">
        <v>2.6499999999999999E-2</v>
      </c>
      <c r="V70">
        <v>3.9300000000000002E-2</v>
      </c>
      <c r="W70">
        <v>0.91500000000000004</v>
      </c>
      <c r="X70">
        <v>9.4299999999999995E-2</v>
      </c>
      <c r="Y70">
        <v>0.52500000000000002</v>
      </c>
      <c r="Z70">
        <v>169.928</v>
      </c>
      <c r="AA70">
        <v>3</v>
      </c>
    </row>
    <row r="71" spans="1:27" x14ac:dyDescent="0.35">
      <c r="A71" t="s">
        <v>68</v>
      </c>
      <c r="B71" t="s">
        <v>69</v>
      </c>
      <c r="C71" s="1">
        <v>45113</v>
      </c>
      <c r="D71" s="5" t="str">
        <f>TEXT(C71,"mmm")</f>
        <v>Jul</v>
      </c>
      <c r="E71" s="5" t="str">
        <f>TEXT(C71,"yyyy")</f>
        <v>2023</v>
      </c>
      <c r="F71" s="5" t="str">
        <f t="shared" si="11"/>
        <v>20's songs</v>
      </c>
      <c r="G71" t="s">
        <v>181</v>
      </c>
      <c r="H71" t="s">
        <v>181</v>
      </c>
      <c r="I71">
        <v>213212</v>
      </c>
      <c r="J71" t="b">
        <v>0</v>
      </c>
      <c r="K71">
        <v>34</v>
      </c>
      <c r="L71" t="str">
        <f>IF(K71&lt;=20,"Least Popular",IF(K71&lt;=40,"Less Popular",IF(K71&lt;=60,"More Popular","Most Popular")))</f>
        <v>Less Popular</v>
      </c>
      <c r="M71">
        <v>1</v>
      </c>
      <c r="N71" t="str">
        <f t="shared" si="10"/>
        <v>Popular</v>
      </c>
      <c r="O71" t="s">
        <v>25</v>
      </c>
      <c r="P71">
        <v>0.55200000000000005</v>
      </c>
      <c r="Q71">
        <v>0.78500000000000003</v>
      </c>
      <c r="R71">
        <v>8</v>
      </c>
      <c r="S71">
        <v>-6.3239999999999998</v>
      </c>
      <c r="T71">
        <v>0</v>
      </c>
      <c r="U71">
        <v>3.8399999999999997E-2</v>
      </c>
      <c r="V71" s="2">
        <v>2.3200000000000001E-5</v>
      </c>
      <c r="W71">
        <v>0.90100000000000002</v>
      </c>
      <c r="X71">
        <v>2.2800000000000001E-2</v>
      </c>
      <c r="Y71">
        <v>0.83499999999999996</v>
      </c>
      <c r="Z71">
        <v>127.01</v>
      </c>
      <c r="AA71">
        <v>3</v>
      </c>
    </row>
    <row r="72" spans="1:27" hidden="1" x14ac:dyDescent="0.35">
      <c r="A72" t="s">
        <v>182</v>
      </c>
      <c r="B72" t="s">
        <v>36</v>
      </c>
      <c r="D72"/>
      <c r="E72"/>
      <c r="F72"/>
      <c r="G72" t="s">
        <v>183</v>
      </c>
      <c r="H72" t="s">
        <v>183</v>
      </c>
      <c r="I72">
        <v>183800</v>
      </c>
      <c r="J72" t="b">
        <v>0</v>
      </c>
      <c r="K72">
        <v>69</v>
      </c>
      <c r="M72">
        <v>0</v>
      </c>
      <c r="N72" t="str">
        <f t="shared" si="10"/>
        <v>Not Popular</v>
      </c>
      <c r="O72" t="s">
        <v>25</v>
      </c>
      <c r="P72">
        <v>0.72399999999999998</v>
      </c>
      <c r="Q72">
        <v>0.44400000000000001</v>
      </c>
      <c r="R72">
        <v>10</v>
      </c>
      <c r="S72">
        <v>-4.9029999999999996</v>
      </c>
      <c r="T72">
        <v>1</v>
      </c>
      <c r="U72">
        <v>4.1200000000000001E-2</v>
      </c>
      <c r="V72">
        <v>1.21E-2</v>
      </c>
      <c r="W72">
        <v>0</v>
      </c>
      <c r="X72">
        <v>0.123</v>
      </c>
      <c r="Y72">
        <v>0.73899999999999999</v>
      </c>
      <c r="Z72">
        <v>129.96199999999999</v>
      </c>
      <c r="AA72">
        <v>4</v>
      </c>
    </row>
    <row r="73" spans="1:27" x14ac:dyDescent="0.35">
      <c r="A73" t="s">
        <v>73</v>
      </c>
      <c r="B73" t="s">
        <v>36</v>
      </c>
      <c r="C73" s="1">
        <v>44753</v>
      </c>
      <c r="D73" s="5" t="str">
        <f>TEXT(C73,"mmm")</f>
        <v>Jul</v>
      </c>
      <c r="E73" s="5" t="str">
        <f>TEXT(C73,"yyyy")</f>
        <v>2022</v>
      </c>
      <c r="F73" s="5" t="str">
        <f t="shared" ref="F73" si="12">IF(E73&lt; "2000","19's songs","20's songs")</f>
        <v>20's songs</v>
      </c>
      <c r="G73" t="s">
        <v>184</v>
      </c>
      <c r="H73" t="s">
        <v>184</v>
      </c>
      <c r="I73">
        <v>256359</v>
      </c>
      <c r="J73" t="b">
        <v>0</v>
      </c>
      <c r="K73">
        <v>69</v>
      </c>
      <c r="L73" t="str">
        <f>IF(K73&lt;=20,"Least Popular",IF(K73&lt;=40,"Less Popular",IF(K73&lt;=60,"More Popular","Most Popular")))</f>
        <v>Most Popular</v>
      </c>
      <c r="M73">
        <v>0</v>
      </c>
      <c r="N73" t="str">
        <f t="shared" si="10"/>
        <v>Not Popular</v>
      </c>
      <c r="O73" t="s">
        <v>25</v>
      </c>
      <c r="P73">
        <v>0.60899999999999999</v>
      </c>
      <c r="Q73">
        <v>0.86799999999999999</v>
      </c>
      <c r="R73">
        <v>9</v>
      </c>
      <c r="S73">
        <v>-2.5779999999999998</v>
      </c>
      <c r="T73">
        <v>1</v>
      </c>
      <c r="U73">
        <v>4.07E-2</v>
      </c>
      <c r="V73">
        <v>1.4200000000000001E-2</v>
      </c>
      <c r="W73">
        <v>0</v>
      </c>
      <c r="X73">
        <v>0.32800000000000001</v>
      </c>
      <c r="Y73">
        <v>0.496</v>
      </c>
      <c r="Z73">
        <v>95.988</v>
      </c>
      <c r="AA73">
        <v>4</v>
      </c>
    </row>
    <row r="74" spans="1:27" hidden="1" x14ac:dyDescent="0.35">
      <c r="A74" t="s">
        <v>185</v>
      </c>
      <c r="B74" t="s">
        <v>186</v>
      </c>
      <c r="D74"/>
      <c r="E74"/>
      <c r="F74"/>
      <c r="G74" t="s">
        <v>187</v>
      </c>
      <c r="H74" t="s">
        <v>187</v>
      </c>
      <c r="I74">
        <v>255408</v>
      </c>
      <c r="J74" t="b">
        <v>0</v>
      </c>
      <c r="K74">
        <v>69</v>
      </c>
      <c r="M74">
        <v>0</v>
      </c>
      <c r="N74" t="str">
        <f t="shared" si="10"/>
        <v>Not Popular</v>
      </c>
      <c r="O74" t="s">
        <v>25</v>
      </c>
      <c r="P74">
        <v>0.81799999999999995</v>
      </c>
      <c r="Q74">
        <v>0.56200000000000006</v>
      </c>
      <c r="R74">
        <v>10</v>
      </c>
      <c r="S74">
        <v>-3.831</v>
      </c>
      <c r="T74">
        <v>1</v>
      </c>
      <c r="U74">
        <v>3.0300000000000001E-2</v>
      </c>
      <c r="V74">
        <v>3.4500000000000003E-2</v>
      </c>
      <c r="W74" s="2">
        <v>3.6500000000000002E-6</v>
      </c>
      <c r="X74">
        <v>7.0599999999999996E-2</v>
      </c>
      <c r="Y74">
        <v>0.81599999999999995</v>
      </c>
      <c r="Z74">
        <v>114.979</v>
      </c>
      <c r="AA74">
        <v>4</v>
      </c>
    </row>
    <row r="75" spans="1:27" x14ac:dyDescent="0.35">
      <c r="A75" t="s">
        <v>188</v>
      </c>
      <c r="B75" t="s">
        <v>27</v>
      </c>
      <c r="C75" s="1">
        <v>44745</v>
      </c>
      <c r="D75" s="5" t="str">
        <f>TEXT(C75,"mmm")</f>
        <v>Jul</v>
      </c>
      <c r="E75" s="5" t="str">
        <f>TEXT(C75,"yyyy")</f>
        <v>2022</v>
      </c>
      <c r="F75" s="5" t="str">
        <f t="shared" ref="F75:F79" si="13">IF(E75&lt; "2000","19's songs","20's songs")</f>
        <v>20's songs</v>
      </c>
      <c r="G75" t="s">
        <v>189</v>
      </c>
      <c r="H75" t="s">
        <v>189</v>
      </c>
      <c r="I75">
        <v>255914</v>
      </c>
      <c r="J75" t="b">
        <v>0</v>
      </c>
      <c r="K75">
        <v>69</v>
      </c>
      <c r="L75" t="str">
        <f>IF(K75&lt;=20,"Least Popular",IF(K75&lt;=40,"Less Popular",IF(K75&lt;=60,"More Popular","Most Popular")))</f>
        <v>Most Popular</v>
      </c>
      <c r="M75">
        <v>0</v>
      </c>
      <c r="N75" t="str">
        <f t="shared" si="10"/>
        <v>Not Popular</v>
      </c>
      <c r="O75" t="s">
        <v>25</v>
      </c>
      <c r="P75">
        <v>0.59499999999999997</v>
      </c>
      <c r="Q75">
        <v>0.90900000000000003</v>
      </c>
      <c r="R75">
        <v>6</v>
      </c>
      <c r="S75">
        <v>-3.5939999999999999</v>
      </c>
      <c r="T75">
        <v>0</v>
      </c>
      <c r="U75">
        <v>3.4099999999999998E-2</v>
      </c>
      <c r="V75" s="2">
        <v>6.3999999999999997E-5</v>
      </c>
      <c r="W75">
        <v>3.5500000000000001E-4</v>
      </c>
      <c r="X75">
        <v>0.38700000000000001</v>
      </c>
      <c r="Y75">
        <v>0.53700000000000003</v>
      </c>
      <c r="Z75">
        <v>118.021</v>
      </c>
      <c r="AA75">
        <v>4</v>
      </c>
    </row>
    <row r="76" spans="1:27" x14ac:dyDescent="0.35">
      <c r="A76" t="s">
        <v>178</v>
      </c>
      <c r="B76" t="s">
        <v>76</v>
      </c>
      <c r="C76" s="1">
        <v>43834</v>
      </c>
      <c r="D76" s="5" t="str">
        <f>TEXT(C76,"mmm")</f>
        <v>Jan</v>
      </c>
      <c r="E76" s="5" t="str">
        <f>TEXT(C76,"yyyy")</f>
        <v>2020</v>
      </c>
      <c r="F76" s="5" t="str">
        <f t="shared" si="13"/>
        <v>20's songs</v>
      </c>
      <c r="G76" t="s">
        <v>190</v>
      </c>
      <c r="H76" t="s">
        <v>190</v>
      </c>
      <c r="I76">
        <v>200219</v>
      </c>
      <c r="J76" t="b">
        <v>0</v>
      </c>
      <c r="K76">
        <v>68</v>
      </c>
      <c r="L76" t="str">
        <f>IF(K76&lt;=20,"Least Popular",IF(K76&lt;=40,"Less Popular",IF(K76&lt;=60,"More Popular","Most Popular")))</f>
        <v>Most Popular</v>
      </c>
      <c r="M76">
        <v>0</v>
      </c>
      <c r="N76" t="str">
        <f t="shared" si="10"/>
        <v>Not Popular</v>
      </c>
      <c r="O76" t="s">
        <v>29</v>
      </c>
      <c r="P76">
        <v>0.438</v>
      </c>
      <c r="Q76">
        <v>0.64600000000000002</v>
      </c>
      <c r="R76">
        <v>1</v>
      </c>
      <c r="S76">
        <v>-5.3010000000000002</v>
      </c>
      <c r="T76">
        <v>1</v>
      </c>
      <c r="U76">
        <v>3.61E-2</v>
      </c>
      <c r="V76">
        <v>0.124</v>
      </c>
      <c r="W76">
        <v>0</v>
      </c>
      <c r="X76">
        <v>6.0299999999999999E-2</v>
      </c>
      <c r="Y76">
        <v>0.745</v>
      </c>
      <c r="Z76">
        <v>102.033</v>
      </c>
      <c r="AA76">
        <v>4</v>
      </c>
    </row>
    <row r="77" spans="1:27" x14ac:dyDescent="0.35">
      <c r="A77" t="s">
        <v>191</v>
      </c>
      <c r="B77" t="s">
        <v>192</v>
      </c>
      <c r="C77" s="1">
        <v>44931</v>
      </c>
      <c r="D77" s="5" t="str">
        <f>TEXT(C77,"mmm")</f>
        <v>Jan</v>
      </c>
      <c r="E77" s="5" t="str">
        <f>TEXT(C77,"yyyy")</f>
        <v>2023</v>
      </c>
      <c r="F77" s="5" t="str">
        <f t="shared" si="13"/>
        <v>20's songs</v>
      </c>
      <c r="G77" t="s">
        <v>193</v>
      </c>
      <c r="H77" t="s">
        <v>193</v>
      </c>
      <c r="I77">
        <v>219309</v>
      </c>
      <c r="J77" t="b">
        <v>0</v>
      </c>
      <c r="K77">
        <v>69</v>
      </c>
      <c r="L77" t="str">
        <f>IF(K77&lt;=20,"Least Popular",IF(K77&lt;=40,"Less Popular",IF(K77&lt;=60,"More Popular","Most Popular")))</f>
        <v>Most Popular</v>
      </c>
      <c r="M77">
        <v>0</v>
      </c>
      <c r="N77" t="str">
        <f t="shared" si="10"/>
        <v>Not Popular</v>
      </c>
      <c r="O77" t="s">
        <v>25</v>
      </c>
      <c r="P77">
        <v>0.43</v>
      </c>
      <c r="Q77">
        <v>0.46700000000000003</v>
      </c>
      <c r="R77">
        <v>8</v>
      </c>
      <c r="S77">
        <v>-5.7169999999999996</v>
      </c>
      <c r="T77">
        <v>1</v>
      </c>
      <c r="U77">
        <v>3.1899999999999998E-2</v>
      </c>
      <c r="V77">
        <v>0.89900000000000002</v>
      </c>
      <c r="W77">
        <v>0</v>
      </c>
      <c r="X77">
        <v>0.34799999999999998</v>
      </c>
      <c r="Y77">
        <v>0.30199999999999999</v>
      </c>
      <c r="Z77">
        <v>71.790000000000006</v>
      </c>
      <c r="AA77">
        <v>1</v>
      </c>
    </row>
    <row r="78" spans="1:27" x14ac:dyDescent="0.35">
      <c r="A78" t="s">
        <v>166</v>
      </c>
      <c r="B78" t="s">
        <v>69</v>
      </c>
      <c r="C78" s="1">
        <v>43078</v>
      </c>
      <c r="D78" s="5" t="str">
        <f>TEXT(C78,"mmm")</f>
        <v>Dec</v>
      </c>
      <c r="E78" s="5" t="str">
        <f>TEXT(C78,"yyyy")</f>
        <v>2017</v>
      </c>
      <c r="F78" s="5" t="str">
        <f t="shared" si="13"/>
        <v>20's songs</v>
      </c>
      <c r="G78" t="s">
        <v>194</v>
      </c>
      <c r="H78" t="s">
        <v>194</v>
      </c>
      <c r="I78">
        <v>235240</v>
      </c>
      <c r="J78" t="b">
        <v>0</v>
      </c>
      <c r="K78">
        <v>70</v>
      </c>
      <c r="L78" t="str">
        <f>IF(K78&lt;=20,"Least Popular",IF(K78&lt;=40,"Less Popular",IF(K78&lt;=60,"More Popular","Most Popular")))</f>
        <v>Most Popular</v>
      </c>
      <c r="M78">
        <v>0</v>
      </c>
      <c r="N78" t="str">
        <f t="shared" si="10"/>
        <v>Not Popular</v>
      </c>
      <c r="O78" t="s">
        <v>29</v>
      </c>
      <c r="P78">
        <v>0.67300000000000004</v>
      </c>
      <c r="Q78">
        <v>0.85</v>
      </c>
      <c r="R78">
        <v>2</v>
      </c>
      <c r="S78">
        <v>-5.0209999999999999</v>
      </c>
      <c r="T78">
        <v>1</v>
      </c>
      <c r="U78">
        <v>3.3700000000000001E-2</v>
      </c>
      <c r="V78">
        <v>3.4500000000000003E-2</v>
      </c>
      <c r="W78" s="2">
        <v>1.1399999999999999E-5</v>
      </c>
      <c r="X78">
        <v>9.4299999999999995E-2</v>
      </c>
      <c r="Y78">
        <v>0.79300000000000004</v>
      </c>
      <c r="Z78">
        <v>100.008</v>
      </c>
      <c r="AA78">
        <v>4</v>
      </c>
    </row>
    <row r="79" spans="1:27" x14ac:dyDescent="0.35">
      <c r="A79" t="s">
        <v>61</v>
      </c>
      <c r="B79" t="s">
        <v>62</v>
      </c>
      <c r="C79" s="1">
        <v>44896</v>
      </c>
      <c r="D79" s="5" t="str">
        <f>TEXT(C79,"mmm")</f>
        <v>Dec</v>
      </c>
      <c r="E79" s="5" t="str">
        <f>TEXT(C79,"yyyy")</f>
        <v>2022</v>
      </c>
      <c r="F79" s="5" t="str">
        <f t="shared" si="13"/>
        <v>20's songs</v>
      </c>
      <c r="G79" t="s">
        <v>195</v>
      </c>
      <c r="H79" t="s">
        <v>195</v>
      </c>
      <c r="I79">
        <v>248946</v>
      </c>
      <c r="J79" t="b">
        <v>0</v>
      </c>
      <c r="K79">
        <v>69</v>
      </c>
      <c r="L79" t="str">
        <f>IF(K79&lt;=20,"Least Popular",IF(K79&lt;=40,"Less Popular",IF(K79&lt;=60,"More Popular","Most Popular")))</f>
        <v>Most Popular</v>
      </c>
      <c r="M79">
        <v>0</v>
      </c>
      <c r="N79" t="str">
        <f t="shared" si="10"/>
        <v>Not Popular</v>
      </c>
      <c r="O79" t="s">
        <v>29</v>
      </c>
      <c r="P79">
        <v>0.60599999999999998</v>
      </c>
      <c r="Q79">
        <v>0.57899999999999996</v>
      </c>
      <c r="R79">
        <v>5</v>
      </c>
      <c r="S79">
        <v>-5.5819999999999999</v>
      </c>
      <c r="T79">
        <v>1</v>
      </c>
      <c r="U79">
        <v>3.3000000000000002E-2</v>
      </c>
      <c r="V79">
        <v>0.51200000000000001</v>
      </c>
      <c r="W79">
        <v>0</v>
      </c>
      <c r="X79">
        <v>0.38100000000000001</v>
      </c>
      <c r="Y79">
        <v>0.66100000000000003</v>
      </c>
      <c r="Z79">
        <v>149.988</v>
      </c>
      <c r="AA79">
        <v>4</v>
      </c>
    </row>
    <row r="80" spans="1:27" hidden="1" x14ac:dyDescent="0.35">
      <c r="A80" t="s">
        <v>196</v>
      </c>
      <c r="B80" t="s">
        <v>48</v>
      </c>
      <c r="D80"/>
      <c r="E80"/>
      <c r="F80"/>
      <c r="G80" t="s">
        <v>197</v>
      </c>
      <c r="H80" t="s">
        <v>197</v>
      </c>
      <c r="I80">
        <v>271400</v>
      </c>
      <c r="J80" t="b">
        <v>0</v>
      </c>
      <c r="K80">
        <v>67</v>
      </c>
      <c r="M80">
        <v>0</v>
      </c>
      <c r="N80" t="str">
        <f t="shared" si="10"/>
        <v>Not Popular</v>
      </c>
      <c r="O80" t="s">
        <v>198</v>
      </c>
      <c r="P80">
        <v>0.59299999999999997</v>
      </c>
      <c r="Q80">
        <v>0.81</v>
      </c>
      <c r="R80">
        <v>0</v>
      </c>
      <c r="S80">
        <v>-4.3890000000000002</v>
      </c>
      <c r="T80">
        <v>1</v>
      </c>
      <c r="U80">
        <v>2.7799999999999998E-2</v>
      </c>
      <c r="V80">
        <v>4.24E-2</v>
      </c>
      <c r="W80" s="2">
        <v>2.83E-6</v>
      </c>
      <c r="X80">
        <v>0.11899999999999999</v>
      </c>
      <c r="Y80">
        <v>0.67</v>
      </c>
      <c r="Z80">
        <v>114.93600000000001</v>
      </c>
      <c r="AA80">
        <v>4</v>
      </c>
    </row>
    <row r="81" spans="1:27" hidden="1" x14ac:dyDescent="0.35">
      <c r="A81" t="s">
        <v>199</v>
      </c>
      <c r="B81" t="s">
        <v>69</v>
      </c>
      <c r="D81"/>
      <c r="E81"/>
      <c r="F81"/>
      <c r="G81" t="s">
        <v>200</v>
      </c>
      <c r="H81" t="s">
        <v>200</v>
      </c>
      <c r="I81">
        <v>306626</v>
      </c>
      <c r="J81" t="b">
        <v>0</v>
      </c>
      <c r="K81">
        <v>67</v>
      </c>
      <c r="M81">
        <v>0</v>
      </c>
      <c r="N81" t="str">
        <f t="shared" si="10"/>
        <v>Not Popular</v>
      </c>
      <c r="O81" t="s">
        <v>29</v>
      </c>
      <c r="P81">
        <v>0.54500000000000004</v>
      </c>
      <c r="Q81">
        <v>0.745</v>
      </c>
      <c r="R81">
        <v>2</v>
      </c>
      <c r="S81">
        <v>-3.0979999999999999</v>
      </c>
      <c r="T81">
        <v>1</v>
      </c>
      <c r="U81">
        <v>2.86E-2</v>
      </c>
      <c r="V81">
        <v>4.5199999999999997E-2</v>
      </c>
      <c r="W81">
        <v>0</v>
      </c>
      <c r="X81">
        <v>9.0700000000000003E-2</v>
      </c>
      <c r="Y81">
        <v>0.41299999999999998</v>
      </c>
      <c r="Z81">
        <v>106.09399999999999</v>
      </c>
      <c r="AA81">
        <v>4</v>
      </c>
    </row>
    <row r="82" spans="1:27" hidden="1" x14ac:dyDescent="0.35">
      <c r="A82" t="s">
        <v>156</v>
      </c>
      <c r="B82" t="s">
        <v>104</v>
      </c>
      <c r="D82"/>
      <c r="E82"/>
      <c r="F82"/>
      <c r="G82" t="s">
        <v>201</v>
      </c>
      <c r="H82" t="s">
        <v>201</v>
      </c>
      <c r="I82">
        <v>254440</v>
      </c>
      <c r="J82" t="b">
        <v>0</v>
      </c>
      <c r="K82">
        <v>68</v>
      </c>
      <c r="M82">
        <v>0</v>
      </c>
      <c r="N82" t="str">
        <f t="shared" si="10"/>
        <v>Not Popular</v>
      </c>
      <c r="O82" t="s">
        <v>29</v>
      </c>
      <c r="P82">
        <v>0.38600000000000001</v>
      </c>
      <c r="Q82">
        <v>0.80600000000000005</v>
      </c>
      <c r="R82">
        <v>6</v>
      </c>
      <c r="S82">
        <v>-3.6469999999999998</v>
      </c>
      <c r="T82">
        <v>1</v>
      </c>
      <c r="U82">
        <v>4.99E-2</v>
      </c>
      <c r="V82">
        <v>7.8799999999999995E-2</v>
      </c>
      <c r="W82">
        <v>0</v>
      </c>
      <c r="X82">
        <v>0.104</v>
      </c>
      <c r="Y82">
        <v>0.39400000000000002</v>
      </c>
      <c r="Z82">
        <v>175.953</v>
      </c>
      <c r="AA82">
        <v>4</v>
      </c>
    </row>
    <row r="83" spans="1:27" x14ac:dyDescent="0.35">
      <c r="A83" t="s">
        <v>202</v>
      </c>
      <c r="B83" t="s">
        <v>23</v>
      </c>
      <c r="C83" s="1">
        <v>44208</v>
      </c>
      <c r="D83" s="5" t="str">
        <f>TEXT(C83,"mmm")</f>
        <v>Jan</v>
      </c>
      <c r="E83" s="5" t="str">
        <f>TEXT(C83,"yyyy")</f>
        <v>2021</v>
      </c>
      <c r="F83" s="5" t="str">
        <f t="shared" ref="F83" si="14">IF(E83&lt; "2000","19's songs","20's songs")</f>
        <v>20's songs</v>
      </c>
      <c r="G83" t="s">
        <v>203</v>
      </c>
      <c r="H83" t="s">
        <v>203</v>
      </c>
      <c r="I83">
        <v>205480</v>
      </c>
      <c r="J83" t="b">
        <v>0</v>
      </c>
      <c r="K83">
        <v>68</v>
      </c>
      <c r="L83" t="str">
        <f>IF(K83&lt;=20,"Least Popular",IF(K83&lt;=40,"Less Popular",IF(K83&lt;=60,"More Popular","Most Popular")))</f>
        <v>Most Popular</v>
      </c>
      <c r="M83">
        <v>0</v>
      </c>
      <c r="N83" t="str">
        <f t="shared" si="10"/>
        <v>Not Popular</v>
      </c>
      <c r="O83" t="s">
        <v>29</v>
      </c>
      <c r="P83">
        <v>0.59799999999999998</v>
      </c>
      <c r="Q83">
        <v>0.84699999999999998</v>
      </c>
      <c r="R83">
        <v>1</v>
      </c>
      <c r="S83">
        <v>-2.54</v>
      </c>
      <c r="T83">
        <v>1</v>
      </c>
      <c r="U83">
        <v>0.20499999999999999</v>
      </c>
      <c r="V83">
        <v>6.5500000000000003E-2</v>
      </c>
      <c r="W83" s="2">
        <v>9.9199999999999999E-5</v>
      </c>
      <c r="X83">
        <v>0.307</v>
      </c>
      <c r="Y83">
        <v>0.72799999999999998</v>
      </c>
      <c r="Z83">
        <v>169.959</v>
      </c>
      <c r="AA83">
        <v>4</v>
      </c>
    </row>
    <row r="84" spans="1:27" hidden="1" x14ac:dyDescent="0.35">
      <c r="A84" t="s">
        <v>204</v>
      </c>
      <c r="B84" t="s">
        <v>23</v>
      </c>
      <c r="D84"/>
      <c r="E84"/>
      <c r="F84"/>
      <c r="G84" t="s">
        <v>205</v>
      </c>
      <c r="H84" t="s">
        <v>205</v>
      </c>
      <c r="I84">
        <v>213233</v>
      </c>
      <c r="J84" t="b">
        <v>0</v>
      </c>
      <c r="K84">
        <v>73</v>
      </c>
      <c r="M84">
        <v>0</v>
      </c>
      <c r="N84" t="str">
        <f t="shared" si="10"/>
        <v>Not Popular</v>
      </c>
      <c r="O84" t="s">
        <v>25</v>
      </c>
      <c r="P84">
        <v>0.48199999999999998</v>
      </c>
      <c r="Q84">
        <v>0.95499999999999996</v>
      </c>
      <c r="R84">
        <v>1</v>
      </c>
      <c r="S84">
        <v>-2.6259999999999999</v>
      </c>
      <c r="T84">
        <v>0</v>
      </c>
      <c r="U84">
        <v>0.11899999999999999</v>
      </c>
      <c r="V84">
        <v>0.14699999999999999</v>
      </c>
      <c r="W84">
        <v>0</v>
      </c>
      <c r="X84">
        <v>0.40600000000000003</v>
      </c>
      <c r="Y84">
        <v>0.83399999999999996</v>
      </c>
      <c r="Z84">
        <v>165.512</v>
      </c>
      <c r="AA84">
        <v>4</v>
      </c>
    </row>
    <row r="85" spans="1:27" hidden="1" x14ac:dyDescent="0.35">
      <c r="A85" t="s">
        <v>206</v>
      </c>
      <c r="B85" t="s">
        <v>104</v>
      </c>
      <c r="D85"/>
      <c r="E85"/>
      <c r="F85"/>
      <c r="G85" t="s">
        <v>207</v>
      </c>
      <c r="H85" t="s">
        <v>207</v>
      </c>
      <c r="I85">
        <v>286053</v>
      </c>
      <c r="J85" t="b">
        <v>0</v>
      </c>
      <c r="K85">
        <v>68</v>
      </c>
      <c r="M85">
        <v>0</v>
      </c>
      <c r="N85" t="str">
        <f t="shared" si="10"/>
        <v>Not Popular</v>
      </c>
      <c r="O85" t="s">
        <v>29</v>
      </c>
      <c r="P85">
        <v>0.51900000000000002</v>
      </c>
      <c r="Q85">
        <v>0.71299999999999997</v>
      </c>
      <c r="R85">
        <v>2</v>
      </c>
      <c r="S85">
        <v>-3.6120000000000001</v>
      </c>
      <c r="T85">
        <v>1</v>
      </c>
      <c r="U85">
        <v>3.2399999999999998E-2</v>
      </c>
      <c r="V85">
        <v>1.78E-2</v>
      </c>
      <c r="W85">
        <v>0</v>
      </c>
      <c r="X85">
        <v>0.35299999999999998</v>
      </c>
      <c r="Y85">
        <v>0.505</v>
      </c>
      <c r="Z85">
        <v>159.96299999999999</v>
      </c>
      <c r="AA85">
        <v>4</v>
      </c>
    </row>
    <row r="86" spans="1:27" hidden="1" x14ac:dyDescent="0.35">
      <c r="A86" t="s">
        <v>208</v>
      </c>
      <c r="B86" t="s">
        <v>133</v>
      </c>
      <c r="D86"/>
      <c r="E86"/>
      <c r="F86"/>
      <c r="G86" t="s">
        <v>209</v>
      </c>
      <c r="H86" t="s">
        <v>209</v>
      </c>
      <c r="I86">
        <v>185573</v>
      </c>
      <c r="J86" t="b">
        <v>0</v>
      </c>
      <c r="K86">
        <v>69</v>
      </c>
      <c r="M86">
        <v>0</v>
      </c>
      <c r="N86" t="str">
        <f t="shared" si="10"/>
        <v>Not Popular</v>
      </c>
      <c r="O86" t="s">
        <v>29</v>
      </c>
      <c r="P86">
        <v>0.6</v>
      </c>
      <c r="Q86">
        <v>0.76</v>
      </c>
      <c r="R86">
        <v>6</v>
      </c>
      <c r="S86">
        <v>-6.1230000000000002</v>
      </c>
      <c r="T86">
        <v>0</v>
      </c>
      <c r="U86">
        <v>4.5100000000000001E-2</v>
      </c>
      <c r="V86">
        <v>0.16700000000000001</v>
      </c>
      <c r="W86" s="2">
        <v>4.07E-5</v>
      </c>
      <c r="X86">
        <v>0.189</v>
      </c>
      <c r="Y86">
        <v>0.51900000000000002</v>
      </c>
      <c r="Z86">
        <v>158.07499999999999</v>
      </c>
      <c r="AA86">
        <v>4</v>
      </c>
    </row>
    <row r="87" spans="1:27" x14ac:dyDescent="0.35">
      <c r="A87" t="s">
        <v>210</v>
      </c>
      <c r="B87" t="s">
        <v>112</v>
      </c>
      <c r="C87" s="1">
        <v>44784</v>
      </c>
      <c r="D87" s="5" t="str">
        <f>TEXT(C87,"mmm")</f>
        <v>Aug</v>
      </c>
      <c r="E87" s="5" t="str">
        <f>TEXT(C87,"yyyy")</f>
        <v>2022</v>
      </c>
      <c r="F87" s="5" t="str">
        <f t="shared" ref="F87:F90" si="15">IF(E87&lt; "2000","19's songs","20's songs")</f>
        <v>20's songs</v>
      </c>
      <c r="G87" t="s">
        <v>211</v>
      </c>
      <c r="H87" t="s">
        <v>211</v>
      </c>
      <c r="I87">
        <v>287991</v>
      </c>
      <c r="J87" t="b">
        <v>0</v>
      </c>
      <c r="K87">
        <v>69</v>
      </c>
      <c r="L87" t="str">
        <f>IF(K87&lt;=20,"Least Popular",IF(K87&lt;=40,"Less Popular",IF(K87&lt;=60,"More Popular","Most Popular")))</f>
        <v>Most Popular</v>
      </c>
      <c r="M87">
        <v>0</v>
      </c>
      <c r="N87" t="str">
        <f t="shared" si="10"/>
        <v>Not Popular</v>
      </c>
      <c r="O87" t="s">
        <v>25</v>
      </c>
      <c r="P87">
        <v>0.43099999999999999</v>
      </c>
      <c r="Q87">
        <v>0.95399999999999996</v>
      </c>
      <c r="R87">
        <v>2</v>
      </c>
      <c r="S87">
        <v>-3.1560000000000001</v>
      </c>
      <c r="T87">
        <v>1</v>
      </c>
      <c r="U87">
        <v>0.23799999999999999</v>
      </c>
      <c r="V87" s="2">
        <v>4.5200000000000001E-5</v>
      </c>
      <c r="W87" s="2">
        <v>8.2600000000000005E-6</v>
      </c>
      <c r="X87">
        <v>0.32500000000000001</v>
      </c>
      <c r="Y87">
        <v>0.311</v>
      </c>
      <c r="Z87">
        <v>150.04300000000001</v>
      </c>
      <c r="AA87">
        <v>4</v>
      </c>
    </row>
    <row r="88" spans="1:27" x14ac:dyDescent="0.35">
      <c r="A88" t="s">
        <v>212</v>
      </c>
      <c r="B88" t="s">
        <v>84</v>
      </c>
      <c r="C88" s="1">
        <v>45266</v>
      </c>
      <c r="D88" s="5" t="str">
        <f>TEXT(C88,"mmm")</f>
        <v>Dec</v>
      </c>
      <c r="E88" s="5" t="str">
        <f>TEXT(C88,"yyyy")</f>
        <v>2023</v>
      </c>
      <c r="F88" s="5" t="str">
        <f t="shared" si="15"/>
        <v>20's songs</v>
      </c>
      <c r="G88" t="s">
        <v>213</v>
      </c>
      <c r="H88" t="s">
        <v>213</v>
      </c>
      <c r="I88">
        <v>179893</v>
      </c>
      <c r="J88" t="b">
        <v>0</v>
      </c>
      <c r="K88">
        <v>64</v>
      </c>
      <c r="L88" t="str">
        <f>IF(K88&lt;=20,"Least Popular",IF(K88&lt;=40,"Less Popular",IF(K88&lt;=60,"More Popular","Most Popular")))</f>
        <v>Most Popular</v>
      </c>
      <c r="M88">
        <v>0</v>
      </c>
      <c r="N88" t="str">
        <f t="shared" si="10"/>
        <v>Not Popular</v>
      </c>
      <c r="O88" t="s">
        <v>25</v>
      </c>
      <c r="P88">
        <v>0.751</v>
      </c>
      <c r="Q88">
        <v>0.80800000000000005</v>
      </c>
      <c r="R88">
        <v>11</v>
      </c>
      <c r="S88">
        <v>-3.7349999999999999</v>
      </c>
      <c r="T88">
        <v>0</v>
      </c>
      <c r="U88">
        <v>0.17199999999999999</v>
      </c>
      <c r="V88">
        <v>0.19500000000000001</v>
      </c>
      <c r="W88">
        <v>0</v>
      </c>
      <c r="X88">
        <v>0.108</v>
      </c>
      <c r="Y88">
        <v>0.63700000000000001</v>
      </c>
      <c r="Z88">
        <v>114.98</v>
      </c>
      <c r="AA88">
        <v>4</v>
      </c>
    </row>
    <row r="89" spans="1:27" x14ac:dyDescent="0.35">
      <c r="A89" t="s">
        <v>214</v>
      </c>
      <c r="B89" t="s">
        <v>57</v>
      </c>
      <c r="C89" s="1">
        <v>43959</v>
      </c>
      <c r="D89" s="5" t="str">
        <f>TEXT(C89,"mmm")</f>
        <v>May</v>
      </c>
      <c r="E89" s="5" t="str">
        <f>TEXT(C89,"yyyy")</f>
        <v>2020</v>
      </c>
      <c r="F89" s="5" t="str">
        <f t="shared" si="15"/>
        <v>20's songs</v>
      </c>
      <c r="G89" t="s">
        <v>215</v>
      </c>
      <c r="H89" t="s">
        <v>215</v>
      </c>
      <c r="I89">
        <v>255826</v>
      </c>
      <c r="J89" t="b">
        <v>0</v>
      </c>
      <c r="K89">
        <v>73</v>
      </c>
      <c r="L89" t="str">
        <f>IF(K89&lt;=20,"Least Popular",IF(K89&lt;=40,"Less Popular",IF(K89&lt;=60,"More Popular","Most Popular")))</f>
        <v>Most Popular</v>
      </c>
      <c r="M89">
        <v>0</v>
      </c>
      <c r="N89" t="str">
        <f t="shared" si="10"/>
        <v>Not Popular</v>
      </c>
      <c r="O89" t="s">
        <v>29</v>
      </c>
      <c r="P89">
        <v>0.52500000000000002</v>
      </c>
      <c r="Q89">
        <v>0.64600000000000002</v>
      </c>
      <c r="R89">
        <v>11</v>
      </c>
      <c r="S89">
        <v>-4.9630000000000001</v>
      </c>
      <c r="T89">
        <v>1</v>
      </c>
      <c r="U89">
        <v>2.6800000000000001E-2</v>
      </c>
      <c r="V89">
        <v>0.30399999999999999</v>
      </c>
      <c r="W89">
        <v>0</v>
      </c>
      <c r="X89">
        <v>0.29699999999999999</v>
      </c>
      <c r="Y89">
        <v>0.373</v>
      </c>
      <c r="Z89">
        <v>86.956999999999994</v>
      </c>
      <c r="AA89">
        <v>4</v>
      </c>
    </row>
    <row r="90" spans="1:27" x14ac:dyDescent="0.35">
      <c r="A90" t="s">
        <v>216</v>
      </c>
      <c r="B90" t="s">
        <v>127</v>
      </c>
      <c r="C90" s="1">
        <v>44481</v>
      </c>
      <c r="D90" s="5" t="str">
        <f>TEXT(C90,"mmm")</f>
        <v>Oct</v>
      </c>
      <c r="E90" s="5" t="str">
        <f>TEXT(C90,"yyyy")</f>
        <v>2021</v>
      </c>
      <c r="F90" s="5" t="str">
        <f t="shared" si="15"/>
        <v>20's songs</v>
      </c>
      <c r="G90" t="s">
        <v>217</v>
      </c>
      <c r="H90" t="s">
        <v>217</v>
      </c>
      <c r="I90">
        <v>190606</v>
      </c>
      <c r="J90" t="b">
        <v>0</v>
      </c>
      <c r="K90">
        <v>70</v>
      </c>
      <c r="L90" t="str">
        <f>IF(K90&lt;=20,"Least Popular",IF(K90&lt;=40,"Less Popular",IF(K90&lt;=60,"More Popular","Most Popular")))</f>
        <v>Most Popular</v>
      </c>
      <c r="M90">
        <v>0</v>
      </c>
      <c r="N90" t="str">
        <f t="shared" si="10"/>
        <v>Not Popular</v>
      </c>
      <c r="O90" t="s">
        <v>25</v>
      </c>
      <c r="P90">
        <v>0.5</v>
      </c>
      <c r="Q90">
        <v>0.96399999999999997</v>
      </c>
      <c r="R90">
        <v>2</v>
      </c>
      <c r="S90">
        <v>-4.1900000000000004</v>
      </c>
      <c r="T90">
        <v>1</v>
      </c>
      <c r="U90">
        <v>0.124</v>
      </c>
      <c r="V90">
        <v>7.2300000000000003E-3</v>
      </c>
      <c r="W90" s="2">
        <v>6.2000000000000003E-5</v>
      </c>
      <c r="X90">
        <v>5.57E-2</v>
      </c>
      <c r="Y90">
        <v>0.66200000000000003</v>
      </c>
      <c r="Z90">
        <v>159.971</v>
      </c>
      <c r="AA90">
        <v>4</v>
      </c>
    </row>
    <row r="91" spans="1:27" hidden="1" x14ac:dyDescent="0.35">
      <c r="A91" t="s">
        <v>218</v>
      </c>
      <c r="B91" t="s">
        <v>219</v>
      </c>
      <c r="D91"/>
      <c r="E91"/>
      <c r="F91"/>
      <c r="G91" t="s">
        <v>220</v>
      </c>
      <c r="H91" t="s">
        <v>220</v>
      </c>
      <c r="I91">
        <v>248653</v>
      </c>
      <c r="J91" t="b">
        <v>0</v>
      </c>
      <c r="K91">
        <v>67</v>
      </c>
      <c r="M91">
        <v>0</v>
      </c>
      <c r="N91" t="str">
        <f t="shared" si="10"/>
        <v>Not Popular</v>
      </c>
      <c r="O91" t="s">
        <v>29</v>
      </c>
      <c r="P91">
        <v>0.54900000000000004</v>
      </c>
      <c r="Q91">
        <v>0.86099999999999999</v>
      </c>
      <c r="R91">
        <v>1</v>
      </c>
      <c r="S91">
        <v>-2.5259999999999998</v>
      </c>
      <c r="T91">
        <v>1</v>
      </c>
      <c r="U91">
        <v>4.5900000000000003E-2</v>
      </c>
      <c r="V91">
        <v>0.22</v>
      </c>
      <c r="W91">
        <v>0</v>
      </c>
      <c r="X91">
        <v>0.36099999999999999</v>
      </c>
      <c r="Y91">
        <v>0.73899999999999999</v>
      </c>
      <c r="Z91">
        <v>82.042000000000002</v>
      </c>
      <c r="AA91">
        <v>4</v>
      </c>
    </row>
    <row r="92" spans="1:27" x14ac:dyDescent="0.35">
      <c r="A92" t="s">
        <v>106</v>
      </c>
      <c r="B92" t="s">
        <v>36</v>
      </c>
      <c r="C92" s="1">
        <v>43475</v>
      </c>
      <c r="D92" s="5" t="str">
        <f>TEXT(C92,"mmm")</f>
        <v>Jan</v>
      </c>
      <c r="E92" s="5" t="str">
        <f>TEXT(C92,"yyyy")</f>
        <v>2019</v>
      </c>
      <c r="F92" s="5" t="str">
        <f t="shared" ref="F92" si="16">IF(E92&lt; "2000","19's songs","20's songs")</f>
        <v>20's songs</v>
      </c>
      <c r="G92" t="s">
        <v>221</v>
      </c>
      <c r="H92" t="s">
        <v>221</v>
      </c>
      <c r="I92">
        <v>155906</v>
      </c>
      <c r="J92" t="b">
        <v>0</v>
      </c>
      <c r="K92">
        <v>67</v>
      </c>
      <c r="L92" t="str">
        <f>IF(K92&lt;=20,"Least Popular",IF(K92&lt;=40,"Less Popular",IF(K92&lt;=60,"More Popular","Most Popular")))</f>
        <v>Most Popular</v>
      </c>
      <c r="M92">
        <v>0</v>
      </c>
      <c r="N92" t="str">
        <f t="shared" si="10"/>
        <v>Not Popular</v>
      </c>
      <c r="O92" t="s">
        <v>29</v>
      </c>
      <c r="P92">
        <v>0.44</v>
      </c>
      <c r="Q92">
        <v>0.94</v>
      </c>
      <c r="R92">
        <v>11</v>
      </c>
      <c r="S92">
        <v>-2.0569999999999999</v>
      </c>
      <c r="T92">
        <v>0</v>
      </c>
      <c r="U92">
        <v>7.1099999999999997E-2</v>
      </c>
      <c r="V92">
        <v>3.6999999999999998E-2</v>
      </c>
      <c r="W92">
        <v>0</v>
      </c>
      <c r="X92">
        <v>0.31</v>
      </c>
      <c r="Y92">
        <v>0.85799999999999998</v>
      </c>
      <c r="Z92">
        <v>123.413</v>
      </c>
      <c r="AA92">
        <v>4</v>
      </c>
    </row>
    <row r="93" spans="1:27" hidden="1" x14ac:dyDescent="0.35">
      <c r="A93" t="s">
        <v>222</v>
      </c>
      <c r="B93" t="s">
        <v>223</v>
      </c>
      <c r="D93"/>
      <c r="E93"/>
      <c r="F93"/>
      <c r="G93" t="s">
        <v>224</v>
      </c>
      <c r="H93" t="s">
        <v>224</v>
      </c>
      <c r="I93">
        <v>235866</v>
      </c>
      <c r="J93" t="b">
        <v>0</v>
      </c>
      <c r="K93">
        <v>68</v>
      </c>
      <c r="M93">
        <v>0</v>
      </c>
      <c r="N93" t="str">
        <f t="shared" si="10"/>
        <v>Not Popular</v>
      </c>
      <c r="O93" t="s">
        <v>29</v>
      </c>
      <c r="P93">
        <v>0.42499999999999999</v>
      </c>
      <c r="Q93">
        <v>0.91600000000000004</v>
      </c>
      <c r="R93">
        <v>8</v>
      </c>
      <c r="S93">
        <v>-2.9089999999999998</v>
      </c>
      <c r="T93">
        <v>1</v>
      </c>
      <c r="U93">
        <v>0.11799999999999999</v>
      </c>
      <c r="V93">
        <v>0.113</v>
      </c>
      <c r="W93">
        <v>3.9800000000000002E-4</v>
      </c>
      <c r="X93">
        <v>0.108</v>
      </c>
      <c r="Y93">
        <v>0.65900000000000003</v>
      </c>
      <c r="Z93">
        <v>199.69399999999999</v>
      </c>
      <c r="AA93">
        <v>4</v>
      </c>
    </row>
    <row r="94" spans="1:27" hidden="1" x14ac:dyDescent="0.35">
      <c r="A94" t="s">
        <v>225</v>
      </c>
      <c r="B94" t="s">
        <v>104</v>
      </c>
      <c r="D94"/>
      <c r="E94"/>
      <c r="F94"/>
      <c r="G94" t="s">
        <v>226</v>
      </c>
      <c r="H94" t="s">
        <v>226</v>
      </c>
      <c r="I94">
        <v>285396</v>
      </c>
      <c r="J94" t="b">
        <v>0</v>
      </c>
      <c r="K94">
        <v>67</v>
      </c>
      <c r="M94">
        <v>0</v>
      </c>
      <c r="N94" t="str">
        <f t="shared" si="10"/>
        <v>Not Popular</v>
      </c>
      <c r="O94" t="s">
        <v>25</v>
      </c>
      <c r="P94">
        <v>0.41899999999999998</v>
      </c>
      <c r="Q94">
        <v>0.75</v>
      </c>
      <c r="R94">
        <v>10</v>
      </c>
      <c r="S94">
        <v>-3.5459999999999998</v>
      </c>
      <c r="T94">
        <v>1</v>
      </c>
      <c r="U94">
        <v>3.1600000000000003E-2</v>
      </c>
      <c r="V94">
        <v>1.0999999999999999E-2</v>
      </c>
      <c r="W94">
        <v>0</v>
      </c>
      <c r="X94">
        <v>0.159</v>
      </c>
      <c r="Y94">
        <v>0.436</v>
      </c>
      <c r="Z94">
        <v>145.86699999999999</v>
      </c>
      <c r="AA94">
        <v>4</v>
      </c>
    </row>
    <row r="95" spans="1:27" x14ac:dyDescent="0.35">
      <c r="A95" t="s">
        <v>227</v>
      </c>
      <c r="B95" t="s">
        <v>228</v>
      </c>
      <c r="C95" s="1">
        <v>44602</v>
      </c>
      <c r="D95" s="5" t="str">
        <f>TEXT(C95,"mmm")</f>
        <v>Feb</v>
      </c>
      <c r="E95" s="5" t="str">
        <f>TEXT(C95,"yyyy")</f>
        <v>2022</v>
      </c>
      <c r="F95" s="5" t="str">
        <f t="shared" ref="F95" si="17">IF(E95&lt; "2000","19's songs","20's songs")</f>
        <v>20's songs</v>
      </c>
      <c r="G95" t="s">
        <v>229</v>
      </c>
      <c r="H95" t="s">
        <v>229</v>
      </c>
      <c r="I95">
        <v>192175</v>
      </c>
      <c r="J95" t="b">
        <v>0</v>
      </c>
      <c r="K95">
        <v>72</v>
      </c>
      <c r="L95" t="str">
        <f>IF(K95&lt;=20,"Least Popular",IF(K95&lt;=40,"Less Popular",IF(K95&lt;=60,"More Popular","Most Popular")))</f>
        <v>Most Popular</v>
      </c>
      <c r="M95">
        <v>0</v>
      </c>
      <c r="N95" t="str">
        <f t="shared" si="10"/>
        <v>Not Popular</v>
      </c>
      <c r="O95" t="s">
        <v>25</v>
      </c>
      <c r="P95">
        <v>0.58099999999999996</v>
      </c>
      <c r="Q95">
        <v>0.92600000000000005</v>
      </c>
      <c r="R95">
        <v>7</v>
      </c>
      <c r="S95">
        <v>-3.2679999999999998</v>
      </c>
      <c r="T95">
        <v>0</v>
      </c>
      <c r="U95">
        <v>6.6199999999999995E-2</v>
      </c>
      <c r="V95">
        <v>0.17599999999999999</v>
      </c>
      <c r="W95">
        <v>0</v>
      </c>
      <c r="X95">
        <v>0.251</v>
      </c>
      <c r="Y95">
        <v>0.874</v>
      </c>
      <c r="Z95">
        <v>117.04</v>
      </c>
      <c r="AA95">
        <v>4</v>
      </c>
    </row>
    <row r="96" spans="1:27" hidden="1" x14ac:dyDescent="0.35">
      <c r="A96" t="s">
        <v>230</v>
      </c>
      <c r="B96" t="s">
        <v>231</v>
      </c>
      <c r="D96"/>
      <c r="E96"/>
      <c r="F96"/>
      <c r="G96" t="s">
        <v>232</v>
      </c>
      <c r="H96" t="s">
        <v>232</v>
      </c>
      <c r="I96">
        <v>276040</v>
      </c>
      <c r="J96" t="b">
        <v>0</v>
      </c>
      <c r="K96">
        <v>68</v>
      </c>
      <c r="M96">
        <v>0</v>
      </c>
      <c r="N96" t="str">
        <f t="shared" si="10"/>
        <v>Not Popular</v>
      </c>
      <c r="O96" t="s">
        <v>25</v>
      </c>
      <c r="P96">
        <v>0.50600000000000001</v>
      </c>
      <c r="Q96">
        <v>0.76900000000000002</v>
      </c>
      <c r="R96">
        <v>3</v>
      </c>
      <c r="S96">
        <v>-5.3259999999999996</v>
      </c>
      <c r="T96">
        <v>1</v>
      </c>
      <c r="U96">
        <v>3.6299999999999999E-2</v>
      </c>
      <c r="V96">
        <v>0.113</v>
      </c>
      <c r="W96">
        <v>0</v>
      </c>
      <c r="X96">
        <v>8.2799999999999999E-2</v>
      </c>
      <c r="Y96">
        <v>0.53600000000000003</v>
      </c>
      <c r="Z96">
        <v>154.04400000000001</v>
      </c>
      <c r="AA96">
        <v>4</v>
      </c>
    </row>
    <row r="97" spans="1:27" x14ac:dyDescent="0.35">
      <c r="A97" t="s">
        <v>233</v>
      </c>
      <c r="B97" t="s">
        <v>48</v>
      </c>
      <c r="C97">
        <v>1995</v>
      </c>
      <c r="D97" s="5" t="str">
        <f>TEXT(C97,"mmm")</f>
        <v>Jun</v>
      </c>
      <c r="E97" s="5" t="str">
        <f>TEXT(C97,"yyyy")</f>
        <v>1905</v>
      </c>
      <c r="F97" s="5" t="str">
        <f t="shared" ref="F97:F98" si="18">IF(E97&lt; "2000","19's songs","20's songs")</f>
        <v>19's songs</v>
      </c>
      <c r="G97" t="s">
        <v>234</v>
      </c>
      <c r="H97" t="s">
        <v>234</v>
      </c>
      <c r="I97">
        <v>260133</v>
      </c>
      <c r="J97" t="b">
        <v>0</v>
      </c>
      <c r="K97">
        <v>67</v>
      </c>
      <c r="L97" t="str">
        <f>IF(K97&lt;=20,"Least Popular",IF(K97&lt;=40,"Less Popular",IF(K97&lt;=60,"More Popular","Most Popular")))</f>
        <v>Most Popular</v>
      </c>
      <c r="M97">
        <v>0</v>
      </c>
      <c r="N97" t="str">
        <f t="shared" si="10"/>
        <v>Not Popular</v>
      </c>
      <c r="O97" t="s">
        <v>29</v>
      </c>
      <c r="P97">
        <v>0.623</v>
      </c>
      <c r="Q97">
        <v>0.78700000000000003</v>
      </c>
      <c r="R97">
        <v>6</v>
      </c>
      <c r="S97">
        <v>-4.3390000000000004</v>
      </c>
      <c r="T97">
        <v>0</v>
      </c>
      <c r="U97">
        <v>2.7400000000000001E-2</v>
      </c>
      <c r="V97">
        <v>0.42799999999999999</v>
      </c>
      <c r="W97">
        <v>0</v>
      </c>
      <c r="X97">
        <v>0.16</v>
      </c>
      <c r="Y97">
        <v>0.58499999999999996</v>
      </c>
      <c r="Z97">
        <v>111.181</v>
      </c>
      <c r="AA97">
        <v>4</v>
      </c>
    </row>
    <row r="98" spans="1:27" x14ac:dyDescent="0.35">
      <c r="A98" t="s">
        <v>235</v>
      </c>
      <c r="B98" t="s">
        <v>119</v>
      </c>
      <c r="C98" s="1">
        <v>43742</v>
      </c>
      <c r="D98" s="5" t="str">
        <f>TEXT(C98,"mmm")</f>
        <v>Oct</v>
      </c>
      <c r="E98" s="5" t="str">
        <f>TEXT(C98,"yyyy")</f>
        <v>2019</v>
      </c>
      <c r="F98" s="5" t="str">
        <f t="shared" si="18"/>
        <v>20's songs</v>
      </c>
      <c r="G98" t="s">
        <v>236</v>
      </c>
      <c r="H98" t="s">
        <v>236</v>
      </c>
      <c r="I98">
        <v>242912</v>
      </c>
      <c r="J98" t="b">
        <v>0</v>
      </c>
      <c r="K98">
        <v>70</v>
      </c>
      <c r="L98" t="str">
        <f>IF(K98&lt;=20,"Least Popular",IF(K98&lt;=40,"Less Popular",IF(K98&lt;=60,"More Popular","Most Popular")))</f>
        <v>Most Popular</v>
      </c>
      <c r="M98">
        <v>0</v>
      </c>
      <c r="N98" t="str">
        <f t="shared" si="10"/>
        <v>Not Popular</v>
      </c>
      <c r="O98" t="s">
        <v>29</v>
      </c>
      <c r="P98">
        <v>0.65</v>
      </c>
      <c r="Q98">
        <v>0.88</v>
      </c>
      <c r="R98">
        <v>4</v>
      </c>
      <c r="S98">
        <v>-5.3259999999999996</v>
      </c>
      <c r="T98">
        <v>1</v>
      </c>
      <c r="U98">
        <v>2.8299999999999999E-2</v>
      </c>
      <c r="V98">
        <v>0.36</v>
      </c>
      <c r="W98">
        <v>3.6900000000000001E-3</v>
      </c>
      <c r="X98">
        <v>0.23</v>
      </c>
      <c r="Y98">
        <v>0.92100000000000004</v>
      </c>
      <c r="Z98">
        <v>124.985</v>
      </c>
      <c r="AA98">
        <v>4</v>
      </c>
    </row>
    <row r="99" spans="1:27" hidden="1" x14ac:dyDescent="0.35">
      <c r="A99" t="s">
        <v>237</v>
      </c>
      <c r="B99" t="s">
        <v>238</v>
      </c>
      <c r="D99"/>
      <c r="E99"/>
      <c r="F99"/>
      <c r="G99" t="s">
        <v>239</v>
      </c>
      <c r="H99" t="s">
        <v>239</v>
      </c>
      <c r="I99">
        <v>222640</v>
      </c>
      <c r="J99" t="b">
        <v>0</v>
      </c>
      <c r="K99">
        <v>67</v>
      </c>
      <c r="M99">
        <v>0</v>
      </c>
      <c r="N99" t="str">
        <f t="shared" si="10"/>
        <v>Not Popular</v>
      </c>
      <c r="O99" t="s">
        <v>29</v>
      </c>
      <c r="P99">
        <v>0.40300000000000002</v>
      </c>
      <c r="Q99">
        <v>0.77800000000000002</v>
      </c>
      <c r="R99">
        <v>11</v>
      </c>
      <c r="S99">
        <v>-4.8559999999999999</v>
      </c>
      <c r="T99">
        <v>1</v>
      </c>
      <c r="U99">
        <v>3.95E-2</v>
      </c>
      <c r="V99">
        <v>2.0300000000000001E-3</v>
      </c>
      <c r="W99">
        <v>0</v>
      </c>
      <c r="X99">
        <v>0.22700000000000001</v>
      </c>
      <c r="Y99">
        <v>0.628</v>
      </c>
      <c r="Z99">
        <v>115.581</v>
      </c>
      <c r="AA99">
        <v>4</v>
      </c>
    </row>
    <row r="100" spans="1:27" x14ac:dyDescent="0.35">
      <c r="A100" t="s">
        <v>240</v>
      </c>
      <c r="B100" t="s">
        <v>241</v>
      </c>
      <c r="C100" s="1">
        <v>45022</v>
      </c>
      <c r="D100" s="5" t="str">
        <f>TEXT(C100,"mmm")</f>
        <v>Apr</v>
      </c>
      <c r="E100" s="5" t="str">
        <f>TEXT(C100,"yyyy")</f>
        <v>2023</v>
      </c>
      <c r="F100" s="5" t="str">
        <f t="shared" ref="F100" si="19">IF(E100&lt; "2000","19's songs","20's songs")</f>
        <v>20's songs</v>
      </c>
      <c r="G100" t="s">
        <v>242</v>
      </c>
      <c r="H100" t="s">
        <v>242</v>
      </c>
      <c r="I100">
        <v>250613</v>
      </c>
      <c r="J100" t="b">
        <v>0</v>
      </c>
      <c r="K100">
        <v>65</v>
      </c>
      <c r="L100" t="str">
        <f>IF(K100&lt;=20,"Least Popular",IF(K100&lt;=40,"Less Popular",IF(K100&lt;=60,"More Popular","Most Popular")))</f>
        <v>Most Popular</v>
      </c>
      <c r="M100">
        <v>0</v>
      </c>
      <c r="N100" t="str">
        <f t="shared" si="10"/>
        <v>Not Popular</v>
      </c>
      <c r="O100" t="s">
        <v>25</v>
      </c>
      <c r="P100">
        <v>0.65700000000000003</v>
      </c>
      <c r="Q100">
        <v>0.97699999999999998</v>
      </c>
      <c r="R100">
        <v>2</v>
      </c>
      <c r="S100">
        <v>-2.2120000000000002</v>
      </c>
      <c r="T100">
        <v>0</v>
      </c>
      <c r="U100">
        <v>8.0299999999999996E-2</v>
      </c>
      <c r="V100">
        <v>0.19400000000000001</v>
      </c>
      <c r="W100" s="2">
        <v>2.26E-6</v>
      </c>
      <c r="X100">
        <v>0.216</v>
      </c>
      <c r="Y100">
        <v>0.89300000000000002</v>
      </c>
      <c r="Z100">
        <v>127.036</v>
      </c>
      <c r="AA100">
        <v>4</v>
      </c>
    </row>
    <row r="101" spans="1:27" hidden="1" x14ac:dyDescent="0.35">
      <c r="A101" t="s">
        <v>243</v>
      </c>
      <c r="B101" t="s">
        <v>244</v>
      </c>
      <c r="D101"/>
      <c r="E101"/>
      <c r="F101"/>
      <c r="G101" t="s">
        <v>245</v>
      </c>
      <c r="H101" t="s">
        <v>245</v>
      </c>
      <c r="I101">
        <v>200701</v>
      </c>
      <c r="J101" t="b">
        <v>0</v>
      </c>
      <c r="K101">
        <v>67</v>
      </c>
      <c r="M101">
        <v>0</v>
      </c>
      <c r="N101" t="str">
        <f t="shared" si="10"/>
        <v>Not Popular</v>
      </c>
      <c r="O101" t="s">
        <v>25</v>
      </c>
      <c r="P101">
        <v>0.53100000000000003</v>
      </c>
      <c r="Q101">
        <v>0.76100000000000001</v>
      </c>
      <c r="R101">
        <v>0</v>
      </c>
      <c r="S101">
        <v>-6.4340000000000002</v>
      </c>
      <c r="T101">
        <v>1</v>
      </c>
      <c r="U101">
        <v>4.2599999999999999E-2</v>
      </c>
      <c r="V101">
        <v>7.6899999999999996E-2</v>
      </c>
      <c r="W101">
        <v>0</v>
      </c>
      <c r="X101">
        <v>0.111</v>
      </c>
      <c r="Y101">
        <v>0.96199999999999997</v>
      </c>
      <c r="Z101">
        <v>171.03800000000001</v>
      </c>
      <c r="AA101">
        <v>4</v>
      </c>
    </row>
    <row r="102" spans="1:27" x14ac:dyDescent="0.35">
      <c r="A102" t="s">
        <v>246</v>
      </c>
      <c r="B102" t="s">
        <v>119</v>
      </c>
      <c r="C102" s="1">
        <v>44440</v>
      </c>
      <c r="D102" s="5" t="str">
        <f>TEXT(C102,"mmm")</f>
        <v>Sep</v>
      </c>
      <c r="E102" s="5" t="str">
        <f>TEXT(C102,"yyyy")</f>
        <v>2021</v>
      </c>
      <c r="F102" s="5" t="str">
        <f t="shared" ref="F102:F104" si="20">IF(E102&lt; "2000","19's songs","20's songs")</f>
        <v>20's songs</v>
      </c>
      <c r="G102" t="s">
        <v>247</v>
      </c>
      <c r="H102" t="s">
        <v>247</v>
      </c>
      <c r="I102">
        <v>290289</v>
      </c>
      <c r="J102" t="b">
        <v>0</v>
      </c>
      <c r="K102">
        <v>68</v>
      </c>
      <c r="L102" t="str">
        <f>IF(K102&lt;=20,"Least Popular",IF(K102&lt;=40,"Less Popular",IF(K102&lt;=60,"More Popular","Most Popular")))</f>
        <v>Most Popular</v>
      </c>
      <c r="M102">
        <v>0</v>
      </c>
      <c r="N102" t="str">
        <f t="shared" si="10"/>
        <v>Not Popular</v>
      </c>
      <c r="O102" t="s">
        <v>25</v>
      </c>
      <c r="P102">
        <v>0.76200000000000001</v>
      </c>
      <c r="Q102">
        <v>0.59499999999999997</v>
      </c>
      <c r="R102">
        <v>5</v>
      </c>
      <c r="S102">
        <v>-6.7770000000000001</v>
      </c>
      <c r="T102">
        <v>1</v>
      </c>
      <c r="U102">
        <v>4.4499999999999998E-2</v>
      </c>
      <c r="V102">
        <v>0.10299999999999999</v>
      </c>
      <c r="W102" s="2">
        <v>4.71E-5</v>
      </c>
      <c r="X102">
        <v>0.115</v>
      </c>
      <c r="Y102">
        <v>0.85799999999999998</v>
      </c>
      <c r="Z102">
        <v>125.047</v>
      </c>
      <c r="AA102">
        <v>4</v>
      </c>
    </row>
    <row r="103" spans="1:27" x14ac:dyDescent="0.35">
      <c r="A103" t="s">
        <v>248</v>
      </c>
      <c r="B103" t="s">
        <v>94</v>
      </c>
      <c r="C103" s="1">
        <v>45174</v>
      </c>
      <c r="D103" s="5" t="str">
        <f>TEXT(C103,"mmm")</f>
        <v>Sep</v>
      </c>
      <c r="E103" s="5" t="str">
        <f>TEXT(C103,"yyyy")</f>
        <v>2023</v>
      </c>
      <c r="F103" s="5" t="str">
        <f t="shared" si="20"/>
        <v>20's songs</v>
      </c>
      <c r="G103" t="s">
        <v>249</v>
      </c>
      <c r="H103" t="s">
        <v>249</v>
      </c>
      <c r="I103">
        <v>261045</v>
      </c>
      <c r="J103" t="b">
        <v>0</v>
      </c>
      <c r="K103">
        <v>67</v>
      </c>
      <c r="L103" t="str">
        <f>IF(K103&lt;=20,"Least Popular",IF(K103&lt;=40,"Less Popular",IF(K103&lt;=60,"More Popular","Most Popular")))</f>
        <v>Most Popular</v>
      </c>
      <c r="M103">
        <v>0</v>
      </c>
      <c r="N103" t="str">
        <f t="shared" si="10"/>
        <v>Not Popular</v>
      </c>
      <c r="O103" t="s">
        <v>25</v>
      </c>
      <c r="P103">
        <v>0.49399999999999999</v>
      </c>
      <c r="Q103">
        <v>0.93200000000000005</v>
      </c>
      <c r="R103">
        <v>2</v>
      </c>
      <c r="S103">
        <v>-2.9689999999999999</v>
      </c>
      <c r="T103">
        <v>1</v>
      </c>
      <c r="U103">
        <v>7.3999999999999996E-2</v>
      </c>
      <c r="V103">
        <v>1.11E-2</v>
      </c>
      <c r="W103">
        <v>0</v>
      </c>
      <c r="X103">
        <v>0.33600000000000002</v>
      </c>
      <c r="Y103">
        <v>0.47499999999999998</v>
      </c>
      <c r="Z103">
        <v>164.95</v>
      </c>
      <c r="AA103">
        <v>4</v>
      </c>
    </row>
    <row r="104" spans="1:27" x14ac:dyDescent="0.35">
      <c r="A104" t="s">
        <v>250</v>
      </c>
      <c r="B104" t="s">
        <v>250</v>
      </c>
      <c r="C104" s="1">
        <v>39176</v>
      </c>
      <c r="D104" s="5" t="str">
        <f>TEXT(C104,"mmm")</f>
        <v>Apr</v>
      </c>
      <c r="E104" s="5" t="str">
        <f>TEXT(C104,"yyyy")</f>
        <v>2007</v>
      </c>
      <c r="F104" s="5" t="str">
        <f t="shared" si="20"/>
        <v>20's songs</v>
      </c>
      <c r="G104" t="s">
        <v>251</v>
      </c>
      <c r="H104" t="s">
        <v>251</v>
      </c>
      <c r="I104">
        <v>295600</v>
      </c>
      <c r="J104" t="b">
        <v>0</v>
      </c>
      <c r="K104">
        <v>67</v>
      </c>
      <c r="L104" t="str">
        <f>IF(K104&lt;=20,"Least Popular",IF(K104&lt;=40,"Less Popular",IF(K104&lt;=60,"More Popular","Most Popular")))</f>
        <v>Most Popular</v>
      </c>
      <c r="M104">
        <v>0</v>
      </c>
      <c r="N104" t="str">
        <f t="shared" si="10"/>
        <v>Not Popular</v>
      </c>
      <c r="O104" t="s">
        <v>29</v>
      </c>
      <c r="P104">
        <v>0.37</v>
      </c>
      <c r="Q104">
        <v>0.8</v>
      </c>
      <c r="R104">
        <v>7</v>
      </c>
      <c r="S104">
        <v>-3.403</v>
      </c>
      <c r="T104">
        <v>1</v>
      </c>
      <c r="U104">
        <v>4.36E-2</v>
      </c>
      <c r="V104">
        <v>0.151</v>
      </c>
      <c r="W104" s="2">
        <v>3.3299999999999999E-6</v>
      </c>
      <c r="X104">
        <v>8.8999999999999996E-2</v>
      </c>
      <c r="Y104">
        <v>0.45100000000000001</v>
      </c>
      <c r="Z104">
        <v>161.934</v>
      </c>
      <c r="AA104">
        <v>4</v>
      </c>
    </row>
    <row r="105" spans="1:27" hidden="1" x14ac:dyDescent="0.35">
      <c r="A105" t="s">
        <v>252</v>
      </c>
      <c r="B105" t="s">
        <v>127</v>
      </c>
      <c r="D105"/>
      <c r="E105"/>
      <c r="F105"/>
      <c r="G105" t="s">
        <v>253</v>
      </c>
      <c r="H105" t="s">
        <v>253</v>
      </c>
      <c r="I105">
        <v>307666</v>
      </c>
      <c r="J105" t="b">
        <v>0</v>
      </c>
      <c r="K105">
        <v>69</v>
      </c>
      <c r="M105">
        <v>0</v>
      </c>
      <c r="N105" t="str">
        <f t="shared" si="10"/>
        <v>Not Popular</v>
      </c>
      <c r="O105" t="s">
        <v>25</v>
      </c>
      <c r="P105">
        <v>0.20399999999999999</v>
      </c>
      <c r="Q105">
        <v>0.70799999999999996</v>
      </c>
      <c r="R105">
        <v>1</v>
      </c>
      <c r="S105">
        <v>-5.4249999999999998</v>
      </c>
      <c r="T105">
        <v>1</v>
      </c>
      <c r="U105">
        <v>4.58E-2</v>
      </c>
      <c r="V105">
        <v>0.442</v>
      </c>
      <c r="W105">
        <v>0</v>
      </c>
      <c r="X105">
        <v>0.31900000000000001</v>
      </c>
      <c r="Y105">
        <v>0.27800000000000002</v>
      </c>
      <c r="Z105">
        <v>83.442999999999998</v>
      </c>
      <c r="AA105">
        <v>4</v>
      </c>
    </row>
    <row r="106" spans="1:27" x14ac:dyDescent="0.35">
      <c r="A106" t="s">
        <v>96</v>
      </c>
      <c r="B106" t="s">
        <v>31</v>
      </c>
      <c r="C106" s="1">
        <v>43408</v>
      </c>
      <c r="D106" s="5" t="str">
        <f>TEXT(C106,"mmm")</f>
        <v>Nov</v>
      </c>
      <c r="E106" s="5" t="str">
        <f>TEXT(C106,"yyyy")</f>
        <v>2018</v>
      </c>
      <c r="F106" s="5" t="str">
        <f t="shared" ref="F106" si="21">IF(E106&lt; "2000","19's songs","20's songs")</f>
        <v>20's songs</v>
      </c>
      <c r="G106" t="s">
        <v>254</v>
      </c>
      <c r="H106" t="s">
        <v>254</v>
      </c>
      <c r="I106">
        <v>202394</v>
      </c>
      <c r="J106" t="b">
        <v>0</v>
      </c>
      <c r="K106">
        <v>68</v>
      </c>
      <c r="L106" t="str">
        <f>IF(K106&lt;=20,"Least Popular",IF(K106&lt;=40,"Less Popular",IF(K106&lt;=60,"More Popular","Most Popular")))</f>
        <v>Most Popular</v>
      </c>
      <c r="M106">
        <v>0</v>
      </c>
      <c r="N106" t="str">
        <f t="shared" si="10"/>
        <v>Not Popular</v>
      </c>
      <c r="O106" t="s">
        <v>29</v>
      </c>
      <c r="P106">
        <v>0.57399999999999995</v>
      </c>
      <c r="Q106">
        <v>0.93600000000000005</v>
      </c>
      <c r="R106">
        <v>2</v>
      </c>
      <c r="S106">
        <v>-3.1850000000000001</v>
      </c>
      <c r="T106">
        <v>1</v>
      </c>
      <c r="U106">
        <v>7.0099999999999996E-2</v>
      </c>
      <c r="V106">
        <v>5.8500000000000003E-2</v>
      </c>
      <c r="W106">
        <v>0</v>
      </c>
      <c r="X106">
        <v>0.33600000000000002</v>
      </c>
      <c r="Y106">
        <v>0.79200000000000004</v>
      </c>
      <c r="Z106">
        <v>149.95400000000001</v>
      </c>
      <c r="AA106">
        <v>4</v>
      </c>
    </row>
    <row r="107" spans="1:27" hidden="1" x14ac:dyDescent="0.35">
      <c r="A107" t="s">
        <v>26</v>
      </c>
      <c r="B107" t="s">
        <v>27</v>
      </c>
      <c r="D107"/>
      <c r="E107"/>
      <c r="F107"/>
      <c r="G107" t="s">
        <v>255</v>
      </c>
      <c r="H107" t="s">
        <v>255</v>
      </c>
      <c r="I107">
        <v>258858</v>
      </c>
      <c r="J107" t="b">
        <v>0</v>
      </c>
      <c r="K107">
        <v>69</v>
      </c>
      <c r="M107">
        <v>0</v>
      </c>
      <c r="N107" t="str">
        <f t="shared" si="10"/>
        <v>Not Popular</v>
      </c>
      <c r="O107" t="s">
        <v>29</v>
      </c>
      <c r="P107">
        <v>0.628</v>
      </c>
      <c r="Q107">
        <v>0.63400000000000001</v>
      </c>
      <c r="R107">
        <v>2</v>
      </c>
      <c r="S107">
        <v>-5.508</v>
      </c>
      <c r="T107">
        <v>1</v>
      </c>
      <c r="U107">
        <v>3.2199999999999999E-2</v>
      </c>
      <c r="V107">
        <v>2.5500000000000002E-3</v>
      </c>
      <c r="W107" s="2">
        <v>7.2400000000000001E-6</v>
      </c>
      <c r="X107">
        <v>4.5600000000000002E-2</v>
      </c>
      <c r="Y107">
        <v>0.60599999999999998</v>
      </c>
      <c r="Z107">
        <v>97.99</v>
      </c>
      <c r="AA107">
        <v>4</v>
      </c>
    </row>
    <row r="108" spans="1:27" hidden="1" x14ac:dyDescent="0.35">
      <c r="A108" t="s">
        <v>256</v>
      </c>
      <c r="B108" t="s">
        <v>219</v>
      </c>
      <c r="D108"/>
      <c r="E108"/>
      <c r="F108"/>
      <c r="G108" t="s">
        <v>257</v>
      </c>
      <c r="H108" t="s">
        <v>257</v>
      </c>
      <c r="I108">
        <v>227662</v>
      </c>
      <c r="J108" t="b">
        <v>0</v>
      </c>
      <c r="K108">
        <v>66</v>
      </c>
      <c r="M108">
        <v>0</v>
      </c>
      <c r="N108" t="str">
        <f t="shared" si="10"/>
        <v>Not Popular</v>
      </c>
      <c r="O108" t="s">
        <v>25</v>
      </c>
      <c r="P108">
        <v>0.72499999999999998</v>
      </c>
      <c r="Q108">
        <v>0.89500000000000002</v>
      </c>
      <c r="R108">
        <v>6</v>
      </c>
      <c r="S108">
        <v>-3.5539999999999998</v>
      </c>
      <c r="T108">
        <v>1</v>
      </c>
      <c r="U108">
        <v>0.183</v>
      </c>
      <c r="V108">
        <v>0.29499999999999998</v>
      </c>
      <c r="W108">
        <v>0</v>
      </c>
      <c r="X108">
        <v>6.6500000000000004E-2</v>
      </c>
      <c r="Y108">
        <v>0.746</v>
      </c>
      <c r="Z108">
        <v>131.98599999999999</v>
      </c>
      <c r="AA108">
        <v>4</v>
      </c>
    </row>
    <row r="109" spans="1:27" hidden="1" x14ac:dyDescent="0.35">
      <c r="A109" t="s">
        <v>258</v>
      </c>
      <c r="B109" t="s">
        <v>104</v>
      </c>
      <c r="D109"/>
      <c r="E109"/>
      <c r="F109"/>
      <c r="G109" t="s">
        <v>259</v>
      </c>
      <c r="H109" t="s">
        <v>259</v>
      </c>
      <c r="I109">
        <v>294813</v>
      </c>
      <c r="J109" t="b">
        <v>0</v>
      </c>
      <c r="K109">
        <v>67</v>
      </c>
      <c r="M109">
        <v>0</v>
      </c>
      <c r="N109" t="str">
        <f t="shared" si="10"/>
        <v>Not Popular</v>
      </c>
      <c r="O109" t="s">
        <v>29</v>
      </c>
      <c r="P109">
        <v>0.54</v>
      </c>
      <c r="Q109">
        <v>0.92300000000000004</v>
      </c>
      <c r="R109">
        <v>9</v>
      </c>
      <c r="S109">
        <v>-2.8380000000000001</v>
      </c>
      <c r="T109">
        <v>1</v>
      </c>
      <c r="U109">
        <v>6.2300000000000001E-2</v>
      </c>
      <c r="V109">
        <v>6.6000000000000003E-2</v>
      </c>
      <c r="W109">
        <v>0</v>
      </c>
      <c r="X109">
        <v>0.124</v>
      </c>
      <c r="Y109">
        <v>0.34300000000000003</v>
      </c>
      <c r="Z109">
        <v>137.977</v>
      </c>
      <c r="AA109">
        <v>4</v>
      </c>
    </row>
    <row r="110" spans="1:27" hidden="1" x14ac:dyDescent="0.35">
      <c r="A110" t="s">
        <v>260</v>
      </c>
      <c r="B110" t="s">
        <v>27</v>
      </c>
      <c r="D110"/>
      <c r="E110"/>
      <c r="F110"/>
      <c r="G110" t="s">
        <v>261</v>
      </c>
      <c r="H110" t="s">
        <v>261</v>
      </c>
      <c r="I110">
        <v>221250</v>
      </c>
      <c r="J110" t="b">
        <v>0</v>
      </c>
      <c r="K110">
        <v>67</v>
      </c>
      <c r="M110">
        <v>0</v>
      </c>
      <c r="N110" t="str">
        <f t="shared" si="10"/>
        <v>Not Popular</v>
      </c>
      <c r="O110" t="s">
        <v>25</v>
      </c>
      <c r="P110">
        <v>0.68300000000000005</v>
      </c>
      <c r="Q110">
        <v>0.53</v>
      </c>
      <c r="R110">
        <v>6</v>
      </c>
      <c r="S110">
        <v>-6.7489999999999997</v>
      </c>
      <c r="T110">
        <v>0</v>
      </c>
      <c r="U110">
        <v>6.1400000000000003E-2</v>
      </c>
      <c r="V110">
        <v>0.14199999999999999</v>
      </c>
      <c r="W110">
        <v>0</v>
      </c>
      <c r="X110">
        <v>9.7799999999999998E-2</v>
      </c>
      <c r="Y110">
        <v>0.82299999999999995</v>
      </c>
      <c r="Z110">
        <v>159.96899999999999</v>
      </c>
      <c r="AA110">
        <v>4</v>
      </c>
    </row>
    <row r="111" spans="1:27" hidden="1" x14ac:dyDescent="0.35">
      <c r="A111" t="s">
        <v>262</v>
      </c>
      <c r="B111" t="s">
        <v>62</v>
      </c>
      <c r="D111"/>
      <c r="E111"/>
      <c r="F111"/>
      <c r="G111" t="s">
        <v>263</v>
      </c>
      <c r="H111" t="s">
        <v>263</v>
      </c>
      <c r="I111">
        <v>285586</v>
      </c>
      <c r="J111" t="b">
        <v>0</v>
      </c>
      <c r="K111">
        <v>68</v>
      </c>
      <c r="M111">
        <v>0</v>
      </c>
      <c r="N111" t="str">
        <f t="shared" si="10"/>
        <v>Not Popular</v>
      </c>
      <c r="O111" t="s">
        <v>25</v>
      </c>
      <c r="P111">
        <v>0.46300000000000002</v>
      </c>
      <c r="Q111">
        <v>0.624</v>
      </c>
      <c r="R111">
        <v>7</v>
      </c>
      <c r="S111">
        <v>-5.1180000000000003</v>
      </c>
      <c r="T111">
        <v>1</v>
      </c>
      <c r="U111">
        <v>2.7400000000000001E-2</v>
      </c>
      <c r="V111">
        <v>0.42599999999999999</v>
      </c>
      <c r="W111">
        <v>0</v>
      </c>
      <c r="X111">
        <v>0.221</v>
      </c>
      <c r="Y111">
        <v>0.52100000000000002</v>
      </c>
      <c r="Z111">
        <v>147.929</v>
      </c>
      <c r="AA111">
        <v>4</v>
      </c>
    </row>
    <row r="112" spans="1:27" hidden="1" x14ac:dyDescent="0.35">
      <c r="A112" t="s">
        <v>264</v>
      </c>
      <c r="B112" t="s">
        <v>57</v>
      </c>
      <c r="D112"/>
      <c r="E112"/>
      <c r="F112"/>
      <c r="G112" t="s">
        <v>265</v>
      </c>
      <c r="H112" t="s">
        <v>265</v>
      </c>
      <c r="I112">
        <v>288013</v>
      </c>
      <c r="J112" t="b">
        <v>0</v>
      </c>
      <c r="K112">
        <v>68</v>
      </c>
      <c r="M112">
        <v>0</v>
      </c>
      <c r="N112" t="str">
        <f t="shared" si="10"/>
        <v>Not Popular</v>
      </c>
      <c r="O112" t="s">
        <v>29</v>
      </c>
      <c r="P112">
        <v>0.47099999999999997</v>
      </c>
      <c r="Q112">
        <v>0.86799999999999999</v>
      </c>
      <c r="R112">
        <v>1</v>
      </c>
      <c r="S112">
        <v>-2.2909999999999999</v>
      </c>
      <c r="T112">
        <v>1</v>
      </c>
      <c r="U112">
        <v>2.9499999999999998E-2</v>
      </c>
      <c r="V112">
        <v>3.8399999999999997E-2</v>
      </c>
      <c r="W112">
        <v>0</v>
      </c>
      <c r="X112">
        <v>0.29699999999999999</v>
      </c>
      <c r="Y112">
        <v>0.81100000000000005</v>
      </c>
      <c r="Z112">
        <v>173.96899999999999</v>
      </c>
      <c r="AA112">
        <v>4</v>
      </c>
    </row>
    <row r="113" spans="1:27" x14ac:dyDescent="0.35">
      <c r="A113" t="s">
        <v>266</v>
      </c>
      <c r="B113" t="s">
        <v>267</v>
      </c>
      <c r="C113" s="1">
        <v>36436</v>
      </c>
      <c r="D113" s="5" t="str">
        <f>TEXT(C113,"mmm")</f>
        <v>Oct</v>
      </c>
      <c r="E113" s="5" t="str">
        <f>TEXT(C113,"yyyy")</f>
        <v>1999</v>
      </c>
      <c r="F113" s="5" t="str">
        <f t="shared" ref="F113" si="22">IF(E113&lt; "2000","19's songs","20's songs")</f>
        <v>19's songs</v>
      </c>
      <c r="G113" t="s">
        <v>268</v>
      </c>
      <c r="H113" t="s">
        <v>268</v>
      </c>
      <c r="I113">
        <v>257293</v>
      </c>
      <c r="J113" t="b">
        <v>0</v>
      </c>
      <c r="K113">
        <v>73</v>
      </c>
      <c r="L113" t="str">
        <f>IF(K113&lt;=20,"Least Popular",IF(K113&lt;=40,"Less Popular",IF(K113&lt;=60,"More Popular","Most Popular")))</f>
        <v>Most Popular</v>
      </c>
      <c r="M113">
        <v>0</v>
      </c>
      <c r="N113" t="str">
        <f t="shared" si="10"/>
        <v>Not Popular</v>
      </c>
      <c r="O113" t="s">
        <v>29</v>
      </c>
      <c r="P113">
        <v>0.438</v>
      </c>
      <c r="Q113">
        <v>0.434</v>
      </c>
      <c r="R113">
        <v>7</v>
      </c>
      <c r="S113">
        <v>-8.3699999999999992</v>
      </c>
      <c r="T113">
        <v>1</v>
      </c>
      <c r="U113">
        <v>3.7100000000000001E-2</v>
      </c>
      <c r="V113">
        <v>0.122</v>
      </c>
      <c r="W113">
        <v>0</v>
      </c>
      <c r="X113">
        <v>0.15</v>
      </c>
      <c r="Y113">
        <v>0.19500000000000001</v>
      </c>
      <c r="Z113">
        <v>179.91300000000001</v>
      </c>
      <c r="AA113">
        <v>4</v>
      </c>
    </row>
    <row r="114" spans="1:27" hidden="1" x14ac:dyDescent="0.35">
      <c r="A114" t="s">
        <v>269</v>
      </c>
      <c r="B114" t="s">
        <v>228</v>
      </c>
      <c r="D114"/>
      <c r="E114"/>
      <c r="F114"/>
      <c r="G114" t="s">
        <v>270</v>
      </c>
      <c r="H114" t="s">
        <v>270</v>
      </c>
      <c r="I114">
        <v>196497</v>
      </c>
      <c r="J114" t="b">
        <v>0</v>
      </c>
      <c r="K114">
        <v>65</v>
      </c>
      <c r="M114">
        <v>0</v>
      </c>
      <c r="N114" t="str">
        <f t="shared" si="10"/>
        <v>Not Popular</v>
      </c>
      <c r="O114" t="s">
        <v>25</v>
      </c>
      <c r="P114">
        <v>0.54800000000000004</v>
      </c>
      <c r="Q114">
        <v>0.871</v>
      </c>
      <c r="R114">
        <v>11</v>
      </c>
      <c r="S114">
        <v>-5.3769999999999998</v>
      </c>
      <c r="T114">
        <v>1</v>
      </c>
      <c r="U114">
        <v>0.123</v>
      </c>
      <c r="V114">
        <v>3.9699999999999999E-2</v>
      </c>
      <c r="W114">
        <v>0</v>
      </c>
      <c r="X114">
        <v>0.35699999999999998</v>
      </c>
      <c r="Y114">
        <v>0.48699999999999999</v>
      </c>
      <c r="Z114">
        <v>120.009</v>
      </c>
      <c r="AA114">
        <v>4</v>
      </c>
    </row>
    <row r="115" spans="1:27" hidden="1" x14ac:dyDescent="0.35">
      <c r="A115" t="s">
        <v>271</v>
      </c>
      <c r="B115" t="s">
        <v>127</v>
      </c>
      <c r="D115"/>
      <c r="E115"/>
      <c r="F115"/>
      <c r="G115" t="s">
        <v>272</v>
      </c>
      <c r="H115" t="s">
        <v>272</v>
      </c>
      <c r="I115">
        <v>276373</v>
      </c>
      <c r="J115" t="b">
        <v>0</v>
      </c>
      <c r="K115">
        <v>69</v>
      </c>
      <c r="M115">
        <v>0</v>
      </c>
      <c r="N115" t="str">
        <f t="shared" si="10"/>
        <v>Not Popular</v>
      </c>
      <c r="O115" t="s">
        <v>29</v>
      </c>
      <c r="P115">
        <v>0.59899999999999998</v>
      </c>
      <c r="Q115">
        <v>0.89100000000000001</v>
      </c>
      <c r="R115">
        <v>1</v>
      </c>
      <c r="S115">
        <v>-3.242</v>
      </c>
      <c r="T115">
        <v>1</v>
      </c>
      <c r="U115">
        <v>0.11600000000000001</v>
      </c>
      <c r="V115">
        <v>0.56200000000000006</v>
      </c>
      <c r="W115">
        <v>0</v>
      </c>
      <c r="X115">
        <v>0.32200000000000001</v>
      </c>
      <c r="Y115">
        <v>0.69399999999999995</v>
      </c>
      <c r="Z115">
        <v>93.028999999999996</v>
      </c>
      <c r="AA115">
        <v>4</v>
      </c>
    </row>
    <row r="116" spans="1:27" x14ac:dyDescent="0.35">
      <c r="A116" t="s">
        <v>273</v>
      </c>
      <c r="B116" t="s">
        <v>274</v>
      </c>
      <c r="C116" s="1">
        <v>44471</v>
      </c>
      <c r="D116" s="5" t="str">
        <f>TEXT(C116,"mmm")</f>
        <v>Oct</v>
      </c>
      <c r="E116" s="5" t="str">
        <f>TEXT(C116,"yyyy")</f>
        <v>2021</v>
      </c>
      <c r="F116" s="5" t="str">
        <f t="shared" ref="F116" si="23">IF(E116&lt; "2000","19's songs","20's songs")</f>
        <v>20's songs</v>
      </c>
      <c r="G116" t="s">
        <v>275</v>
      </c>
      <c r="H116" t="s">
        <v>275</v>
      </c>
      <c r="I116">
        <v>193012</v>
      </c>
      <c r="J116" t="b">
        <v>0</v>
      </c>
      <c r="K116">
        <v>66</v>
      </c>
      <c r="L116" t="str">
        <f>IF(K116&lt;=20,"Least Popular",IF(K116&lt;=40,"Less Popular",IF(K116&lt;=60,"More Popular","Most Popular")))</f>
        <v>Most Popular</v>
      </c>
      <c r="M116">
        <v>0</v>
      </c>
      <c r="N116" t="str">
        <f t="shared" si="10"/>
        <v>Not Popular</v>
      </c>
      <c r="O116" t="s">
        <v>29</v>
      </c>
      <c r="P116">
        <v>0.66</v>
      </c>
      <c r="Q116">
        <v>0.57599999999999996</v>
      </c>
      <c r="R116">
        <v>3</v>
      </c>
      <c r="S116">
        <v>-5.6269999999999998</v>
      </c>
      <c r="T116">
        <v>1</v>
      </c>
      <c r="U116">
        <v>3.6299999999999999E-2</v>
      </c>
      <c r="V116">
        <v>8.7900000000000006E-2</v>
      </c>
      <c r="W116">
        <v>0</v>
      </c>
      <c r="X116">
        <v>5.9900000000000002E-2</v>
      </c>
      <c r="Y116">
        <v>0.56100000000000005</v>
      </c>
      <c r="Z116">
        <v>80.977999999999994</v>
      </c>
      <c r="AA116">
        <v>4</v>
      </c>
    </row>
    <row r="117" spans="1:27" hidden="1" x14ac:dyDescent="0.35">
      <c r="A117" t="s">
        <v>276</v>
      </c>
      <c r="B117" t="s">
        <v>127</v>
      </c>
      <c r="D117"/>
      <c r="E117"/>
      <c r="F117"/>
      <c r="G117" t="s">
        <v>277</v>
      </c>
      <c r="H117" t="s">
        <v>277</v>
      </c>
      <c r="I117">
        <v>295681</v>
      </c>
      <c r="J117" t="b">
        <v>0</v>
      </c>
      <c r="K117">
        <v>67</v>
      </c>
      <c r="M117">
        <v>0</v>
      </c>
      <c r="N117" t="str">
        <f t="shared" si="10"/>
        <v>Not Popular</v>
      </c>
      <c r="O117" t="s">
        <v>25</v>
      </c>
      <c r="P117">
        <v>0.49399999999999999</v>
      </c>
      <c r="Q117">
        <v>0.86199999999999999</v>
      </c>
      <c r="R117">
        <v>10</v>
      </c>
      <c r="S117">
        <v>-4.6079999999999997</v>
      </c>
      <c r="T117">
        <v>1</v>
      </c>
      <c r="U117">
        <v>4.1000000000000002E-2</v>
      </c>
      <c r="V117">
        <v>0.35399999999999998</v>
      </c>
      <c r="W117">
        <v>4.3099999999999996E-3</v>
      </c>
      <c r="X117">
        <v>0.13</v>
      </c>
      <c r="Y117">
        <v>0.58699999999999997</v>
      </c>
      <c r="Z117">
        <v>94.99</v>
      </c>
      <c r="AA117">
        <v>4</v>
      </c>
    </row>
    <row r="118" spans="1:27" x14ac:dyDescent="0.35">
      <c r="A118" t="s">
        <v>278</v>
      </c>
      <c r="B118" t="s">
        <v>27</v>
      </c>
      <c r="C118" s="1">
        <v>44905</v>
      </c>
      <c r="D118" s="5" t="str">
        <f>TEXT(C118,"mmm")</f>
        <v>Dec</v>
      </c>
      <c r="E118" s="5" t="str">
        <f>TEXT(C118,"yyyy")</f>
        <v>2022</v>
      </c>
      <c r="F118" s="5" t="str">
        <f t="shared" ref="F118:F120" si="24">IF(E118&lt; "2000","19's songs","20's songs")</f>
        <v>20's songs</v>
      </c>
      <c r="G118" t="s">
        <v>279</v>
      </c>
      <c r="H118" t="s">
        <v>279</v>
      </c>
      <c r="I118">
        <v>200997</v>
      </c>
      <c r="J118" t="b">
        <v>0</v>
      </c>
      <c r="K118">
        <v>71</v>
      </c>
      <c r="L118" t="str">
        <f>IF(K118&lt;=20,"Least Popular",IF(K118&lt;=40,"Less Popular",IF(K118&lt;=60,"More Popular","Most Popular")))</f>
        <v>Most Popular</v>
      </c>
      <c r="M118">
        <v>0</v>
      </c>
      <c r="N118" t="str">
        <f t="shared" si="10"/>
        <v>Not Popular</v>
      </c>
      <c r="O118" t="s">
        <v>25</v>
      </c>
      <c r="P118">
        <v>0.52800000000000002</v>
      </c>
      <c r="Q118">
        <v>0.85499999999999998</v>
      </c>
      <c r="R118">
        <v>0</v>
      </c>
      <c r="S118">
        <v>-5.2290000000000001</v>
      </c>
      <c r="T118">
        <v>1</v>
      </c>
      <c r="U118">
        <v>9.5299999999999996E-2</v>
      </c>
      <c r="V118" s="2">
        <v>7.3800000000000005E-5</v>
      </c>
      <c r="W118" s="2">
        <v>1.81E-6</v>
      </c>
      <c r="X118">
        <v>0.28100000000000003</v>
      </c>
      <c r="Y118">
        <v>0.54900000000000004</v>
      </c>
      <c r="Z118">
        <v>146.98699999999999</v>
      </c>
      <c r="AA118">
        <v>4</v>
      </c>
    </row>
    <row r="119" spans="1:27" x14ac:dyDescent="0.35">
      <c r="A119" t="s">
        <v>280</v>
      </c>
      <c r="B119" t="s">
        <v>281</v>
      </c>
      <c r="C119" s="1">
        <v>40789</v>
      </c>
      <c r="D119" s="5" t="str">
        <f>TEXT(C119,"mmm")</f>
        <v>Sep</v>
      </c>
      <c r="E119" s="5" t="str">
        <f>TEXT(C119,"yyyy")</f>
        <v>2011</v>
      </c>
      <c r="F119" s="5" t="str">
        <f t="shared" si="24"/>
        <v>20's songs</v>
      </c>
      <c r="G119" t="s">
        <v>282</v>
      </c>
      <c r="H119" t="s">
        <v>282</v>
      </c>
      <c r="I119">
        <v>158186</v>
      </c>
      <c r="J119" t="b">
        <v>0</v>
      </c>
      <c r="K119">
        <v>66</v>
      </c>
      <c r="L119" t="str">
        <f>IF(K119&lt;=20,"Least Popular",IF(K119&lt;=40,"Less Popular",IF(K119&lt;=60,"More Popular","Most Popular")))</f>
        <v>Most Popular</v>
      </c>
      <c r="M119">
        <v>0</v>
      </c>
      <c r="N119" t="str">
        <f t="shared" si="10"/>
        <v>Not Popular</v>
      </c>
      <c r="O119" t="s">
        <v>29</v>
      </c>
      <c r="P119">
        <v>0.41199999999999998</v>
      </c>
      <c r="Q119">
        <v>0.96399999999999997</v>
      </c>
      <c r="R119">
        <v>8</v>
      </c>
      <c r="S119">
        <v>-2.274</v>
      </c>
      <c r="T119">
        <v>1</v>
      </c>
      <c r="U119">
        <v>0.10100000000000001</v>
      </c>
      <c r="V119">
        <v>1.1E-4</v>
      </c>
      <c r="W119">
        <v>5.1999999999999995E-4</v>
      </c>
      <c r="X119">
        <v>0.157</v>
      </c>
      <c r="Y119">
        <v>0.77800000000000002</v>
      </c>
      <c r="Z119">
        <v>164.042</v>
      </c>
      <c r="AA119">
        <v>4</v>
      </c>
    </row>
    <row r="120" spans="1:27" x14ac:dyDescent="0.35">
      <c r="A120" t="s">
        <v>283</v>
      </c>
      <c r="B120" t="s">
        <v>101</v>
      </c>
      <c r="C120" s="1">
        <v>43169</v>
      </c>
      <c r="D120" s="5" t="str">
        <f>TEXT(C120,"mmm")</f>
        <v>Mar</v>
      </c>
      <c r="E120" s="5" t="str">
        <f>TEXT(C120,"yyyy")</f>
        <v>2018</v>
      </c>
      <c r="F120" s="5" t="str">
        <f t="shared" si="24"/>
        <v>20's songs</v>
      </c>
      <c r="G120" t="s">
        <v>284</v>
      </c>
      <c r="H120" t="s">
        <v>284</v>
      </c>
      <c r="I120">
        <v>223186</v>
      </c>
      <c r="J120" t="b">
        <v>0</v>
      </c>
      <c r="K120">
        <v>66</v>
      </c>
      <c r="L120" t="str">
        <f>IF(K120&lt;=20,"Least Popular",IF(K120&lt;=40,"Less Popular",IF(K120&lt;=60,"More Popular","Most Popular")))</f>
        <v>Most Popular</v>
      </c>
      <c r="M120">
        <v>0</v>
      </c>
      <c r="N120" t="str">
        <f t="shared" si="10"/>
        <v>Not Popular</v>
      </c>
      <c r="O120" t="s">
        <v>29</v>
      </c>
      <c r="P120">
        <v>0.42199999999999999</v>
      </c>
      <c r="Q120">
        <v>0.96899999999999997</v>
      </c>
      <c r="R120">
        <v>7</v>
      </c>
      <c r="S120">
        <v>-0.82399999999999995</v>
      </c>
      <c r="T120">
        <v>1</v>
      </c>
      <c r="U120">
        <v>5.91E-2</v>
      </c>
      <c r="V120">
        <v>5.8500000000000002E-3</v>
      </c>
      <c r="W120">
        <v>0</v>
      </c>
      <c r="X120">
        <v>0.53300000000000003</v>
      </c>
      <c r="Y120">
        <v>0.496</v>
      </c>
      <c r="Z120">
        <v>92.524000000000001</v>
      </c>
      <c r="AA120">
        <v>4</v>
      </c>
    </row>
    <row r="121" spans="1:27" hidden="1" x14ac:dyDescent="0.35">
      <c r="A121" t="s">
        <v>285</v>
      </c>
      <c r="B121" t="s">
        <v>286</v>
      </c>
      <c r="D121"/>
      <c r="E121"/>
      <c r="F121"/>
      <c r="G121" t="s">
        <v>287</v>
      </c>
      <c r="H121" t="s">
        <v>287</v>
      </c>
      <c r="I121">
        <v>261546</v>
      </c>
      <c r="J121" t="b">
        <v>0</v>
      </c>
      <c r="K121">
        <v>66</v>
      </c>
      <c r="M121">
        <v>0</v>
      </c>
      <c r="N121" t="str">
        <f t="shared" si="10"/>
        <v>Not Popular</v>
      </c>
      <c r="O121" t="s">
        <v>29</v>
      </c>
      <c r="P121">
        <v>0.505</v>
      </c>
      <c r="Q121">
        <v>0.88300000000000001</v>
      </c>
      <c r="R121">
        <v>6</v>
      </c>
      <c r="S121">
        <v>-3.0939999999999999</v>
      </c>
      <c r="T121">
        <v>1</v>
      </c>
      <c r="U121">
        <v>4.8099999999999997E-2</v>
      </c>
      <c r="V121">
        <v>1.17E-2</v>
      </c>
      <c r="W121">
        <v>0</v>
      </c>
      <c r="X121">
        <v>5.7799999999999997E-2</v>
      </c>
      <c r="Y121">
        <v>0.66600000000000004</v>
      </c>
      <c r="Z121">
        <v>100.496</v>
      </c>
      <c r="AA121">
        <v>4</v>
      </c>
    </row>
    <row r="122" spans="1:27" hidden="1" x14ac:dyDescent="0.35">
      <c r="A122" t="s">
        <v>288</v>
      </c>
      <c r="B122" t="s">
        <v>274</v>
      </c>
      <c r="D122"/>
      <c r="E122"/>
      <c r="F122"/>
      <c r="G122" t="s">
        <v>289</v>
      </c>
      <c r="H122" t="s">
        <v>289</v>
      </c>
      <c r="I122">
        <v>183519</v>
      </c>
      <c r="J122" t="b">
        <v>0</v>
      </c>
      <c r="K122">
        <v>20</v>
      </c>
      <c r="M122">
        <v>1</v>
      </c>
      <c r="N122" t="str">
        <f t="shared" si="10"/>
        <v>Popular</v>
      </c>
      <c r="O122" t="s">
        <v>25</v>
      </c>
      <c r="P122">
        <v>0.68600000000000005</v>
      </c>
      <c r="Q122">
        <v>0.76</v>
      </c>
      <c r="R122">
        <v>9</v>
      </c>
      <c r="S122">
        <v>-6.3410000000000002</v>
      </c>
      <c r="T122">
        <v>1</v>
      </c>
      <c r="U122">
        <v>4.7399999999999998E-2</v>
      </c>
      <c r="V122">
        <v>0.40699999999999997</v>
      </c>
      <c r="W122">
        <v>0</v>
      </c>
      <c r="X122">
        <v>5.2699999999999997E-2</v>
      </c>
      <c r="Y122">
        <v>0.85</v>
      </c>
      <c r="Z122">
        <v>163.982</v>
      </c>
      <c r="AA122">
        <v>4</v>
      </c>
    </row>
    <row r="123" spans="1:27" x14ac:dyDescent="0.35">
      <c r="A123" t="s">
        <v>214</v>
      </c>
      <c r="B123" t="s">
        <v>57</v>
      </c>
      <c r="C123" s="1">
        <v>43959</v>
      </c>
      <c r="D123" s="5" t="str">
        <f>TEXT(C123,"mmm")</f>
        <v>May</v>
      </c>
      <c r="E123" s="5" t="str">
        <f>TEXT(C123,"yyyy")</f>
        <v>2020</v>
      </c>
      <c r="F123" s="5" t="str">
        <f t="shared" ref="F123:F124" si="25">IF(E123&lt; "2000","19's songs","20's songs")</f>
        <v>20's songs</v>
      </c>
      <c r="G123" t="s">
        <v>290</v>
      </c>
      <c r="H123" t="s">
        <v>290</v>
      </c>
      <c r="I123">
        <v>264533</v>
      </c>
      <c r="J123" t="b">
        <v>0</v>
      </c>
      <c r="K123">
        <v>68</v>
      </c>
      <c r="L123" t="str">
        <f>IF(K123&lt;=20,"Least Popular",IF(K123&lt;=40,"Less Popular",IF(K123&lt;=60,"More Popular","Most Popular")))</f>
        <v>Most Popular</v>
      </c>
      <c r="M123">
        <v>0</v>
      </c>
      <c r="N123" t="str">
        <f t="shared" si="10"/>
        <v>Not Popular</v>
      </c>
      <c r="O123" t="s">
        <v>29</v>
      </c>
      <c r="P123">
        <v>0.63300000000000001</v>
      </c>
      <c r="Q123">
        <v>0.72299999999999998</v>
      </c>
      <c r="R123">
        <v>8</v>
      </c>
      <c r="S123">
        <v>-5.7329999999999997</v>
      </c>
      <c r="T123">
        <v>0</v>
      </c>
      <c r="U123">
        <v>0.14299999999999999</v>
      </c>
      <c r="V123">
        <v>0.107</v>
      </c>
      <c r="W123">
        <v>0</v>
      </c>
      <c r="X123">
        <v>8.1799999999999998E-2</v>
      </c>
      <c r="Y123">
        <v>0.68799999999999994</v>
      </c>
      <c r="Z123">
        <v>103.101</v>
      </c>
      <c r="AA123">
        <v>4</v>
      </c>
    </row>
    <row r="124" spans="1:27" x14ac:dyDescent="0.35">
      <c r="A124" t="s">
        <v>106</v>
      </c>
      <c r="B124" t="s">
        <v>36</v>
      </c>
      <c r="C124" s="1">
        <v>43475</v>
      </c>
      <c r="D124" s="5" t="str">
        <f>TEXT(C124,"mmm")</f>
        <v>Jan</v>
      </c>
      <c r="E124" s="5" t="str">
        <f>TEXT(C124,"yyyy")</f>
        <v>2019</v>
      </c>
      <c r="F124" s="5" t="str">
        <f t="shared" si="25"/>
        <v>20's songs</v>
      </c>
      <c r="G124" t="s">
        <v>291</v>
      </c>
      <c r="H124" t="s">
        <v>291</v>
      </c>
      <c r="I124">
        <v>321306</v>
      </c>
      <c r="J124" t="b">
        <v>0</v>
      </c>
      <c r="K124">
        <v>66</v>
      </c>
      <c r="L124" t="str">
        <f>IF(K124&lt;=20,"Least Popular",IF(K124&lt;=40,"Less Popular",IF(K124&lt;=60,"More Popular","Most Popular")))</f>
        <v>Most Popular</v>
      </c>
      <c r="M124">
        <v>0</v>
      </c>
      <c r="N124" t="str">
        <f t="shared" si="10"/>
        <v>Not Popular</v>
      </c>
      <c r="O124" t="s">
        <v>29</v>
      </c>
      <c r="P124">
        <v>0.439</v>
      </c>
      <c r="Q124">
        <v>0.70799999999999996</v>
      </c>
      <c r="R124">
        <v>7</v>
      </c>
      <c r="S124">
        <v>-3.8250000000000002</v>
      </c>
      <c r="T124">
        <v>1</v>
      </c>
      <c r="U124">
        <v>5.28E-2</v>
      </c>
      <c r="V124">
        <v>1.29E-2</v>
      </c>
      <c r="W124">
        <v>0</v>
      </c>
      <c r="X124">
        <v>0.14699999999999999</v>
      </c>
      <c r="Y124">
        <v>0.45400000000000001</v>
      </c>
      <c r="Z124">
        <v>160.02699999999999</v>
      </c>
      <c r="AA124">
        <v>4</v>
      </c>
    </row>
    <row r="125" spans="1:27" hidden="1" x14ac:dyDescent="0.35">
      <c r="A125" t="s">
        <v>292</v>
      </c>
      <c r="B125" t="s">
        <v>31</v>
      </c>
      <c r="D125"/>
      <c r="E125"/>
      <c r="F125"/>
      <c r="G125" t="s">
        <v>293</v>
      </c>
      <c r="H125" t="s">
        <v>293</v>
      </c>
      <c r="I125">
        <v>282680</v>
      </c>
      <c r="J125" t="b">
        <v>0</v>
      </c>
      <c r="K125">
        <v>67</v>
      </c>
      <c r="M125">
        <v>0</v>
      </c>
      <c r="N125" t="str">
        <f t="shared" si="10"/>
        <v>Not Popular</v>
      </c>
      <c r="O125" t="s">
        <v>29</v>
      </c>
      <c r="P125">
        <v>0.54600000000000004</v>
      </c>
      <c r="Q125">
        <v>0.66300000000000003</v>
      </c>
      <c r="R125">
        <v>9</v>
      </c>
      <c r="S125">
        <v>-6.0709999999999997</v>
      </c>
      <c r="T125">
        <v>1</v>
      </c>
      <c r="U125">
        <v>5.3600000000000002E-2</v>
      </c>
      <c r="V125">
        <v>9.3799999999999994E-3</v>
      </c>
      <c r="W125">
        <v>0</v>
      </c>
      <c r="X125">
        <v>0.17799999999999999</v>
      </c>
      <c r="Y125">
        <v>0.40699999999999997</v>
      </c>
      <c r="Z125">
        <v>171.69800000000001</v>
      </c>
      <c r="AA125">
        <v>4</v>
      </c>
    </row>
    <row r="126" spans="1:27" x14ac:dyDescent="0.35">
      <c r="A126" t="s">
        <v>294</v>
      </c>
      <c r="B126" t="s">
        <v>27</v>
      </c>
      <c r="C126" s="1">
        <v>45200</v>
      </c>
      <c r="D126" s="5" t="str">
        <f>TEXT(C126,"mmm")</f>
        <v>Oct</v>
      </c>
      <c r="E126" s="5" t="str">
        <f>TEXT(C126,"yyyy")</f>
        <v>2023</v>
      </c>
      <c r="F126" s="5" t="str">
        <f t="shared" ref="F126:F129" si="26">IF(E126&lt; "2000","19's songs","20's songs")</f>
        <v>20's songs</v>
      </c>
      <c r="G126" t="s">
        <v>295</v>
      </c>
      <c r="H126" t="s">
        <v>295</v>
      </c>
      <c r="I126">
        <v>256303</v>
      </c>
      <c r="J126" t="b">
        <v>0</v>
      </c>
      <c r="K126">
        <v>66</v>
      </c>
      <c r="L126" t="str">
        <f>IF(K126&lt;=20,"Least Popular",IF(K126&lt;=40,"Less Popular",IF(K126&lt;=60,"More Popular","Most Popular")))</f>
        <v>Most Popular</v>
      </c>
      <c r="M126">
        <v>0</v>
      </c>
      <c r="N126" t="str">
        <f t="shared" si="10"/>
        <v>Not Popular</v>
      </c>
      <c r="O126" t="s">
        <v>25</v>
      </c>
      <c r="P126">
        <v>0.74399999999999999</v>
      </c>
      <c r="Q126">
        <v>0.72499999999999998</v>
      </c>
      <c r="R126">
        <v>7</v>
      </c>
      <c r="S126">
        <v>-5.2469999999999999</v>
      </c>
      <c r="T126">
        <v>1</v>
      </c>
      <c r="U126">
        <v>3.5400000000000001E-2</v>
      </c>
      <c r="V126">
        <v>0.14499999999999999</v>
      </c>
      <c r="W126" s="2">
        <v>8.0099999999999995E-6</v>
      </c>
      <c r="X126">
        <v>0.14199999999999999</v>
      </c>
      <c r="Y126">
        <v>0.86799999999999999</v>
      </c>
      <c r="Z126">
        <v>114.99299999999999</v>
      </c>
      <c r="AA126">
        <v>4</v>
      </c>
    </row>
    <row r="127" spans="1:27" x14ac:dyDescent="0.35">
      <c r="A127" t="s">
        <v>296</v>
      </c>
      <c r="B127" t="s">
        <v>31</v>
      </c>
      <c r="C127" s="1">
        <v>43778</v>
      </c>
      <c r="D127" s="5" t="str">
        <f>TEXT(C127,"mmm")</f>
        <v>Nov</v>
      </c>
      <c r="E127" s="5" t="str">
        <f>TEXT(C127,"yyyy")</f>
        <v>2019</v>
      </c>
      <c r="F127" s="5" t="str">
        <f t="shared" si="26"/>
        <v>20's songs</v>
      </c>
      <c r="G127" t="s">
        <v>297</v>
      </c>
      <c r="H127" t="s">
        <v>297</v>
      </c>
      <c r="I127">
        <v>326842</v>
      </c>
      <c r="J127" t="b">
        <v>0</v>
      </c>
      <c r="K127">
        <v>67</v>
      </c>
      <c r="L127" t="str">
        <f>IF(K127&lt;=20,"Least Popular",IF(K127&lt;=40,"Less Popular",IF(K127&lt;=60,"More Popular","Most Popular")))</f>
        <v>Most Popular</v>
      </c>
      <c r="M127">
        <v>0</v>
      </c>
      <c r="N127" t="str">
        <f t="shared" si="10"/>
        <v>Not Popular</v>
      </c>
      <c r="O127" t="s">
        <v>29</v>
      </c>
      <c r="P127">
        <v>0.53800000000000003</v>
      </c>
      <c r="Q127">
        <v>0.86899999999999999</v>
      </c>
      <c r="R127">
        <v>8</v>
      </c>
      <c r="S127">
        <v>-3.464</v>
      </c>
      <c r="T127">
        <v>1</v>
      </c>
      <c r="U127">
        <v>2.75E-2</v>
      </c>
      <c r="V127">
        <v>4.7E-2</v>
      </c>
      <c r="W127">
        <v>0</v>
      </c>
      <c r="X127">
        <v>0.14000000000000001</v>
      </c>
      <c r="Y127">
        <v>0.36899999999999999</v>
      </c>
      <c r="Z127">
        <v>91.971999999999994</v>
      </c>
      <c r="AA127">
        <v>4</v>
      </c>
    </row>
    <row r="128" spans="1:27" x14ac:dyDescent="0.35">
      <c r="A128" t="s">
        <v>106</v>
      </c>
      <c r="B128" t="s">
        <v>36</v>
      </c>
      <c r="C128" s="1">
        <v>43475</v>
      </c>
      <c r="D128" s="5" t="str">
        <f>TEXT(C128,"mmm")</f>
        <v>Jan</v>
      </c>
      <c r="E128" s="5" t="str">
        <f>TEXT(C128,"yyyy")</f>
        <v>2019</v>
      </c>
      <c r="F128" s="5" t="str">
        <f t="shared" si="26"/>
        <v>20's songs</v>
      </c>
      <c r="G128" t="s">
        <v>298</v>
      </c>
      <c r="H128" t="s">
        <v>298</v>
      </c>
      <c r="I128">
        <v>213613</v>
      </c>
      <c r="J128" t="b">
        <v>0</v>
      </c>
      <c r="K128">
        <v>66</v>
      </c>
      <c r="L128" t="str">
        <f>IF(K128&lt;=20,"Least Popular",IF(K128&lt;=40,"Less Popular",IF(K128&lt;=60,"More Popular","Most Popular")))</f>
        <v>Most Popular</v>
      </c>
      <c r="M128">
        <v>0</v>
      </c>
      <c r="N128" t="str">
        <f t="shared" si="10"/>
        <v>Not Popular</v>
      </c>
      <c r="O128" t="s">
        <v>29</v>
      </c>
      <c r="P128">
        <v>0.59799999999999998</v>
      </c>
      <c r="Q128">
        <v>0.878</v>
      </c>
      <c r="R128">
        <v>10</v>
      </c>
      <c r="S128">
        <v>-3.1440000000000001</v>
      </c>
      <c r="T128">
        <v>1</v>
      </c>
      <c r="U128">
        <v>6.3399999999999998E-2</v>
      </c>
      <c r="V128">
        <v>3.8E-3</v>
      </c>
      <c r="W128">
        <v>0</v>
      </c>
      <c r="X128">
        <v>4.6800000000000001E-2</v>
      </c>
      <c r="Y128">
        <v>0.90100000000000002</v>
      </c>
      <c r="Z128">
        <v>125.529</v>
      </c>
      <c r="AA128">
        <v>4</v>
      </c>
    </row>
    <row r="129" spans="1:27" x14ac:dyDescent="0.35">
      <c r="A129" t="s">
        <v>299</v>
      </c>
      <c r="B129" t="s">
        <v>51</v>
      </c>
      <c r="C129" s="1">
        <v>43870</v>
      </c>
      <c r="D129" s="5" t="str">
        <f>TEXT(C129,"mmm")</f>
        <v>Feb</v>
      </c>
      <c r="E129" s="5" t="str">
        <f>TEXT(C129,"yyyy")</f>
        <v>2020</v>
      </c>
      <c r="F129" s="5" t="str">
        <f t="shared" si="26"/>
        <v>20's songs</v>
      </c>
      <c r="G129" t="s">
        <v>300</v>
      </c>
      <c r="H129" t="s">
        <v>300</v>
      </c>
      <c r="I129">
        <v>264840</v>
      </c>
      <c r="J129" t="b">
        <v>0</v>
      </c>
      <c r="K129">
        <v>66</v>
      </c>
      <c r="L129" t="str">
        <f>IF(K129&lt;=20,"Least Popular",IF(K129&lt;=40,"Less Popular",IF(K129&lt;=60,"More Popular","Most Popular")))</f>
        <v>Most Popular</v>
      </c>
      <c r="M129">
        <v>0</v>
      </c>
      <c r="N129" t="str">
        <f t="shared" si="10"/>
        <v>Not Popular</v>
      </c>
      <c r="O129" t="s">
        <v>29</v>
      </c>
      <c r="P129">
        <v>0.53</v>
      </c>
      <c r="Q129">
        <v>0.66100000000000003</v>
      </c>
      <c r="R129">
        <v>6</v>
      </c>
      <c r="S129">
        <v>-7.09</v>
      </c>
      <c r="T129">
        <v>1</v>
      </c>
      <c r="U129">
        <v>4.0800000000000003E-2</v>
      </c>
      <c r="V129">
        <v>0.224</v>
      </c>
      <c r="W129">
        <v>0</v>
      </c>
      <c r="X129">
        <v>0.16900000000000001</v>
      </c>
      <c r="Y129">
        <v>0.53800000000000003</v>
      </c>
      <c r="Z129">
        <v>153.935</v>
      </c>
      <c r="AA129">
        <v>4</v>
      </c>
    </row>
    <row r="130" spans="1:27" hidden="1" x14ac:dyDescent="0.35">
      <c r="A130" t="s">
        <v>301</v>
      </c>
      <c r="B130" t="s">
        <v>27</v>
      </c>
      <c r="D130"/>
      <c r="E130"/>
      <c r="F130"/>
      <c r="G130" t="s">
        <v>302</v>
      </c>
      <c r="H130" t="s">
        <v>302</v>
      </c>
      <c r="I130">
        <v>149500</v>
      </c>
      <c r="J130" t="b">
        <v>0</v>
      </c>
      <c r="K130">
        <v>66</v>
      </c>
      <c r="M130">
        <v>0</v>
      </c>
      <c r="N130" t="str">
        <f t="shared" si="10"/>
        <v>Not Popular</v>
      </c>
      <c r="O130" t="s">
        <v>25</v>
      </c>
      <c r="P130">
        <v>0.63800000000000001</v>
      </c>
      <c r="Q130">
        <v>0.86099999999999999</v>
      </c>
      <c r="R130">
        <v>7</v>
      </c>
      <c r="S130">
        <v>-9.1059999999999999</v>
      </c>
      <c r="T130">
        <v>1</v>
      </c>
      <c r="U130">
        <v>4.9700000000000001E-2</v>
      </c>
      <c r="V130">
        <v>4.5800000000000002E-4</v>
      </c>
      <c r="W130" s="2">
        <v>3.2400000000000001E-5</v>
      </c>
      <c r="X130">
        <v>0.19600000000000001</v>
      </c>
      <c r="Y130">
        <v>0.747</v>
      </c>
      <c r="Z130">
        <v>119.99</v>
      </c>
      <c r="AA130">
        <v>4</v>
      </c>
    </row>
    <row r="131" spans="1:27" hidden="1" x14ac:dyDescent="0.35">
      <c r="A131" t="s">
        <v>303</v>
      </c>
      <c r="B131" t="s">
        <v>304</v>
      </c>
      <c r="D131"/>
      <c r="E131"/>
      <c r="F131"/>
      <c r="G131" t="s">
        <v>305</v>
      </c>
      <c r="H131" t="s">
        <v>305</v>
      </c>
      <c r="I131">
        <v>273160</v>
      </c>
      <c r="J131" t="b">
        <v>0</v>
      </c>
      <c r="K131">
        <v>66</v>
      </c>
      <c r="M131">
        <v>0</v>
      </c>
      <c r="N131" t="str">
        <f t="shared" ref="N131:N194" si="27">IF(M131=0,"Not Popular","Popular")</f>
        <v>Not Popular</v>
      </c>
      <c r="O131" t="s">
        <v>25</v>
      </c>
      <c r="P131">
        <v>0.437</v>
      </c>
      <c r="Q131">
        <v>0.68400000000000005</v>
      </c>
      <c r="R131">
        <v>7</v>
      </c>
      <c r="S131">
        <v>-2.6040000000000001</v>
      </c>
      <c r="T131">
        <v>1</v>
      </c>
      <c r="U131">
        <v>3.6900000000000002E-2</v>
      </c>
      <c r="V131">
        <v>9.8099999999999993E-3</v>
      </c>
      <c r="W131">
        <v>0</v>
      </c>
      <c r="X131">
        <v>0.34499999999999997</v>
      </c>
      <c r="Y131">
        <v>0.441</v>
      </c>
      <c r="Z131">
        <v>157.83500000000001</v>
      </c>
      <c r="AA131">
        <v>4</v>
      </c>
    </row>
    <row r="132" spans="1:27" hidden="1" x14ac:dyDescent="0.35">
      <c r="A132" t="s">
        <v>306</v>
      </c>
      <c r="B132" t="s">
        <v>161</v>
      </c>
      <c r="D132"/>
      <c r="E132"/>
      <c r="F132"/>
      <c r="G132" t="s">
        <v>307</v>
      </c>
      <c r="H132" t="s">
        <v>307</v>
      </c>
      <c r="I132">
        <v>215866</v>
      </c>
      <c r="J132" t="b">
        <v>0</v>
      </c>
      <c r="K132">
        <v>70</v>
      </c>
      <c r="M132">
        <v>0</v>
      </c>
      <c r="N132" t="str">
        <f t="shared" si="27"/>
        <v>Not Popular</v>
      </c>
      <c r="O132" t="s">
        <v>25</v>
      </c>
      <c r="P132">
        <v>0.33700000000000002</v>
      </c>
      <c r="Q132">
        <v>0.92500000000000004</v>
      </c>
      <c r="R132">
        <v>9</v>
      </c>
      <c r="S132">
        <v>-4.649</v>
      </c>
      <c r="T132">
        <v>1</v>
      </c>
      <c r="U132">
        <v>8.2199999999999995E-2</v>
      </c>
      <c r="V132">
        <v>3.6600000000000001E-4</v>
      </c>
      <c r="W132" s="2">
        <v>2.9900000000000002E-6</v>
      </c>
      <c r="X132">
        <v>0.29199999999999998</v>
      </c>
      <c r="Y132">
        <v>0.35499999999999998</v>
      </c>
      <c r="Z132">
        <v>174.98599999999999</v>
      </c>
      <c r="AA132">
        <v>4</v>
      </c>
    </row>
    <row r="133" spans="1:27" x14ac:dyDescent="0.35">
      <c r="A133" t="s">
        <v>308</v>
      </c>
      <c r="B133" t="s">
        <v>309</v>
      </c>
      <c r="C133" s="1">
        <v>45204</v>
      </c>
      <c r="D133" s="5" t="str">
        <f>TEXT(C133,"mmm")</f>
        <v>Oct</v>
      </c>
      <c r="E133" s="5" t="str">
        <f>TEXT(C133,"yyyy")</f>
        <v>2023</v>
      </c>
      <c r="F133" s="5" t="str">
        <f t="shared" ref="F133:F136" si="28">IF(E133&lt; "2000","19's songs","20's songs")</f>
        <v>20's songs</v>
      </c>
      <c r="G133" t="s">
        <v>310</v>
      </c>
      <c r="H133" t="s">
        <v>310</v>
      </c>
      <c r="I133">
        <v>208133</v>
      </c>
      <c r="J133" t="b">
        <v>0</v>
      </c>
      <c r="K133">
        <v>65</v>
      </c>
      <c r="L133" t="str">
        <f>IF(K133&lt;=20,"Least Popular",IF(K133&lt;=40,"Less Popular",IF(K133&lt;=60,"More Popular","Most Popular")))</f>
        <v>Most Popular</v>
      </c>
      <c r="M133">
        <v>0</v>
      </c>
      <c r="N133" t="str">
        <f t="shared" si="27"/>
        <v>Not Popular</v>
      </c>
      <c r="O133" t="s">
        <v>29</v>
      </c>
      <c r="P133">
        <v>0.62</v>
      </c>
      <c r="Q133">
        <v>0.85699999999999998</v>
      </c>
      <c r="R133">
        <v>6</v>
      </c>
      <c r="S133">
        <v>-6.5759999999999996</v>
      </c>
      <c r="T133">
        <v>0</v>
      </c>
      <c r="U133">
        <v>0.16200000000000001</v>
      </c>
      <c r="V133">
        <v>0.23599999999999999</v>
      </c>
      <c r="W133">
        <v>1.8700000000000001E-2</v>
      </c>
      <c r="X133">
        <v>0.19800000000000001</v>
      </c>
      <c r="Y133">
        <v>0.52200000000000002</v>
      </c>
      <c r="Z133">
        <v>190.00700000000001</v>
      </c>
      <c r="AA133">
        <v>4</v>
      </c>
    </row>
    <row r="134" spans="1:27" x14ac:dyDescent="0.35">
      <c r="A134" t="s">
        <v>311</v>
      </c>
      <c r="B134" t="s">
        <v>312</v>
      </c>
      <c r="C134" s="1">
        <v>39733</v>
      </c>
      <c r="D134" s="5" t="str">
        <f>TEXT(C134,"mmm")</f>
        <v>Oct</v>
      </c>
      <c r="E134" s="5" t="str">
        <f>TEXT(C134,"yyyy")</f>
        <v>2008</v>
      </c>
      <c r="F134" s="5" t="str">
        <f t="shared" si="28"/>
        <v>20's songs</v>
      </c>
      <c r="G134" t="s">
        <v>313</v>
      </c>
      <c r="H134" t="s">
        <v>313</v>
      </c>
      <c r="I134">
        <v>342773</v>
      </c>
      <c r="J134" t="b">
        <v>0</v>
      </c>
      <c r="K134">
        <v>65</v>
      </c>
      <c r="L134" t="str">
        <f>IF(K134&lt;=20,"Least Popular",IF(K134&lt;=40,"Less Popular",IF(K134&lt;=60,"More Popular","Most Popular")))</f>
        <v>Most Popular</v>
      </c>
      <c r="M134">
        <v>0</v>
      </c>
      <c r="N134" t="str">
        <f t="shared" si="27"/>
        <v>Not Popular</v>
      </c>
      <c r="O134" t="s">
        <v>29</v>
      </c>
      <c r="P134">
        <v>0.63800000000000001</v>
      </c>
      <c r="Q134">
        <v>0.76600000000000001</v>
      </c>
      <c r="R134">
        <v>1</v>
      </c>
      <c r="S134">
        <v>-5.5410000000000004</v>
      </c>
      <c r="T134">
        <v>1</v>
      </c>
      <c r="U134">
        <v>2.6800000000000001E-2</v>
      </c>
      <c r="V134">
        <v>0.157</v>
      </c>
      <c r="W134">
        <v>0</v>
      </c>
      <c r="X134">
        <v>0.124</v>
      </c>
      <c r="Y134">
        <v>0.59499999999999997</v>
      </c>
      <c r="Z134">
        <v>112.005</v>
      </c>
      <c r="AA134">
        <v>4</v>
      </c>
    </row>
    <row r="135" spans="1:27" x14ac:dyDescent="0.35">
      <c r="A135" t="s">
        <v>106</v>
      </c>
      <c r="B135" t="s">
        <v>36</v>
      </c>
      <c r="C135" s="1">
        <v>43475</v>
      </c>
      <c r="D135" s="5" t="str">
        <f>TEXT(C135,"mmm")</f>
        <v>Jan</v>
      </c>
      <c r="E135" s="5" t="str">
        <f>TEXT(C135,"yyyy")</f>
        <v>2019</v>
      </c>
      <c r="F135" s="5" t="str">
        <f t="shared" si="28"/>
        <v>20's songs</v>
      </c>
      <c r="G135" t="s">
        <v>314</v>
      </c>
      <c r="H135" t="s">
        <v>314</v>
      </c>
      <c r="I135">
        <v>211600</v>
      </c>
      <c r="J135" t="b">
        <v>0</v>
      </c>
      <c r="K135">
        <v>71</v>
      </c>
      <c r="L135" t="str">
        <f>IF(K135&lt;=20,"Least Popular",IF(K135&lt;=40,"Less Popular",IF(K135&lt;=60,"More Popular","Most Popular")))</f>
        <v>Most Popular</v>
      </c>
      <c r="M135">
        <v>0</v>
      </c>
      <c r="N135" t="str">
        <f t="shared" si="27"/>
        <v>Not Popular</v>
      </c>
      <c r="O135" t="s">
        <v>29</v>
      </c>
      <c r="P135">
        <v>0.53300000000000003</v>
      </c>
      <c r="Q135">
        <v>0.91800000000000004</v>
      </c>
      <c r="R135">
        <v>4</v>
      </c>
      <c r="S135">
        <v>-2.0950000000000002</v>
      </c>
      <c r="T135">
        <v>1</v>
      </c>
      <c r="U135">
        <v>6.1600000000000002E-2</v>
      </c>
      <c r="V135">
        <v>8.94E-3</v>
      </c>
      <c r="W135">
        <v>0</v>
      </c>
      <c r="X135">
        <v>0.64300000000000002</v>
      </c>
      <c r="Y135">
        <v>0.66200000000000003</v>
      </c>
      <c r="Z135">
        <v>92.504000000000005</v>
      </c>
      <c r="AA135">
        <v>4</v>
      </c>
    </row>
    <row r="136" spans="1:27" x14ac:dyDescent="0.35">
      <c r="A136" t="s">
        <v>202</v>
      </c>
      <c r="B136" t="s">
        <v>23</v>
      </c>
      <c r="C136" s="1">
        <v>44208</v>
      </c>
      <c r="D136" s="5" t="str">
        <f>TEXT(C136,"mmm")</f>
        <v>Jan</v>
      </c>
      <c r="E136" s="5" t="str">
        <f>TEXT(C136,"yyyy")</f>
        <v>2021</v>
      </c>
      <c r="F136" s="5" t="str">
        <f t="shared" si="28"/>
        <v>20's songs</v>
      </c>
      <c r="G136" t="s">
        <v>315</v>
      </c>
      <c r="H136" t="s">
        <v>315</v>
      </c>
      <c r="I136">
        <v>220253</v>
      </c>
      <c r="J136" t="b">
        <v>0</v>
      </c>
      <c r="K136">
        <v>65</v>
      </c>
      <c r="L136" t="str">
        <f>IF(K136&lt;=20,"Least Popular",IF(K136&lt;=40,"Less Popular",IF(K136&lt;=60,"More Popular","Most Popular")))</f>
        <v>Most Popular</v>
      </c>
      <c r="M136">
        <v>0</v>
      </c>
      <c r="N136" t="str">
        <f t="shared" si="27"/>
        <v>Not Popular</v>
      </c>
      <c r="O136" t="s">
        <v>29</v>
      </c>
      <c r="P136">
        <v>0.66600000000000004</v>
      </c>
      <c r="Q136">
        <v>0.92300000000000004</v>
      </c>
      <c r="R136">
        <v>5</v>
      </c>
      <c r="S136">
        <v>-2.3620000000000001</v>
      </c>
      <c r="T136">
        <v>0</v>
      </c>
      <c r="U136">
        <v>7.1199999999999999E-2</v>
      </c>
      <c r="V136">
        <v>8.3599999999999994E-2</v>
      </c>
      <c r="W136">
        <v>0</v>
      </c>
      <c r="X136">
        <v>0.315</v>
      </c>
      <c r="Y136">
        <v>0.86099999999999999</v>
      </c>
      <c r="Z136">
        <v>128.01400000000001</v>
      </c>
      <c r="AA136">
        <v>4</v>
      </c>
    </row>
    <row r="137" spans="1:27" hidden="1" x14ac:dyDescent="0.35">
      <c r="A137" t="s">
        <v>26</v>
      </c>
      <c r="B137" t="s">
        <v>27</v>
      </c>
      <c r="D137"/>
      <c r="E137"/>
      <c r="F137"/>
      <c r="G137" t="s">
        <v>316</v>
      </c>
      <c r="H137" t="s">
        <v>316</v>
      </c>
      <c r="I137">
        <v>178892</v>
      </c>
      <c r="J137" t="b">
        <v>0</v>
      </c>
      <c r="K137">
        <v>66</v>
      </c>
      <c r="M137">
        <v>0</v>
      </c>
      <c r="N137" t="str">
        <f t="shared" si="27"/>
        <v>Not Popular</v>
      </c>
      <c r="O137" t="s">
        <v>29</v>
      </c>
      <c r="P137">
        <v>0.627</v>
      </c>
      <c r="Q137">
        <v>0.67</v>
      </c>
      <c r="R137">
        <v>4</v>
      </c>
      <c r="S137">
        <v>-6.6189999999999998</v>
      </c>
      <c r="T137">
        <v>1</v>
      </c>
      <c r="U137">
        <v>3.6799999999999999E-2</v>
      </c>
      <c r="V137">
        <v>4.1799999999999997E-2</v>
      </c>
      <c r="W137">
        <v>2.1299999999999999E-3</v>
      </c>
      <c r="X137">
        <v>8.1799999999999998E-2</v>
      </c>
      <c r="Y137">
        <v>0.53700000000000003</v>
      </c>
      <c r="Z137">
        <v>110.004</v>
      </c>
      <c r="AA137">
        <v>4</v>
      </c>
    </row>
    <row r="138" spans="1:27" x14ac:dyDescent="0.35">
      <c r="A138" t="s">
        <v>317</v>
      </c>
      <c r="B138" t="s">
        <v>318</v>
      </c>
      <c r="C138" s="1">
        <v>45141</v>
      </c>
      <c r="D138" s="5" t="str">
        <f>TEXT(C138,"mmm")</f>
        <v>Aug</v>
      </c>
      <c r="E138" s="5" t="str">
        <f>TEXT(C138,"yyyy")</f>
        <v>2023</v>
      </c>
      <c r="F138" s="5" t="str">
        <f t="shared" ref="F138" si="29">IF(E138&lt; "2000","19's songs","20's songs")</f>
        <v>20's songs</v>
      </c>
      <c r="G138" t="s">
        <v>319</v>
      </c>
      <c r="H138" t="s">
        <v>319</v>
      </c>
      <c r="I138">
        <v>210500</v>
      </c>
      <c r="J138" t="b">
        <v>0</v>
      </c>
      <c r="K138">
        <v>67</v>
      </c>
      <c r="L138" t="str">
        <f>IF(K138&lt;=20,"Least Popular",IF(K138&lt;=40,"Less Popular",IF(K138&lt;=60,"More Popular","Most Popular")))</f>
        <v>Most Popular</v>
      </c>
      <c r="M138">
        <v>0</v>
      </c>
      <c r="N138" t="str">
        <f t="shared" si="27"/>
        <v>Not Popular</v>
      </c>
      <c r="O138" t="s">
        <v>29</v>
      </c>
      <c r="P138">
        <v>0.61699999999999999</v>
      </c>
      <c r="Q138">
        <v>0.629</v>
      </c>
      <c r="R138">
        <v>11</v>
      </c>
      <c r="S138">
        <v>-4.1219999999999999</v>
      </c>
      <c r="T138">
        <v>1</v>
      </c>
      <c r="U138">
        <v>4.48E-2</v>
      </c>
      <c r="V138">
        <v>0.38900000000000001</v>
      </c>
      <c r="W138">
        <v>0</v>
      </c>
      <c r="X138">
        <v>7.9799999999999996E-2</v>
      </c>
      <c r="Y138">
        <v>0.60299999999999998</v>
      </c>
      <c r="Z138">
        <v>149.858</v>
      </c>
      <c r="AA138">
        <v>4</v>
      </c>
    </row>
    <row r="139" spans="1:27" hidden="1" x14ac:dyDescent="0.35">
      <c r="A139" t="s">
        <v>320</v>
      </c>
      <c r="B139" t="s">
        <v>91</v>
      </c>
      <c r="D139"/>
      <c r="E139"/>
      <c r="F139"/>
      <c r="G139" t="s">
        <v>321</v>
      </c>
      <c r="H139" t="s">
        <v>321</v>
      </c>
      <c r="I139">
        <v>207360</v>
      </c>
      <c r="J139" t="b">
        <v>0</v>
      </c>
      <c r="K139">
        <v>70</v>
      </c>
      <c r="M139">
        <v>0</v>
      </c>
      <c r="N139" t="str">
        <f t="shared" si="27"/>
        <v>Not Popular</v>
      </c>
      <c r="O139" t="s">
        <v>29</v>
      </c>
      <c r="P139">
        <v>0.621</v>
      </c>
      <c r="Q139">
        <v>0.53300000000000003</v>
      </c>
      <c r="R139">
        <v>1</v>
      </c>
      <c r="S139">
        <v>-5.9740000000000002</v>
      </c>
      <c r="T139">
        <v>1</v>
      </c>
      <c r="U139">
        <v>3.4200000000000001E-2</v>
      </c>
      <c r="V139">
        <v>0.78</v>
      </c>
      <c r="W139">
        <v>0</v>
      </c>
      <c r="X139">
        <v>0.33300000000000002</v>
      </c>
      <c r="Y139">
        <v>0.79100000000000004</v>
      </c>
      <c r="Z139">
        <v>96.980999999999995</v>
      </c>
      <c r="AA139">
        <v>4</v>
      </c>
    </row>
    <row r="140" spans="1:27" hidden="1" x14ac:dyDescent="0.35">
      <c r="A140" t="s">
        <v>322</v>
      </c>
      <c r="B140" t="s">
        <v>27</v>
      </c>
      <c r="D140"/>
      <c r="E140"/>
      <c r="F140"/>
      <c r="G140" t="s">
        <v>323</v>
      </c>
      <c r="H140" t="s">
        <v>323</v>
      </c>
      <c r="I140">
        <v>209920</v>
      </c>
      <c r="J140" t="b">
        <v>0</v>
      </c>
      <c r="K140">
        <v>66</v>
      </c>
      <c r="M140">
        <v>0</v>
      </c>
      <c r="N140" t="str">
        <f t="shared" si="27"/>
        <v>Not Popular</v>
      </c>
      <c r="O140" t="s">
        <v>25</v>
      </c>
      <c r="P140">
        <v>0.55300000000000005</v>
      </c>
      <c r="Q140">
        <v>0.75600000000000001</v>
      </c>
      <c r="R140">
        <v>8</v>
      </c>
      <c r="S140">
        <v>-5.1550000000000002</v>
      </c>
      <c r="T140">
        <v>1</v>
      </c>
      <c r="U140">
        <v>3.7900000000000003E-2</v>
      </c>
      <c r="V140">
        <v>1.3799999999999999E-3</v>
      </c>
      <c r="W140" s="2">
        <v>7.4900000000000005E-5</v>
      </c>
      <c r="X140">
        <v>5.91E-2</v>
      </c>
      <c r="Y140">
        <v>0.93700000000000006</v>
      </c>
      <c r="Z140">
        <v>190.02</v>
      </c>
      <c r="AA140">
        <v>4</v>
      </c>
    </row>
    <row r="141" spans="1:27" hidden="1" x14ac:dyDescent="0.35">
      <c r="A141" t="s">
        <v>324</v>
      </c>
      <c r="B141" t="s">
        <v>325</v>
      </c>
      <c r="D141"/>
      <c r="E141"/>
      <c r="F141"/>
      <c r="G141" t="s">
        <v>326</v>
      </c>
      <c r="H141" t="s">
        <v>326</v>
      </c>
      <c r="I141">
        <v>207368</v>
      </c>
      <c r="J141" t="b">
        <v>0</v>
      </c>
      <c r="K141">
        <v>65</v>
      </c>
      <c r="M141">
        <v>0</v>
      </c>
      <c r="N141" t="str">
        <f t="shared" si="27"/>
        <v>Not Popular</v>
      </c>
      <c r="O141" t="s">
        <v>29</v>
      </c>
      <c r="P141">
        <v>0.55300000000000005</v>
      </c>
      <c r="Q141">
        <v>0.96799999999999997</v>
      </c>
      <c r="R141">
        <v>6</v>
      </c>
      <c r="S141">
        <v>-2.57</v>
      </c>
      <c r="T141">
        <v>1</v>
      </c>
      <c r="U141">
        <v>5.3400000000000003E-2</v>
      </c>
      <c r="V141">
        <v>2.5699999999999998E-3</v>
      </c>
      <c r="W141">
        <v>0</v>
      </c>
      <c r="X141">
        <v>0.28000000000000003</v>
      </c>
      <c r="Y141">
        <v>0.86199999999999999</v>
      </c>
      <c r="Z141">
        <v>127.077</v>
      </c>
      <c r="AA141">
        <v>4</v>
      </c>
    </row>
    <row r="142" spans="1:27" x14ac:dyDescent="0.35">
      <c r="A142" t="s">
        <v>327</v>
      </c>
      <c r="B142" t="s">
        <v>328</v>
      </c>
      <c r="C142" s="1">
        <v>39083</v>
      </c>
      <c r="D142" s="5" t="str">
        <f>TEXT(C142,"mmm")</f>
        <v>Jan</v>
      </c>
      <c r="E142" s="5" t="str">
        <f>TEXT(C142,"yyyy")</f>
        <v>2007</v>
      </c>
      <c r="F142" s="5" t="str">
        <f t="shared" ref="F142" si="30">IF(E142&lt; "2000","19's songs","20's songs")</f>
        <v>20's songs</v>
      </c>
      <c r="G142" t="s">
        <v>329</v>
      </c>
      <c r="H142" t="s">
        <v>329</v>
      </c>
      <c r="I142">
        <v>266560</v>
      </c>
      <c r="J142" t="b">
        <v>0</v>
      </c>
      <c r="K142">
        <v>65</v>
      </c>
      <c r="L142" t="str">
        <f>IF(K142&lt;=20,"Least Popular",IF(K142&lt;=40,"Less Popular",IF(K142&lt;=60,"More Popular","Most Popular")))</f>
        <v>Most Popular</v>
      </c>
      <c r="M142">
        <v>0</v>
      </c>
      <c r="N142" t="str">
        <f t="shared" si="27"/>
        <v>Not Popular</v>
      </c>
      <c r="O142" t="s">
        <v>25</v>
      </c>
      <c r="P142">
        <v>0.745</v>
      </c>
      <c r="Q142">
        <v>0.72699999999999998</v>
      </c>
      <c r="R142">
        <v>4</v>
      </c>
      <c r="S142">
        <v>-4.9020000000000001</v>
      </c>
      <c r="T142">
        <v>0</v>
      </c>
      <c r="U142">
        <v>2.6800000000000001E-2</v>
      </c>
      <c r="V142">
        <v>5.5399999999999998E-3</v>
      </c>
      <c r="W142">
        <v>0</v>
      </c>
      <c r="X142">
        <v>0.375</v>
      </c>
      <c r="Y142">
        <v>0.54600000000000004</v>
      </c>
      <c r="Z142">
        <v>129.703</v>
      </c>
      <c r="AA142">
        <v>4</v>
      </c>
    </row>
    <row r="143" spans="1:27" hidden="1" x14ac:dyDescent="0.35">
      <c r="A143" t="s">
        <v>330</v>
      </c>
      <c r="B143" t="s">
        <v>23</v>
      </c>
      <c r="D143"/>
      <c r="E143"/>
      <c r="F143"/>
      <c r="G143" t="s">
        <v>331</v>
      </c>
      <c r="H143" t="s">
        <v>331</v>
      </c>
      <c r="I143">
        <v>261013</v>
      </c>
      <c r="J143" t="b">
        <v>0</v>
      </c>
      <c r="K143">
        <v>77</v>
      </c>
      <c r="M143">
        <v>0</v>
      </c>
      <c r="N143" t="str">
        <f t="shared" si="27"/>
        <v>Not Popular</v>
      </c>
      <c r="O143" t="s">
        <v>25</v>
      </c>
      <c r="P143">
        <v>0.67</v>
      </c>
      <c r="Q143">
        <v>0.874</v>
      </c>
      <c r="R143">
        <v>8</v>
      </c>
      <c r="S143">
        <v>-5.2210000000000001</v>
      </c>
      <c r="T143">
        <v>1</v>
      </c>
      <c r="U143">
        <v>3.0499999999999999E-2</v>
      </c>
      <c r="V143">
        <v>2.31E-3</v>
      </c>
      <c r="W143" s="2">
        <v>1.7200000000000001E-5</v>
      </c>
      <c r="X143">
        <v>0.3</v>
      </c>
      <c r="Y143">
        <v>0.78900000000000003</v>
      </c>
      <c r="Z143">
        <v>130.041</v>
      </c>
      <c r="AA143">
        <v>4</v>
      </c>
    </row>
    <row r="144" spans="1:27" hidden="1" x14ac:dyDescent="0.35">
      <c r="A144" t="s">
        <v>332</v>
      </c>
      <c r="B144" t="s">
        <v>333</v>
      </c>
      <c r="D144"/>
      <c r="E144"/>
      <c r="F144"/>
      <c r="G144" t="s">
        <v>334</v>
      </c>
      <c r="H144" t="s">
        <v>334</v>
      </c>
      <c r="I144">
        <v>257066</v>
      </c>
      <c r="J144" t="b">
        <v>0</v>
      </c>
      <c r="K144">
        <v>66</v>
      </c>
      <c r="M144">
        <v>0</v>
      </c>
      <c r="N144" t="str">
        <f t="shared" si="27"/>
        <v>Not Popular</v>
      </c>
      <c r="O144" t="s">
        <v>29</v>
      </c>
      <c r="P144">
        <v>0.46600000000000003</v>
      </c>
      <c r="Q144">
        <v>0.93400000000000005</v>
      </c>
      <c r="R144">
        <v>1</v>
      </c>
      <c r="S144">
        <v>-2.7360000000000002</v>
      </c>
      <c r="T144">
        <v>1</v>
      </c>
      <c r="U144">
        <v>5.3900000000000003E-2</v>
      </c>
      <c r="V144">
        <v>3.31E-3</v>
      </c>
      <c r="W144">
        <v>0</v>
      </c>
      <c r="X144">
        <v>0.27700000000000002</v>
      </c>
      <c r="Y144">
        <v>0.61499999999999999</v>
      </c>
      <c r="Z144">
        <v>154.96100000000001</v>
      </c>
      <c r="AA144">
        <v>4</v>
      </c>
    </row>
    <row r="145" spans="1:27" x14ac:dyDescent="0.35">
      <c r="A145" t="s">
        <v>61</v>
      </c>
      <c r="B145" t="s">
        <v>62</v>
      </c>
      <c r="C145" s="1">
        <v>44896</v>
      </c>
      <c r="D145" s="5" t="str">
        <f>TEXT(C145,"mmm")</f>
        <v>Dec</v>
      </c>
      <c r="E145" s="5" t="str">
        <f>TEXT(C145,"yyyy")</f>
        <v>2022</v>
      </c>
      <c r="F145" s="5" t="str">
        <f t="shared" ref="F145:F146" si="31">IF(E145&lt; "2000","19's songs","20's songs")</f>
        <v>20's songs</v>
      </c>
      <c r="G145" t="s">
        <v>335</v>
      </c>
      <c r="H145" t="s">
        <v>335</v>
      </c>
      <c r="I145">
        <v>214213</v>
      </c>
      <c r="J145" t="b">
        <v>0</v>
      </c>
      <c r="K145">
        <v>65</v>
      </c>
      <c r="L145" t="str">
        <f>IF(K145&lt;=20,"Least Popular",IF(K145&lt;=40,"Less Popular",IF(K145&lt;=60,"More Popular","Most Popular")))</f>
        <v>Most Popular</v>
      </c>
      <c r="M145">
        <v>0</v>
      </c>
      <c r="N145" t="str">
        <f t="shared" si="27"/>
        <v>Not Popular</v>
      </c>
      <c r="O145" t="s">
        <v>29</v>
      </c>
      <c r="P145">
        <v>0.63300000000000001</v>
      </c>
      <c r="Q145">
        <v>0.88900000000000001</v>
      </c>
      <c r="R145">
        <v>11</v>
      </c>
      <c r="S145">
        <v>-4.2850000000000001</v>
      </c>
      <c r="T145">
        <v>0</v>
      </c>
      <c r="U145">
        <v>4.82E-2</v>
      </c>
      <c r="V145">
        <v>2.5100000000000001E-2</v>
      </c>
      <c r="W145">
        <v>0</v>
      </c>
      <c r="X145">
        <v>0.11</v>
      </c>
      <c r="Y145">
        <v>0.44800000000000001</v>
      </c>
      <c r="Z145">
        <v>111.977</v>
      </c>
      <c r="AA145">
        <v>4</v>
      </c>
    </row>
    <row r="146" spans="1:27" x14ac:dyDescent="0.35">
      <c r="A146" t="s">
        <v>273</v>
      </c>
      <c r="B146" t="s">
        <v>274</v>
      </c>
      <c r="C146" s="1">
        <v>44471</v>
      </c>
      <c r="D146" s="5" t="str">
        <f>TEXT(C146,"mmm")</f>
        <v>Oct</v>
      </c>
      <c r="E146" s="5" t="str">
        <f>TEXT(C146,"yyyy")</f>
        <v>2021</v>
      </c>
      <c r="F146" s="5" t="str">
        <f t="shared" si="31"/>
        <v>20's songs</v>
      </c>
      <c r="G146" t="s">
        <v>336</v>
      </c>
      <c r="H146" t="s">
        <v>336</v>
      </c>
      <c r="I146">
        <v>193709</v>
      </c>
      <c r="J146" t="b">
        <v>0</v>
      </c>
      <c r="K146">
        <v>65</v>
      </c>
      <c r="L146" t="str">
        <f>IF(K146&lt;=20,"Least Popular",IF(K146&lt;=40,"Less Popular",IF(K146&lt;=60,"More Popular","Most Popular")))</f>
        <v>Most Popular</v>
      </c>
      <c r="M146">
        <v>0</v>
      </c>
      <c r="N146" t="str">
        <f t="shared" si="27"/>
        <v>Not Popular</v>
      </c>
      <c r="O146" t="s">
        <v>29</v>
      </c>
      <c r="P146">
        <v>0.70699999999999996</v>
      </c>
      <c r="Q146">
        <v>0.47899999999999998</v>
      </c>
      <c r="R146">
        <v>11</v>
      </c>
      <c r="S146">
        <v>-6.0880000000000001</v>
      </c>
      <c r="T146">
        <v>1</v>
      </c>
      <c r="U146">
        <v>3.2800000000000003E-2</v>
      </c>
      <c r="V146">
        <v>0.2</v>
      </c>
      <c r="W146">
        <v>0</v>
      </c>
      <c r="X146">
        <v>0.38400000000000001</v>
      </c>
      <c r="Y146">
        <v>0.63300000000000001</v>
      </c>
      <c r="Z146">
        <v>87.012</v>
      </c>
      <c r="AA146">
        <v>4</v>
      </c>
    </row>
    <row r="147" spans="1:27" hidden="1" x14ac:dyDescent="0.35">
      <c r="A147" t="s">
        <v>71</v>
      </c>
      <c r="B147" t="s">
        <v>62</v>
      </c>
      <c r="D147"/>
      <c r="E147"/>
      <c r="F147"/>
      <c r="G147" t="s">
        <v>337</v>
      </c>
      <c r="H147" t="s">
        <v>337</v>
      </c>
      <c r="I147">
        <v>256680</v>
      </c>
      <c r="J147" t="b">
        <v>0</v>
      </c>
      <c r="K147">
        <v>66</v>
      </c>
      <c r="M147">
        <v>0</v>
      </c>
      <c r="N147" t="str">
        <f t="shared" si="27"/>
        <v>Not Popular</v>
      </c>
      <c r="O147" t="s">
        <v>29</v>
      </c>
      <c r="P147">
        <v>0.51600000000000001</v>
      </c>
      <c r="Q147">
        <v>0.61699999999999999</v>
      </c>
      <c r="R147">
        <v>3</v>
      </c>
      <c r="S147">
        <v>-5.6609999999999996</v>
      </c>
      <c r="T147">
        <v>1</v>
      </c>
      <c r="U147">
        <v>2.76E-2</v>
      </c>
      <c r="V147">
        <v>0.51600000000000001</v>
      </c>
      <c r="W147">
        <v>0</v>
      </c>
      <c r="X147">
        <v>6.1100000000000002E-2</v>
      </c>
      <c r="Y147">
        <v>0.54700000000000004</v>
      </c>
      <c r="Z147">
        <v>180.03299999999999</v>
      </c>
      <c r="AA147">
        <v>3</v>
      </c>
    </row>
    <row r="148" spans="1:27" hidden="1" x14ac:dyDescent="0.35">
      <c r="A148" t="s">
        <v>338</v>
      </c>
      <c r="B148" t="s">
        <v>339</v>
      </c>
      <c r="D148"/>
      <c r="E148"/>
      <c r="F148"/>
      <c r="G148" t="s">
        <v>340</v>
      </c>
      <c r="H148" t="s">
        <v>340</v>
      </c>
      <c r="I148">
        <v>248706</v>
      </c>
      <c r="J148" t="b">
        <v>0</v>
      </c>
      <c r="K148">
        <v>66</v>
      </c>
      <c r="M148">
        <v>0</v>
      </c>
      <c r="N148" t="str">
        <f t="shared" si="27"/>
        <v>Not Popular</v>
      </c>
      <c r="O148" t="s">
        <v>29</v>
      </c>
      <c r="P148">
        <v>0.50800000000000001</v>
      </c>
      <c r="Q148">
        <v>0.96399999999999997</v>
      </c>
      <c r="R148">
        <v>9</v>
      </c>
      <c r="S148">
        <v>-4.077</v>
      </c>
      <c r="T148">
        <v>1</v>
      </c>
      <c r="U148">
        <v>8.3099999999999993E-2</v>
      </c>
      <c r="V148">
        <v>1.41E-3</v>
      </c>
      <c r="W148">
        <v>0</v>
      </c>
      <c r="X148">
        <v>0.19700000000000001</v>
      </c>
      <c r="Y148">
        <v>0.60899999999999999</v>
      </c>
      <c r="Z148">
        <v>134.982</v>
      </c>
      <c r="AA148">
        <v>4</v>
      </c>
    </row>
    <row r="149" spans="1:27" x14ac:dyDescent="0.35">
      <c r="A149" t="s">
        <v>341</v>
      </c>
      <c r="B149" t="s">
        <v>48</v>
      </c>
      <c r="C149">
        <v>1998</v>
      </c>
      <c r="D149" s="5" t="str">
        <f>TEXT(C149,"mmm")</f>
        <v>Jun</v>
      </c>
      <c r="E149" s="5" t="str">
        <f>TEXT(C149,"yyyy")</f>
        <v>1905</v>
      </c>
      <c r="F149" s="5" t="str">
        <f t="shared" ref="F149" si="32">IF(E149&lt; "2000","19's songs","20's songs")</f>
        <v>19's songs</v>
      </c>
      <c r="G149" t="s">
        <v>342</v>
      </c>
      <c r="H149" t="s">
        <v>342</v>
      </c>
      <c r="I149">
        <v>325693</v>
      </c>
      <c r="J149" t="b">
        <v>0</v>
      </c>
      <c r="K149">
        <v>65</v>
      </c>
      <c r="L149" t="str">
        <f>IF(K149&lt;=20,"Least Popular",IF(K149&lt;=40,"Less Popular",IF(K149&lt;=60,"More Popular","Most Popular")))</f>
        <v>Most Popular</v>
      </c>
      <c r="M149">
        <v>0</v>
      </c>
      <c r="N149" t="str">
        <f t="shared" si="27"/>
        <v>Not Popular</v>
      </c>
      <c r="O149" t="s">
        <v>29</v>
      </c>
      <c r="P149">
        <v>0.441</v>
      </c>
      <c r="Q149">
        <v>0.70599999999999996</v>
      </c>
      <c r="R149">
        <v>8</v>
      </c>
      <c r="S149">
        <v>-5.27</v>
      </c>
      <c r="T149">
        <v>1</v>
      </c>
      <c r="U149">
        <v>2.87E-2</v>
      </c>
      <c r="V149">
        <v>0.192</v>
      </c>
      <c r="W149">
        <v>0.67700000000000005</v>
      </c>
      <c r="X149">
        <v>8.4699999999999998E-2</v>
      </c>
      <c r="Y149">
        <v>0.46300000000000002</v>
      </c>
      <c r="Z149">
        <v>80.108000000000004</v>
      </c>
      <c r="AA149">
        <v>4</v>
      </c>
    </row>
    <row r="150" spans="1:27" hidden="1" x14ac:dyDescent="0.35">
      <c r="A150" t="s">
        <v>343</v>
      </c>
      <c r="B150" t="s">
        <v>344</v>
      </c>
      <c r="D150"/>
      <c r="E150"/>
      <c r="F150"/>
      <c r="G150" t="s">
        <v>345</v>
      </c>
      <c r="H150" t="s">
        <v>345</v>
      </c>
      <c r="I150">
        <v>264126</v>
      </c>
      <c r="J150" t="b">
        <v>0</v>
      </c>
      <c r="K150">
        <v>70</v>
      </c>
      <c r="M150">
        <v>0</v>
      </c>
      <c r="N150" t="str">
        <f t="shared" si="27"/>
        <v>Not Popular</v>
      </c>
      <c r="O150" t="s">
        <v>25</v>
      </c>
      <c r="P150">
        <v>0.622</v>
      </c>
      <c r="Q150">
        <v>0.94</v>
      </c>
      <c r="R150">
        <v>2</v>
      </c>
      <c r="S150">
        <v>-4.9969999999999999</v>
      </c>
      <c r="T150">
        <v>1</v>
      </c>
      <c r="U150">
        <v>4.1300000000000003E-2</v>
      </c>
      <c r="V150">
        <v>9.4000000000000004E-3</v>
      </c>
      <c r="W150" s="2">
        <v>6.4799999999999998E-6</v>
      </c>
      <c r="X150">
        <v>9.5699999999999993E-2</v>
      </c>
      <c r="Y150">
        <v>0.96</v>
      </c>
      <c r="Z150">
        <v>158.05600000000001</v>
      </c>
      <c r="AA150">
        <v>4</v>
      </c>
    </row>
    <row r="151" spans="1:27" x14ac:dyDescent="0.35">
      <c r="A151" t="s">
        <v>346</v>
      </c>
      <c r="B151" t="s">
        <v>228</v>
      </c>
      <c r="C151" s="1">
        <v>45173</v>
      </c>
      <c r="D151" s="5" t="str">
        <f>TEXT(C151,"mmm")</f>
        <v>Sep</v>
      </c>
      <c r="E151" s="5" t="str">
        <f>TEXT(C151,"yyyy")</f>
        <v>2023</v>
      </c>
      <c r="F151" s="5" t="str">
        <f t="shared" ref="F151" si="33">IF(E151&lt; "2000","19's songs","20's songs")</f>
        <v>20's songs</v>
      </c>
      <c r="G151" t="s">
        <v>347</v>
      </c>
      <c r="H151" t="s">
        <v>347</v>
      </c>
      <c r="I151">
        <v>238833</v>
      </c>
      <c r="J151" t="b">
        <v>0</v>
      </c>
      <c r="K151">
        <v>68</v>
      </c>
      <c r="L151" t="str">
        <f>IF(K151&lt;=20,"Least Popular",IF(K151&lt;=40,"Less Popular",IF(K151&lt;=60,"More Popular","Most Popular")))</f>
        <v>Most Popular</v>
      </c>
      <c r="M151">
        <v>0</v>
      </c>
      <c r="N151" t="str">
        <f t="shared" si="27"/>
        <v>Not Popular</v>
      </c>
      <c r="O151" t="s">
        <v>25</v>
      </c>
      <c r="P151">
        <v>0.54100000000000004</v>
      </c>
      <c r="Q151">
        <v>0.75600000000000001</v>
      </c>
      <c r="R151">
        <v>5</v>
      </c>
      <c r="S151">
        <v>-4.0030000000000001</v>
      </c>
      <c r="T151">
        <v>0</v>
      </c>
      <c r="U151">
        <v>5.3999999999999999E-2</v>
      </c>
      <c r="V151">
        <v>8.6400000000000001E-3</v>
      </c>
      <c r="W151">
        <v>0</v>
      </c>
      <c r="X151">
        <v>0.38700000000000001</v>
      </c>
      <c r="Y151">
        <v>0.53900000000000003</v>
      </c>
      <c r="Z151">
        <v>108.01900000000001</v>
      </c>
      <c r="AA151">
        <v>4</v>
      </c>
    </row>
    <row r="152" spans="1:27" hidden="1" x14ac:dyDescent="0.35">
      <c r="A152" t="s">
        <v>348</v>
      </c>
      <c r="B152" t="s">
        <v>54</v>
      </c>
      <c r="D152"/>
      <c r="E152"/>
      <c r="F152"/>
      <c r="G152" t="s">
        <v>349</v>
      </c>
      <c r="H152" t="s">
        <v>349</v>
      </c>
      <c r="I152">
        <v>279100</v>
      </c>
      <c r="J152" t="b">
        <v>0</v>
      </c>
      <c r="K152">
        <v>64</v>
      </c>
      <c r="M152">
        <v>0</v>
      </c>
      <c r="N152" t="str">
        <f t="shared" si="27"/>
        <v>Not Popular</v>
      </c>
      <c r="O152" t="s">
        <v>25</v>
      </c>
      <c r="P152">
        <v>0.47799999999999998</v>
      </c>
      <c r="Q152">
        <v>0.77700000000000002</v>
      </c>
      <c r="R152">
        <v>2</v>
      </c>
      <c r="S152">
        <v>-4.4800000000000004</v>
      </c>
      <c r="T152">
        <v>1</v>
      </c>
      <c r="U152">
        <v>7.5300000000000006E-2</v>
      </c>
      <c r="V152">
        <v>0.155</v>
      </c>
      <c r="W152">
        <v>0</v>
      </c>
      <c r="X152">
        <v>0.32700000000000001</v>
      </c>
      <c r="Y152">
        <v>0.67100000000000004</v>
      </c>
      <c r="Z152">
        <v>103.83199999999999</v>
      </c>
      <c r="AA152">
        <v>3</v>
      </c>
    </row>
    <row r="153" spans="1:27" x14ac:dyDescent="0.35">
      <c r="A153" t="s">
        <v>93</v>
      </c>
      <c r="B153" t="s">
        <v>94</v>
      </c>
      <c r="C153" s="1">
        <v>44812</v>
      </c>
      <c r="D153" s="5" t="str">
        <f>TEXT(C153,"mmm")</f>
        <v>Sep</v>
      </c>
      <c r="E153" s="5" t="str">
        <f>TEXT(C153,"yyyy")</f>
        <v>2022</v>
      </c>
      <c r="F153" s="5" t="str">
        <f t="shared" ref="F153:F155" si="34">IF(E153&lt; "2000","19's songs","20's songs")</f>
        <v>20's songs</v>
      </c>
      <c r="G153" t="s">
        <v>350</v>
      </c>
      <c r="H153" t="s">
        <v>350</v>
      </c>
      <c r="I153">
        <v>237666</v>
      </c>
      <c r="J153" t="b">
        <v>0</v>
      </c>
      <c r="K153">
        <v>65</v>
      </c>
      <c r="L153" t="str">
        <f>IF(K153&lt;=20,"Least Popular",IF(K153&lt;=40,"Less Popular",IF(K153&lt;=60,"More Popular","Most Popular")))</f>
        <v>Most Popular</v>
      </c>
      <c r="M153">
        <v>0</v>
      </c>
      <c r="N153" t="str">
        <f t="shared" si="27"/>
        <v>Not Popular</v>
      </c>
      <c r="O153" t="s">
        <v>29</v>
      </c>
      <c r="P153">
        <v>0.56399999999999995</v>
      </c>
      <c r="Q153">
        <v>0.89600000000000002</v>
      </c>
      <c r="R153">
        <v>10</v>
      </c>
      <c r="S153">
        <v>-3.875</v>
      </c>
      <c r="T153">
        <v>0</v>
      </c>
      <c r="U153">
        <v>0.108</v>
      </c>
      <c r="V153">
        <v>3.8699999999999997E-4</v>
      </c>
      <c r="W153" s="2">
        <v>8.1699999999999997E-6</v>
      </c>
      <c r="X153">
        <v>0.374</v>
      </c>
      <c r="Y153">
        <v>0.71299999999999997</v>
      </c>
      <c r="Z153">
        <v>145.023</v>
      </c>
      <c r="AA153">
        <v>4</v>
      </c>
    </row>
    <row r="154" spans="1:27" x14ac:dyDescent="0.35">
      <c r="A154" t="s">
        <v>351</v>
      </c>
      <c r="B154" t="s">
        <v>328</v>
      </c>
      <c r="C154" s="1">
        <v>38353</v>
      </c>
      <c r="D154" s="5" t="str">
        <f>TEXT(C154,"mmm")</f>
        <v>Jan</v>
      </c>
      <c r="E154" s="5" t="str">
        <f>TEXT(C154,"yyyy")</f>
        <v>2005</v>
      </c>
      <c r="F154" s="5" t="str">
        <f t="shared" si="34"/>
        <v>20's songs</v>
      </c>
      <c r="G154" t="s">
        <v>352</v>
      </c>
      <c r="H154" t="s">
        <v>352</v>
      </c>
      <c r="I154">
        <v>222760</v>
      </c>
      <c r="J154" t="b">
        <v>0</v>
      </c>
      <c r="K154">
        <v>65</v>
      </c>
      <c r="L154" t="str">
        <f>IF(K154&lt;=20,"Least Popular",IF(K154&lt;=40,"Less Popular",IF(K154&lt;=60,"More Popular","Most Popular")))</f>
        <v>Most Popular</v>
      </c>
      <c r="M154">
        <v>0</v>
      </c>
      <c r="N154" t="str">
        <f t="shared" si="27"/>
        <v>Not Popular</v>
      </c>
      <c r="O154" t="s">
        <v>25</v>
      </c>
      <c r="P154">
        <v>0.55100000000000005</v>
      </c>
      <c r="Q154">
        <v>0.76800000000000002</v>
      </c>
      <c r="R154">
        <v>4</v>
      </c>
      <c r="S154">
        <v>-5.1470000000000002</v>
      </c>
      <c r="T154">
        <v>1</v>
      </c>
      <c r="U154">
        <v>3.8600000000000002E-2</v>
      </c>
      <c r="V154">
        <v>0.21299999999999999</v>
      </c>
      <c r="W154">
        <v>0</v>
      </c>
      <c r="X154">
        <v>0.253</v>
      </c>
      <c r="Y154">
        <v>0.35</v>
      </c>
      <c r="Z154">
        <v>100.03700000000001</v>
      </c>
      <c r="AA154">
        <v>4</v>
      </c>
    </row>
    <row r="155" spans="1:27" x14ac:dyDescent="0.35">
      <c r="A155" t="s">
        <v>353</v>
      </c>
      <c r="B155" t="s">
        <v>354</v>
      </c>
      <c r="C155" s="1">
        <v>40427</v>
      </c>
      <c r="D155" s="5" t="str">
        <f>TEXT(C155,"mmm")</f>
        <v>Sep</v>
      </c>
      <c r="E155" s="5" t="str">
        <f>TEXT(C155,"yyyy")</f>
        <v>2010</v>
      </c>
      <c r="F155" s="5" t="str">
        <f t="shared" si="34"/>
        <v>20's songs</v>
      </c>
      <c r="G155" t="s">
        <v>355</v>
      </c>
      <c r="H155" t="s">
        <v>355</v>
      </c>
      <c r="I155">
        <v>295600</v>
      </c>
      <c r="J155" t="b">
        <v>0</v>
      </c>
      <c r="K155">
        <v>65</v>
      </c>
      <c r="L155" t="str">
        <f>IF(K155&lt;=20,"Least Popular",IF(K155&lt;=40,"Less Popular",IF(K155&lt;=60,"More Popular","Most Popular")))</f>
        <v>Most Popular</v>
      </c>
      <c r="M155">
        <v>0</v>
      </c>
      <c r="N155" t="str">
        <f t="shared" si="27"/>
        <v>Not Popular</v>
      </c>
      <c r="O155" t="s">
        <v>29</v>
      </c>
      <c r="P155">
        <v>0.379</v>
      </c>
      <c r="Q155">
        <v>0.69</v>
      </c>
      <c r="R155">
        <v>4</v>
      </c>
      <c r="S155">
        <v>-4.79</v>
      </c>
      <c r="T155">
        <v>1</v>
      </c>
      <c r="U155">
        <v>5.4899999999999997E-2</v>
      </c>
      <c r="V155">
        <v>2.86E-2</v>
      </c>
      <c r="W155">
        <v>0</v>
      </c>
      <c r="X155">
        <v>0.33500000000000002</v>
      </c>
      <c r="Y155">
        <v>0.28799999999999998</v>
      </c>
      <c r="Z155">
        <v>173.71600000000001</v>
      </c>
      <c r="AA155">
        <v>4</v>
      </c>
    </row>
    <row r="156" spans="1:27" hidden="1" x14ac:dyDescent="0.35">
      <c r="A156" t="s">
        <v>356</v>
      </c>
      <c r="B156" t="s">
        <v>344</v>
      </c>
      <c r="D156"/>
      <c r="E156"/>
      <c r="F156"/>
      <c r="G156" t="s">
        <v>357</v>
      </c>
      <c r="H156" t="s">
        <v>357</v>
      </c>
      <c r="I156">
        <v>263600</v>
      </c>
      <c r="J156" t="b">
        <v>0</v>
      </c>
      <c r="K156">
        <v>65</v>
      </c>
      <c r="M156">
        <v>0</v>
      </c>
      <c r="N156" t="str">
        <f t="shared" si="27"/>
        <v>Not Popular</v>
      </c>
      <c r="O156" t="s">
        <v>29</v>
      </c>
      <c r="P156">
        <v>0.36599999999999999</v>
      </c>
      <c r="Q156">
        <v>0.94899999999999995</v>
      </c>
      <c r="R156">
        <v>1</v>
      </c>
      <c r="S156">
        <v>-3.552</v>
      </c>
      <c r="T156">
        <v>1</v>
      </c>
      <c r="U156">
        <v>0.11</v>
      </c>
      <c r="V156">
        <v>0.38100000000000001</v>
      </c>
      <c r="W156">
        <v>0</v>
      </c>
      <c r="X156">
        <v>9.0200000000000002E-2</v>
      </c>
      <c r="Y156">
        <v>0.46700000000000003</v>
      </c>
      <c r="Z156">
        <v>164.97900000000001</v>
      </c>
      <c r="AA156">
        <v>4</v>
      </c>
    </row>
    <row r="157" spans="1:27" hidden="1" x14ac:dyDescent="0.35">
      <c r="A157" t="s">
        <v>26</v>
      </c>
      <c r="B157" t="s">
        <v>27</v>
      </c>
      <c r="D157"/>
      <c r="E157"/>
      <c r="F157"/>
      <c r="G157" t="s">
        <v>358</v>
      </c>
      <c r="H157" t="s">
        <v>358</v>
      </c>
      <c r="I157">
        <v>226443</v>
      </c>
      <c r="J157" t="b">
        <v>0</v>
      </c>
      <c r="K157">
        <v>66</v>
      </c>
      <c r="M157">
        <v>0</v>
      </c>
      <c r="N157" t="str">
        <f t="shared" si="27"/>
        <v>Not Popular</v>
      </c>
      <c r="O157" t="s">
        <v>29</v>
      </c>
      <c r="P157">
        <v>0.71099999999999997</v>
      </c>
      <c r="Q157">
        <v>0.65500000000000003</v>
      </c>
      <c r="R157">
        <v>11</v>
      </c>
      <c r="S157">
        <v>-5.9870000000000001</v>
      </c>
      <c r="T157">
        <v>0</v>
      </c>
      <c r="U157">
        <v>4.7E-2</v>
      </c>
      <c r="V157">
        <v>2.3300000000000001E-2</v>
      </c>
      <c r="W157">
        <v>4.4999999999999999E-4</v>
      </c>
      <c r="X157">
        <v>0.115</v>
      </c>
      <c r="Y157">
        <v>0.75900000000000001</v>
      </c>
      <c r="Z157">
        <v>90.980999999999995</v>
      </c>
      <c r="AA157">
        <v>4</v>
      </c>
    </row>
    <row r="158" spans="1:27" x14ac:dyDescent="0.35">
      <c r="A158" t="s">
        <v>178</v>
      </c>
      <c r="B158" t="s">
        <v>76</v>
      </c>
      <c r="C158" s="1">
        <v>43834</v>
      </c>
      <c r="D158" s="5" t="str">
        <f>TEXT(C158,"mmm")</f>
        <v>Jan</v>
      </c>
      <c r="E158" s="5" t="str">
        <f>TEXT(C158,"yyyy")</f>
        <v>2020</v>
      </c>
      <c r="F158" s="5" t="str">
        <f t="shared" ref="F158:F159" si="35">IF(E158&lt; "2000","19's songs","20's songs")</f>
        <v>20's songs</v>
      </c>
      <c r="G158" t="s">
        <v>359</v>
      </c>
      <c r="H158" t="s">
        <v>359</v>
      </c>
      <c r="I158">
        <v>258158</v>
      </c>
      <c r="J158" t="b">
        <v>0</v>
      </c>
      <c r="K158">
        <v>64</v>
      </c>
      <c r="L158" t="str">
        <f>IF(K158&lt;=20,"Least Popular",IF(K158&lt;=40,"Less Popular",IF(K158&lt;=60,"More Popular","Most Popular")))</f>
        <v>Most Popular</v>
      </c>
      <c r="M158">
        <v>0</v>
      </c>
      <c r="N158" t="str">
        <f t="shared" si="27"/>
        <v>Not Popular</v>
      </c>
      <c r="O158" t="s">
        <v>29</v>
      </c>
      <c r="P158">
        <v>0.74399999999999999</v>
      </c>
      <c r="Q158">
        <v>0.83099999999999996</v>
      </c>
      <c r="R158">
        <v>3</v>
      </c>
      <c r="S158">
        <v>-4.8</v>
      </c>
      <c r="T158">
        <v>1</v>
      </c>
      <c r="U158">
        <v>3.5499999999999997E-2</v>
      </c>
      <c r="V158">
        <v>0.33400000000000002</v>
      </c>
      <c r="W158" s="2">
        <v>2.7099999999999999E-6</v>
      </c>
      <c r="X158">
        <v>8.7900000000000006E-2</v>
      </c>
      <c r="Y158">
        <v>0.83399999999999996</v>
      </c>
      <c r="Z158">
        <v>131.053</v>
      </c>
      <c r="AA158">
        <v>4</v>
      </c>
    </row>
    <row r="159" spans="1:27" x14ac:dyDescent="0.35">
      <c r="A159" t="s">
        <v>360</v>
      </c>
      <c r="B159" t="s">
        <v>23</v>
      </c>
      <c r="C159" s="1">
        <v>44348</v>
      </c>
      <c r="D159" s="5" t="str">
        <f>TEXT(C159,"mmm")</f>
        <v>Jun</v>
      </c>
      <c r="E159" s="5" t="str">
        <f>TEXT(C159,"yyyy")</f>
        <v>2021</v>
      </c>
      <c r="F159" s="5" t="str">
        <f t="shared" si="35"/>
        <v>20's songs</v>
      </c>
      <c r="G159" t="s">
        <v>361</v>
      </c>
      <c r="H159" t="s">
        <v>361</v>
      </c>
      <c r="I159">
        <v>206000</v>
      </c>
      <c r="J159" t="b">
        <v>0</v>
      </c>
      <c r="K159">
        <v>72</v>
      </c>
      <c r="L159" t="str">
        <f>IF(K159&lt;=20,"Least Popular",IF(K159&lt;=40,"Less Popular",IF(K159&lt;=60,"More Popular","Most Popular")))</f>
        <v>Most Popular</v>
      </c>
      <c r="M159">
        <v>0</v>
      </c>
      <c r="N159" t="str">
        <f t="shared" si="27"/>
        <v>Not Popular</v>
      </c>
      <c r="O159" t="s">
        <v>25</v>
      </c>
      <c r="P159">
        <v>0.627</v>
      </c>
      <c r="Q159">
        <v>0.82399999999999995</v>
      </c>
      <c r="R159">
        <v>1</v>
      </c>
      <c r="S159">
        <v>-3.419</v>
      </c>
      <c r="T159">
        <v>1</v>
      </c>
      <c r="U159">
        <v>0.11799999999999999</v>
      </c>
      <c r="V159">
        <v>6.9900000000000004E-2</v>
      </c>
      <c r="W159" s="2">
        <v>6.5699999999999998E-5</v>
      </c>
      <c r="X159">
        <v>0.31</v>
      </c>
      <c r="Y159">
        <v>0.77400000000000002</v>
      </c>
      <c r="Z159">
        <v>169.935</v>
      </c>
      <c r="AA159">
        <v>4</v>
      </c>
    </row>
    <row r="160" spans="1:27" hidden="1" x14ac:dyDescent="0.35">
      <c r="A160" t="s">
        <v>362</v>
      </c>
      <c r="B160" t="s">
        <v>244</v>
      </c>
      <c r="D160"/>
      <c r="E160"/>
      <c r="F160"/>
      <c r="G160" t="s">
        <v>363</v>
      </c>
      <c r="H160" t="s">
        <v>363</v>
      </c>
      <c r="I160">
        <v>194344</v>
      </c>
      <c r="J160" t="b">
        <v>0</v>
      </c>
      <c r="K160">
        <v>65</v>
      </c>
      <c r="M160">
        <v>0</v>
      </c>
      <c r="N160" t="str">
        <f t="shared" si="27"/>
        <v>Not Popular</v>
      </c>
      <c r="O160" t="s">
        <v>25</v>
      </c>
      <c r="P160">
        <v>0.59899999999999998</v>
      </c>
      <c r="Q160">
        <v>0.67300000000000004</v>
      </c>
      <c r="R160">
        <v>0</v>
      </c>
      <c r="S160">
        <v>-6.7229999999999999</v>
      </c>
      <c r="T160">
        <v>1</v>
      </c>
      <c r="U160">
        <v>7.0000000000000007E-2</v>
      </c>
      <c r="V160">
        <v>4.3099999999999999E-2</v>
      </c>
      <c r="W160">
        <v>0</v>
      </c>
      <c r="X160">
        <v>9.8699999999999996E-2</v>
      </c>
      <c r="Y160">
        <v>0.82299999999999995</v>
      </c>
      <c r="Z160">
        <v>169.99100000000001</v>
      </c>
      <c r="AA160">
        <v>4</v>
      </c>
    </row>
    <row r="161" spans="1:27" x14ac:dyDescent="0.35">
      <c r="A161" t="s">
        <v>364</v>
      </c>
      <c r="B161" t="s">
        <v>365</v>
      </c>
      <c r="C161" s="1">
        <v>36528</v>
      </c>
      <c r="D161" s="5" t="str">
        <f>TEXT(C161,"mmm")</f>
        <v>Jan</v>
      </c>
      <c r="E161" s="5" t="str">
        <f>TEXT(C161,"yyyy")</f>
        <v>2000</v>
      </c>
      <c r="F161" s="5" t="str">
        <f t="shared" ref="F161:F162" si="36">IF(E161&lt; "2000","19's songs","20's songs")</f>
        <v>20's songs</v>
      </c>
      <c r="G161" t="s">
        <v>366</v>
      </c>
      <c r="H161" t="s">
        <v>366</v>
      </c>
      <c r="I161">
        <v>278973</v>
      </c>
      <c r="J161" t="b">
        <v>0</v>
      </c>
      <c r="K161">
        <v>64</v>
      </c>
      <c r="L161" t="str">
        <f>IF(K161&lt;=20,"Least Popular",IF(K161&lt;=40,"Less Popular",IF(K161&lt;=60,"More Popular","Most Popular")))</f>
        <v>Most Popular</v>
      </c>
      <c r="M161">
        <v>0</v>
      </c>
      <c r="N161" t="str">
        <f t="shared" si="27"/>
        <v>Not Popular</v>
      </c>
      <c r="O161" t="s">
        <v>29</v>
      </c>
      <c r="P161">
        <v>0.621</v>
      </c>
      <c r="Q161">
        <v>0.86799999999999999</v>
      </c>
      <c r="R161">
        <v>5</v>
      </c>
      <c r="S161">
        <v>-5.2350000000000003</v>
      </c>
      <c r="T161">
        <v>1</v>
      </c>
      <c r="U161">
        <v>3.2399999999999998E-2</v>
      </c>
      <c r="V161">
        <v>6.9199999999999998E-2</v>
      </c>
      <c r="W161">
        <v>0</v>
      </c>
      <c r="X161">
        <v>3.4799999999999998E-2</v>
      </c>
      <c r="Y161">
        <v>0.88700000000000001</v>
      </c>
      <c r="Z161">
        <v>96.045000000000002</v>
      </c>
      <c r="AA161">
        <v>4</v>
      </c>
    </row>
    <row r="162" spans="1:27" x14ac:dyDescent="0.35">
      <c r="A162" t="s">
        <v>53</v>
      </c>
      <c r="B162" t="s">
        <v>54</v>
      </c>
      <c r="C162" s="1">
        <v>44420</v>
      </c>
      <c r="D162" s="5" t="str">
        <f>TEXT(C162,"mmm")</f>
        <v>Aug</v>
      </c>
      <c r="E162" s="5" t="str">
        <f>TEXT(C162,"yyyy")</f>
        <v>2021</v>
      </c>
      <c r="F162" s="5" t="str">
        <f t="shared" si="36"/>
        <v>20's songs</v>
      </c>
      <c r="G162" t="s">
        <v>367</v>
      </c>
      <c r="H162" t="s">
        <v>367</v>
      </c>
      <c r="I162">
        <v>286546</v>
      </c>
      <c r="J162" t="b">
        <v>0</v>
      </c>
      <c r="K162">
        <v>64</v>
      </c>
      <c r="L162" t="str">
        <f>IF(K162&lt;=20,"Least Popular",IF(K162&lt;=40,"Less Popular",IF(K162&lt;=60,"More Popular","Most Popular")))</f>
        <v>Most Popular</v>
      </c>
      <c r="M162">
        <v>0</v>
      </c>
      <c r="N162" t="str">
        <f t="shared" si="27"/>
        <v>Not Popular</v>
      </c>
      <c r="O162" t="s">
        <v>29</v>
      </c>
      <c r="P162">
        <v>0.60199999999999998</v>
      </c>
      <c r="Q162">
        <v>0.57999999999999996</v>
      </c>
      <c r="R162">
        <v>0</v>
      </c>
      <c r="S162">
        <v>-6.0289999999999999</v>
      </c>
      <c r="T162">
        <v>1</v>
      </c>
      <c r="U162">
        <v>3.27E-2</v>
      </c>
      <c r="V162">
        <v>0.42199999999999999</v>
      </c>
      <c r="W162">
        <v>0</v>
      </c>
      <c r="X162">
        <v>0.35199999999999998</v>
      </c>
      <c r="Y162">
        <v>0.32300000000000001</v>
      </c>
      <c r="Z162">
        <v>148.07900000000001</v>
      </c>
      <c r="AA162">
        <v>4</v>
      </c>
    </row>
    <row r="163" spans="1:27" hidden="1" x14ac:dyDescent="0.35">
      <c r="A163" t="s">
        <v>368</v>
      </c>
      <c r="B163" t="s">
        <v>141</v>
      </c>
      <c r="D163"/>
      <c r="E163"/>
      <c r="F163"/>
      <c r="G163" t="s">
        <v>369</v>
      </c>
      <c r="H163" t="s">
        <v>369</v>
      </c>
      <c r="I163">
        <v>199128</v>
      </c>
      <c r="J163" t="b">
        <v>0</v>
      </c>
      <c r="K163">
        <v>65</v>
      </c>
      <c r="M163">
        <v>0</v>
      </c>
      <c r="N163" t="str">
        <f t="shared" si="27"/>
        <v>Not Popular</v>
      </c>
      <c r="O163" t="s">
        <v>25</v>
      </c>
      <c r="P163">
        <v>0.54100000000000004</v>
      </c>
      <c r="Q163">
        <v>0.87</v>
      </c>
      <c r="R163">
        <v>1</v>
      </c>
      <c r="S163">
        <v>-4.202</v>
      </c>
      <c r="T163">
        <v>1</v>
      </c>
      <c r="U163">
        <v>5.1700000000000003E-2</v>
      </c>
      <c r="V163">
        <v>5.79E-3</v>
      </c>
      <c r="W163">
        <v>0</v>
      </c>
      <c r="X163">
        <v>8.43E-2</v>
      </c>
      <c r="Y163">
        <v>0.67900000000000005</v>
      </c>
      <c r="Z163">
        <v>135.96700000000001</v>
      </c>
      <c r="AA163">
        <v>3</v>
      </c>
    </row>
    <row r="164" spans="1:27" x14ac:dyDescent="0.35">
      <c r="A164" t="s">
        <v>93</v>
      </c>
      <c r="B164" t="s">
        <v>94</v>
      </c>
      <c r="C164" s="1">
        <v>44812</v>
      </c>
      <c r="D164" s="5" t="str">
        <f>TEXT(C164,"mmm")</f>
        <v>Sep</v>
      </c>
      <c r="E164" s="5" t="str">
        <f>TEXT(C164,"yyyy")</f>
        <v>2022</v>
      </c>
      <c r="F164" s="5" t="str">
        <f t="shared" ref="F164" si="37">IF(E164&lt; "2000","19's songs","20's songs")</f>
        <v>20's songs</v>
      </c>
      <c r="G164" t="s">
        <v>370</v>
      </c>
      <c r="H164" t="s">
        <v>370</v>
      </c>
      <c r="I164">
        <v>173373</v>
      </c>
      <c r="J164" t="b">
        <v>0</v>
      </c>
      <c r="K164">
        <v>64</v>
      </c>
      <c r="L164" t="str">
        <f>IF(K164&lt;=20,"Least Popular",IF(K164&lt;=40,"Less Popular",IF(K164&lt;=60,"More Popular","Most Popular")))</f>
        <v>Most Popular</v>
      </c>
      <c r="M164">
        <v>0</v>
      </c>
      <c r="N164" t="str">
        <f t="shared" si="27"/>
        <v>Not Popular</v>
      </c>
      <c r="O164" t="s">
        <v>29</v>
      </c>
      <c r="P164">
        <v>0.52400000000000002</v>
      </c>
      <c r="Q164">
        <v>0.91400000000000003</v>
      </c>
      <c r="R164">
        <v>6</v>
      </c>
      <c r="S164">
        <v>-2.1040000000000001</v>
      </c>
      <c r="T164">
        <v>1</v>
      </c>
      <c r="U164">
        <v>0.12</v>
      </c>
      <c r="V164">
        <v>0.17899999999999999</v>
      </c>
      <c r="W164">
        <v>0</v>
      </c>
      <c r="X164">
        <v>0.17</v>
      </c>
      <c r="Y164">
        <v>0.63</v>
      </c>
      <c r="Z164">
        <v>89.015000000000001</v>
      </c>
      <c r="AA164">
        <v>4</v>
      </c>
    </row>
    <row r="165" spans="1:27" hidden="1" x14ac:dyDescent="0.35">
      <c r="A165" t="s">
        <v>371</v>
      </c>
      <c r="B165" t="s">
        <v>104</v>
      </c>
      <c r="D165"/>
      <c r="E165"/>
      <c r="F165"/>
      <c r="G165" t="s">
        <v>372</v>
      </c>
      <c r="H165" t="s">
        <v>372</v>
      </c>
      <c r="I165">
        <v>244066</v>
      </c>
      <c r="J165" t="b">
        <v>0</v>
      </c>
      <c r="K165">
        <v>65</v>
      </c>
      <c r="M165">
        <v>0</v>
      </c>
      <c r="N165" t="str">
        <f t="shared" si="27"/>
        <v>Not Popular</v>
      </c>
      <c r="O165" t="s">
        <v>25</v>
      </c>
      <c r="P165">
        <v>0.41699999999999998</v>
      </c>
      <c r="Q165">
        <v>0.88600000000000001</v>
      </c>
      <c r="R165">
        <v>5</v>
      </c>
      <c r="S165">
        <v>-2.06</v>
      </c>
      <c r="T165">
        <v>1</v>
      </c>
      <c r="U165">
        <v>6.5500000000000003E-2</v>
      </c>
      <c r="V165">
        <v>1.66E-3</v>
      </c>
      <c r="W165">
        <v>0</v>
      </c>
      <c r="X165">
        <v>0.125</v>
      </c>
      <c r="Y165">
        <v>0.39300000000000002</v>
      </c>
      <c r="Z165">
        <v>140.07499999999999</v>
      </c>
      <c r="AA165">
        <v>4</v>
      </c>
    </row>
    <row r="166" spans="1:27" hidden="1" x14ac:dyDescent="0.35">
      <c r="A166" t="s">
        <v>373</v>
      </c>
      <c r="B166" t="s">
        <v>48</v>
      </c>
      <c r="D166"/>
      <c r="E166"/>
      <c r="F166"/>
      <c r="G166" t="s">
        <v>374</v>
      </c>
      <c r="H166" t="s">
        <v>374</v>
      </c>
      <c r="I166">
        <v>283240</v>
      </c>
      <c r="J166" t="b">
        <v>0</v>
      </c>
      <c r="K166">
        <v>64</v>
      </c>
      <c r="M166">
        <v>0</v>
      </c>
      <c r="N166" t="str">
        <f t="shared" si="27"/>
        <v>Not Popular</v>
      </c>
      <c r="O166" t="s">
        <v>198</v>
      </c>
      <c r="P166">
        <v>0.27600000000000002</v>
      </c>
      <c r="Q166">
        <v>0.86299999999999999</v>
      </c>
      <c r="R166">
        <v>9</v>
      </c>
      <c r="S166">
        <v>-3.4550000000000001</v>
      </c>
      <c r="T166">
        <v>1</v>
      </c>
      <c r="U166">
        <v>4.53E-2</v>
      </c>
      <c r="V166">
        <v>3.3999999999999998E-3</v>
      </c>
      <c r="W166">
        <v>0.252</v>
      </c>
      <c r="X166">
        <v>5.5899999999999998E-2</v>
      </c>
      <c r="Y166">
        <v>0.61399999999999999</v>
      </c>
      <c r="Z166">
        <v>115.655</v>
      </c>
      <c r="AA166">
        <v>4</v>
      </c>
    </row>
    <row r="167" spans="1:27" hidden="1" x14ac:dyDescent="0.35">
      <c r="A167" t="s">
        <v>375</v>
      </c>
      <c r="B167" t="s">
        <v>376</v>
      </c>
      <c r="D167"/>
      <c r="E167"/>
      <c r="F167"/>
      <c r="G167" t="s">
        <v>377</v>
      </c>
      <c r="H167" t="s">
        <v>377</v>
      </c>
      <c r="I167">
        <v>272746</v>
      </c>
      <c r="J167" t="b">
        <v>0</v>
      </c>
      <c r="K167">
        <v>65</v>
      </c>
      <c r="M167">
        <v>0</v>
      </c>
      <c r="N167" t="str">
        <f t="shared" si="27"/>
        <v>Not Popular</v>
      </c>
      <c r="O167" t="s">
        <v>29</v>
      </c>
      <c r="P167">
        <v>0.63900000000000001</v>
      </c>
      <c r="Q167">
        <v>0.79</v>
      </c>
      <c r="R167">
        <v>2</v>
      </c>
      <c r="S167">
        <v>-4.1559999999999997</v>
      </c>
      <c r="T167">
        <v>1</v>
      </c>
      <c r="U167">
        <v>2.63E-2</v>
      </c>
      <c r="V167">
        <v>0.25</v>
      </c>
      <c r="W167">
        <v>0</v>
      </c>
      <c r="X167">
        <v>0.29899999999999999</v>
      </c>
      <c r="Y167">
        <v>0.73299999999999998</v>
      </c>
      <c r="Z167">
        <v>133.94800000000001</v>
      </c>
      <c r="AA167">
        <v>4</v>
      </c>
    </row>
    <row r="168" spans="1:27" hidden="1" x14ac:dyDescent="0.35">
      <c r="A168" t="s">
        <v>199</v>
      </c>
      <c r="B168" t="s">
        <v>69</v>
      </c>
      <c r="D168"/>
      <c r="E168"/>
      <c r="F168"/>
      <c r="G168" t="s">
        <v>378</v>
      </c>
      <c r="H168" t="s">
        <v>378</v>
      </c>
      <c r="I168">
        <v>238093</v>
      </c>
      <c r="J168" t="b">
        <v>0</v>
      </c>
      <c r="K168">
        <v>64</v>
      </c>
      <c r="M168">
        <v>0</v>
      </c>
      <c r="N168" t="str">
        <f t="shared" si="27"/>
        <v>Not Popular</v>
      </c>
      <c r="O168" t="s">
        <v>29</v>
      </c>
      <c r="P168">
        <v>0.441</v>
      </c>
      <c r="Q168">
        <v>0.85199999999999998</v>
      </c>
      <c r="R168">
        <v>1</v>
      </c>
      <c r="S168">
        <v>-3.5950000000000002</v>
      </c>
      <c r="T168">
        <v>1</v>
      </c>
      <c r="U168">
        <v>3.8300000000000001E-2</v>
      </c>
      <c r="V168">
        <v>2.5399999999999999E-2</v>
      </c>
      <c r="W168">
        <v>0</v>
      </c>
      <c r="X168">
        <v>8.6199999999999999E-2</v>
      </c>
      <c r="Y168">
        <v>0.64</v>
      </c>
      <c r="Z168">
        <v>104.855</v>
      </c>
      <c r="AA168">
        <v>4</v>
      </c>
    </row>
    <row r="169" spans="1:27" hidden="1" x14ac:dyDescent="0.35">
      <c r="A169" t="s">
        <v>379</v>
      </c>
      <c r="B169" t="s">
        <v>36</v>
      </c>
      <c r="D169"/>
      <c r="E169"/>
      <c r="F169"/>
      <c r="G169" t="s">
        <v>380</v>
      </c>
      <c r="H169" t="s">
        <v>380</v>
      </c>
      <c r="I169">
        <v>217386</v>
      </c>
      <c r="J169" t="b">
        <v>0</v>
      </c>
      <c r="K169">
        <v>65</v>
      </c>
      <c r="M169">
        <v>0</v>
      </c>
      <c r="N169" t="str">
        <f t="shared" si="27"/>
        <v>Not Popular</v>
      </c>
      <c r="O169" t="s">
        <v>29</v>
      </c>
      <c r="P169">
        <v>0.55900000000000005</v>
      </c>
      <c r="Q169">
        <v>0.80600000000000005</v>
      </c>
      <c r="R169">
        <v>0</v>
      </c>
      <c r="S169">
        <v>-2.4609999999999999</v>
      </c>
      <c r="T169">
        <v>1</v>
      </c>
      <c r="U169">
        <v>4.9799999999999997E-2</v>
      </c>
      <c r="V169">
        <v>2.5000000000000001E-2</v>
      </c>
      <c r="W169">
        <v>0</v>
      </c>
      <c r="X169">
        <v>4.3299999999999998E-2</v>
      </c>
      <c r="Y169">
        <v>0.63200000000000001</v>
      </c>
      <c r="Z169">
        <v>160.01900000000001</v>
      </c>
      <c r="AA169">
        <v>4</v>
      </c>
    </row>
    <row r="170" spans="1:27" x14ac:dyDescent="0.35">
      <c r="A170" t="s">
        <v>381</v>
      </c>
      <c r="B170" t="s">
        <v>312</v>
      </c>
      <c r="C170" s="1">
        <v>34618</v>
      </c>
      <c r="D170" s="5" t="str">
        <f>TEXT(C170,"mmm")</f>
        <v>Oct</v>
      </c>
      <c r="E170" s="5" t="str">
        <f>TEXT(C170,"yyyy")</f>
        <v>1994</v>
      </c>
      <c r="F170" s="5" t="str">
        <f t="shared" ref="F170:F171" si="38">IF(E170&lt; "2000","19's songs","20's songs")</f>
        <v>19's songs</v>
      </c>
      <c r="G170" t="s">
        <v>382</v>
      </c>
      <c r="H170" t="s">
        <v>382</v>
      </c>
      <c r="I170">
        <v>308293</v>
      </c>
      <c r="J170" t="b">
        <v>0</v>
      </c>
      <c r="K170">
        <v>64</v>
      </c>
      <c r="L170" t="str">
        <f>IF(K170&lt;=20,"Least Popular",IF(K170&lt;=40,"Less Popular",IF(K170&lt;=60,"More Popular","Most Popular")))</f>
        <v>Most Popular</v>
      </c>
      <c r="M170">
        <v>0</v>
      </c>
      <c r="N170" t="str">
        <f t="shared" si="27"/>
        <v>Not Popular</v>
      </c>
      <c r="O170" t="s">
        <v>25</v>
      </c>
      <c r="P170">
        <v>0.63700000000000001</v>
      </c>
      <c r="Q170">
        <v>0.48499999999999999</v>
      </c>
      <c r="R170">
        <v>0</v>
      </c>
      <c r="S170">
        <v>-10.263</v>
      </c>
      <c r="T170">
        <v>1</v>
      </c>
      <c r="U170">
        <v>2.4500000000000001E-2</v>
      </c>
      <c r="V170">
        <v>0.17299999999999999</v>
      </c>
      <c r="W170">
        <v>0</v>
      </c>
      <c r="X170">
        <v>0.122</v>
      </c>
      <c r="Y170">
        <v>0.40300000000000002</v>
      </c>
      <c r="Z170">
        <v>109.035</v>
      </c>
      <c r="AA170">
        <v>4</v>
      </c>
    </row>
    <row r="171" spans="1:27" x14ac:dyDescent="0.35">
      <c r="A171" t="s">
        <v>383</v>
      </c>
      <c r="B171" t="s">
        <v>384</v>
      </c>
      <c r="C171" s="1">
        <v>44988</v>
      </c>
      <c r="D171" s="5" t="str">
        <f>TEXT(C171,"mmm")</f>
        <v>Mar</v>
      </c>
      <c r="E171" s="5" t="str">
        <f>TEXT(C171,"yyyy")</f>
        <v>2023</v>
      </c>
      <c r="F171" s="5" t="str">
        <f t="shared" si="38"/>
        <v>20's songs</v>
      </c>
      <c r="G171" t="s">
        <v>385</v>
      </c>
      <c r="H171" t="s">
        <v>385</v>
      </c>
      <c r="I171">
        <v>207160</v>
      </c>
      <c r="J171" t="b">
        <v>0</v>
      </c>
      <c r="K171">
        <v>65</v>
      </c>
      <c r="L171" t="str">
        <f>IF(K171&lt;=20,"Least Popular",IF(K171&lt;=40,"Less Popular",IF(K171&lt;=60,"More Popular","Most Popular")))</f>
        <v>Most Popular</v>
      </c>
      <c r="M171">
        <v>0</v>
      </c>
      <c r="N171" t="str">
        <f t="shared" si="27"/>
        <v>Not Popular</v>
      </c>
      <c r="O171" t="s">
        <v>25</v>
      </c>
      <c r="P171">
        <v>0.53</v>
      </c>
      <c r="Q171">
        <v>0.749</v>
      </c>
      <c r="R171">
        <v>1</v>
      </c>
      <c r="S171">
        <v>-4.3310000000000004</v>
      </c>
      <c r="T171">
        <v>1</v>
      </c>
      <c r="U171">
        <v>6.88E-2</v>
      </c>
      <c r="V171">
        <v>0.21199999999999999</v>
      </c>
      <c r="W171">
        <v>0</v>
      </c>
      <c r="X171">
        <v>0.13500000000000001</v>
      </c>
      <c r="Y171">
        <v>0.39400000000000002</v>
      </c>
      <c r="Z171">
        <v>170.06899999999999</v>
      </c>
      <c r="AA171">
        <v>4</v>
      </c>
    </row>
    <row r="172" spans="1:27" hidden="1" x14ac:dyDescent="0.35">
      <c r="A172" t="s">
        <v>386</v>
      </c>
      <c r="B172" t="s">
        <v>387</v>
      </c>
      <c r="D172"/>
      <c r="E172"/>
      <c r="F172"/>
      <c r="G172" t="s">
        <v>388</v>
      </c>
      <c r="H172" t="s">
        <v>388</v>
      </c>
      <c r="I172">
        <v>279300</v>
      </c>
      <c r="J172" t="b">
        <v>0</v>
      </c>
      <c r="K172">
        <v>64</v>
      </c>
      <c r="M172">
        <v>0</v>
      </c>
      <c r="N172" t="str">
        <f t="shared" si="27"/>
        <v>Not Popular</v>
      </c>
      <c r="O172" t="s">
        <v>25</v>
      </c>
      <c r="P172">
        <v>0.46600000000000003</v>
      </c>
      <c r="Q172">
        <v>0.54100000000000004</v>
      </c>
      <c r="R172">
        <v>2</v>
      </c>
      <c r="S172">
        <v>-7.6870000000000003</v>
      </c>
      <c r="T172">
        <v>1</v>
      </c>
      <c r="U172">
        <v>4.4699999999999997E-2</v>
      </c>
      <c r="V172">
        <v>0.82499999999999996</v>
      </c>
      <c r="W172">
        <v>3.0400000000000002E-3</v>
      </c>
      <c r="X172">
        <v>9.0300000000000005E-2</v>
      </c>
      <c r="Y172">
        <v>0.436</v>
      </c>
      <c r="Z172">
        <v>201.29499999999999</v>
      </c>
      <c r="AA172">
        <v>4</v>
      </c>
    </row>
    <row r="173" spans="1:27" x14ac:dyDescent="0.35">
      <c r="A173" t="s">
        <v>389</v>
      </c>
      <c r="B173" t="s">
        <v>192</v>
      </c>
      <c r="C173" s="1">
        <v>43232</v>
      </c>
      <c r="D173" s="5" t="str">
        <f>TEXT(C173,"mmm")</f>
        <v>May</v>
      </c>
      <c r="E173" s="5" t="str">
        <f>TEXT(C173,"yyyy")</f>
        <v>2018</v>
      </c>
      <c r="F173" s="5" t="str">
        <f t="shared" ref="F173" si="39">IF(E173&lt; "2000","19's songs","20's songs")</f>
        <v>20's songs</v>
      </c>
      <c r="G173" t="s">
        <v>390</v>
      </c>
      <c r="H173" t="s">
        <v>390</v>
      </c>
      <c r="I173">
        <v>302346</v>
      </c>
      <c r="J173" t="b">
        <v>0</v>
      </c>
      <c r="K173">
        <v>65</v>
      </c>
      <c r="L173" t="str">
        <f>IF(K173&lt;=20,"Least Popular",IF(K173&lt;=40,"Less Popular",IF(K173&lt;=60,"More Popular","Most Popular")))</f>
        <v>Most Popular</v>
      </c>
      <c r="M173">
        <v>0</v>
      </c>
      <c r="N173" t="str">
        <f t="shared" si="27"/>
        <v>Not Popular</v>
      </c>
      <c r="O173" t="s">
        <v>29</v>
      </c>
      <c r="P173">
        <v>0.436</v>
      </c>
      <c r="Q173">
        <v>0.69</v>
      </c>
      <c r="R173">
        <v>0</v>
      </c>
      <c r="S173">
        <v>-5.1360000000000001</v>
      </c>
      <c r="T173">
        <v>1</v>
      </c>
      <c r="U173">
        <v>5.3400000000000003E-2</v>
      </c>
      <c r="V173">
        <v>0.48299999999999998</v>
      </c>
      <c r="W173">
        <v>0</v>
      </c>
      <c r="X173">
        <v>8.7800000000000003E-2</v>
      </c>
      <c r="Y173">
        <v>0.32200000000000001</v>
      </c>
      <c r="Z173">
        <v>170.13300000000001</v>
      </c>
      <c r="AA173">
        <v>4</v>
      </c>
    </row>
    <row r="174" spans="1:27" hidden="1" x14ac:dyDescent="0.35">
      <c r="A174" t="s">
        <v>391</v>
      </c>
      <c r="B174" t="s">
        <v>274</v>
      </c>
      <c r="D174"/>
      <c r="E174"/>
      <c r="F174"/>
      <c r="G174" t="s">
        <v>392</v>
      </c>
      <c r="H174" t="s">
        <v>392</v>
      </c>
      <c r="I174">
        <v>262505</v>
      </c>
      <c r="J174" t="b">
        <v>0</v>
      </c>
      <c r="K174">
        <v>64</v>
      </c>
      <c r="M174">
        <v>0</v>
      </c>
      <c r="N174" t="str">
        <f t="shared" si="27"/>
        <v>Not Popular</v>
      </c>
      <c r="O174" t="s">
        <v>25</v>
      </c>
      <c r="P174">
        <v>0.40799999999999997</v>
      </c>
      <c r="Q174">
        <v>0.67600000000000005</v>
      </c>
      <c r="R174">
        <v>3</v>
      </c>
      <c r="S174">
        <v>-4.883</v>
      </c>
      <c r="T174">
        <v>1</v>
      </c>
      <c r="U174">
        <v>3.4799999999999998E-2</v>
      </c>
      <c r="V174">
        <v>0.23400000000000001</v>
      </c>
      <c r="W174">
        <v>0</v>
      </c>
      <c r="X174">
        <v>0.127</v>
      </c>
      <c r="Y174">
        <v>0.42399999999999999</v>
      </c>
      <c r="Z174">
        <v>145.82400000000001</v>
      </c>
      <c r="AA174">
        <v>4</v>
      </c>
    </row>
    <row r="175" spans="1:27" x14ac:dyDescent="0.35">
      <c r="A175" t="s">
        <v>393</v>
      </c>
      <c r="B175" t="s">
        <v>304</v>
      </c>
      <c r="C175" s="1">
        <v>45264</v>
      </c>
      <c r="D175" s="5" t="str">
        <f>TEXT(C175,"mmm")</f>
        <v>Dec</v>
      </c>
      <c r="E175" s="5" t="str">
        <f>TEXT(C175,"yyyy")</f>
        <v>2023</v>
      </c>
      <c r="F175" s="5" t="str">
        <f t="shared" ref="F175" si="40">IF(E175&lt; "2000","19's songs","20's songs")</f>
        <v>20's songs</v>
      </c>
      <c r="G175" t="s">
        <v>394</v>
      </c>
      <c r="H175" t="s">
        <v>394</v>
      </c>
      <c r="I175">
        <v>198806</v>
      </c>
      <c r="J175" t="b">
        <v>0</v>
      </c>
      <c r="K175">
        <v>65</v>
      </c>
      <c r="L175" t="str">
        <f>IF(K175&lt;=20,"Least Popular",IF(K175&lt;=40,"Less Popular",IF(K175&lt;=60,"More Popular","Most Popular")))</f>
        <v>Most Popular</v>
      </c>
      <c r="M175">
        <v>0</v>
      </c>
      <c r="N175" t="str">
        <f t="shared" si="27"/>
        <v>Not Popular</v>
      </c>
      <c r="O175" t="s">
        <v>25</v>
      </c>
      <c r="P175">
        <v>0.61699999999999999</v>
      </c>
      <c r="Q175">
        <v>0.879</v>
      </c>
      <c r="R175">
        <v>0</v>
      </c>
      <c r="S175">
        <v>-3.2879999999999998</v>
      </c>
      <c r="T175">
        <v>1</v>
      </c>
      <c r="U175">
        <v>5.5199999999999999E-2</v>
      </c>
      <c r="V175">
        <v>0.155</v>
      </c>
      <c r="W175">
        <v>0</v>
      </c>
      <c r="X175">
        <v>0.16700000000000001</v>
      </c>
      <c r="Y175">
        <v>0.67</v>
      </c>
      <c r="Z175">
        <v>103.504</v>
      </c>
      <c r="AA175">
        <v>4</v>
      </c>
    </row>
    <row r="176" spans="1:27" hidden="1" x14ac:dyDescent="0.35">
      <c r="A176" t="s">
        <v>395</v>
      </c>
      <c r="B176" t="s">
        <v>396</v>
      </c>
      <c r="D176"/>
      <c r="E176"/>
      <c r="F176"/>
      <c r="G176" t="s">
        <v>397</v>
      </c>
      <c r="H176" t="s">
        <v>397</v>
      </c>
      <c r="I176">
        <v>261239</v>
      </c>
      <c r="J176" t="b">
        <v>0</v>
      </c>
      <c r="K176">
        <v>64</v>
      </c>
      <c r="M176">
        <v>0</v>
      </c>
      <c r="N176" t="str">
        <f t="shared" si="27"/>
        <v>Not Popular</v>
      </c>
      <c r="O176" t="s">
        <v>29</v>
      </c>
      <c r="P176">
        <v>0.61599999999999999</v>
      </c>
      <c r="Q176">
        <v>0.96</v>
      </c>
      <c r="R176">
        <v>4</v>
      </c>
      <c r="S176">
        <v>-4.5579999999999998</v>
      </c>
      <c r="T176">
        <v>0</v>
      </c>
      <c r="U176">
        <v>5.0799999999999998E-2</v>
      </c>
      <c r="V176">
        <v>5.0799999999999998E-2</v>
      </c>
      <c r="W176">
        <v>0</v>
      </c>
      <c r="X176">
        <v>0.34100000000000003</v>
      </c>
      <c r="Y176">
        <v>0.70599999999999996</v>
      </c>
      <c r="Z176">
        <v>119.92100000000001</v>
      </c>
      <c r="AA176">
        <v>4</v>
      </c>
    </row>
    <row r="177" spans="1:27" x14ac:dyDescent="0.35">
      <c r="A177" t="s">
        <v>398</v>
      </c>
      <c r="B177" t="s">
        <v>333</v>
      </c>
      <c r="C177" s="1">
        <v>43745</v>
      </c>
      <c r="D177" s="5" t="str">
        <f>TEXT(C177,"mmm")</f>
        <v>Oct</v>
      </c>
      <c r="E177" s="5" t="str">
        <f>TEXT(C177,"yyyy")</f>
        <v>2019</v>
      </c>
      <c r="F177" s="5" t="str">
        <f t="shared" ref="F177" si="41">IF(E177&lt; "2000","19's songs","20's songs")</f>
        <v>20's songs</v>
      </c>
      <c r="G177" t="s">
        <v>399</v>
      </c>
      <c r="H177" t="s">
        <v>399</v>
      </c>
      <c r="I177">
        <v>223640</v>
      </c>
      <c r="J177" t="b">
        <v>0</v>
      </c>
      <c r="K177">
        <v>66</v>
      </c>
      <c r="L177" t="str">
        <f>IF(K177&lt;=20,"Least Popular",IF(K177&lt;=40,"Less Popular",IF(K177&lt;=60,"More Popular","Most Popular")))</f>
        <v>Most Popular</v>
      </c>
      <c r="M177">
        <v>0</v>
      </c>
      <c r="N177" t="str">
        <f t="shared" si="27"/>
        <v>Not Popular</v>
      </c>
      <c r="O177" t="s">
        <v>29</v>
      </c>
      <c r="P177">
        <v>0.53400000000000003</v>
      </c>
      <c r="Q177">
        <v>0.64200000000000002</v>
      </c>
      <c r="R177">
        <v>2</v>
      </c>
      <c r="S177">
        <v>-5.5679999999999996</v>
      </c>
      <c r="T177">
        <v>1</v>
      </c>
      <c r="U177">
        <v>3.7199999999999997E-2</v>
      </c>
      <c r="V177">
        <v>0.52300000000000002</v>
      </c>
      <c r="W177">
        <v>0</v>
      </c>
      <c r="X177">
        <v>0.39</v>
      </c>
      <c r="Y177">
        <v>0.443</v>
      </c>
      <c r="Z177">
        <v>155.92099999999999</v>
      </c>
      <c r="AA177">
        <v>4</v>
      </c>
    </row>
    <row r="178" spans="1:27" hidden="1" x14ac:dyDescent="0.35">
      <c r="A178" t="s">
        <v>400</v>
      </c>
      <c r="B178" t="s">
        <v>127</v>
      </c>
      <c r="D178"/>
      <c r="E178"/>
      <c r="F178"/>
      <c r="G178" t="s">
        <v>401</v>
      </c>
      <c r="H178" t="s">
        <v>401</v>
      </c>
      <c r="I178">
        <v>217000</v>
      </c>
      <c r="J178" t="b">
        <v>0</v>
      </c>
      <c r="K178">
        <v>65</v>
      </c>
      <c r="M178">
        <v>0</v>
      </c>
      <c r="N178" t="str">
        <f t="shared" si="27"/>
        <v>Not Popular</v>
      </c>
      <c r="O178" t="s">
        <v>25</v>
      </c>
      <c r="P178">
        <v>0.59</v>
      </c>
      <c r="Q178">
        <v>0.95699999999999996</v>
      </c>
      <c r="R178">
        <v>0</v>
      </c>
      <c r="S178">
        <v>-6.08</v>
      </c>
      <c r="T178">
        <v>1</v>
      </c>
      <c r="U178">
        <v>0.11600000000000001</v>
      </c>
      <c r="V178">
        <v>0.17399999999999999</v>
      </c>
      <c r="W178">
        <v>0</v>
      </c>
      <c r="X178">
        <v>0.621</v>
      </c>
      <c r="Y178">
        <v>0.39900000000000002</v>
      </c>
      <c r="Z178">
        <v>115.98699999999999</v>
      </c>
      <c r="AA178">
        <v>4</v>
      </c>
    </row>
    <row r="179" spans="1:27" x14ac:dyDescent="0.35">
      <c r="A179" t="s">
        <v>322</v>
      </c>
      <c r="B179" t="s">
        <v>27</v>
      </c>
      <c r="C179" s="1">
        <v>44743</v>
      </c>
      <c r="D179" s="5" t="str">
        <f>TEXT(C179,"mmm")</f>
        <v>Jul</v>
      </c>
      <c r="E179" s="5" t="str">
        <f>TEXT(C179,"yyyy")</f>
        <v>2022</v>
      </c>
      <c r="F179" s="5" t="str">
        <f t="shared" ref="F179" si="42">IF(E179&lt; "2000","19's songs","20's songs")</f>
        <v>20's songs</v>
      </c>
      <c r="G179" t="s">
        <v>402</v>
      </c>
      <c r="H179" t="s">
        <v>402</v>
      </c>
      <c r="I179">
        <v>201973</v>
      </c>
      <c r="J179" t="b">
        <v>0</v>
      </c>
      <c r="K179">
        <v>69</v>
      </c>
      <c r="L179" t="str">
        <f>IF(K179&lt;=20,"Least Popular",IF(K179&lt;=40,"Less Popular",IF(K179&lt;=60,"More Popular","Most Popular")))</f>
        <v>Most Popular</v>
      </c>
      <c r="M179">
        <v>0</v>
      </c>
      <c r="N179" t="str">
        <f t="shared" si="27"/>
        <v>Not Popular</v>
      </c>
      <c r="O179" t="s">
        <v>25</v>
      </c>
      <c r="P179">
        <v>0.442</v>
      </c>
      <c r="Q179">
        <v>0.88800000000000001</v>
      </c>
      <c r="R179">
        <v>9</v>
      </c>
      <c r="S179">
        <v>-5.7469999999999999</v>
      </c>
      <c r="T179">
        <v>0</v>
      </c>
      <c r="U179">
        <v>0.121</v>
      </c>
      <c r="V179">
        <v>1.2699999999999999E-2</v>
      </c>
      <c r="W179">
        <v>7.27E-4</v>
      </c>
      <c r="X179">
        <v>0.2</v>
      </c>
      <c r="Y179">
        <v>0.435</v>
      </c>
      <c r="Z179">
        <v>163.03200000000001</v>
      </c>
      <c r="AA179">
        <v>4</v>
      </c>
    </row>
    <row r="180" spans="1:27" hidden="1" x14ac:dyDescent="0.35">
      <c r="A180" t="s">
        <v>403</v>
      </c>
      <c r="B180" t="s">
        <v>404</v>
      </c>
      <c r="D180"/>
      <c r="E180"/>
      <c r="F180"/>
      <c r="G180" t="s">
        <v>405</v>
      </c>
      <c r="H180" t="s">
        <v>405</v>
      </c>
      <c r="I180">
        <v>250800</v>
      </c>
      <c r="J180" t="b">
        <v>0</v>
      </c>
      <c r="K180">
        <v>64</v>
      </c>
      <c r="M180">
        <v>0</v>
      </c>
      <c r="N180" t="str">
        <f t="shared" si="27"/>
        <v>Not Popular</v>
      </c>
      <c r="O180" t="s">
        <v>29</v>
      </c>
      <c r="P180">
        <v>0.60599999999999998</v>
      </c>
      <c r="Q180">
        <v>0.91900000000000004</v>
      </c>
      <c r="R180">
        <v>11</v>
      </c>
      <c r="S180">
        <v>-2.024</v>
      </c>
      <c r="T180">
        <v>1</v>
      </c>
      <c r="U180">
        <v>3.1800000000000002E-2</v>
      </c>
      <c r="V180">
        <v>6.5699999999999995E-2</v>
      </c>
      <c r="W180">
        <v>0</v>
      </c>
      <c r="X180">
        <v>0.29699999999999999</v>
      </c>
      <c r="Y180">
        <v>0.76600000000000001</v>
      </c>
      <c r="Z180">
        <v>114.474</v>
      </c>
      <c r="AA180">
        <v>4</v>
      </c>
    </row>
    <row r="181" spans="1:27" hidden="1" x14ac:dyDescent="0.35">
      <c r="A181" t="s">
        <v>406</v>
      </c>
      <c r="B181" t="s">
        <v>104</v>
      </c>
      <c r="D181"/>
      <c r="E181"/>
      <c r="F181"/>
      <c r="G181" t="s">
        <v>407</v>
      </c>
      <c r="H181" t="s">
        <v>407</v>
      </c>
      <c r="I181">
        <v>235682</v>
      </c>
      <c r="J181" t="b">
        <v>0</v>
      </c>
      <c r="K181">
        <v>65</v>
      </c>
      <c r="M181">
        <v>0</v>
      </c>
      <c r="N181" t="str">
        <f t="shared" si="27"/>
        <v>Not Popular</v>
      </c>
      <c r="O181" t="s">
        <v>25</v>
      </c>
      <c r="P181">
        <v>0.46800000000000003</v>
      </c>
      <c r="Q181">
        <v>0.624</v>
      </c>
      <c r="R181">
        <v>1</v>
      </c>
      <c r="S181">
        <v>-3.629</v>
      </c>
      <c r="T181">
        <v>1</v>
      </c>
      <c r="U181">
        <v>2.81E-2</v>
      </c>
      <c r="V181">
        <v>0.29599999999999999</v>
      </c>
      <c r="W181">
        <v>0</v>
      </c>
      <c r="X181">
        <v>0.14199999999999999</v>
      </c>
      <c r="Y181">
        <v>0.46200000000000002</v>
      </c>
      <c r="Z181">
        <v>77.988</v>
      </c>
      <c r="AA181">
        <v>4</v>
      </c>
    </row>
    <row r="182" spans="1:27" x14ac:dyDescent="0.35">
      <c r="A182" t="s">
        <v>408</v>
      </c>
      <c r="B182" t="s">
        <v>69</v>
      </c>
      <c r="C182" s="1">
        <v>44083</v>
      </c>
      <c r="D182" s="5" t="str">
        <f>TEXT(C182,"mmm")</f>
        <v>Sep</v>
      </c>
      <c r="E182" s="5" t="str">
        <f>TEXT(C182,"yyyy")</f>
        <v>2020</v>
      </c>
      <c r="F182" s="5" t="str">
        <f t="shared" ref="F182:F183" si="43">IF(E182&lt; "2000","19's songs","20's songs")</f>
        <v>20's songs</v>
      </c>
      <c r="G182" t="s">
        <v>409</v>
      </c>
      <c r="H182" t="s">
        <v>409</v>
      </c>
      <c r="I182">
        <v>296653</v>
      </c>
      <c r="J182" t="b">
        <v>0</v>
      </c>
      <c r="K182">
        <v>64</v>
      </c>
      <c r="L182" t="str">
        <f>IF(K182&lt;=20,"Least Popular",IF(K182&lt;=40,"Less Popular",IF(K182&lt;=60,"More Popular","Most Popular")))</f>
        <v>Most Popular</v>
      </c>
      <c r="M182">
        <v>0</v>
      </c>
      <c r="N182" t="str">
        <f t="shared" si="27"/>
        <v>Not Popular</v>
      </c>
      <c r="O182" t="s">
        <v>29</v>
      </c>
      <c r="P182">
        <v>0.55900000000000005</v>
      </c>
      <c r="Q182">
        <v>0.44800000000000001</v>
      </c>
      <c r="R182">
        <v>8</v>
      </c>
      <c r="S182">
        <v>-4.1100000000000003</v>
      </c>
      <c r="T182">
        <v>1</v>
      </c>
      <c r="U182">
        <v>2.75E-2</v>
      </c>
      <c r="V182">
        <v>0.53700000000000003</v>
      </c>
      <c r="W182" s="2">
        <v>1.8499999999999999E-5</v>
      </c>
      <c r="X182">
        <v>9.1499999999999998E-2</v>
      </c>
      <c r="Y182">
        <v>0.35399999999999998</v>
      </c>
      <c r="Z182">
        <v>148.02000000000001</v>
      </c>
      <c r="AA182">
        <v>4</v>
      </c>
    </row>
    <row r="183" spans="1:27" x14ac:dyDescent="0.35">
      <c r="A183" t="s">
        <v>410</v>
      </c>
      <c r="B183" t="s">
        <v>23</v>
      </c>
      <c r="C183" s="1">
        <v>43839</v>
      </c>
      <c r="D183" s="5" t="str">
        <f>TEXT(C183,"mmm")</f>
        <v>Jan</v>
      </c>
      <c r="E183" s="5" t="str">
        <f>TEXT(C183,"yyyy")</f>
        <v>2020</v>
      </c>
      <c r="F183" s="5" t="str">
        <f t="shared" si="43"/>
        <v>20's songs</v>
      </c>
      <c r="G183" t="s">
        <v>411</v>
      </c>
      <c r="H183" t="s">
        <v>411</v>
      </c>
      <c r="I183">
        <v>248444</v>
      </c>
      <c r="J183" t="b">
        <v>0</v>
      </c>
      <c r="K183">
        <v>68</v>
      </c>
      <c r="L183" t="str">
        <f>IF(K183&lt;=20,"Least Popular",IF(K183&lt;=40,"Less Popular",IF(K183&lt;=60,"More Popular","Most Popular")))</f>
        <v>Most Popular</v>
      </c>
      <c r="M183">
        <v>0</v>
      </c>
      <c r="N183" t="str">
        <f t="shared" si="27"/>
        <v>Not Popular</v>
      </c>
      <c r="O183" t="s">
        <v>25</v>
      </c>
      <c r="P183">
        <v>0.71899999999999997</v>
      </c>
      <c r="Q183">
        <v>0.87</v>
      </c>
      <c r="R183">
        <v>10</v>
      </c>
      <c r="S183">
        <v>-3.073</v>
      </c>
      <c r="T183">
        <v>1</v>
      </c>
      <c r="U183">
        <v>4.7199999999999999E-2</v>
      </c>
      <c r="V183">
        <v>0.32100000000000001</v>
      </c>
      <c r="W183">
        <v>0</v>
      </c>
      <c r="X183">
        <v>0.187</v>
      </c>
      <c r="Y183">
        <v>0.73199999999999998</v>
      </c>
      <c r="Z183">
        <v>134.97900000000001</v>
      </c>
      <c r="AA183">
        <v>4</v>
      </c>
    </row>
    <row r="184" spans="1:27" hidden="1" x14ac:dyDescent="0.35">
      <c r="A184" t="s">
        <v>412</v>
      </c>
      <c r="B184" t="s">
        <v>354</v>
      </c>
      <c r="D184"/>
      <c r="E184"/>
      <c r="F184"/>
      <c r="G184" t="s">
        <v>413</v>
      </c>
      <c r="H184" t="s">
        <v>413</v>
      </c>
      <c r="I184">
        <v>202200</v>
      </c>
      <c r="J184" t="b">
        <v>0</v>
      </c>
      <c r="K184">
        <v>64</v>
      </c>
      <c r="M184">
        <v>0</v>
      </c>
      <c r="N184" t="str">
        <f t="shared" si="27"/>
        <v>Not Popular</v>
      </c>
      <c r="O184" t="s">
        <v>29</v>
      </c>
      <c r="P184">
        <v>0.55400000000000005</v>
      </c>
      <c r="Q184">
        <v>0.752</v>
      </c>
      <c r="R184">
        <v>11</v>
      </c>
      <c r="S184">
        <v>-5.4729999999999999</v>
      </c>
      <c r="T184">
        <v>1</v>
      </c>
      <c r="U184">
        <v>3.0300000000000001E-2</v>
      </c>
      <c r="V184">
        <v>4.7899999999999998E-2</v>
      </c>
      <c r="W184">
        <v>0</v>
      </c>
      <c r="X184">
        <v>0.36399999999999999</v>
      </c>
      <c r="Y184">
        <v>0.69399999999999995</v>
      </c>
      <c r="Z184">
        <v>87.984999999999999</v>
      </c>
      <c r="AA184">
        <v>4</v>
      </c>
    </row>
    <row r="185" spans="1:27" x14ac:dyDescent="0.35">
      <c r="A185" t="s">
        <v>414</v>
      </c>
      <c r="B185" t="s">
        <v>241</v>
      </c>
      <c r="C185" s="1">
        <v>45083</v>
      </c>
      <c r="D185" s="5" t="str">
        <f>TEXT(C185,"mmm")</f>
        <v>Jun</v>
      </c>
      <c r="E185" s="5" t="str">
        <f>TEXT(C185,"yyyy")</f>
        <v>2023</v>
      </c>
      <c r="F185" s="5" t="str">
        <f t="shared" ref="F185:F186" si="44">IF(E185&lt; "2000","19's songs","20's songs")</f>
        <v>20's songs</v>
      </c>
      <c r="G185" t="s">
        <v>415</v>
      </c>
      <c r="H185" t="s">
        <v>415</v>
      </c>
      <c r="I185">
        <v>250613</v>
      </c>
      <c r="J185" t="b">
        <v>0</v>
      </c>
      <c r="K185">
        <v>59</v>
      </c>
      <c r="L185" t="str">
        <f>IF(K185&lt;=20,"Least Popular",IF(K185&lt;=40,"Less Popular",IF(K185&lt;=60,"More Popular","Most Popular")))</f>
        <v>More Popular</v>
      </c>
      <c r="M185">
        <v>0</v>
      </c>
      <c r="N185" t="str">
        <f t="shared" si="27"/>
        <v>Not Popular</v>
      </c>
      <c r="O185" t="s">
        <v>29</v>
      </c>
      <c r="P185">
        <v>0.65700000000000003</v>
      </c>
      <c r="Q185">
        <v>0.97699999999999998</v>
      </c>
      <c r="R185">
        <v>2</v>
      </c>
      <c r="S185">
        <v>-2.2120000000000002</v>
      </c>
      <c r="T185">
        <v>0</v>
      </c>
      <c r="U185">
        <v>8.0299999999999996E-2</v>
      </c>
      <c r="V185">
        <v>0.19400000000000001</v>
      </c>
      <c r="W185" s="2">
        <v>2.26E-6</v>
      </c>
      <c r="X185">
        <v>0.216</v>
      </c>
      <c r="Y185">
        <v>0.89300000000000002</v>
      </c>
      <c r="Z185">
        <v>127.036</v>
      </c>
      <c r="AA185">
        <v>4</v>
      </c>
    </row>
    <row r="186" spans="1:27" x14ac:dyDescent="0.35">
      <c r="A186" t="s">
        <v>416</v>
      </c>
      <c r="B186" t="s">
        <v>27</v>
      </c>
      <c r="C186" s="1">
        <v>44504</v>
      </c>
      <c r="D186" s="5" t="str">
        <f>TEXT(C186,"mmm")</f>
        <v>Nov</v>
      </c>
      <c r="E186" s="5" t="str">
        <f>TEXT(C186,"yyyy")</f>
        <v>2021</v>
      </c>
      <c r="F186" s="5" t="str">
        <f t="shared" si="44"/>
        <v>20's songs</v>
      </c>
      <c r="G186" t="s">
        <v>417</v>
      </c>
      <c r="H186" t="s">
        <v>417</v>
      </c>
      <c r="I186">
        <v>278250</v>
      </c>
      <c r="J186" t="b">
        <v>0</v>
      </c>
      <c r="K186">
        <v>65</v>
      </c>
      <c r="L186" t="str">
        <f>IF(K186&lt;=20,"Least Popular",IF(K186&lt;=40,"Less Popular",IF(K186&lt;=60,"More Popular","Most Popular")))</f>
        <v>Most Popular</v>
      </c>
      <c r="M186">
        <v>0</v>
      </c>
      <c r="N186" t="str">
        <f t="shared" si="27"/>
        <v>Not Popular</v>
      </c>
      <c r="O186" t="s">
        <v>25</v>
      </c>
      <c r="P186">
        <v>0.49399999999999999</v>
      </c>
      <c r="Q186">
        <v>0.61299999999999999</v>
      </c>
      <c r="R186">
        <v>5</v>
      </c>
      <c r="S186">
        <v>-6.8129999999999997</v>
      </c>
      <c r="T186">
        <v>1</v>
      </c>
      <c r="U186">
        <v>6.3299999999999995E-2</v>
      </c>
      <c r="V186">
        <v>4.8399999999999997E-3</v>
      </c>
      <c r="W186">
        <v>0</v>
      </c>
      <c r="X186">
        <v>0.115</v>
      </c>
      <c r="Y186">
        <v>0.38500000000000001</v>
      </c>
      <c r="Z186">
        <v>159.99299999999999</v>
      </c>
      <c r="AA186">
        <v>4</v>
      </c>
    </row>
    <row r="187" spans="1:27" hidden="1" x14ac:dyDescent="0.35">
      <c r="A187" t="s">
        <v>418</v>
      </c>
      <c r="B187" t="s">
        <v>304</v>
      </c>
      <c r="D187"/>
      <c r="E187"/>
      <c r="F187"/>
      <c r="G187" t="s">
        <v>419</v>
      </c>
      <c r="H187" t="s">
        <v>419</v>
      </c>
      <c r="I187">
        <v>215093</v>
      </c>
      <c r="J187" t="b">
        <v>0</v>
      </c>
      <c r="K187">
        <v>65</v>
      </c>
      <c r="M187">
        <v>0</v>
      </c>
      <c r="N187" t="str">
        <f t="shared" si="27"/>
        <v>Not Popular</v>
      </c>
      <c r="O187" t="s">
        <v>25</v>
      </c>
      <c r="P187">
        <v>0.60099999999999998</v>
      </c>
      <c r="Q187">
        <v>0.81100000000000005</v>
      </c>
      <c r="R187">
        <v>9</v>
      </c>
      <c r="S187">
        <v>-1.8240000000000001</v>
      </c>
      <c r="T187">
        <v>1</v>
      </c>
      <c r="U187">
        <v>3.2199999999999999E-2</v>
      </c>
      <c r="V187">
        <v>2.81E-3</v>
      </c>
      <c r="W187">
        <v>0</v>
      </c>
      <c r="X187">
        <v>0.188</v>
      </c>
      <c r="Y187">
        <v>0.875</v>
      </c>
      <c r="Z187">
        <v>136.06700000000001</v>
      </c>
      <c r="AA187">
        <v>4</v>
      </c>
    </row>
    <row r="188" spans="1:27" hidden="1" x14ac:dyDescent="0.35">
      <c r="A188" t="s">
        <v>420</v>
      </c>
      <c r="B188" t="s">
        <v>387</v>
      </c>
      <c r="D188"/>
      <c r="E188"/>
      <c r="F188"/>
      <c r="G188" t="s">
        <v>421</v>
      </c>
      <c r="H188" t="s">
        <v>421</v>
      </c>
      <c r="I188">
        <v>315500</v>
      </c>
      <c r="J188" t="b">
        <v>0</v>
      </c>
      <c r="K188">
        <v>64</v>
      </c>
      <c r="M188">
        <v>0</v>
      </c>
      <c r="N188" t="str">
        <f t="shared" si="27"/>
        <v>Not Popular</v>
      </c>
      <c r="O188" t="s">
        <v>25</v>
      </c>
      <c r="P188">
        <v>0.49099999999999999</v>
      </c>
      <c r="Q188">
        <v>0.68899999999999995</v>
      </c>
      <c r="R188">
        <v>2</v>
      </c>
      <c r="S188">
        <v>-4.476</v>
      </c>
      <c r="T188">
        <v>1</v>
      </c>
      <c r="U188">
        <v>2.47E-2</v>
      </c>
      <c r="V188">
        <v>0.28499999999999998</v>
      </c>
      <c r="W188">
        <v>5.0500000000000002E-4</v>
      </c>
      <c r="X188">
        <v>0.27900000000000003</v>
      </c>
      <c r="Y188">
        <v>0.54800000000000004</v>
      </c>
      <c r="Z188">
        <v>90.509</v>
      </c>
      <c r="AA188">
        <v>4</v>
      </c>
    </row>
    <row r="189" spans="1:27" x14ac:dyDescent="0.35">
      <c r="A189" t="s">
        <v>422</v>
      </c>
      <c r="B189" t="s">
        <v>62</v>
      </c>
      <c r="C189" s="1">
        <v>44297</v>
      </c>
      <c r="D189" s="5" t="str">
        <f>TEXT(C189,"mmm")</f>
        <v>Apr</v>
      </c>
      <c r="E189" s="5" t="str">
        <f>TEXT(C189,"yyyy")</f>
        <v>2021</v>
      </c>
      <c r="F189" s="5" t="str">
        <f t="shared" ref="F189" si="45">IF(E189&lt; "2000","19's songs","20's songs")</f>
        <v>20's songs</v>
      </c>
      <c r="G189" t="s">
        <v>423</v>
      </c>
      <c r="H189" t="s">
        <v>423</v>
      </c>
      <c r="I189">
        <v>230393</v>
      </c>
      <c r="J189" t="b">
        <v>0</v>
      </c>
      <c r="K189">
        <v>66</v>
      </c>
      <c r="L189" t="str">
        <f>IF(K189&lt;=20,"Least Popular",IF(K189&lt;=40,"Less Popular",IF(K189&lt;=60,"More Popular","Most Popular")))</f>
        <v>Most Popular</v>
      </c>
      <c r="M189">
        <v>0</v>
      </c>
      <c r="N189" t="str">
        <f t="shared" si="27"/>
        <v>Not Popular</v>
      </c>
      <c r="O189" t="s">
        <v>25</v>
      </c>
      <c r="P189">
        <v>0.432</v>
      </c>
      <c r="Q189">
        <v>0.68</v>
      </c>
      <c r="R189">
        <v>5</v>
      </c>
      <c r="S189">
        <v>-4.8390000000000004</v>
      </c>
      <c r="T189">
        <v>1</v>
      </c>
      <c r="U189">
        <v>4.3099999999999999E-2</v>
      </c>
      <c r="V189">
        <v>0.19900000000000001</v>
      </c>
      <c r="W189">
        <v>0</v>
      </c>
      <c r="X189">
        <v>0.48099999999999998</v>
      </c>
      <c r="Y189">
        <v>0.68500000000000005</v>
      </c>
      <c r="Z189">
        <v>180.00200000000001</v>
      </c>
      <c r="AA189">
        <v>4</v>
      </c>
    </row>
    <row r="190" spans="1:27" hidden="1" x14ac:dyDescent="0.35">
      <c r="A190" t="s">
        <v>424</v>
      </c>
      <c r="B190" t="s">
        <v>425</v>
      </c>
      <c r="D190"/>
      <c r="E190"/>
      <c r="F190"/>
      <c r="G190" t="s">
        <v>426</v>
      </c>
      <c r="H190" t="s">
        <v>426</v>
      </c>
      <c r="I190">
        <v>218720</v>
      </c>
      <c r="J190" t="b">
        <v>0</v>
      </c>
      <c r="K190">
        <v>64</v>
      </c>
      <c r="M190">
        <v>0</v>
      </c>
      <c r="N190" t="str">
        <f t="shared" si="27"/>
        <v>Not Popular</v>
      </c>
      <c r="O190" t="s">
        <v>25</v>
      </c>
      <c r="P190">
        <v>0.66700000000000004</v>
      </c>
      <c r="Q190">
        <v>0.78400000000000003</v>
      </c>
      <c r="R190">
        <v>2</v>
      </c>
      <c r="S190">
        <v>-3.73</v>
      </c>
      <c r="T190">
        <v>1</v>
      </c>
      <c r="U190">
        <v>3.39E-2</v>
      </c>
      <c r="V190">
        <v>5.62E-3</v>
      </c>
      <c r="W190" s="2">
        <v>1.5400000000000002E-5</v>
      </c>
      <c r="X190">
        <v>7.0999999999999994E-2</v>
      </c>
      <c r="Y190">
        <v>0.26800000000000002</v>
      </c>
      <c r="Z190">
        <v>99.97</v>
      </c>
      <c r="AA190">
        <v>4</v>
      </c>
    </row>
    <row r="191" spans="1:27" hidden="1" x14ac:dyDescent="0.35">
      <c r="A191" t="s">
        <v>427</v>
      </c>
      <c r="B191" t="s">
        <v>141</v>
      </c>
      <c r="D191"/>
      <c r="E191"/>
      <c r="F191"/>
      <c r="G191" t="s">
        <v>428</v>
      </c>
      <c r="H191" t="s">
        <v>428</v>
      </c>
      <c r="I191">
        <v>229029</v>
      </c>
      <c r="J191" t="b">
        <v>0</v>
      </c>
      <c r="K191">
        <v>65</v>
      </c>
      <c r="M191">
        <v>0</v>
      </c>
      <c r="N191" t="str">
        <f t="shared" si="27"/>
        <v>Not Popular</v>
      </c>
      <c r="O191" t="s">
        <v>25</v>
      </c>
      <c r="P191">
        <v>0.65500000000000003</v>
      </c>
      <c r="Q191">
        <v>0.90900000000000003</v>
      </c>
      <c r="R191">
        <v>6</v>
      </c>
      <c r="S191">
        <v>-4.516</v>
      </c>
      <c r="T191">
        <v>0</v>
      </c>
      <c r="U191">
        <v>4.02E-2</v>
      </c>
      <c r="V191">
        <v>0.11700000000000001</v>
      </c>
      <c r="W191">
        <v>0</v>
      </c>
      <c r="X191">
        <v>0.14000000000000001</v>
      </c>
      <c r="Y191">
        <v>0.80300000000000005</v>
      </c>
      <c r="Z191">
        <v>112.02200000000001</v>
      </c>
      <c r="AA191">
        <v>4</v>
      </c>
    </row>
    <row r="192" spans="1:27" x14ac:dyDescent="0.35">
      <c r="A192" t="s">
        <v>429</v>
      </c>
      <c r="B192" t="s">
        <v>94</v>
      </c>
      <c r="C192" s="1">
        <v>44779</v>
      </c>
      <c r="D192" s="5" t="str">
        <f>TEXT(C192,"mmm")</f>
        <v>Aug</v>
      </c>
      <c r="E192" s="5" t="str">
        <f>TEXT(C192,"yyyy")</f>
        <v>2022</v>
      </c>
      <c r="F192" s="5" t="str">
        <f t="shared" ref="F192" si="46">IF(E192&lt; "2000","19's songs","20's songs")</f>
        <v>20's songs</v>
      </c>
      <c r="G192" t="s">
        <v>430</v>
      </c>
      <c r="H192" t="s">
        <v>430</v>
      </c>
      <c r="I192">
        <v>228214</v>
      </c>
      <c r="J192" t="b">
        <v>0</v>
      </c>
      <c r="K192">
        <v>69</v>
      </c>
      <c r="L192" t="str">
        <f>IF(K192&lt;=20,"Least Popular",IF(K192&lt;=40,"Less Popular",IF(K192&lt;=60,"More Popular","Most Popular")))</f>
        <v>Most Popular</v>
      </c>
      <c r="M192">
        <v>0</v>
      </c>
      <c r="N192" t="str">
        <f t="shared" si="27"/>
        <v>Not Popular</v>
      </c>
      <c r="O192" t="s">
        <v>25</v>
      </c>
      <c r="P192">
        <v>0.49399999999999999</v>
      </c>
      <c r="Q192">
        <v>0.98599999999999999</v>
      </c>
      <c r="R192">
        <v>7</v>
      </c>
      <c r="S192">
        <v>-2.262</v>
      </c>
      <c r="T192">
        <v>1</v>
      </c>
      <c r="U192">
        <v>0.24299999999999999</v>
      </c>
      <c r="V192">
        <v>5.0500000000000003E-2</v>
      </c>
      <c r="W192" s="2">
        <v>4.4100000000000001E-6</v>
      </c>
      <c r="X192">
        <v>0.33400000000000002</v>
      </c>
      <c r="Y192">
        <v>0.42099999999999999</v>
      </c>
      <c r="Z192">
        <v>175.00299999999999</v>
      </c>
      <c r="AA192">
        <v>4</v>
      </c>
    </row>
    <row r="193" spans="1:27" hidden="1" x14ac:dyDescent="0.35">
      <c r="A193" t="s">
        <v>431</v>
      </c>
      <c r="B193" t="s">
        <v>241</v>
      </c>
      <c r="D193"/>
      <c r="E193"/>
      <c r="F193"/>
      <c r="G193" t="s">
        <v>432</v>
      </c>
      <c r="H193" t="s">
        <v>432</v>
      </c>
      <c r="I193">
        <v>260066</v>
      </c>
      <c r="J193" t="b">
        <v>0</v>
      </c>
      <c r="K193">
        <v>65</v>
      </c>
      <c r="M193">
        <v>0</v>
      </c>
      <c r="N193" t="str">
        <f t="shared" si="27"/>
        <v>Not Popular</v>
      </c>
      <c r="O193" t="s">
        <v>25</v>
      </c>
      <c r="P193">
        <v>0.627</v>
      </c>
      <c r="Q193">
        <v>0.86399999999999999</v>
      </c>
      <c r="R193">
        <v>5</v>
      </c>
      <c r="S193">
        <v>-2.9660000000000002</v>
      </c>
      <c r="T193">
        <v>1</v>
      </c>
      <c r="U193">
        <v>4.4200000000000003E-2</v>
      </c>
      <c r="V193">
        <v>0.51300000000000001</v>
      </c>
      <c r="W193">
        <v>0</v>
      </c>
      <c r="X193">
        <v>0.14599999999999999</v>
      </c>
      <c r="Y193">
        <v>0.76800000000000002</v>
      </c>
      <c r="Z193">
        <v>91.019000000000005</v>
      </c>
      <c r="AA193">
        <v>4</v>
      </c>
    </row>
    <row r="194" spans="1:27" hidden="1" x14ac:dyDescent="0.35">
      <c r="A194" t="s">
        <v>433</v>
      </c>
      <c r="B194" t="s">
        <v>119</v>
      </c>
      <c r="D194"/>
      <c r="E194"/>
      <c r="F194"/>
      <c r="G194" t="s">
        <v>434</v>
      </c>
      <c r="H194" t="s">
        <v>434</v>
      </c>
      <c r="I194">
        <v>254138</v>
      </c>
      <c r="J194" t="b">
        <v>0</v>
      </c>
      <c r="K194">
        <v>65</v>
      </c>
      <c r="M194">
        <v>0</v>
      </c>
      <c r="N194" t="str">
        <f t="shared" si="27"/>
        <v>Not Popular</v>
      </c>
      <c r="O194" t="s">
        <v>25</v>
      </c>
      <c r="P194">
        <v>0.65600000000000003</v>
      </c>
      <c r="Q194">
        <v>0.42399999999999999</v>
      </c>
      <c r="R194">
        <v>0</v>
      </c>
      <c r="S194">
        <v>-10.153</v>
      </c>
      <c r="T194">
        <v>1</v>
      </c>
      <c r="U194">
        <v>3.2800000000000003E-2</v>
      </c>
      <c r="V194">
        <v>0.79300000000000004</v>
      </c>
      <c r="W194" s="2">
        <v>1.6300000000000001E-6</v>
      </c>
      <c r="X194">
        <v>8.3099999999999993E-2</v>
      </c>
      <c r="Y194">
        <v>0.503</v>
      </c>
      <c r="Z194">
        <v>143.97499999999999</v>
      </c>
      <c r="AA194">
        <v>4</v>
      </c>
    </row>
    <row r="195" spans="1:27" hidden="1" x14ac:dyDescent="0.35">
      <c r="A195" t="s">
        <v>435</v>
      </c>
      <c r="B195" t="s">
        <v>141</v>
      </c>
      <c r="D195"/>
      <c r="E195"/>
      <c r="F195"/>
      <c r="G195" t="s">
        <v>436</v>
      </c>
      <c r="H195" t="s">
        <v>436</v>
      </c>
      <c r="I195">
        <v>229293</v>
      </c>
      <c r="J195" t="b">
        <v>0</v>
      </c>
      <c r="K195">
        <v>65</v>
      </c>
      <c r="M195">
        <v>0</v>
      </c>
      <c r="N195" t="str">
        <f t="shared" ref="N195:N258" si="47">IF(M195=0,"Not Popular","Popular")</f>
        <v>Not Popular</v>
      </c>
      <c r="O195" t="s">
        <v>29</v>
      </c>
      <c r="P195">
        <v>0.61599999999999999</v>
      </c>
      <c r="Q195">
        <v>0.82499999999999996</v>
      </c>
      <c r="R195">
        <v>10</v>
      </c>
      <c r="S195">
        <v>-4.3490000000000002</v>
      </c>
      <c r="T195">
        <v>1</v>
      </c>
      <c r="U195">
        <v>0.125</v>
      </c>
      <c r="V195">
        <v>3.4200000000000001E-2</v>
      </c>
      <c r="W195" s="2">
        <v>8.6999999999999997E-6</v>
      </c>
      <c r="X195">
        <v>0.40500000000000003</v>
      </c>
      <c r="Y195">
        <v>0.54800000000000004</v>
      </c>
      <c r="Z195">
        <v>124.01300000000001</v>
      </c>
      <c r="AA195">
        <v>4</v>
      </c>
    </row>
    <row r="196" spans="1:27" x14ac:dyDescent="0.35">
      <c r="A196" t="s">
        <v>408</v>
      </c>
      <c r="B196" t="s">
        <v>69</v>
      </c>
      <c r="C196" s="1">
        <v>44083</v>
      </c>
      <c r="D196" s="5" t="str">
        <f>TEXT(C196,"mmm")</f>
        <v>Sep</v>
      </c>
      <c r="E196" s="5" t="str">
        <f>TEXT(C196,"yyyy")</f>
        <v>2020</v>
      </c>
      <c r="F196" s="5" t="str">
        <f t="shared" ref="F196:F200" si="48">IF(E196&lt; "2000","19's songs","20's songs")</f>
        <v>20's songs</v>
      </c>
      <c r="G196" t="s">
        <v>437</v>
      </c>
      <c r="H196" t="s">
        <v>437</v>
      </c>
      <c r="I196">
        <v>326866</v>
      </c>
      <c r="J196" t="b">
        <v>0</v>
      </c>
      <c r="K196">
        <v>64</v>
      </c>
      <c r="L196" t="str">
        <f>IF(K196&lt;=20,"Least Popular",IF(K196&lt;=40,"Less Popular",IF(K196&lt;=60,"More Popular","Most Popular")))</f>
        <v>Most Popular</v>
      </c>
      <c r="M196">
        <v>0</v>
      </c>
      <c r="N196" t="str">
        <f t="shared" si="47"/>
        <v>Not Popular</v>
      </c>
      <c r="O196" t="s">
        <v>29</v>
      </c>
      <c r="P196">
        <v>0.59199999999999997</v>
      </c>
      <c r="Q196">
        <v>0.67200000000000004</v>
      </c>
      <c r="R196">
        <v>9</v>
      </c>
      <c r="S196">
        <v>-2.4470000000000001</v>
      </c>
      <c r="T196">
        <v>1</v>
      </c>
      <c r="U196">
        <v>2.9399999999999999E-2</v>
      </c>
      <c r="V196">
        <v>0.26100000000000001</v>
      </c>
      <c r="W196">
        <v>0</v>
      </c>
      <c r="X196">
        <v>0.109</v>
      </c>
      <c r="Y196">
        <v>0.52300000000000002</v>
      </c>
      <c r="Z196">
        <v>106.94799999999999</v>
      </c>
      <c r="AA196">
        <v>4</v>
      </c>
    </row>
    <row r="197" spans="1:27" x14ac:dyDescent="0.35">
      <c r="A197" t="s">
        <v>438</v>
      </c>
      <c r="B197" t="s">
        <v>51</v>
      </c>
      <c r="C197" s="1">
        <v>44719</v>
      </c>
      <c r="D197" s="5" t="str">
        <f>TEXT(C197,"mmm")</f>
        <v>Jun</v>
      </c>
      <c r="E197" s="5" t="str">
        <f>TEXT(C197,"yyyy")</f>
        <v>2022</v>
      </c>
      <c r="F197" s="5" t="str">
        <f t="shared" si="48"/>
        <v>20's songs</v>
      </c>
      <c r="G197" t="s">
        <v>439</v>
      </c>
      <c r="H197" t="s">
        <v>439</v>
      </c>
      <c r="I197">
        <v>258207</v>
      </c>
      <c r="J197" t="b">
        <v>0</v>
      </c>
      <c r="K197">
        <v>64</v>
      </c>
      <c r="L197" t="str">
        <f>IF(K197&lt;=20,"Least Popular",IF(K197&lt;=40,"Less Popular",IF(K197&lt;=60,"More Popular","Most Popular")))</f>
        <v>Most Popular</v>
      </c>
      <c r="M197">
        <v>0</v>
      </c>
      <c r="N197" t="str">
        <f t="shared" si="47"/>
        <v>Not Popular</v>
      </c>
      <c r="O197" t="s">
        <v>29</v>
      </c>
      <c r="P197">
        <v>0.51800000000000002</v>
      </c>
      <c r="Q197">
        <v>0.77300000000000002</v>
      </c>
      <c r="R197">
        <v>2</v>
      </c>
      <c r="S197">
        <v>-7.4539999999999997</v>
      </c>
      <c r="T197">
        <v>1</v>
      </c>
      <c r="U197">
        <v>4.6800000000000001E-2</v>
      </c>
      <c r="V197">
        <v>0.23699999999999999</v>
      </c>
      <c r="W197" s="2">
        <v>3.6100000000000002E-6</v>
      </c>
      <c r="X197">
        <v>0.126</v>
      </c>
      <c r="Y197">
        <v>0.52600000000000002</v>
      </c>
      <c r="Z197">
        <v>147.93700000000001</v>
      </c>
      <c r="AA197">
        <v>4</v>
      </c>
    </row>
    <row r="198" spans="1:27" x14ac:dyDescent="0.35">
      <c r="A198" t="s">
        <v>53</v>
      </c>
      <c r="B198" t="s">
        <v>54</v>
      </c>
      <c r="C198" s="1">
        <v>44420</v>
      </c>
      <c r="D198" s="5" t="str">
        <f>TEXT(C198,"mmm")</f>
        <v>Aug</v>
      </c>
      <c r="E198" s="5" t="str">
        <f>TEXT(C198,"yyyy")</f>
        <v>2021</v>
      </c>
      <c r="F198" s="5" t="str">
        <f t="shared" si="48"/>
        <v>20's songs</v>
      </c>
      <c r="G198" t="s">
        <v>440</v>
      </c>
      <c r="H198" t="s">
        <v>440</v>
      </c>
      <c r="I198">
        <v>225828</v>
      </c>
      <c r="J198" t="b">
        <v>0</v>
      </c>
      <c r="K198">
        <v>63</v>
      </c>
      <c r="L198" t="str">
        <f>IF(K198&lt;=20,"Least Popular",IF(K198&lt;=40,"Less Popular",IF(K198&lt;=60,"More Popular","Most Popular")))</f>
        <v>Most Popular</v>
      </c>
      <c r="M198">
        <v>0</v>
      </c>
      <c r="N198" t="str">
        <f t="shared" si="47"/>
        <v>Not Popular</v>
      </c>
      <c r="O198" t="s">
        <v>29</v>
      </c>
      <c r="P198">
        <v>0.33700000000000002</v>
      </c>
      <c r="Q198">
        <v>0.77500000000000002</v>
      </c>
      <c r="R198">
        <v>5</v>
      </c>
      <c r="S198">
        <v>-4.1340000000000003</v>
      </c>
      <c r="T198">
        <v>1</v>
      </c>
      <c r="U198">
        <v>6.0900000000000003E-2</v>
      </c>
      <c r="V198">
        <v>0.59099999999999997</v>
      </c>
      <c r="W198">
        <v>0</v>
      </c>
      <c r="X198">
        <v>6.8699999999999997E-2</v>
      </c>
      <c r="Y198">
        <v>0.86199999999999999</v>
      </c>
      <c r="Z198">
        <v>167.988</v>
      </c>
      <c r="AA198">
        <v>3</v>
      </c>
    </row>
    <row r="199" spans="1:27" x14ac:dyDescent="0.35">
      <c r="A199" t="s">
        <v>414</v>
      </c>
      <c r="B199" t="s">
        <v>241</v>
      </c>
      <c r="C199" s="1">
        <v>45083</v>
      </c>
      <c r="D199" s="5" t="str">
        <f>TEXT(C199,"mmm")</f>
        <v>Jun</v>
      </c>
      <c r="E199" s="5" t="str">
        <f>TEXT(C199,"yyyy")</f>
        <v>2023</v>
      </c>
      <c r="F199" s="5" t="str">
        <f t="shared" si="48"/>
        <v>20's songs</v>
      </c>
      <c r="G199" t="s">
        <v>441</v>
      </c>
      <c r="H199" t="s">
        <v>441</v>
      </c>
      <c r="I199">
        <v>237866</v>
      </c>
      <c r="J199" t="b">
        <v>0</v>
      </c>
      <c r="K199">
        <v>57</v>
      </c>
      <c r="L199" t="str">
        <f>IF(K199&lt;=20,"Least Popular",IF(K199&lt;=40,"Less Popular",IF(K199&lt;=60,"More Popular","Most Popular")))</f>
        <v>More Popular</v>
      </c>
      <c r="M199">
        <v>1</v>
      </c>
      <c r="N199" t="str">
        <f t="shared" si="47"/>
        <v>Popular</v>
      </c>
      <c r="O199" t="s">
        <v>29</v>
      </c>
      <c r="P199">
        <v>0.52700000000000002</v>
      </c>
      <c r="Q199">
        <v>0.95</v>
      </c>
      <c r="R199">
        <v>1</v>
      </c>
      <c r="S199">
        <v>-3.1469999999999998</v>
      </c>
      <c r="T199">
        <v>1</v>
      </c>
      <c r="U199">
        <v>0.18</v>
      </c>
      <c r="V199">
        <v>1.35E-2</v>
      </c>
      <c r="W199">
        <v>1.76E-4</v>
      </c>
      <c r="X199">
        <v>0.29499999999999998</v>
      </c>
      <c r="Y199">
        <v>0.67800000000000005</v>
      </c>
      <c r="Z199">
        <v>164.94399999999999</v>
      </c>
      <c r="AA199">
        <v>4</v>
      </c>
    </row>
    <row r="200" spans="1:27" x14ac:dyDescent="0.35">
      <c r="A200" t="s">
        <v>442</v>
      </c>
      <c r="B200" t="s">
        <v>57</v>
      </c>
      <c r="C200" s="1">
        <v>42746</v>
      </c>
      <c r="D200" s="5" t="str">
        <f>TEXT(C200,"mmm")</f>
        <v>Jan</v>
      </c>
      <c r="E200" s="5" t="str">
        <f>TEXT(C200,"yyyy")</f>
        <v>2017</v>
      </c>
      <c r="F200" s="5" t="str">
        <f t="shared" si="48"/>
        <v>20's songs</v>
      </c>
      <c r="G200" t="s">
        <v>443</v>
      </c>
      <c r="H200" t="s">
        <v>443</v>
      </c>
      <c r="I200">
        <v>238533</v>
      </c>
      <c r="J200" t="b">
        <v>0</v>
      </c>
      <c r="K200">
        <v>73</v>
      </c>
      <c r="L200" t="str">
        <f>IF(K200&lt;=20,"Least Popular",IF(K200&lt;=40,"Less Popular",IF(K200&lt;=60,"More Popular","Most Popular")))</f>
        <v>Most Popular</v>
      </c>
      <c r="M200">
        <v>0</v>
      </c>
      <c r="N200" t="str">
        <f t="shared" si="47"/>
        <v>Not Popular</v>
      </c>
      <c r="O200" t="s">
        <v>29</v>
      </c>
      <c r="P200">
        <v>0.59299999999999997</v>
      </c>
      <c r="Q200">
        <v>0.93500000000000005</v>
      </c>
      <c r="R200">
        <v>10</v>
      </c>
      <c r="S200">
        <v>-3.8530000000000002</v>
      </c>
      <c r="T200">
        <v>0</v>
      </c>
      <c r="U200">
        <v>6.8400000000000002E-2</v>
      </c>
      <c r="V200">
        <v>2.2100000000000002E-3</v>
      </c>
      <c r="W200">
        <v>0</v>
      </c>
      <c r="X200">
        <v>0.315</v>
      </c>
      <c r="Y200">
        <v>0.61799999999999999</v>
      </c>
      <c r="Z200">
        <v>100.003</v>
      </c>
      <c r="AA200">
        <v>4</v>
      </c>
    </row>
    <row r="201" spans="1:27" hidden="1" x14ac:dyDescent="0.35">
      <c r="A201" t="s">
        <v>444</v>
      </c>
      <c r="B201" t="s">
        <v>23</v>
      </c>
      <c r="D201"/>
      <c r="E201"/>
      <c r="F201"/>
      <c r="G201" t="s">
        <v>445</v>
      </c>
      <c r="H201" t="s">
        <v>445</v>
      </c>
      <c r="I201">
        <v>217512</v>
      </c>
      <c r="J201" t="b">
        <v>0</v>
      </c>
      <c r="K201">
        <v>67</v>
      </c>
      <c r="M201">
        <v>0</v>
      </c>
      <c r="N201" t="str">
        <f t="shared" si="47"/>
        <v>Not Popular</v>
      </c>
      <c r="O201" t="s">
        <v>25</v>
      </c>
      <c r="P201">
        <v>0.77100000000000002</v>
      </c>
      <c r="Q201">
        <v>0.93500000000000005</v>
      </c>
      <c r="R201">
        <v>4</v>
      </c>
      <c r="S201">
        <v>-3.3660000000000001</v>
      </c>
      <c r="T201">
        <v>0</v>
      </c>
      <c r="U201">
        <v>3.27E-2</v>
      </c>
      <c r="V201">
        <v>0.17399999999999999</v>
      </c>
      <c r="W201" s="2">
        <v>1.06E-6</v>
      </c>
      <c r="X201">
        <v>0.40400000000000003</v>
      </c>
      <c r="Y201">
        <v>0.86</v>
      </c>
      <c r="Z201">
        <v>120.032</v>
      </c>
      <c r="AA201">
        <v>4</v>
      </c>
    </row>
    <row r="202" spans="1:27" hidden="1" x14ac:dyDescent="0.35">
      <c r="A202" t="s">
        <v>264</v>
      </c>
      <c r="B202" t="s">
        <v>57</v>
      </c>
      <c r="D202"/>
      <c r="E202"/>
      <c r="F202"/>
      <c r="G202" t="s">
        <v>446</v>
      </c>
      <c r="H202" t="s">
        <v>446</v>
      </c>
      <c r="I202">
        <v>218653</v>
      </c>
      <c r="J202" t="b">
        <v>0</v>
      </c>
      <c r="K202">
        <v>65</v>
      </c>
      <c r="M202">
        <v>0</v>
      </c>
      <c r="N202" t="str">
        <f t="shared" si="47"/>
        <v>Not Popular</v>
      </c>
      <c r="O202" t="s">
        <v>29</v>
      </c>
      <c r="P202">
        <v>0.622</v>
      </c>
      <c r="Q202">
        <v>0.95899999999999996</v>
      </c>
      <c r="R202">
        <v>9</v>
      </c>
      <c r="S202">
        <v>-1.5609999999999999</v>
      </c>
      <c r="T202">
        <v>1</v>
      </c>
      <c r="U202">
        <v>4.99E-2</v>
      </c>
      <c r="V202">
        <v>5.5399999999999998E-2</v>
      </c>
      <c r="W202">
        <v>0</v>
      </c>
      <c r="X202">
        <v>6.59E-2</v>
      </c>
      <c r="Y202">
        <v>0.78900000000000003</v>
      </c>
      <c r="Z202">
        <v>128.97800000000001</v>
      </c>
      <c r="AA202">
        <v>4</v>
      </c>
    </row>
    <row r="203" spans="1:27" hidden="1" x14ac:dyDescent="0.35">
      <c r="A203" t="s">
        <v>447</v>
      </c>
      <c r="B203" t="s">
        <v>448</v>
      </c>
      <c r="D203"/>
      <c r="E203"/>
      <c r="F203"/>
      <c r="G203" t="s">
        <v>449</v>
      </c>
      <c r="H203" t="s">
        <v>449</v>
      </c>
      <c r="I203">
        <v>161561</v>
      </c>
      <c r="J203" t="b">
        <v>0</v>
      </c>
      <c r="K203">
        <v>73</v>
      </c>
      <c r="M203">
        <v>0</v>
      </c>
      <c r="N203" t="str">
        <f t="shared" si="47"/>
        <v>Not Popular</v>
      </c>
      <c r="O203" t="s">
        <v>25</v>
      </c>
      <c r="P203">
        <v>0.70699999999999996</v>
      </c>
      <c r="Q203">
        <v>0.5</v>
      </c>
      <c r="R203">
        <v>1</v>
      </c>
      <c r="S203">
        <v>-5.78</v>
      </c>
      <c r="T203">
        <v>1</v>
      </c>
      <c r="U203">
        <v>2.9600000000000001E-2</v>
      </c>
      <c r="V203">
        <v>0.89500000000000002</v>
      </c>
      <c r="W203" s="2">
        <v>4.0000000000000003E-5</v>
      </c>
      <c r="X203">
        <v>0.23400000000000001</v>
      </c>
      <c r="Y203">
        <v>0.58299999999999996</v>
      </c>
      <c r="Z203">
        <v>129.97</v>
      </c>
      <c r="AA203">
        <v>4</v>
      </c>
    </row>
    <row r="204" spans="1:27" hidden="1" x14ac:dyDescent="0.35">
      <c r="A204" t="s">
        <v>450</v>
      </c>
      <c r="B204" t="s">
        <v>318</v>
      </c>
      <c r="D204"/>
      <c r="E204"/>
      <c r="F204"/>
      <c r="G204" t="s">
        <v>451</v>
      </c>
      <c r="H204" t="s">
        <v>451</v>
      </c>
      <c r="I204">
        <v>213600</v>
      </c>
      <c r="J204" t="b">
        <v>0</v>
      </c>
      <c r="K204">
        <v>65</v>
      </c>
      <c r="M204">
        <v>0</v>
      </c>
      <c r="N204" t="str">
        <f t="shared" si="47"/>
        <v>Not Popular</v>
      </c>
      <c r="O204" t="s">
        <v>25</v>
      </c>
      <c r="P204">
        <v>0.61399999999999999</v>
      </c>
      <c r="Q204">
        <v>0.57899999999999996</v>
      </c>
      <c r="R204">
        <v>11</v>
      </c>
      <c r="S204">
        <v>-4.9370000000000003</v>
      </c>
      <c r="T204">
        <v>1</v>
      </c>
      <c r="U204">
        <v>3.7999999999999999E-2</v>
      </c>
      <c r="V204">
        <v>0.41699999999999998</v>
      </c>
      <c r="W204">
        <v>0</v>
      </c>
      <c r="X204">
        <v>6.6600000000000006E-2</v>
      </c>
      <c r="Y204">
        <v>0.69199999999999995</v>
      </c>
      <c r="Z204">
        <v>149.83099999999999</v>
      </c>
      <c r="AA204">
        <v>4</v>
      </c>
    </row>
    <row r="205" spans="1:27" x14ac:dyDescent="0.35">
      <c r="A205" t="s">
        <v>106</v>
      </c>
      <c r="B205" t="s">
        <v>36</v>
      </c>
      <c r="C205" s="1">
        <v>43475</v>
      </c>
      <c r="D205" s="5" t="str">
        <f>TEXT(C205,"mmm")</f>
        <v>Jan</v>
      </c>
      <c r="E205" s="5" t="str">
        <f>TEXT(C205,"yyyy")</f>
        <v>2019</v>
      </c>
      <c r="F205" s="5" t="str">
        <f t="shared" ref="F205" si="49">IF(E205&lt; "2000","19's songs","20's songs")</f>
        <v>20's songs</v>
      </c>
      <c r="G205" t="s">
        <v>452</v>
      </c>
      <c r="H205" t="s">
        <v>452</v>
      </c>
      <c r="I205">
        <v>198813</v>
      </c>
      <c r="J205" t="b">
        <v>0</v>
      </c>
      <c r="K205">
        <v>64</v>
      </c>
      <c r="L205" t="str">
        <f>IF(K205&lt;=20,"Least Popular",IF(K205&lt;=40,"Less Popular",IF(K205&lt;=60,"More Popular","Most Popular")))</f>
        <v>Most Popular</v>
      </c>
      <c r="M205">
        <v>0</v>
      </c>
      <c r="N205" t="str">
        <f t="shared" si="47"/>
        <v>Not Popular</v>
      </c>
      <c r="O205" t="s">
        <v>29</v>
      </c>
      <c r="P205">
        <v>0.63600000000000001</v>
      </c>
      <c r="Q205">
        <v>0.80700000000000005</v>
      </c>
      <c r="R205">
        <v>7</v>
      </c>
      <c r="S205">
        <v>-3.762</v>
      </c>
      <c r="T205">
        <v>1</v>
      </c>
      <c r="U205">
        <v>5.0900000000000001E-2</v>
      </c>
      <c r="V205">
        <v>7.1999999999999995E-2</v>
      </c>
      <c r="W205">
        <v>0</v>
      </c>
      <c r="X205">
        <v>0.26500000000000001</v>
      </c>
      <c r="Y205">
        <v>0.59399999999999997</v>
      </c>
      <c r="Z205">
        <v>133.04900000000001</v>
      </c>
      <c r="AA205">
        <v>4</v>
      </c>
    </row>
    <row r="206" spans="1:27" hidden="1" x14ac:dyDescent="0.35">
      <c r="A206" t="s">
        <v>453</v>
      </c>
      <c r="B206" t="s">
        <v>124</v>
      </c>
      <c r="D206"/>
      <c r="E206"/>
      <c r="F206"/>
      <c r="G206" t="s">
        <v>454</v>
      </c>
      <c r="H206" t="s">
        <v>454</v>
      </c>
      <c r="I206">
        <v>166966</v>
      </c>
      <c r="J206" t="b">
        <v>0</v>
      </c>
      <c r="K206">
        <v>65</v>
      </c>
      <c r="M206">
        <v>0</v>
      </c>
      <c r="N206" t="str">
        <f t="shared" si="47"/>
        <v>Not Popular</v>
      </c>
      <c r="O206" t="s">
        <v>25</v>
      </c>
      <c r="P206">
        <v>0.78</v>
      </c>
      <c r="Q206">
        <v>0.81399999999999995</v>
      </c>
      <c r="R206">
        <v>7</v>
      </c>
      <c r="S206">
        <v>-3.617</v>
      </c>
      <c r="T206">
        <v>1</v>
      </c>
      <c r="U206">
        <v>2.9100000000000001E-2</v>
      </c>
      <c r="V206">
        <v>4.3200000000000002E-2</v>
      </c>
      <c r="W206" s="2">
        <v>8.2799999999999993E-5</v>
      </c>
      <c r="X206">
        <v>0.16800000000000001</v>
      </c>
      <c r="Y206">
        <v>0.59</v>
      </c>
      <c r="Z206">
        <v>108.02500000000001</v>
      </c>
      <c r="AA206">
        <v>4</v>
      </c>
    </row>
    <row r="207" spans="1:27" x14ac:dyDescent="0.35">
      <c r="A207" t="s">
        <v>455</v>
      </c>
      <c r="B207" t="s">
        <v>456</v>
      </c>
      <c r="C207" s="1">
        <v>44751</v>
      </c>
      <c r="D207" s="5" t="str">
        <f>TEXT(C207,"mmm")</f>
        <v>Jul</v>
      </c>
      <c r="E207" s="5" t="str">
        <f>TEXT(C207,"yyyy")</f>
        <v>2022</v>
      </c>
      <c r="F207" s="5" t="str">
        <f t="shared" ref="F207:F208" si="50">IF(E207&lt; "2000","19's songs","20's songs")</f>
        <v>20's songs</v>
      </c>
      <c r="G207" t="s">
        <v>457</v>
      </c>
      <c r="H207" t="s">
        <v>457</v>
      </c>
      <c r="I207">
        <v>172026</v>
      </c>
      <c r="J207" t="b">
        <v>0</v>
      </c>
      <c r="K207">
        <v>65</v>
      </c>
      <c r="L207" t="str">
        <f>IF(K207&lt;=20,"Least Popular",IF(K207&lt;=40,"Less Popular",IF(K207&lt;=60,"More Popular","Most Popular")))</f>
        <v>Most Popular</v>
      </c>
      <c r="M207">
        <v>0</v>
      </c>
      <c r="N207" t="str">
        <f t="shared" si="47"/>
        <v>Not Popular</v>
      </c>
      <c r="O207" t="s">
        <v>29</v>
      </c>
      <c r="P207">
        <v>0.61499999999999999</v>
      </c>
      <c r="Q207">
        <v>0.93400000000000005</v>
      </c>
      <c r="R207">
        <v>10</v>
      </c>
      <c r="S207">
        <v>-3.8679999999999999</v>
      </c>
      <c r="T207">
        <v>0</v>
      </c>
      <c r="U207">
        <v>4.9799999999999997E-2</v>
      </c>
      <c r="V207">
        <v>0.19600000000000001</v>
      </c>
      <c r="W207">
        <v>0</v>
      </c>
      <c r="X207">
        <v>0.50600000000000001</v>
      </c>
      <c r="Y207">
        <v>0.80800000000000005</v>
      </c>
      <c r="Z207">
        <v>90.966999999999999</v>
      </c>
      <c r="AA207">
        <v>4</v>
      </c>
    </row>
    <row r="208" spans="1:27" x14ac:dyDescent="0.35">
      <c r="A208" t="s">
        <v>458</v>
      </c>
      <c r="B208" t="s">
        <v>459</v>
      </c>
      <c r="C208" s="1">
        <v>44815</v>
      </c>
      <c r="D208" s="5" t="str">
        <f>TEXT(C208,"mmm")</f>
        <v>Sep</v>
      </c>
      <c r="E208" s="5" t="str">
        <f>TEXT(C208,"yyyy")</f>
        <v>2022</v>
      </c>
      <c r="F208" s="5" t="str">
        <f t="shared" si="50"/>
        <v>20's songs</v>
      </c>
      <c r="G208" t="s">
        <v>460</v>
      </c>
      <c r="H208" t="s">
        <v>460</v>
      </c>
      <c r="I208">
        <v>283093</v>
      </c>
      <c r="J208" t="b">
        <v>0</v>
      </c>
      <c r="K208">
        <v>64</v>
      </c>
      <c r="L208" t="str">
        <f>IF(K208&lt;=20,"Least Popular",IF(K208&lt;=40,"Less Popular",IF(K208&lt;=60,"More Popular","Most Popular")))</f>
        <v>Most Popular</v>
      </c>
      <c r="M208">
        <v>0</v>
      </c>
      <c r="N208" t="str">
        <f t="shared" si="47"/>
        <v>Not Popular</v>
      </c>
      <c r="O208" t="s">
        <v>29</v>
      </c>
      <c r="P208">
        <v>0.59899999999999998</v>
      </c>
      <c r="Q208">
        <v>0.54600000000000004</v>
      </c>
      <c r="R208">
        <v>4</v>
      </c>
      <c r="S208">
        <v>-6.7949999999999999</v>
      </c>
      <c r="T208">
        <v>1</v>
      </c>
      <c r="U208">
        <v>3.3300000000000003E-2</v>
      </c>
      <c r="V208">
        <v>0.17</v>
      </c>
      <c r="W208">
        <v>0</v>
      </c>
      <c r="X208">
        <v>0.113</v>
      </c>
      <c r="Y208">
        <v>0.33600000000000002</v>
      </c>
      <c r="Z208">
        <v>143.91</v>
      </c>
      <c r="AA208">
        <v>4</v>
      </c>
    </row>
    <row r="209" spans="1:27" hidden="1" x14ac:dyDescent="0.35">
      <c r="A209" t="s">
        <v>461</v>
      </c>
      <c r="B209" t="s">
        <v>376</v>
      </c>
      <c r="D209"/>
      <c r="E209"/>
      <c r="F209"/>
      <c r="G209" t="s">
        <v>462</v>
      </c>
      <c r="H209" t="s">
        <v>462</v>
      </c>
      <c r="I209">
        <v>328626</v>
      </c>
      <c r="J209" t="b">
        <v>0</v>
      </c>
      <c r="K209">
        <v>65</v>
      </c>
      <c r="M209">
        <v>0</v>
      </c>
      <c r="N209" t="str">
        <f t="shared" si="47"/>
        <v>Not Popular</v>
      </c>
      <c r="O209" t="s">
        <v>29</v>
      </c>
      <c r="P209">
        <v>0.51900000000000002</v>
      </c>
      <c r="Q209">
        <v>0.66600000000000004</v>
      </c>
      <c r="R209">
        <v>10</v>
      </c>
      <c r="S209">
        <v>-6.1630000000000003</v>
      </c>
      <c r="T209">
        <v>1</v>
      </c>
      <c r="U209">
        <v>2.6200000000000001E-2</v>
      </c>
      <c r="V209">
        <v>0.55300000000000005</v>
      </c>
      <c r="W209">
        <v>1.6899999999999999E-4</v>
      </c>
      <c r="X209">
        <v>9.4799999999999995E-2</v>
      </c>
      <c r="Y209">
        <v>0.46100000000000002</v>
      </c>
      <c r="Z209">
        <v>149.839</v>
      </c>
      <c r="AA209">
        <v>4</v>
      </c>
    </row>
    <row r="210" spans="1:27" hidden="1" x14ac:dyDescent="0.35">
      <c r="A210" t="s">
        <v>103</v>
      </c>
      <c r="B210" t="s">
        <v>104</v>
      </c>
      <c r="D210"/>
      <c r="E210"/>
      <c r="F210"/>
      <c r="G210" t="s">
        <v>463</v>
      </c>
      <c r="H210" t="s">
        <v>463</v>
      </c>
      <c r="I210">
        <v>254173</v>
      </c>
      <c r="J210" t="b">
        <v>0</v>
      </c>
      <c r="K210">
        <v>64</v>
      </c>
      <c r="M210">
        <v>0</v>
      </c>
      <c r="N210" t="str">
        <f t="shared" si="47"/>
        <v>Not Popular</v>
      </c>
      <c r="O210" t="s">
        <v>29</v>
      </c>
      <c r="P210">
        <v>0.5</v>
      </c>
      <c r="Q210">
        <v>0.70599999999999996</v>
      </c>
      <c r="R210">
        <v>10</v>
      </c>
      <c r="S210">
        <v>-3.9830000000000001</v>
      </c>
      <c r="T210">
        <v>1</v>
      </c>
      <c r="U210">
        <v>6.0400000000000002E-2</v>
      </c>
      <c r="V210">
        <v>9.5300000000000003E-3</v>
      </c>
      <c r="W210">
        <v>0</v>
      </c>
      <c r="X210">
        <v>7.3599999999999999E-2</v>
      </c>
      <c r="Y210">
        <v>0.624</v>
      </c>
      <c r="Z210">
        <v>147.99700000000001</v>
      </c>
      <c r="AA210">
        <v>4</v>
      </c>
    </row>
    <row r="211" spans="1:27" hidden="1" x14ac:dyDescent="0.35">
      <c r="A211" t="s">
        <v>464</v>
      </c>
      <c r="B211" t="s">
        <v>84</v>
      </c>
      <c r="D211"/>
      <c r="E211"/>
      <c r="F211"/>
      <c r="G211" t="s">
        <v>465</v>
      </c>
      <c r="H211" t="s">
        <v>465</v>
      </c>
      <c r="I211">
        <v>230120</v>
      </c>
      <c r="J211" t="b">
        <v>0</v>
      </c>
      <c r="K211">
        <v>0</v>
      </c>
      <c r="M211">
        <v>1</v>
      </c>
      <c r="N211" t="str">
        <f t="shared" si="47"/>
        <v>Popular</v>
      </c>
      <c r="O211" t="s">
        <v>25</v>
      </c>
      <c r="P211">
        <v>0.67200000000000004</v>
      </c>
      <c r="Q211">
        <v>0.34799999999999998</v>
      </c>
      <c r="R211">
        <v>2</v>
      </c>
      <c r="S211">
        <v>-6.08</v>
      </c>
      <c r="T211">
        <v>1</v>
      </c>
      <c r="U211">
        <v>3.27E-2</v>
      </c>
      <c r="V211">
        <v>0.71299999999999997</v>
      </c>
      <c r="W211">
        <v>0</v>
      </c>
      <c r="X211">
        <v>0.34699999999999998</v>
      </c>
      <c r="Y211">
        <v>0.63</v>
      </c>
      <c r="Z211">
        <v>107.93600000000001</v>
      </c>
      <c r="AA211">
        <v>4</v>
      </c>
    </row>
    <row r="212" spans="1:27" x14ac:dyDescent="0.35">
      <c r="A212" t="s">
        <v>466</v>
      </c>
      <c r="B212" t="s">
        <v>281</v>
      </c>
      <c r="C212" s="1">
        <v>43446</v>
      </c>
      <c r="D212" s="5" t="str">
        <f>TEXT(C212,"mmm")</f>
        <v>Dec</v>
      </c>
      <c r="E212" s="5" t="str">
        <f>TEXT(C212,"yyyy")</f>
        <v>2018</v>
      </c>
      <c r="F212" s="5" t="str">
        <f t="shared" ref="F212:F214" si="51">IF(E212&lt; "2000","19's songs","20's songs")</f>
        <v>20's songs</v>
      </c>
      <c r="G212" t="s">
        <v>467</v>
      </c>
      <c r="H212" t="s">
        <v>467</v>
      </c>
      <c r="I212">
        <v>357426</v>
      </c>
      <c r="J212" t="b">
        <v>0</v>
      </c>
      <c r="K212">
        <v>63</v>
      </c>
      <c r="L212" t="str">
        <f>IF(K212&lt;=20,"Least Popular",IF(K212&lt;=40,"Less Popular",IF(K212&lt;=60,"More Popular","Most Popular")))</f>
        <v>Most Popular</v>
      </c>
      <c r="M212">
        <v>0</v>
      </c>
      <c r="N212" t="str">
        <f t="shared" si="47"/>
        <v>Not Popular</v>
      </c>
      <c r="O212" t="s">
        <v>29</v>
      </c>
      <c r="P212">
        <v>0.46500000000000002</v>
      </c>
      <c r="Q212">
        <v>0.38400000000000001</v>
      </c>
      <c r="R212">
        <v>9</v>
      </c>
      <c r="S212">
        <v>-7.2649999999999997</v>
      </c>
      <c r="T212">
        <v>1</v>
      </c>
      <c r="U212">
        <v>2.69E-2</v>
      </c>
      <c r="V212">
        <v>0.84699999999999998</v>
      </c>
      <c r="W212">
        <v>0</v>
      </c>
      <c r="X212">
        <v>0.19600000000000001</v>
      </c>
      <c r="Y212">
        <v>0.35</v>
      </c>
      <c r="Z212">
        <v>82.350999999999999</v>
      </c>
      <c r="AA212">
        <v>4</v>
      </c>
    </row>
    <row r="213" spans="1:27" x14ac:dyDescent="0.35">
      <c r="A213" t="s">
        <v>468</v>
      </c>
      <c r="B213" t="s">
        <v>76</v>
      </c>
      <c r="C213" s="1">
        <v>44266</v>
      </c>
      <c r="D213" s="5" t="str">
        <f>TEXT(C213,"mmm")</f>
        <v>Mar</v>
      </c>
      <c r="E213" s="5" t="str">
        <f>TEXT(C213,"yyyy")</f>
        <v>2021</v>
      </c>
      <c r="F213" s="5" t="str">
        <f t="shared" si="51"/>
        <v>20's songs</v>
      </c>
      <c r="G213" t="s">
        <v>469</v>
      </c>
      <c r="H213" t="s">
        <v>469</v>
      </c>
      <c r="I213">
        <v>218751</v>
      </c>
      <c r="J213" t="b">
        <v>0</v>
      </c>
      <c r="K213">
        <v>64</v>
      </c>
      <c r="L213" t="str">
        <f>IF(K213&lt;=20,"Least Popular",IF(K213&lt;=40,"Less Popular",IF(K213&lt;=60,"More Popular","Most Popular")))</f>
        <v>Most Popular</v>
      </c>
      <c r="M213">
        <v>0</v>
      </c>
      <c r="N213" t="str">
        <f t="shared" si="47"/>
        <v>Not Popular</v>
      </c>
      <c r="O213" t="s">
        <v>25</v>
      </c>
      <c r="P213">
        <v>0.59699999999999998</v>
      </c>
      <c r="Q213">
        <v>0.52500000000000002</v>
      </c>
      <c r="R213">
        <v>4</v>
      </c>
      <c r="S213">
        <v>-6.0389999999999997</v>
      </c>
      <c r="T213">
        <v>1</v>
      </c>
      <c r="U213">
        <v>5.1900000000000002E-2</v>
      </c>
      <c r="V213">
        <v>0.27800000000000002</v>
      </c>
      <c r="W213">
        <v>0</v>
      </c>
      <c r="X213">
        <v>6.9199999999999998E-2</v>
      </c>
      <c r="Y213">
        <v>0.58899999999999997</v>
      </c>
      <c r="Z213">
        <v>171.56100000000001</v>
      </c>
      <c r="AA213">
        <v>4</v>
      </c>
    </row>
    <row r="214" spans="1:27" x14ac:dyDescent="0.35">
      <c r="A214" t="s">
        <v>470</v>
      </c>
      <c r="B214" t="s">
        <v>344</v>
      </c>
      <c r="C214" s="1">
        <v>44930</v>
      </c>
      <c r="D214" s="5" t="str">
        <f>TEXT(C214,"mmm")</f>
        <v>Jan</v>
      </c>
      <c r="E214" s="5" t="str">
        <f>TEXT(C214,"yyyy")</f>
        <v>2023</v>
      </c>
      <c r="F214" s="5" t="str">
        <f t="shared" si="51"/>
        <v>20's songs</v>
      </c>
      <c r="G214" t="s">
        <v>471</v>
      </c>
      <c r="H214" t="s">
        <v>471</v>
      </c>
      <c r="I214">
        <v>399418</v>
      </c>
      <c r="J214" t="b">
        <v>0</v>
      </c>
      <c r="K214">
        <v>64</v>
      </c>
      <c r="L214" t="str">
        <f>IF(K214&lt;=20,"Least Popular",IF(K214&lt;=40,"Less Popular",IF(K214&lt;=60,"More Popular","Most Popular")))</f>
        <v>Most Popular</v>
      </c>
      <c r="M214">
        <v>0</v>
      </c>
      <c r="N214" t="str">
        <f t="shared" si="47"/>
        <v>Not Popular</v>
      </c>
      <c r="O214" t="s">
        <v>25</v>
      </c>
      <c r="P214">
        <v>0.56599999999999995</v>
      </c>
      <c r="Q214">
        <v>0.745</v>
      </c>
      <c r="R214">
        <v>11</v>
      </c>
      <c r="S214">
        <v>-6.7770000000000001</v>
      </c>
      <c r="T214">
        <v>1</v>
      </c>
      <c r="U214">
        <v>3.7900000000000003E-2</v>
      </c>
      <c r="V214">
        <v>5.1400000000000001E-2</v>
      </c>
      <c r="W214">
        <v>0</v>
      </c>
      <c r="X214">
        <v>0.214</v>
      </c>
      <c r="Y214">
        <v>0.64500000000000002</v>
      </c>
      <c r="Z214">
        <v>108.035</v>
      </c>
      <c r="AA214">
        <v>4</v>
      </c>
    </row>
    <row r="215" spans="1:27" hidden="1" x14ac:dyDescent="0.35">
      <c r="A215" t="s">
        <v>472</v>
      </c>
      <c r="B215" t="s">
        <v>473</v>
      </c>
      <c r="D215"/>
      <c r="E215"/>
      <c r="F215"/>
      <c r="G215" t="s">
        <v>474</v>
      </c>
      <c r="H215" t="s">
        <v>474</v>
      </c>
      <c r="I215">
        <v>262693</v>
      </c>
      <c r="J215" t="b">
        <v>0</v>
      </c>
      <c r="K215">
        <v>64</v>
      </c>
      <c r="M215">
        <v>0</v>
      </c>
      <c r="N215" t="str">
        <f t="shared" si="47"/>
        <v>Not Popular</v>
      </c>
      <c r="O215" t="s">
        <v>29</v>
      </c>
      <c r="P215">
        <v>0.39</v>
      </c>
      <c r="Q215">
        <v>0.65400000000000003</v>
      </c>
      <c r="R215">
        <v>6</v>
      </c>
      <c r="S215">
        <v>-6.2469999999999999</v>
      </c>
      <c r="T215">
        <v>1</v>
      </c>
      <c r="U215">
        <v>3.3500000000000002E-2</v>
      </c>
      <c r="V215">
        <v>2.41E-2</v>
      </c>
      <c r="W215">
        <v>0</v>
      </c>
      <c r="X215">
        <v>0.19600000000000001</v>
      </c>
      <c r="Y215">
        <v>0.30399999999999999</v>
      </c>
      <c r="Z215">
        <v>180.04300000000001</v>
      </c>
      <c r="AA215">
        <v>4</v>
      </c>
    </row>
    <row r="216" spans="1:27" x14ac:dyDescent="0.35">
      <c r="A216" t="s">
        <v>475</v>
      </c>
      <c r="B216" t="s">
        <v>133</v>
      </c>
      <c r="C216" s="1">
        <v>44814</v>
      </c>
      <c r="D216" s="5" t="str">
        <f>TEXT(C216,"mmm")</f>
        <v>Sep</v>
      </c>
      <c r="E216" s="5" t="str">
        <f>TEXT(C216,"yyyy")</f>
        <v>2022</v>
      </c>
      <c r="F216" s="5" t="str">
        <f t="shared" ref="F216" si="52">IF(E216&lt; "2000","19's songs","20's songs")</f>
        <v>20's songs</v>
      </c>
      <c r="G216" t="s">
        <v>476</v>
      </c>
      <c r="H216" t="s">
        <v>476</v>
      </c>
      <c r="I216">
        <v>289541</v>
      </c>
      <c r="J216" t="b">
        <v>0</v>
      </c>
      <c r="K216">
        <v>68</v>
      </c>
      <c r="L216" t="str">
        <f>IF(K216&lt;=20,"Least Popular",IF(K216&lt;=40,"Less Popular",IF(K216&lt;=60,"More Popular","Most Popular")))</f>
        <v>Most Popular</v>
      </c>
      <c r="M216">
        <v>0</v>
      </c>
      <c r="N216" t="str">
        <f t="shared" si="47"/>
        <v>Not Popular</v>
      </c>
      <c r="O216" t="s">
        <v>25</v>
      </c>
      <c r="P216">
        <v>0.66800000000000004</v>
      </c>
      <c r="Q216">
        <v>0.68500000000000005</v>
      </c>
      <c r="R216">
        <v>7</v>
      </c>
      <c r="S216">
        <v>-8.7650000000000006</v>
      </c>
      <c r="T216">
        <v>1</v>
      </c>
      <c r="U216">
        <v>4.7199999999999999E-2</v>
      </c>
      <c r="V216">
        <v>8.2199999999999995E-2</v>
      </c>
      <c r="W216">
        <v>2.5700000000000001E-2</v>
      </c>
      <c r="X216">
        <v>0.31900000000000001</v>
      </c>
      <c r="Y216">
        <v>0.63700000000000001</v>
      </c>
      <c r="Z216">
        <v>108.971</v>
      </c>
      <c r="AA216">
        <v>4</v>
      </c>
    </row>
    <row r="217" spans="1:27" hidden="1" x14ac:dyDescent="0.35">
      <c r="A217" t="s">
        <v>71</v>
      </c>
      <c r="B217" t="s">
        <v>62</v>
      </c>
      <c r="D217"/>
      <c r="E217"/>
      <c r="F217"/>
      <c r="G217" t="s">
        <v>477</v>
      </c>
      <c r="H217" t="s">
        <v>477</v>
      </c>
      <c r="I217">
        <v>226093</v>
      </c>
      <c r="J217" t="b">
        <v>0</v>
      </c>
      <c r="K217">
        <v>64</v>
      </c>
      <c r="M217">
        <v>0</v>
      </c>
      <c r="N217" t="str">
        <f t="shared" si="47"/>
        <v>Not Popular</v>
      </c>
      <c r="O217" t="s">
        <v>29</v>
      </c>
      <c r="P217">
        <v>0.63500000000000001</v>
      </c>
      <c r="Q217">
        <v>0.48</v>
      </c>
      <c r="R217">
        <v>1</v>
      </c>
      <c r="S217">
        <v>-6.7969999999999997</v>
      </c>
      <c r="T217">
        <v>1</v>
      </c>
      <c r="U217">
        <v>3.6200000000000003E-2</v>
      </c>
      <c r="V217">
        <v>0.59499999999999997</v>
      </c>
      <c r="W217">
        <v>0</v>
      </c>
      <c r="X217">
        <v>8.1900000000000001E-2</v>
      </c>
      <c r="Y217">
        <v>0.501</v>
      </c>
      <c r="Z217">
        <v>75.09</v>
      </c>
      <c r="AA217">
        <v>4</v>
      </c>
    </row>
    <row r="218" spans="1:27" hidden="1" x14ac:dyDescent="0.35">
      <c r="A218" t="s">
        <v>478</v>
      </c>
      <c r="B218" t="s">
        <v>479</v>
      </c>
      <c r="D218"/>
      <c r="E218"/>
      <c r="F218"/>
      <c r="G218" t="s">
        <v>480</v>
      </c>
      <c r="H218" t="s">
        <v>480</v>
      </c>
      <c r="I218">
        <v>309440</v>
      </c>
      <c r="J218" t="b">
        <v>0</v>
      </c>
      <c r="K218">
        <v>64</v>
      </c>
      <c r="M218">
        <v>0</v>
      </c>
      <c r="N218" t="str">
        <f t="shared" si="47"/>
        <v>Not Popular</v>
      </c>
      <c r="O218" t="s">
        <v>29</v>
      </c>
      <c r="P218">
        <v>0.42</v>
      </c>
      <c r="Q218">
        <v>0.48299999999999998</v>
      </c>
      <c r="R218">
        <v>8</v>
      </c>
      <c r="S218">
        <v>-5.3449999999999998</v>
      </c>
      <c r="T218">
        <v>1</v>
      </c>
      <c r="U218">
        <v>2.9100000000000001E-2</v>
      </c>
      <c r="V218">
        <v>7.8399999999999997E-2</v>
      </c>
      <c r="W218" s="2">
        <v>1.0499999999999999E-5</v>
      </c>
      <c r="X218">
        <v>0.27600000000000002</v>
      </c>
      <c r="Y218">
        <v>0.27700000000000002</v>
      </c>
      <c r="Z218">
        <v>129.80799999999999</v>
      </c>
      <c r="AA218">
        <v>4</v>
      </c>
    </row>
    <row r="219" spans="1:27" x14ac:dyDescent="0.35">
      <c r="A219" t="s">
        <v>481</v>
      </c>
      <c r="B219" t="s">
        <v>482</v>
      </c>
      <c r="C219" s="1">
        <v>39698</v>
      </c>
      <c r="D219" s="5" t="str">
        <f>TEXT(C219,"mmm")</f>
        <v>Sep</v>
      </c>
      <c r="E219" s="5" t="str">
        <f>TEXT(C219,"yyyy")</f>
        <v>2008</v>
      </c>
      <c r="F219" s="5" t="str">
        <f t="shared" ref="F219" si="53">IF(E219&lt; "2000","19's songs","20's songs")</f>
        <v>20's songs</v>
      </c>
      <c r="G219" t="s">
        <v>483</v>
      </c>
      <c r="H219" t="s">
        <v>483</v>
      </c>
      <c r="I219">
        <v>239186</v>
      </c>
      <c r="J219" t="b">
        <v>0</v>
      </c>
      <c r="K219">
        <v>63</v>
      </c>
      <c r="L219" t="str">
        <f>IF(K219&lt;=20,"Least Popular",IF(K219&lt;=40,"Less Popular",IF(K219&lt;=60,"More Popular","Most Popular")))</f>
        <v>Most Popular</v>
      </c>
      <c r="M219">
        <v>0</v>
      </c>
      <c r="N219" t="str">
        <f t="shared" si="47"/>
        <v>Not Popular</v>
      </c>
      <c r="O219" t="s">
        <v>29</v>
      </c>
      <c r="P219">
        <v>0.51200000000000001</v>
      </c>
      <c r="Q219">
        <v>0.94199999999999995</v>
      </c>
      <c r="R219">
        <v>4</v>
      </c>
      <c r="S219">
        <v>-4.3360000000000003</v>
      </c>
      <c r="T219">
        <v>0</v>
      </c>
      <c r="U219">
        <v>4.5100000000000001E-2</v>
      </c>
      <c r="V219">
        <v>3.01E-4</v>
      </c>
      <c r="W219" s="2">
        <v>1.26E-6</v>
      </c>
      <c r="X219">
        <v>0.13300000000000001</v>
      </c>
      <c r="Y219">
        <v>0.83299999999999996</v>
      </c>
      <c r="Z219">
        <v>145.06200000000001</v>
      </c>
      <c r="AA219">
        <v>4</v>
      </c>
    </row>
    <row r="220" spans="1:27" hidden="1" x14ac:dyDescent="0.35">
      <c r="A220" t="s">
        <v>103</v>
      </c>
      <c r="B220" t="s">
        <v>104</v>
      </c>
      <c r="D220"/>
      <c r="E220"/>
      <c r="F220"/>
      <c r="G220" t="s">
        <v>484</v>
      </c>
      <c r="H220" t="s">
        <v>484</v>
      </c>
      <c r="I220">
        <v>196226</v>
      </c>
      <c r="J220" t="b">
        <v>0</v>
      </c>
      <c r="K220">
        <v>64</v>
      </c>
      <c r="M220">
        <v>0</v>
      </c>
      <c r="N220" t="str">
        <f t="shared" si="47"/>
        <v>Not Popular</v>
      </c>
      <c r="O220" t="s">
        <v>29</v>
      </c>
      <c r="P220">
        <v>0.64</v>
      </c>
      <c r="Q220">
        <v>0.83499999999999996</v>
      </c>
      <c r="R220">
        <v>7</v>
      </c>
      <c r="S220">
        <v>-2.4</v>
      </c>
      <c r="T220">
        <v>1</v>
      </c>
      <c r="U220">
        <v>3.6900000000000002E-2</v>
      </c>
      <c r="V220">
        <v>0.435</v>
      </c>
      <c r="W220">
        <v>0</v>
      </c>
      <c r="X220">
        <v>0.30399999999999999</v>
      </c>
      <c r="Y220">
        <v>0.80600000000000005</v>
      </c>
      <c r="Z220">
        <v>114.03400000000001</v>
      </c>
      <c r="AA220">
        <v>4</v>
      </c>
    </row>
    <row r="221" spans="1:27" hidden="1" x14ac:dyDescent="0.35">
      <c r="A221" t="s">
        <v>271</v>
      </c>
      <c r="B221" t="s">
        <v>127</v>
      </c>
      <c r="D221"/>
      <c r="E221"/>
      <c r="F221"/>
      <c r="G221" t="s">
        <v>485</v>
      </c>
      <c r="H221" t="s">
        <v>485</v>
      </c>
      <c r="I221">
        <v>189080</v>
      </c>
      <c r="J221" t="b">
        <v>0</v>
      </c>
      <c r="K221">
        <v>64</v>
      </c>
      <c r="M221">
        <v>0</v>
      </c>
      <c r="N221" t="str">
        <f t="shared" si="47"/>
        <v>Not Popular</v>
      </c>
      <c r="O221" t="s">
        <v>29</v>
      </c>
      <c r="P221">
        <v>0.498</v>
      </c>
      <c r="Q221">
        <v>0.92</v>
      </c>
      <c r="R221">
        <v>0</v>
      </c>
      <c r="S221">
        <v>-3.5459999999999998</v>
      </c>
      <c r="T221">
        <v>1</v>
      </c>
      <c r="U221">
        <v>0.109</v>
      </c>
      <c r="V221">
        <v>6.7599999999999993E-2</v>
      </c>
      <c r="W221">
        <v>0</v>
      </c>
      <c r="X221">
        <v>0.34200000000000003</v>
      </c>
      <c r="Y221">
        <v>0.70199999999999996</v>
      </c>
      <c r="Z221">
        <v>114.90300000000001</v>
      </c>
      <c r="AA221">
        <v>4</v>
      </c>
    </row>
    <row r="222" spans="1:27" x14ac:dyDescent="0.35">
      <c r="A222" t="s">
        <v>486</v>
      </c>
      <c r="B222" t="s">
        <v>104</v>
      </c>
      <c r="C222" s="1">
        <v>42259</v>
      </c>
      <c r="D222" s="5" t="str">
        <f>TEXT(C222,"mmm")</f>
        <v>Sep</v>
      </c>
      <c r="E222" s="5" t="str">
        <f>TEXT(C222,"yyyy")</f>
        <v>2015</v>
      </c>
      <c r="F222" s="5" t="str">
        <f t="shared" ref="F222:F224" si="54">IF(E222&lt; "2000","19's songs","20's songs")</f>
        <v>20's songs</v>
      </c>
      <c r="G222" t="s">
        <v>487</v>
      </c>
      <c r="H222" t="s">
        <v>487</v>
      </c>
      <c r="I222">
        <v>340080</v>
      </c>
      <c r="J222" t="b">
        <v>0</v>
      </c>
      <c r="K222">
        <v>64</v>
      </c>
      <c r="L222" t="str">
        <f>IF(K222&lt;=20,"Least Popular",IF(K222&lt;=40,"Less Popular",IF(K222&lt;=60,"More Popular","Most Popular")))</f>
        <v>Most Popular</v>
      </c>
      <c r="M222">
        <v>0</v>
      </c>
      <c r="N222" t="str">
        <f t="shared" si="47"/>
        <v>Not Popular</v>
      </c>
      <c r="O222" t="s">
        <v>29</v>
      </c>
      <c r="P222">
        <v>0.40400000000000003</v>
      </c>
      <c r="Q222">
        <v>0.70499999999999996</v>
      </c>
      <c r="R222">
        <v>4</v>
      </c>
      <c r="S222">
        <v>-3.3239999999999998</v>
      </c>
      <c r="T222">
        <v>1</v>
      </c>
      <c r="U222">
        <v>3.15E-2</v>
      </c>
      <c r="V222">
        <v>0.128</v>
      </c>
      <c r="W222">
        <v>0</v>
      </c>
      <c r="X222">
        <v>0.123</v>
      </c>
      <c r="Y222">
        <v>0.42</v>
      </c>
      <c r="Z222">
        <v>154.02000000000001</v>
      </c>
      <c r="AA222">
        <v>4</v>
      </c>
    </row>
    <row r="223" spans="1:27" x14ac:dyDescent="0.35">
      <c r="A223" t="s">
        <v>299</v>
      </c>
      <c r="B223" t="s">
        <v>51</v>
      </c>
      <c r="C223" s="1">
        <v>43870</v>
      </c>
      <c r="D223" s="5" t="str">
        <f>TEXT(C223,"mmm")</f>
        <v>Feb</v>
      </c>
      <c r="E223" s="5" t="str">
        <f>TEXT(C223,"yyyy")</f>
        <v>2020</v>
      </c>
      <c r="F223" s="5" t="str">
        <f t="shared" si="54"/>
        <v>20's songs</v>
      </c>
      <c r="G223" t="s">
        <v>488</v>
      </c>
      <c r="H223" t="s">
        <v>488</v>
      </c>
      <c r="I223">
        <v>249600</v>
      </c>
      <c r="J223" t="b">
        <v>0</v>
      </c>
      <c r="K223">
        <v>63</v>
      </c>
      <c r="L223" t="str">
        <f>IF(K223&lt;=20,"Least Popular",IF(K223&lt;=40,"Less Popular",IF(K223&lt;=60,"More Popular","Most Popular")))</f>
        <v>Most Popular</v>
      </c>
      <c r="M223">
        <v>0</v>
      </c>
      <c r="N223" t="str">
        <f t="shared" si="47"/>
        <v>Not Popular</v>
      </c>
      <c r="O223" t="s">
        <v>29</v>
      </c>
      <c r="P223">
        <v>0.38200000000000001</v>
      </c>
      <c r="Q223">
        <v>0.63400000000000001</v>
      </c>
      <c r="R223">
        <v>11</v>
      </c>
      <c r="S223">
        <v>-6.8250000000000002</v>
      </c>
      <c r="T223">
        <v>1</v>
      </c>
      <c r="U223">
        <v>3.1300000000000001E-2</v>
      </c>
      <c r="V223">
        <v>0.20699999999999999</v>
      </c>
      <c r="W223">
        <v>0</v>
      </c>
      <c r="X223">
        <v>0.104</v>
      </c>
      <c r="Y223">
        <v>0.47399999999999998</v>
      </c>
      <c r="Z223">
        <v>168.09399999999999</v>
      </c>
      <c r="AA223">
        <v>4</v>
      </c>
    </row>
    <row r="224" spans="1:27" x14ac:dyDescent="0.35">
      <c r="A224" t="s">
        <v>489</v>
      </c>
      <c r="B224" t="s">
        <v>344</v>
      </c>
      <c r="C224" s="1">
        <v>44869</v>
      </c>
      <c r="D224" s="5" t="str">
        <f>TEXT(C224,"mmm")</f>
        <v>Nov</v>
      </c>
      <c r="E224" s="5" t="str">
        <f>TEXT(C224,"yyyy")</f>
        <v>2022</v>
      </c>
      <c r="F224" s="5" t="str">
        <f t="shared" si="54"/>
        <v>20's songs</v>
      </c>
      <c r="G224" t="s">
        <v>490</v>
      </c>
      <c r="H224" t="s">
        <v>490</v>
      </c>
      <c r="I224">
        <v>339870</v>
      </c>
      <c r="J224" t="b">
        <v>0</v>
      </c>
      <c r="K224">
        <v>64</v>
      </c>
      <c r="L224" t="str">
        <f>IF(K224&lt;=20,"Least Popular",IF(K224&lt;=40,"Less Popular",IF(K224&lt;=60,"More Popular","Most Popular")))</f>
        <v>Most Popular</v>
      </c>
      <c r="M224">
        <v>0</v>
      </c>
      <c r="N224" t="str">
        <f t="shared" si="47"/>
        <v>Not Popular</v>
      </c>
      <c r="O224" t="s">
        <v>25</v>
      </c>
      <c r="P224">
        <v>0.69899999999999995</v>
      </c>
      <c r="Q224">
        <v>0.73799999999999999</v>
      </c>
      <c r="R224">
        <v>0</v>
      </c>
      <c r="S224">
        <v>-7.4870000000000001</v>
      </c>
      <c r="T224">
        <v>1</v>
      </c>
      <c r="U224">
        <v>2.5899999999999999E-2</v>
      </c>
      <c r="V224">
        <v>9.6299999999999997E-2</v>
      </c>
      <c r="W224" s="2">
        <v>5.4200000000000003E-5</v>
      </c>
      <c r="X224">
        <v>0.16300000000000001</v>
      </c>
      <c r="Y224">
        <v>0.67100000000000004</v>
      </c>
      <c r="Z224">
        <v>120.001</v>
      </c>
      <c r="AA224">
        <v>4</v>
      </c>
    </row>
    <row r="225" spans="1:27" hidden="1" x14ac:dyDescent="0.35">
      <c r="A225" t="s">
        <v>491</v>
      </c>
      <c r="B225" t="s">
        <v>281</v>
      </c>
      <c r="D225"/>
      <c r="E225"/>
      <c r="F225"/>
      <c r="G225" t="s">
        <v>492</v>
      </c>
      <c r="H225" t="s">
        <v>492</v>
      </c>
      <c r="I225">
        <v>297692</v>
      </c>
      <c r="J225" t="b">
        <v>0</v>
      </c>
      <c r="K225">
        <v>63</v>
      </c>
      <c r="M225">
        <v>0</v>
      </c>
      <c r="N225" t="str">
        <f t="shared" si="47"/>
        <v>Not Popular</v>
      </c>
      <c r="O225" t="s">
        <v>25</v>
      </c>
      <c r="P225">
        <v>0.57299999999999995</v>
      </c>
      <c r="Q225">
        <v>0.79600000000000004</v>
      </c>
      <c r="R225">
        <v>1</v>
      </c>
      <c r="S225">
        <v>-3.0649999999999999</v>
      </c>
      <c r="T225">
        <v>1</v>
      </c>
      <c r="U225">
        <v>3.2300000000000002E-2</v>
      </c>
      <c r="V225">
        <v>4.2599999999999999E-2</v>
      </c>
      <c r="W225">
        <v>0</v>
      </c>
      <c r="X225">
        <v>0.32100000000000001</v>
      </c>
      <c r="Y225">
        <v>0.55600000000000005</v>
      </c>
      <c r="Z225">
        <v>130.05699999999999</v>
      </c>
      <c r="AA225">
        <v>4</v>
      </c>
    </row>
    <row r="226" spans="1:27" x14ac:dyDescent="0.35">
      <c r="A226" t="s">
        <v>493</v>
      </c>
      <c r="B226" t="s">
        <v>281</v>
      </c>
      <c r="C226" s="1">
        <v>38880</v>
      </c>
      <c r="D226" s="5" t="str">
        <f>TEXT(C226,"mmm")</f>
        <v>Jun</v>
      </c>
      <c r="E226" s="5" t="str">
        <f>TEXT(C226,"yyyy")</f>
        <v>2006</v>
      </c>
      <c r="F226" s="5" t="str">
        <f t="shared" ref="F226:F227" si="55">IF(E226&lt; "2000","19's songs","20's songs")</f>
        <v>20's songs</v>
      </c>
      <c r="G226" t="s">
        <v>494</v>
      </c>
      <c r="H226" t="s">
        <v>494</v>
      </c>
      <c r="I226">
        <v>190453</v>
      </c>
      <c r="J226" t="b">
        <v>0</v>
      </c>
      <c r="K226">
        <v>64</v>
      </c>
      <c r="L226" t="str">
        <f>IF(K226&lt;=20,"Least Popular",IF(K226&lt;=40,"Less Popular",IF(K226&lt;=60,"More Popular","Most Popular")))</f>
        <v>Most Popular</v>
      </c>
      <c r="M226">
        <v>0</v>
      </c>
      <c r="N226" t="str">
        <f t="shared" si="47"/>
        <v>Not Popular</v>
      </c>
      <c r="O226" t="s">
        <v>29</v>
      </c>
      <c r="P226">
        <v>0.59899999999999998</v>
      </c>
      <c r="Q226">
        <v>0.96099999999999997</v>
      </c>
      <c r="R226">
        <v>8</v>
      </c>
      <c r="S226">
        <v>-2.843</v>
      </c>
      <c r="T226">
        <v>1</v>
      </c>
      <c r="U226">
        <v>4.6399999999999997E-2</v>
      </c>
      <c r="V226">
        <v>1.3799999999999999E-4</v>
      </c>
      <c r="W226" s="2">
        <v>4.4900000000000002E-6</v>
      </c>
      <c r="X226">
        <v>0.122</v>
      </c>
      <c r="Y226">
        <v>0.79400000000000004</v>
      </c>
      <c r="Z226">
        <v>130.04900000000001</v>
      </c>
      <c r="AA226">
        <v>4</v>
      </c>
    </row>
    <row r="227" spans="1:27" x14ac:dyDescent="0.35">
      <c r="A227" t="s">
        <v>414</v>
      </c>
      <c r="B227" t="s">
        <v>241</v>
      </c>
      <c r="C227" s="1">
        <v>45083</v>
      </c>
      <c r="D227" s="5" t="str">
        <f>TEXT(C227,"mmm")</f>
        <v>Jun</v>
      </c>
      <c r="E227" s="5" t="str">
        <f>TEXT(C227,"yyyy")</f>
        <v>2023</v>
      </c>
      <c r="F227" s="5" t="str">
        <f t="shared" si="55"/>
        <v>20's songs</v>
      </c>
      <c r="G227" t="s">
        <v>495</v>
      </c>
      <c r="H227" t="s">
        <v>495</v>
      </c>
      <c r="I227">
        <v>230373</v>
      </c>
      <c r="J227" t="b">
        <v>0</v>
      </c>
      <c r="K227">
        <v>55</v>
      </c>
      <c r="L227" t="str">
        <f>IF(K227&lt;=20,"Least Popular",IF(K227&lt;=40,"Less Popular",IF(K227&lt;=60,"More Popular","Most Popular")))</f>
        <v>More Popular</v>
      </c>
      <c r="M227">
        <v>1</v>
      </c>
      <c r="N227" t="str">
        <f t="shared" si="47"/>
        <v>Popular</v>
      </c>
      <c r="O227" t="s">
        <v>29</v>
      </c>
      <c r="P227">
        <v>0.66700000000000004</v>
      </c>
      <c r="Q227">
        <v>0.89900000000000002</v>
      </c>
      <c r="R227">
        <v>2</v>
      </c>
      <c r="S227">
        <v>-2.988</v>
      </c>
      <c r="T227">
        <v>1</v>
      </c>
      <c r="U227">
        <v>6.7100000000000007E-2</v>
      </c>
      <c r="V227">
        <v>0.41799999999999998</v>
      </c>
      <c r="W227">
        <v>0</v>
      </c>
      <c r="X227">
        <v>9.6699999999999994E-2</v>
      </c>
      <c r="Y227">
        <v>0.82599999999999996</v>
      </c>
      <c r="Z227">
        <v>140.95400000000001</v>
      </c>
      <c r="AA227">
        <v>4</v>
      </c>
    </row>
    <row r="228" spans="1:27" hidden="1" x14ac:dyDescent="0.35">
      <c r="A228" t="s">
        <v>496</v>
      </c>
      <c r="B228" t="s">
        <v>312</v>
      </c>
      <c r="D228"/>
      <c r="E228"/>
      <c r="F228"/>
      <c r="G228" t="s">
        <v>497</v>
      </c>
      <c r="H228" t="s">
        <v>497</v>
      </c>
      <c r="I228">
        <v>328173</v>
      </c>
      <c r="J228" t="b">
        <v>0</v>
      </c>
      <c r="K228">
        <v>63</v>
      </c>
      <c r="M228">
        <v>0</v>
      </c>
      <c r="N228" t="str">
        <f t="shared" si="47"/>
        <v>Not Popular</v>
      </c>
      <c r="O228" t="s">
        <v>29</v>
      </c>
      <c r="P228">
        <v>0.55500000000000005</v>
      </c>
      <c r="Q228">
        <v>0.85199999999999998</v>
      </c>
      <c r="R228">
        <v>7</v>
      </c>
      <c r="S228">
        <v>-5.0940000000000003</v>
      </c>
      <c r="T228">
        <v>1</v>
      </c>
      <c r="U228">
        <v>3.7499999999999999E-2</v>
      </c>
      <c r="V228">
        <v>4.1700000000000001E-2</v>
      </c>
      <c r="W228">
        <v>0</v>
      </c>
      <c r="X228">
        <v>0.2</v>
      </c>
      <c r="Y228">
        <v>0.7</v>
      </c>
      <c r="Z228">
        <v>125.898</v>
      </c>
      <c r="AA228">
        <v>4</v>
      </c>
    </row>
    <row r="229" spans="1:27" x14ac:dyDescent="0.35">
      <c r="A229" t="s">
        <v>498</v>
      </c>
      <c r="B229" t="s">
        <v>456</v>
      </c>
      <c r="C229" s="1">
        <v>44205</v>
      </c>
      <c r="D229" s="5" t="str">
        <f t="shared" ref="D229:D237" si="56">TEXT(C229,"mmm")</f>
        <v>Jan</v>
      </c>
      <c r="E229" s="5" t="str">
        <f t="shared" ref="E229:E237" si="57">TEXT(C229,"yyyy")</f>
        <v>2021</v>
      </c>
      <c r="F229" s="5" t="str">
        <f t="shared" ref="F229:F237" si="58">IF(E229&lt; "2000","19's songs","20's songs")</f>
        <v>20's songs</v>
      </c>
      <c r="G229" t="s">
        <v>499</v>
      </c>
      <c r="H229" t="s">
        <v>499</v>
      </c>
      <c r="I229">
        <v>236840</v>
      </c>
      <c r="J229" t="b">
        <v>0</v>
      </c>
      <c r="K229">
        <v>64</v>
      </c>
      <c r="L229" t="str">
        <f t="shared" ref="L229:L237" si="59">IF(K229&lt;=20,"Least Popular",IF(K229&lt;=40,"Less Popular",IF(K229&lt;=60,"More Popular","Most Popular")))</f>
        <v>Most Popular</v>
      </c>
      <c r="M229">
        <v>0</v>
      </c>
      <c r="N229" t="str">
        <f t="shared" si="47"/>
        <v>Not Popular</v>
      </c>
      <c r="O229" t="s">
        <v>29</v>
      </c>
      <c r="P229">
        <v>0.66900000000000004</v>
      </c>
      <c r="Q229">
        <v>0.92800000000000005</v>
      </c>
      <c r="R229">
        <v>11</v>
      </c>
      <c r="S229">
        <v>-2.9260000000000002</v>
      </c>
      <c r="T229">
        <v>0</v>
      </c>
      <c r="U229">
        <v>6.9900000000000004E-2</v>
      </c>
      <c r="V229">
        <v>0.252</v>
      </c>
      <c r="W229">
        <v>0</v>
      </c>
      <c r="X229">
        <v>6.8599999999999994E-2</v>
      </c>
      <c r="Y229">
        <v>0.96299999999999997</v>
      </c>
      <c r="Z229">
        <v>174.00399999999999</v>
      </c>
      <c r="AA229">
        <v>4</v>
      </c>
    </row>
    <row r="230" spans="1:27" x14ac:dyDescent="0.35">
      <c r="A230" t="s">
        <v>414</v>
      </c>
      <c r="B230" t="s">
        <v>241</v>
      </c>
      <c r="C230" s="1">
        <v>45083</v>
      </c>
      <c r="D230" s="5" t="str">
        <f t="shared" si="56"/>
        <v>Jun</v>
      </c>
      <c r="E230" s="5" t="str">
        <f t="shared" si="57"/>
        <v>2023</v>
      </c>
      <c r="F230" s="5" t="str">
        <f t="shared" si="58"/>
        <v>20's songs</v>
      </c>
      <c r="G230" t="s">
        <v>500</v>
      </c>
      <c r="H230" t="s">
        <v>500</v>
      </c>
      <c r="I230">
        <v>253133</v>
      </c>
      <c r="J230" t="b">
        <v>0</v>
      </c>
      <c r="K230">
        <v>54</v>
      </c>
      <c r="L230" t="str">
        <f t="shared" si="59"/>
        <v>More Popular</v>
      </c>
      <c r="M230">
        <v>1</v>
      </c>
      <c r="N230" t="str">
        <f t="shared" si="47"/>
        <v>Popular</v>
      </c>
      <c r="O230" t="s">
        <v>29</v>
      </c>
      <c r="P230">
        <v>0.63400000000000001</v>
      </c>
      <c r="Q230">
        <v>0.97899999999999998</v>
      </c>
      <c r="R230">
        <v>7</v>
      </c>
      <c r="S230">
        <v>-2.0609999999999999</v>
      </c>
      <c r="T230">
        <v>0</v>
      </c>
      <c r="U230">
        <v>0.121</v>
      </c>
      <c r="V230">
        <v>0.36299999999999999</v>
      </c>
      <c r="W230" s="2">
        <v>1.57E-6</v>
      </c>
      <c r="X230">
        <v>0.35399999999999998</v>
      </c>
      <c r="Y230">
        <v>0.65100000000000002</v>
      </c>
      <c r="Z230">
        <v>142.04300000000001</v>
      </c>
      <c r="AA230">
        <v>4</v>
      </c>
    </row>
    <row r="231" spans="1:27" x14ac:dyDescent="0.35">
      <c r="A231" t="s">
        <v>501</v>
      </c>
      <c r="B231" t="s">
        <v>76</v>
      </c>
      <c r="C231" s="1">
        <v>42928</v>
      </c>
      <c r="D231" s="5" t="str">
        <f t="shared" si="56"/>
        <v>Jul</v>
      </c>
      <c r="E231" s="5" t="str">
        <f t="shared" si="57"/>
        <v>2017</v>
      </c>
      <c r="F231" s="5" t="str">
        <f t="shared" si="58"/>
        <v>20's songs</v>
      </c>
      <c r="G231" t="s">
        <v>502</v>
      </c>
      <c r="H231" t="s">
        <v>502</v>
      </c>
      <c r="I231">
        <v>231406</v>
      </c>
      <c r="J231" t="b">
        <v>0</v>
      </c>
      <c r="K231">
        <v>63</v>
      </c>
      <c r="L231" t="str">
        <f t="shared" si="59"/>
        <v>Most Popular</v>
      </c>
      <c r="M231">
        <v>0</v>
      </c>
      <c r="N231" t="str">
        <f t="shared" si="47"/>
        <v>Not Popular</v>
      </c>
      <c r="O231" t="s">
        <v>29</v>
      </c>
      <c r="P231">
        <v>0.51900000000000002</v>
      </c>
      <c r="Q231">
        <v>0.89500000000000002</v>
      </c>
      <c r="R231">
        <v>6</v>
      </c>
      <c r="S231">
        <v>-3.6560000000000001</v>
      </c>
      <c r="T231">
        <v>0</v>
      </c>
      <c r="U231">
        <v>5.2699999999999997E-2</v>
      </c>
      <c r="V231">
        <v>6.5799999999999999E-3</v>
      </c>
      <c r="W231">
        <v>0</v>
      </c>
      <c r="X231">
        <v>0.246</v>
      </c>
      <c r="Y231">
        <v>0.73899999999999999</v>
      </c>
      <c r="Z231">
        <v>164.846</v>
      </c>
      <c r="AA231">
        <v>4</v>
      </c>
    </row>
    <row r="232" spans="1:27" x14ac:dyDescent="0.35">
      <c r="A232" t="s">
        <v>414</v>
      </c>
      <c r="B232" t="s">
        <v>241</v>
      </c>
      <c r="C232" s="1">
        <v>45083</v>
      </c>
      <c r="D232" s="5" t="str">
        <f t="shared" si="56"/>
        <v>Jun</v>
      </c>
      <c r="E232" s="5" t="str">
        <f t="shared" si="57"/>
        <v>2023</v>
      </c>
      <c r="F232" s="5" t="str">
        <f t="shared" si="58"/>
        <v>20's songs</v>
      </c>
      <c r="G232" t="s">
        <v>503</v>
      </c>
      <c r="H232" t="s">
        <v>503</v>
      </c>
      <c r="I232">
        <v>254533</v>
      </c>
      <c r="J232" t="b">
        <v>0</v>
      </c>
      <c r="K232">
        <v>54</v>
      </c>
      <c r="L232" t="str">
        <f t="shared" si="59"/>
        <v>More Popular</v>
      </c>
      <c r="M232">
        <v>1</v>
      </c>
      <c r="N232" t="str">
        <f t="shared" si="47"/>
        <v>Popular</v>
      </c>
      <c r="O232" t="s">
        <v>29</v>
      </c>
      <c r="P232">
        <v>0.72399999999999998</v>
      </c>
      <c r="Q232">
        <v>0.92500000000000004</v>
      </c>
      <c r="R232">
        <v>10</v>
      </c>
      <c r="S232">
        <v>-2.0920000000000001</v>
      </c>
      <c r="T232">
        <v>1</v>
      </c>
      <c r="U232">
        <v>0.12</v>
      </c>
      <c r="V232">
        <v>0.441</v>
      </c>
      <c r="W232">
        <v>0</v>
      </c>
      <c r="X232">
        <v>5.2699999999999997E-2</v>
      </c>
      <c r="Y232">
        <v>0.91</v>
      </c>
      <c r="Z232">
        <v>130.977</v>
      </c>
      <c r="AA232">
        <v>4</v>
      </c>
    </row>
    <row r="233" spans="1:27" x14ac:dyDescent="0.35">
      <c r="A233" t="s">
        <v>504</v>
      </c>
      <c r="B233" t="s">
        <v>48</v>
      </c>
      <c r="C233" s="1">
        <v>43718</v>
      </c>
      <c r="D233" s="5" t="str">
        <f t="shared" si="56"/>
        <v>Sep</v>
      </c>
      <c r="E233" s="5" t="str">
        <f t="shared" si="57"/>
        <v>2019</v>
      </c>
      <c r="F233" s="5" t="str">
        <f t="shared" si="58"/>
        <v>20's songs</v>
      </c>
      <c r="G233" t="s">
        <v>505</v>
      </c>
      <c r="H233" t="s">
        <v>505</v>
      </c>
      <c r="I233">
        <v>204466</v>
      </c>
      <c r="J233" t="b">
        <v>0</v>
      </c>
      <c r="K233">
        <v>62</v>
      </c>
      <c r="L233" t="str">
        <f t="shared" si="59"/>
        <v>Most Popular</v>
      </c>
      <c r="M233">
        <v>0</v>
      </c>
      <c r="N233" t="str">
        <f t="shared" si="47"/>
        <v>Not Popular</v>
      </c>
      <c r="O233" t="s">
        <v>29</v>
      </c>
      <c r="P233">
        <v>0.56000000000000005</v>
      </c>
      <c r="Q233">
        <v>0.84599999999999997</v>
      </c>
      <c r="R233">
        <v>2</v>
      </c>
      <c r="S233">
        <v>-4.0540000000000003</v>
      </c>
      <c r="T233">
        <v>1</v>
      </c>
      <c r="U233">
        <v>0.03</v>
      </c>
      <c r="V233">
        <v>0.224</v>
      </c>
      <c r="W233">
        <v>0</v>
      </c>
      <c r="X233">
        <v>0.14799999999999999</v>
      </c>
      <c r="Y233">
        <v>0.56499999999999995</v>
      </c>
      <c r="Z233">
        <v>102.045</v>
      </c>
      <c r="AA233">
        <v>4</v>
      </c>
    </row>
    <row r="234" spans="1:27" x14ac:dyDescent="0.35">
      <c r="A234" t="s">
        <v>61</v>
      </c>
      <c r="B234" t="s">
        <v>62</v>
      </c>
      <c r="C234" s="1">
        <v>44896</v>
      </c>
      <c r="D234" s="5" t="str">
        <f t="shared" si="56"/>
        <v>Dec</v>
      </c>
      <c r="E234" s="5" t="str">
        <f t="shared" si="57"/>
        <v>2022</v>
      </c>
      <c r="F234" s="5" t="str">
        <f t="shared" si="58"/>
        <v>20's songs</v>
      </c>
      <c r="G234" t="s">
        <v>506</v>
      </c>
      <c r="H234" t="s">
        <v>506</v>
      </c>
      <c r="I234">
        <v>208400</v>
      </c>
      <c r="J234" t="b">
        <v>0</v>
      </c>
      <c r="K234">
        <v>64</v>
      </c>
      <c r="L234" t="str">
        <f t="shared" si="59"/>
        <v>Most Popular</v>
      </c>
      <c r="M234">
        <v>0</v>
      </c>
      <c r="N234" t="str">
        <f t="shared" si="47"/>
        <v>Not Popular</v>
      </c>
      <c r="O234" t="s">
        <v>29</v>
      </c>
      <c r="P234">
        <v>0.44600000000000001</v>
      </c>
      <c r="Q234">
        <v>0.70599999999999996</v>
      </c>
      <c r="R234">
        <v>1</v>
      </c>
      <c r="S234">
        <v>-5.4470000000000001</v>
      </c>
      <c r="T234">
        <v>1</v>
      </c>
      <c r="U234">
        <v>3.3000000000000002E-2</v>
      </c>
      <c r="V234">
        <v>0.16300000000000001</v>
      </c>
      <c r="W234">
        <v>0</v>
      </c>
      <c r="X234">
        <v>0.11</v>
      </c>
      <c r="Y234">
        <v>0.44500000000000001</v>
      </c>
      <c r="Z234">
        <v>179.90600000000001</v>
      </c>
      <c r="AA234">
        <v>4</v>
      </c>
    </row>
    <row r="235" spans="1:27" x14ac:dyDescent="0.35">
      <c r="A235" t="s">
        <v>507</v>
      </c>
      <c r="B235" t="s">
        <v>48</v>
      </c>
      <c r="C235" s="1">
        <v>42862</v>
      </c>
      <c r="D235" s="5" t="str">
        <f t="shared" si="56"/>
        <v>May</v>
      </c>
      <c r="E235" s="5" t="str">
        <f t="shared" si="57"/>
        <v>2017</v>
      </c>
      <c r="F235" s="5" t="str">
        <f t="shared" si="58"/>
        <v>20's songs</v>
      </c>
      <c r="G235" t="s">
        <v>508</v>
      </c>
      <c r="H235" t="s">
        <v>508</v>
      </c>
      <c r="I235">
        <v>249506</v>
      </c>
      <c r="J235" t="b">
        <v>0</v>
      </c>
      <c r="K235">
        <v>62</v>
      </c>
      <c r="L235" t="str">
        <f t="shared" si="59"/>
        <v>Most Popular</v>
      </c>
      <c r="M235">
        <v>0</v>
      </c>
      <c r="N235" t="str">
        <f t="shared" si="47"/>
        <v>Not Popular</v>
      </c>
      <c r="O235" t="s">
        <v>198</v>
      </c>
      <c r="P235">
        <v>0.55400000000000005</v>
      </c>
      <c r="Q235">
        <v>0.83699999999999997</v>
      </c>
      <c r="R235">
        <v>5</v>
      </c>
      <c r="S235">
        <v>-2.992</v>
      </c>
      <c r="T235">
        <v>1</v>
      </c>
      <c r="U235">
        <v>3.5700000000000003E-2</v>
      </c>
      <c r="V235">
        <v>1.9199999999999998E-2</v>
      </c>
      <c r="W235">
        <v>1.04E-2</v>
      </c>
      <c r="X235">
        <v>0.27300000000000002</v>
      </c>
      <c r="Y235">
        <v>0.64900000000000002</v>
      </c>
      <c r="Z235">
        <v>123.999</v>
      </c>
      <c r="AA235">
        <v>4</v>
      </c>
    </row>
    <row r="236" spans="1:27" x14ac:dyDescent="0.35">
      <c r="A236" t="s">
        <v>414</v>
      </c>
      <c r="B236" t="s">
        <v>241</v>
      </c>
      <c r="C236" s="1">
        <v>45083</v>
      </c>
      <c r="D236" s="5" t="str">
        <f t="shared" si="56"/>
        <v>Jun</v>
      </c>
      <c r="E236" s="5" t="str">
        <f t="shared" si="57"/>
        <v>2023</v>
      </c>
      <c r="F236" s="5" t="str">
        <f t="shared" si="58"/>
        <v>20's songs</v>
      </c>
      <c r="G236" t="s">
        <v>509</v>
      </c>
      <c r="H236" t="s">
        <v>509</v>
      </c>
      <c r="I236">
        <v>260665</v>
      </c>
      <c r="J236" t="b">
        <v>0</v>
      </c>
      <c r="K236">
        <v>53</v>
      </c>
      <c r="L236" t="str">
        <f t="shared" si="59"/>
        <v>More Popular</v>
      </c>
      <c r="M236">
        <v>1</v>
      </c>
      <c r="N236" t="str">
        <f t="shared" si="47"/>
        <v>Popular</v>
      </c>
      <c r="O236" t="s">
        <v>29</v>
      </c>
      <c r="P236">
        <v>0.627</v>
      </c>
      <c r="Q236">
        <v>0.86799999999999999</v>
      </c>
      <c r="R236">
        <v>5</v>
      </c>
      <c r="S236">
        <v>-3.1480000000000001</v>
      </c>
      <c r="T236">
        <v>1</v>
      </c>
      <c r="U236">
        <v>3.95E-2</v>
      </c>
      <c r="V236">
        <v>0.53100000000000003</v>
      </c>
      <c r="W236">
        <v>0</v>
      </c>
      <c r="X236">
        <v>0.14799999999999999</v>
      </c>
      <c r="Y236">
        <v>0.78900000000000003</v>
      </c>
      <c r="Z236">
        <v>91.022999999999996</v>
      </c>
      <c r="AA236">
        <v>4</v>
      </c>
    </row>
    <row r="237" spans="1:27" x14ac:dyDescent="0.35">
      <c r="A237" t="s">
        <v>510</v>
      </c>
      <c r="B237" t="s">
        <v>511</v>
      </c>
      <c r="C237" s="1">
        <v>34831</v>
      </c>
      <c r="D237" s="5" t="str">
        <f t="shared" si="56"/>
        <v>May</v>
      </c>
      <c r="E237" s="5" t="str">
        <f t="shared" si="57"/>
        <v>1995</v>
      </c>
      <c r="F237" s="5" t="str">
        <f t="shared" si="58"/>
        <v>19's songs</v>
      </c>
      <c r="G237" t="s">
        <v>512</v>
      </c>
      <c r="H237" t="s">
        <v>512</v>
      </c>
      <c r="I237">
        <v>310120</v>
      </c>
      <c r="J237" t="b">
        <v>0</v>
      </c>
      <c r="K237">
        <v>63</v>
      </c>
      <c r="L237" t="str">
        <f t="shared" si="59"/>
        <v>Most Popular</v>
      </c>
      <c r="M237">
        <v>0</v>
      </c>
      <c r="N237" t="str">
        <f t="shared" si="47"/>
        <v>Not Popular</v>
      </c>
      <c r="O237" t="s">
        <v>29</v>
      </c>
      <c r="P237">
        <v>0.54600000000000004</v>
      </c>
      <c r="Q237">
        <v>0.621</v>
      </c>
      <c r="R237">
        <v>1</v>
      </c>
      <c r="S237">
        <v>-8.48</v>
      </c>
      <c r="T237">
        <v>0</v>
      </c>
      <c r="U237">
        <v>2.41E-2</v>
      </c>
      <c r="V237">
        <v>1.01E-2</v>
      </c>
      <c r="W237">
        <v>7.6599999999999997E-4</v>
      </c>
      <c r="X237">
        <v>9.74E-2</v>
      </c>
      <c r="Y237">
        <v>0.48799999999999999</v>
      </c>
      <c r="Z237">
        <v>99.028000000000006</v>
      </c>
      <c r="AA237">
        <v>4</v>
      </c>
    </row>
    <row r="238" spans="1:27" hidden="1" x14ac:dyDescent="0.35">
      <c r="A238" t="s">
        <v>271</v>
      </c>
      <c r="B238" t="s">
        <v>127</v>
      </c>
      <c r="D238"/>
      <c r="E238"/>
      <c r="F238"/>
      <c r="G238" t="s">
        <v>513</v>
      </c>
      <c r="H238" t="s">
        <v>513</v>
      </c>
      <c r="I238">
        <v>260893</v>
      </c>
      <c r="J238" t="b">
        <v>0</v>
      </c>
      <c r="K238">
        <v>64</v>
      </c>
      <c r="M238">
        <v>0</v>
      </c>
      <c r="N238" t="str">
        <f t="shared" si="47"/>
        <v>Not Popular</v>
      </c>
      <c r="O238" t="s">
        <v>29</v>
      </c>
      <c r="P238">
        <v>0.47499999999999998</v>
      </c>
      <c r="Q238">
        <v>0.84099999999999997</v>
      </c>
      <c r="R238">
        <v>1</v>
      </c>
      <c r="S238">
        <v>-2.94</v>
      </c>
      <c r="T238">
        <v>1</v>
      </c>
      <c r="U238">
        <v>4.4600000000000001E-2</v>
      </c>
      <c r="V238">
        <v>7.1099999999999997E-2</v>
      </c>
      <c r="W238">
        <v>0</v>
      </c>
      <c r="X238">
        <v>0.35699999999999998</v>
      </c>
      <c r="Y238">
        <v>0.46899999999999997</v>
      </c>
      <c r="Z238">
        <v>79.936000000000007</v>
      </c>
      <c r="AA238">
        <v>4</v>
      </c>
    </row>
    <row r="239" spans="1:27" x14ac:dyDescent="0.35">
      <c r="A239" t="s">
        <v>514</v>
      </c>
      <c r="B239" t="s">
        <v>515</v>
      </c>
      <c r="C239" s="1">
        <v>39083</v>
      </c>
      <c r="D239" s="5" t="str">
        <f>TEXT(C239,"mmm")</f>
        <v>Jan</v>
      </c>
      <c r="E239" s="5" t="str">
        <f>TEXT(C239,"yyyy")</f>
        <v>2007</v>
      </c>
      <c r="F239" s="5" t="str">
        <f t="shared" ref="F239:F240" si="60">IF(E239&lt; "2000","19's songs","20's songs")</f>
        <v>20's songs</v>
      </c>
      <c r="G239" t="s">
        <v>516</v>
      </c>
      <c r="H239" t="s">
        <v>516</v>
      </c>
      <c r="I239">
        <v>236253</v>
      </c>
      <c r="J239" t="b">
        <v>0</v>
      </c>
      <c r="K239">
        <v>63</v>
      </c>
      <c r="L239" t="str">
        <f>IF(K239&lt;=20,"Least Popular",IF(K239&lt;=40,"Less Popular",IF(K239&lt;=60,"More Popular","Most Popular")))</f>
        <v>Most Popular</v>
      </c>
      <c r="M239">
        <v>0</v>
      </c>
      <c r="N239" t="str">
        <f t="shared" si="47"/>
        <v>Not Popular</v>
      </c>
      <c r="O239" t="s">
        <v>29</v>
      </c>
      <c r="P239">
        <v>0.505</v>
      </c>
      <c r="Q239">
        <v>0.79100000000000004</v>
      </c>
      <c r="R239">
        <v>8</v>
      </c>
      <c r="S239">
        <v>-3.7290000000000001</v>
      </c>
      <c r="T239">
        <v>1</v>
      </c>
      <c r="U239">
        <v>3.0800000000000001E-2</v>
      </c>
      <c r="V239">
        <v>8.3900000000000002E-2</v>
      </c>
      <c r="W239">
        <v>0</v>
      </c>
      <c r="X239">
        <v>0.187</v>
      </c>
      <c r="Y239">
        <v>0.42499999999999999</v>
      </c>
      <c r="Z239">
        <v>169.964</v>
      </c>
      <c r="AA239">
        <v>4</v>
      </c>
    </row>
    <row r="240" spans="1:27" x14ac:dyDescent="0.35">
      <c r="A240" t="s">
        <v>86</v>
      </c>
      <c r="B240" t="s">
        <v>23</v>
      </c>
      <c r="C240" s="1">
        <v>44348</v>
      </c>
      <c r="D240" s="5" t="str">
        <f>TEXT(C240,"mmm")</f>
        <v>Jun</v>
      </c>
      <c r="E240" s="5" t="str">
        <f>TEXT(C240,"yyyy")</f>
        <v>2021</v>
      </c>
      <c r="F240" s="5" t="str">
        <f t="shared" si="60"/>
        <v>20's songs</v>
      </c>
      <c r="G240" t="s">
        <v>517</v>
      </c>
      <c r="H240" t="s">
        <v>517</v>
      </c>
      <c r="I240">
        <v>271440</v>
      </c>
      <c r="J240" t="b">
        <v>0</v>
      </c>
      <c r="K240">
        <v>67</v>
      </c>
      <c r="L240" t="str">
        <f>IF(K240&lt;=20,"Least Popular",IF(K240&lt;=40,"Less Popular",IF(K240&lt;=60,"More Popular","Most Popular")))</f>
        <v>Most Popular</v>
      </c>
      <c r="M240">
        <v>0</v>
      </c>
      <c r="N240" t="str">
        <f t="shared" si="47"/>
        <v>Not Popular</v>
      </c>
      <c r="O240" t="s">
        <v>29</v>
      </c>
      <c r="P240">
        <v>0.68200000000000005</v>
      </c>
      <c r="Q240">
        <v>0.66900000000000004</v>
      </c>
      <c r="R240">
        <v>2</v>
      </c>
      <c r="S240">
        <v>-4.7409999999999997</v>
      </c>
      <c r="T240">
        <v>1</v>
      </c>
      <c r="U240">
        <v>2.75E-2</v>
      </c>
      <c r="V240">
        <v>0.28299999999999997</v>
      </c>
      <c r="W240" s="2">
        <v>9.9999999999999995E-7</v>
      </c>
      <c r="X240">
        <v>0.14499999999999999</v>
      </c>
      <c r="Y240">
        <v>0.83099999999999996</v>
      </c>
      <c r="Z240">
        <v>81.998999999999995</v>
      </c>
      <c r="AA240">
        <v>4</v>
      </c>
    </row>
    <row r="241" spans="1:27" hidden="1" x14ac:dyDescent="0.35">
      <c r="A241" t="s">
        <v>518</v>
      </c>
      <c r="B241" t="s">
        <v>365</v>
      </c>
      <c r="D241"/>
      <c r="E241"/>
      <c r="F241"/>
      <c r="G241" t="s">
        <v>519</v>
      </c>
      <c r="H241" t="s">
        <v>519</v>
      </c>
      <c r="I241">
        <v>313066</v>
      </c>
      <c r="J241" t="b">
        <v>0</v>
      </c>
      <c r="K241">
        <v>63</v>
      </c>
      <c r="M241">
        <v>0</v>
      </c>
      <c r="N241" t="str">
        <f t="shared" si="47"/>
        <v>Not Popular</v>
      </c>
      <c r="O241" t="s">
        <v>25</v>
      </c>
      <c r="P241">
        <v>0.5</v>
      </c>
      <c r="Q241">
        <v>0.47499999999999998</v>
      </c>
      <c r="R241">
        <v>0</v>
      </c>
      <c r="S241">
        <v>-4.8339999999999996</v>
      </c>
      <c r="T241">
        <v>0</v>
      </c>
      <c r="U241">
        <v>2.6800000000000001E-2</v>
      </c>
      <c r="V241">
        <v>0.111</v>
      </c>
      <c r="W241">
        <v>0</v>
      </c>
      <c r="X241">
        <v>0.28000000000000003</v>
      </c>
      <c r="Y241">
        <v>0.255</v>
      </c>
      <c r="Z241">
        <v>149.096</v>
      </c>
      <c r="AA241">
        <v>4</v>
      </c>
    </row>
    <row r="242" spans="1:27" hidden="1" x14ac:dyDescent="0.35">
      <c r="A242" t="s">
        <v>520</v>
      </c>
      <c r="B242" t="s">
        <v>104</v>
      </c>
      <c r="D242"/>
      <c r="E242"/>
      <c r="F242"/>
      <c r="G242" t="s">
        <v>521</v>
      </c>
      <c r="H242" t="s">
        <v>521</v>
      </c>
      <c r="I242">
        <v>253306</v>
      </c>
      <c r="J242" t="b">
        <v>0</v>
      </c>
      <c r="K242">
        <v>63</v>
      </c>
      <c r="M242">
        <v>0</v>
      </c>
      <c r="N242" t="str">
        <f t="shared" si="47"/>
        <v>Not Popular</v>
      </c>
      <c r="O242" t="s">
        <v>29</v>
      </c>
      <c r="P242">
        <v>0.44600000000000001</v>
      </c>
      <c r="Q242">
        <v>0.72</v>
      </c>
      <c r="R242">
        <v>9</v>
      </c>
      <c r="S242">
        <v>-2.9</v>
      </c>
      <c r="T242">
        <v>1</v>
      </c>
      <c r="U242">
        <v>3.2899999999999999E-2</v>
      </c>
      <c r="V242">
        <v>0.10299999999999999</v>
      </c>
      <c r="W242">
        <v>0</v>
      </c>
      <c r="X242">
        <v>0.307</v>
      </c>
      <c r="Y242">
        <v>0.52400000000000002</v>
      </c>
      <c r="Z242">
        <v>152.07499999999999</v>
      </c>
      <c r="AA242">
        <v>4</v>
      </c>
    </row>
    <row r="243" spans="1:27" x14ac:dyDescent="0.35">
      <c r="A243" t="s">
        <v>414</v>
      </c>
      <c r="B243" t="s">
        <v>241</v>
      </c>
      <c r="C243" s="1">
        <v>45083</v>
      </c>
      <c r="D243" s="5" t="str">
        <f>TEXT(C243,"mmm")</f>
        <v>Jun</v>
      </c>
      <c r="E243" s="5" t="str">
        <f>TEXT(C243,"yyyy")</f>
        <v>2023</v>
      </c>
      <c r="F243" s="5" t="str">
        <f t="shared" ref="F243:F247" si="61">IF(E243&lt; "2000","19's songs","20's songs")</f>
        <v>20's songs</v>
      </c>
      <c r="G243" t="s">
        <v>522</v>
      </c>
      <c r="H243" t="s">
        <v>522</v>
      </c>
      <c r="I243">
        <v>246293</v>
      </c>
      <c r="J243" t="b">
        <v>0</v>
      </c>
      <c r="K243">
        <v>52</v>
      </c>
      <c r="L243" t="str">
        <f>IF(K243&lt;=20,"Least Popular",IF(K243&lt;=40,"Less Popular",IF(K243&lt;=60,"More Popular","Most Popular")))</f>
        <v>More Popular</v>
      </c>
      <c r="M243">
        <v>1</v>
      </c>
      <c r="N243" t="str">
        <f t="shared" si="47"/>
        <v>Popular</v>
      </c>
      <c r="O243" t="s">
        <v>29</v>
      </c>
      <c r="P243">
        <v>0.74</v>
      </c>
      <c r="Q243">
        <v>0.89200000000000002</v>
      </c>
      <c r="R243">
        <v>0</v>
      </c>
      <c r="S243">
        <v>-2.5150000000000001</v>
      </c>
      <c r="T243">
        <v>0</v>
      </c>
      <c r="U243">
        <v>4.9200000000000001E-2</v>
      </c>
      <c r="V243">
        <v>0.14799999999999999</v>
      </c>
      <c r="W243">
        <v>0</v>
      </c>
      <c r="X243">
        <v>8.4699999999999998E-2</v>
      </c>
      <c r="Y243">
        <v>0.93799999999999994</v>
      </c>
      <c r="Z243">
        <v>115.93300000000001</v>
      </c>
      <c r="AA243">
        <v>4</v>
      </c>
    </row>
    <row r="244" spans="1:27" x14ac:dyDescent="0.35">
      <c r="A244" t="s">
        <v>414</v>
      </c>
      <c r="B244" t="s">
        <v>241</v>
      </c>
      <c r="C244" s="1">
        <v>45083</v>
      </c>
      <c r="D244" s="5" t="str">
        <f>TEXT(C244,"mmm")</f>
        <v>Jun</v>
      </c>
      <c r="E244" s="5" t="str">
        <f>TEXT(C244,"yyyy")</f>
        <v>2023</v>
      </c>
      <c r="F244" s="5" t="str">
        <f t="shared" si="61"/>
        <v>20's songs</v>
      </c>
      <c r="G244" t="s">
        <v>523</v>
      </c>
      <c r="H244" t="s">
        <v>523</v>
      </c>
      <c r="I244">
        <v>247813</v>
      </c>
      <c r="J244" t="b">
        <v>0</v>
      </c>
      <c r="K244">
        <v>52</v>
      </c>
      <c r="L244" t="str">
        <f>IF(K244&lt;=20,"Least Popular",IF(K244&lt;=40,"Less Popular",IF(K244&lt;=60,"More Popular","Most Popular")))</f>
        <v>More Popular</v>
      </c>
      <c r="M244">
        <v>1</v>
      </c>
      <c r="N244" t="str">
        <f t="shared" si="47"/>
        <v>Popular</v>
      </c>
      <c r="O244" t="s">
        <v>29</v>
      </c>
      <c r="P244">
        <v>0.51800000000000002</v>
      </c>
      <c r="Q244">
        <v>0.77800000000000002</v>
      </c>
      <c r="R244">
        <v>0</v>
      </c>
      <c r="S244">
        <v>-3.69</v>
      </c>
      <c r="T244">
        <v>1</v>
      </c>
      <c r="U244">
        <v>6.6900000000000001E-2</v>
      </c>
      <c r="V244">
        <v>0.20599999999999999</v>
      </c>
      <c r="W244" s="2">
        <v>1.0200000000000001E-5</v>
      </c>
      <c r="X244">
        <v>0.106</v>
      </c>
      <c r="Y244">
        <v>0.74399999999999999</v>
      </c>
      <c r="Z244">
        <v>168.14699999999999</v>
      </c>
      <c r="AA244">
        <v>4</v>
      </c>
    </row>
    <row r="245" spans="1:27" x14ac:dyDescent="0.35">
      <c r="A245" t="s">
        <v>93</v>
      </c>
      <c r="B245" t="s">
        <v>94</v>
      </c>
      <c r="C245" s="1">
        <v>44812</v>
      </c>
      <c r="D245" s="5" t="str">
        <f>TEXT(C245,"mmm")</f>
        <v>Sep</v>
      </c>
      <c r="E245" s="5" t="str">
        <f>TEXT(C245,"yyyy")</f>
        <v>2022</v>
      </c>
      <c r="F245" s="5" t="str">
        <f t="shared" si="61"/>
        <v>20's songs</v>
      </c>
      <c r="G245" t="s">
        <v>524</v>
      </c>
      <c r="H245" t="s">
        <v>524</v>
      </c>
      <c r="I245">
        <v>272466</v>
      </c>
      <c r="J245" t="b">
        <v>0</v>
      </c>
      <c r="K245">
        <v>63</v>
      </c>
      <c r="L245" t="str">
        <f>IF(K245&lt;=20,"Least Popular",IF(K245&lt;=40,"Less Popular",IF(K245&lt;=60,"More Popular","Most Popular")))</f>
        <v>Most Popular</v>
      </c>
      <c r="M245">
        <v>0</v>
      </c>
      <c r="N245" t="str">
        <f t="shared" si="47"/>
        <v>Not Popular</v>
      </c>
      <c r="O245" t="s">
        <v>29</v>
      </c>
      <c r="P245">
        <v>0.441</v>
      </c>
      <c r="Q245">
        <v>0.71699999999999997</v>
      </c>
      <c r="R245">
        <v>1</v>
      </c>
      <c r="S245">
        <v>-3.9790000000000001</v>
      </c>
      <c r="T245">
        <v>0</v>
      </c>
      <c r="U245">
        <v>3.5900000000000001E-2</v>
      </c>
      <c r="V245">
        <v>0.159</v>
      </c>
      <c r="W245">
        <v>0</v>
      </c>
      <c r="X245">
        <v>0.125</v>
      </c>
      <c r="Y245">
        <v>0.23300000000000001</v>
      </c>
      <c r="Z245">
        <v>139.98699999999999</v>
      </c>
      <c r="AA245">
        <v>4</v>
      </c>
    </row>
    <row r="246" spans="1:27" x14ac:dyDescent="0.35">
      <c r="A246" t="s">
        <v>466</v>
      </c>
      <c r="B246" t="s">
        <v>281</v>
      </c>
      <c r="C246" s="1">
        <v>43446</v>
      </c>
      <c r="D246" s="5" t="str">
        <f>TEXT(C246,"mmm")</f>
        <v>Dec</v>
      </c>
      <c r="E246" s="5" t="str">
        <f>TEXT(C246,"yyyy")</f>
        <v>2018</v>
      </c>
      <c r="F246" s="5" t="str">
        <f t="shared" si="61"/>
        <v>20's songs</v>
      </c>
      <c r="G246" t="s">
        <v>525</v>
      </c>
      <c r="H246" t="s">
        <v>525</v>
      </c>
      <c r="I246">
        <v>389466</v>
      </c>
      <c r="J246" t="b">
        <v>0</v>
      </c>
      <c r="K246">
        <v>62</v>
      </c>
      <c r="L246" t="str">
        <f>IF(K246&lt;=20,"Least Popular",IF(K246&lt;=40,"Less Popular",IF(K246&lt;=60,"More Popular","Most Popular")))</f>
        <v>Most Popular</v>
      </c>
      <c r="M246">
        <v>0</v>
      </c>
      <c r="N246" t="str">
        <f t="shared" si="47"/>
        <v>Not Popular</v>
      </c>
      <c r="O246" t="s">
        <v>29</v>
      </c>
      <c r="P246">
        <v>0.626</v>
      </c>
      <c r="Q246">
        <v>0.39900000000000002</v>
      </c>
      <c r="R246">
        <v>0</v>
      </c>
      <c r="S246">
        <v>-7.3040000000000003</v>
      </c>
      <c r="T246">
        <v>1</v>
      </c>
      <c r="U246">
        <v>3.6299999999999999E-2</v>
      </c>
      <c r="V246">
        <v>0.59399999999999997</v>
      </c>
      <c r="W246">
        <v>0</v>
      </c>
      <c r="X246">
        <v>0.10100000000000001</v>
      </c>
      <c r="Y246">
        <v>0.184</v>
      </c>
      <c r="Z246">
        <v>109.916</v>
      </c>
      <c r="AA246">
        <v>4</v>
      </c>
    </row>
    <row r="247" spans="1:27" x14ac:dyDescent="0.35">
      <c r="A247" t="s">
        <v>526</v>
      </c>
      <c r="B247" t="s">
        <v>527</v>
      </c>
      <c r="C247">
        <v>1987</v>
      </c>
      <c r="D247" s="5" t="str">
        <f>TEXT(C247,"mmm")</f>
        <v>Jun</v>
      </c>
      <c r="E247" s="5" t="str">
        <f>TEXT(C247,"yyyy")</f>
        <v>1905</v>
      </c>
      <c r="F247" s="5" t="str">
        <f t="shared" si="61"/>
        <v>19's songs</v>
      </c>
      <c r="G247" t="s">
        <v>528</v>
      </c>
      <c r="H247" t="s">
        <v>528</v>
      </c>
      <c r="I247">
        <v>246840</v>
      </c>
      <c r="J247" t="b">
        <v>0</v>
      </c>
      <c r="K247">
        <v>62</v>
      </c>
      <c r="L247" t="str">
        <f>IF(K247&lt;=20,"Least Popular",IF(K247&lt;=40,"Less Popular",IF(K247&lt;=60,"More Popular","Most Popular")))</f>
        <v>Most Popular</v>
      </c>
      <c r="M247">
        <v>0</v>
      </c>
      <c r="N247" t="str">
        <f t="shared" si="47"/>
        <v>Not Popular</v>
      </c>
      <c r="O247" t="s">
        <v>29</v>
      </c>
      <c r="P247">
        <v>0.70799999999999996</v>
      </c>
      <c r="Q247">
        <v>0.64900000000000002</v>
      </c>
      <c r="R247">
        <v>11</v>
      </c>
      <c r="S247">
        <v>-11.853999999999999</v>
      </c>
      <c r="T247">
        <v>1</v>
      </c>
      <c r="U247">
        <v>3.1199999999999999E-2</v>
      </c>
      <c r="V247">
        <v>0.11700000000000001</v>
      </c>
      <c r="W247">
        <v>5.1500000000000001E-3</v>
      </c>
      <c r="X247">
        <v>0.14499999999999999</v>
      </c>
      <c r="Y247">
        <v>0.96899999999999997</v>
      </c>
      <c r="Z247">
        <v>137.21299999999999</v>
      </c>
      <c r="AA247">
        <v>4</v>
      </c>
    </row>
    <row r="248" spans="1:27" hidden="1" x14ac:dyDescent="0.35">
      <c r="A248" t="s">
        <v>529</v>
      </c>
      <c r="B248" t="s">
        <v>130</v>
      </c>
      <c r="D248"/>
      <c r="E248"/>
      <c r="F248"/>
      <c r="G248" t="s">
        <v>530</v>
      </c>
      <c r="H248" t="s">
        <v>530</v>
      </c>
      <c r="I248">
        <v>187741</v>
      </c>
      <c r="J248" t="b">
        <v>0</v>
      </c>
      <c r="K248">
        <v>63</v>
      </c>
      <c r="M248">
        <v>0</v>
      </c>
      <c r="N248" t="str">
        <f t="shared" si="47"/>
        <v>Not Popular</v>
      </c>
      <c r="O248" t="s">
        <v>25</v>
      </c>
      <c r="P248">
        <v>0.79400000000000004</v>
      </c>
      <c r="Q248">
        <v>0.56000000000000005</v>
      </c>
      <c r="R248">
        <v>7</v>
      </c>
      <c r="S248">
        <v>-5.7759999999999998</v>
      </c>
      <c r="T248">
        <v>1</v>
      </c>
      <c r="U248">
        <v>0.183</v>
      </c>
      <c r="V248">
        <v>0.34200000000000003</v>
      </c>
      <c r="W248">
        <v>0</v>
      </c>
      <c r="X248">
        <v>7.9899999999999999E-2</v>
      </c>
      <c r="Y248">
        <v>0.42399999999999999</v>
      </c>
      <c r="Z248">
        <v>87.003</v>
      </c>
      <c r="AA248">
        <v>4</v>
      </c>
    </row>
    <row r="249" spans="1:27" x14ac:dyDescent="0.35">
      <c r="A249" t="s">
        <v>531</v>
      </c>
      <c r="B249" t="s">
        <v>482</v>
      </c>
      <c r="C249" s="1">
        <v>37998</v>
      </c>
      <c r="D249" s="5" t="str">
        <f>TEXT(C249,"mmm")</f>
        <v>Jan</v>
      </c>
      <c r="E249" s="5" t="str">
        <f>TEXT(C249,"yyyy")</f>
        <v>2004</v>
      </c>
      <c r="F249" s="5" t="str">
        <f t="shared" ref="F249" si="62">IF(E249&lt; "2000","19's songs","20's songs")</f>
        <v>20's songs</v>
      </c>
      <c r="G249" t="s">
        <v>532</v>
      </c>
      <c r="H249" t="s">
        <v>532</v>
      </c>
      <c r="I249">
        <v>253720</v>
      </c>
      <c r="J249" t="b">
        <v>0</v>
      </c>
      <c r="K249">
        <v>62</v>
      </c>
      <c r="L249" t="str">
        <f>IF(K249&lt;=20,"Least Popular",IF(K249&lt;=40,"Less Popular",IF(K249&lt;=60,"More Popular","Most Popular")))</f>
        <v>Most Popular</v>
      </c>
      <c r="M249">
        <v>0</v>
      </c>
      <c r="N249" t="str">
        <f t="shared" si="47"/>
        <v>Not Popular</v>
      </c>
      <c r="O249" t="s">
        <v>29</v>
      </c>
      <c r="P249">
        <v>0.41299999999999998</v>
      </c>
      <c r="Q249">
        <v>0.79200000000000004</v>
      </c>
      <c r="R249">
        <v>0</v>
      </c>
      <c r="S249">
        <v>-4.548</v>
      </c>
      <c r="T249">
        <v>1</v>
      </c>
      <c r="U249">
        <v>6.3200000000000006E-2</v>
      </c>
      <c r="V249">
        <v>0.34899999999999998</v>
      </c>
      <c r="W249">
        <v>0</v>
      </c>
      <c r="X249">
        <v>9.9199999999999997E-2</v>
      </c>
      <c r="Y249">
        <v>0.52600000000000002</v>
      </c>
      <c r="Z249">
        <v>183.69900000000001</v>
      </c>
      <c r="AA249">
        <v>4</v>
      </c>
    </row>
    <row r="250" spans="1:27" hidden="1" x14ac:dyDescent="0.35">
      <c r="A250" t="s">
        <v>174</v>
      </c>
      <c r="B250" t="s">
        <v>133</v>
      </c>
      <c r="D250"/>
      <c r="E250"/>
      <c r="F250"/>
      <c r="G250" t="s">
        <v>533</v>
      </c>
      <c r="H250" t="s">
        <v>533</v>
      </c>
      <c r="I250">
        <v>259026</v>
      </c>
      <c r="J250" t="b">
        <v>0</v>
      </c>
      <c r="K250">
        <v>63</v>
      </c>
      <c r="M250">
        <v>0</v>
      </c>
      <c r="N250" t="str">
        <f t="shared" si="47"/>
        <v>Not Popular</v>
      </c>
      <c r="O250" t="s">
        <v>29</v>
      </c>
      <c r="P250">
        <v>0.70699999999999996</v>
      </c>
      <c r="Q250">
        <v>0.75900000000000001</v>
      </c>
      <c r="R250">
        <v>7</v>
      </c>
      <c r="S250">
        <v>-7.9550000000000001</v>
      </c>
      <c r="T250">
        <v>1</v>
      </c>
      <c r="U250">
        <v>3.2899999999999999E-2</v>
      </c>
      <c r="V250">
        <v>3.46E-3</v>
      </c>
      <c r="W250" s="2">
        <v>3.82E-5</v>
      </c>
      <c r="X250">
        <v>0.11600000000000001</v>
      </c>
      <c r="Y250">
        <v>0.64600000000000002</v>
      </c>
      <c r="Z250">
        <v>129.982</v>
      </c>
      <c r="AA250">
        <v>4</v>
      </c>
    </row>
    <row r="251" spans="1:27" hidden="1" x14ac:dyDescent="0.35">
      <c r="A251" t="s">
        <v>435</v>
      </c>
      <c r="B251" t="s">
        <v>141</v>
      </c>
      <c r="D251"/>
      <c r="E251"/>
      <c r="F251"/>
      <c r="G251" t="s">
        <v>534</v>
      </c>
      <c r="H251" t="s">
        <v>534</v>
      </c>
      <c r="I251">
        <v>291346</v>
      </c>
      <c r="J251" t="b">
        <v>0</v>
      </c>
      <c r="K251">
        <v>64</v>
      </c>
      <c r="M251">
        <v>0</v>
      </c>
      <c r="N251" t="str">
        <f t="shared" si="47"/>
        <v>Not Popular</v>
      </c>
      <c r="O251" t="s">
        <v>29</v>
      </c>
      <c r="P251">
        <v>0.49199999999999999</v>
      </c>
      <c r="Q251">
        <v>0.93700000000000006</v>
      </c>
      <c r="R251">
        <v>4</v>
      </c>
      <c r="S251">
        <v>-3.496</v>
      </c>
      <c r="T251">
        <v>1</v>
      </c>
      <c r="U251">
        <v>5.5399999999999998E-2</v>
      </c>
      <c r="V251">
        <v>2.5700000000000001E-2</v>
      </c>
      <c r="W251">
        <v>1.6400000000000001E-2</v>
      </c>
      <c r="X251">
        <v>0.185</v>
      </c>
      <c r="Y251">
        <v>0.45800000000000002</v>
      </c>
      <c r="Z251">
        <v>134.97800000000001</v>
      </c>
      <c r="AA251">
        <v>4</v>
      </c>
    </row>
    <row r="252" spans="1:27" x14ac:dyDescent="0.35">
      <c r="A252" t="s">
        <v>414</v>
      </c>
      <c r="B252" t="s">
        <v>241</v>
      </c>
      <c r="C252" s="1">
        <v>45083</v>
      </c>
      <c r="D252" s="5" t="str">
        <f>TEXT(C252,"mmm")</f>
        <v>Jun</v>
      </c>
      <c r="E252" s="5" t="str">
        <f>TEXT(C252,"yyyy")</f>
        <v>2023</v>
      </c>
      <c r="F252" s="5" t="str">
        <f t="shared" ref="F252" si="63">IF(E252&lt; "2000","19's songs","20's songs")</f>
        <v>20's songs</v>
      </c>
      <c r="G252" t="s">
        <v>535</v>
      </c>
      <c r="H252" t="s">
        <v>535</v>
      </c>
      <c r="I252">
        <v>235733</v>
      </c>
      <c r="J252" t="b">
        <v>0</v>
      </c>
      <c r="K252">
        <v>50</v>
      </c>
      <c r="L252" t="str">
        <f>IF(K252&lt;=20,"Least Popular",IF(K252&lt;=40,"Less Popular",IF(K252&lt;=60,"More Popular","Most Popular")))</f>
        <v>More Popular</v>
      </c>
      <c r="M252">
        <v>1</v>
      </c>
      <c r="N252" t="str">
        <f t="shared" si="47"/>
        <v>Popular</v>
      </c>
      <c r="O252" t="s">
        <v>29</v>
      </c>
      <c r="P252">
        <v>0.75800000000000001</v>
      </c>
      <c r="Q252">
        <v>0.70099999999999996</v>
      </c>
      <c r="R252">
        <v>0</v>
      </c>
      <c r="S252">
        <v>-4.1189999999999998</v>
      </c>
      <c r="T252">
        <v>1</v>
      </c>
      <c r="U252">
        <v>3.39E-2</v>
      </c>
      <c r="V252">
        <v>0.45500000000000002</v>
      </c>
      <c r="W252" s="2">
        <v>1.8899999999999999E-5</v>
      </c>
      <c r="X252">
        <v>0.184</v>
      </c>
      <c r="Y252">
        <v>0.81100000000000005</v>
      </c>
      <c r="Z252">
        <v>103.967</v>
      </c>
      <c r="AA252">
        <v>4</v>
      </c>
    </row>
    <row r="253" spans="1:27" hidden="1" x14ac:dyDescent="0.35">
      <c r="A253" t="s">
        <v>536</v>
      </c>
      <c r="B253" t="s">
        <v>127</v>
      </c>
      <c r="D253"/>
      <c r="E253"/>
      <c r="F253"/>
      <c r="G253" t="s">
        <v>537</v>
      </c>
      <c r="H253" t="s">
        <v>537</v>
      </c>
      <c r="I253">
        <v>231385</v>
      </c>
      <c r="J253" t="b">
        <v>0</v>
      </c>
      <c r="K253">
        <v>66</v>
      </c>
      <c r="M253">
        <v>0</v>
      </c>
      <c r="N253" t="str">
        <f t="shared" si="47"/>
        <v>Not Popular</v>
      </c>
      <c r="O253" t="s">
        <v>25</v>
      </c>
      <c r="P253">
        <v>0.61899999999999999</v>
      </c>
      <c r="Q253">
        <v>0.80200000000000005</v>
      </c>
      <c r="R253">
        <v>0</v>
      </c>
      <c r="S253">
        <v>-6.6180000000000003</v>
      </c>
      <c r="T253">
        <v>1</v>
      </c>
      <c r="U253">
        <v>6.2899999999999998E-2</v>
      </c>
      <c r="V253">
        <v>8.3099999999999993E-2</v>
      </c>
      <c r="W253">
        <v>0</v>
      </c>
      <c r="X253">
        <v>0.36099999999999999</v>
      </c>
      <c r="Y253">
        <v>0.53500000000000003</v>
      </c>
      <c r="Z253">
        <v>109.982</v>
      </c>
      <c r="AA253">
        <v>4</v>
      </c>
    </row>
    <row r="254" spans="1:27" hidden="1" x14ac:dyDescent="0.35">
      <c r="A254" t="s">
        <v>538</v>
      </c>
      <c r="B254" t="s">
        <v>241</v>
      </c>
      <c r="D254"/>
      <c r="E254"/>
      <c r="F254"/>
      <c r="G254" t="s">
        <v>539</v>
      </c>
      <c r="H254" t="s">
        <v>539</v>
      </c>
      <c r="I254">
        <v>253066</v>
      </c>
      <c r="J254" t="b">
        <v>0</v>
      </c>
      <c r="K254">
        <v>66</v>
      </c>
      <c r="M254">
        <v>0</v>
      </c>
      <c r="N254" t="str">
        <f t="shared" si="47"/>
        <v>Not Popular</v>
      </c>
      <c r="O254" t="s">
        <v>25</v>
      </c>
      <c r="P254">
        <v>0.63400000000000001</v>
      </c>
      <c r="Q254">
        <v>0.97699999999999998</v>
      </c>
      <c r="R254">
        <v>7</v>
      </c>
      <c r="S254">
        <v>-2.0779999999999998</v>
      </c>
      <c r="T254">
        <v>0</v>
      </c>
      <c r="U254">
        <v>0.11799999999999999</v>
      </c>
      <c r="V254">
        <v>0.372</v>
      </c>
      <c r="W254" s="2">
        <v>1.0699999999999999E-6</v>
      </c>
      <c r="X254">
        <v>0.35</v>
      </c>
      <c r="Y254">
        <v>0.67200000000000004</v>
      </c>
      <c r="Z254">
        <v>142.048</v>
      </c>
      <c r="AA254">
        <v>4</v>
      </c>
    </row>
    <row r="255" spans="1:27" x14ac:dyDescent="0.35">
      <c r="A255" t="s">
        <v>414</v>
      </c>
      <c r="B255" t="s">
        <v>241</v>
      </c>
      <c r="C255" s="1">
        <v>45083</v>
      </c>
      <c r="D255" s="5" t="str">
        <f>TEXT(C255,"mmm")</f>
        <v>Jun</v>
      </c>
      <c r="E255" s="5" t="str">
        <f>TEXT(C255,"yyyy")</f>
        <v>2023</v>
      </c>
      <c r="F255" s="5" t="str">
        <f t="shared" ref="F255:F256" si="64">IF(E255&lt; "2000","19's songs","20's songs")</f>
        <v>20's songs</v>
      </c>
      <c r="G255" t="s">
        <v>540</v>
      </c>
      <c r="H255" t="s">
        <v>540</v>
      </c>
      <c r="I255">
        <v>249800</v>
      </c>
      <c r="J255" t="b">
        <v>0</v>
      </c>
      <c r="K255">
        <v>50</v>
      </c>
      <c r="L255" t="str">
        <f>IF(K255&lt;=20,"Least Popular",IF(K255&lt;=40,"Less Popular",IF(K255&lt;=60,"More Popular","Most Popular")))</f>
        <v>More Popular</v>
      </c>
      <c r="M255">
        <v>1</v>
      </c>
      <c r="N255" t="str">
        <f t="shared" si="47"/>
        <v>Popular</v>
      </c>
      <c r="O255" t="s">
        <v>29</v>
      </c>
      <c r="P255">
        <v>0.70199999999999996</v>
      </c>
      <c r="Q255">
        <v>0.92700000000000005</v>
      </c>
      <c r="R255">
        <v>7</v>
      </c>
      <c r="S255">
        <v>-2.59</v>
      </c>
      <c r="T255">
        <v>0</v>
      </c>
      <c r="U255">
        <v>8.3099999999999993E-2</v>
      </c>
      <c r="V255">
        <v>0.36399999999999999</v>
      </c>
      <c r="W255" s="2">
        <v>1.3200000000000001E-6</v>
      </c>
      <c r="X255">
        <v>0.33700000000000002</v>
      </c>
      <c r="Y255">
        <v>0.91700000000000004</v>
      </c>
      <c r="Z255">
        <v>127.965</v>
      </c>
      <c r="AA255">
        <v>4</v>
      </c>
    </row>
    <row r="256" spans="1:27" x14ac:dyDescent="0.35">
      <c r="A256" t="s">
        <v>414</v>
      </c>
      <c r="B256" t="s">
        <v>241</v>
      </c>
      <c r="C256" s="1">
        <v>45083</v>
      </c>
      <c r="D256" s="5" t="str">
        <f>TEXT(C256,"mmm")</f>
        <v>Jun</v>
      </c>
      <c r="E256" s="5" t="str">
        <f>TEXT(C256,"yyyy")</f>
        <v>2023</v>
      </c>
      <c r="F256" s="5" t="str">
        <f t="shared" si="64"/>
        <v>20's songs</v>
      </c>
      <c r="G256" t="s">
        <v>541</v>
      </c>
      <c r="H256" t="s">
        <v>541</v>
      </c>
      <c r="I256">
        <v>254773</v>
      </c>
      <c r="J256" t="b">
        <v>0</v>
      </c>
      <c r="K256">
        <v>49</v>
      </c>
      <c r="L256" t="str">
        <f>IF(K256&lt;=20,"Least Popular",IF(K256&lt;=40,"Less Popular",IF(K256&lt;=60,"More Popular","Most Popular")))</f>
        <v>More Popular</v>
      </c>
      <c r="M256">
        <v>1</v>
      </c>
      <c r="N256" t="str">
        <f t="shared" si="47"/>
        <v>Popular</v>
      </c>
      <c r="O256" t="s">
        <v>29</v>
      </c>
      <c r="P256">
        <v>0.745</v>
      </c>
      <c r="Q256">
        <v>0.81499999999999995</v>
      </c>
      <c r="R256">
        <v>11</v>
      </c>
      <c r="S256">
        <v>-3.2309999999999999</v>
      </c>
      <c r="T256">
        <v>0</v>
      </c>
      <c r="U256">
        <v>5.1700000000000003E-2</v>
      </c>
      <c r="V256">
        <v>0.26700000000000002</v>
      </c>
      <c r="W256">
        <v>0</v>
      </c>
      <c r="X256">
        <v>7.4899999999999994E-2</v>
      </c>
      <c r="Y256">
        <v>0.69099999999999995</v>
      </c>
      <c r="Z256">
        <v>116.974</v>
      </c>
      <c r="AA256">
        <v>4</v>
      </c>
    </row>
    <row r="257" spans="1:27" hidden="1" x14ac:dyDescent="0.35">
      <c r="A257" t="s">
        <v>542</v>
      </c>
      <c r="B257" t="s">
        <v>459</v>
      </c>
      <c r="D257"/>
      <c r="E257"/>
      <c r="F257"/>
      <c r="G257" t="s">
        <v>543</v>
      </c>
      <c r="H257" t="s">
        <v>543</v>
      </c>
      <c r="I257">
        <v>282426</v>
      </c>
      <c r="J257" t="b">
        <v>0</v>
      </c>
      <c r="K257">
        <v>63</v>
      </c>
      <c r="M257">
        <v>0</v>
      </c>
      <c r="N257" t="str">
        <f t="shared" si="47"/>
        <v>Not Popular</v>
      </c>
      <c r="O257" t="s">
        <v>25</v>
      </c>
      <c r="P257">
        <v>0.59899999999999998</v>
      </c>
      <c r="Q257">
        <v>0.54600000000000004</v>
      </c>
      <c r="R257">
        <v>4</v>
      </c>
      <c r="S257">
        <v>-6.7949999999999999</v>
      </c>
      <c r="T257">
        <v>1</v>
      </c>
      <c r="U257">
        <v>3.3300000000000003E-2</v>
      </c>
      <c r="V257">
        <v>0.17</v>
      </c>
      <c r="W257">
        <v>0</v>
      </c>
      <c r="X257">
        <v>0.113</v>
      </c>
      <c r="Y257">
        <v>0.33600000000000002</v>
      </c>
      <c r="Z257">
        <v>143.91</v>
      </c>
      <c r="AA257">
        <v>4</v>
      </c>
    </row>
    <row r="258" spans="1:27" x14ac:dyDescent="0.35">
      <c r="A258" t="s">
        <v>544</v>
      </c>
      <c r="B258" t="s">
        <v>515</v>
      </c>
      <c r="C258" s="1">
        <v>39448</v>
      </c>
      <c r="D258" s="5" t="str">
        <f>TEXT(C258,"mmm")</f>
        <v>Jan</v>
      </c>
      <c r="E258" s="5" t="str">
        <f>TEXT(C258,"yyyy")</f>
        <v>2008</v>
      </c>
      <c r="F258" s="5" t="str">
        <f t="shared" ref="F258:F261" si="65">IF(E258&lt; "2000","19's songs","20's songs")</f>
        <v>20's songs</v>
      </c>
      <c r="G258" t="s">
        <v>545</v>
      </c>
      <c r="H258" t="s">
        <v>545</v>
      </c>
      <c r="I258">
        <v>271160</v>
      </c>
      <c r="J258" t="b">
        <v>0</v>
      </c>
      <c r="K258">
        <v>63</v>
      </c>
      <c r="L258" t="str">
        <f>IF(K258&lt;=20,"Least Popular",IF(K258&lt;=40,"Less Popular",IF(K258&lt;=60,"More Popular","Most Popular")))</f>
        <v>Most Popular</v>
      </c>
      <c r="M258">
        <v>0</v>
      </c>
      <c r="N258" t="str">
        <f t="shared" si="47"/>
        <v>Not Popular</v>
      </c>
      <c r="O258" t="s">
        <v>29</v>
      </c>
      <c r="P258">
        <v>0.64100000000000001</v>
      </c>
      <c r="Q258">
        <v>0.61799999999999999</v>
      </c>
      <c r="R258">
        <v>0</v>
      </c>
      <c r="S258">
        <v>-4.2690000000000001</v>
      </c>
      <c r="T258">
        <v>1</v>
      </c>
      <c r="U258">
        <v>2.5899999999999999E-2</v>
      </c>
      <c r="V258">
        <v>9.3200000000000005E-2</v>
      </c>
      <c r="W258">
        <v>0</v>
      </c>
      <c r="X258">
        <v>0.155</v>
      </c>
      <c r="Y258">
        <v>0.33800000000000002</v>
      </c>
      <c r="Z258">
        <v>90.031999999999996</v>
      </c>
      <c r="AA258">
        <v>4</v>
      </c>
    </row>
    <row r="259" spans="1:27" x14ac:dyDescent="0.35">
      <c r="A259" t="s">
        <v>414</v>
      </c>
      <c r="B259" t="s">
        <v>241</v>
      </c>
      <c r="C259" s="1">
        <v>45083</v>
      </c>
      <c r="D259" s="5" t="str">
        <f>TEXT(C259,"mmm")</f>
        <v>Jun</v>
      </c>
      <c r="E259" s="5" t="str">
        <f>TEXT(C259,"yyyy")</f>
        <v>2023</v>
      </c>
      <c r="F259" s="5" t="str">
        <f t="shared" si="65"/>
        <v>20's songs</v>
      </c>
      <c r="G259" t="s">
        <v>546</v>
      </c>
      <c r="H259" t="s">
        <v>546</v>
      </c>
      <c r="I259">
        <v>254826</v>
      </c>
      <c r="J259" t="b">
        <v>0</v>
      </c>
      <c r="K259">
        <v>49</v>
      </c>
      <c r="L259" t="str">
        <f>IF(K259&lt;=20,"Least Popular",IF(K259&lt;=40,"Less Popular",IF(K259&lt;=60,"More Popular","Most Popular")))</f>
        <v>More Popular</v>
      </c>
      <c r="M259">
        <v>1</v>
      </c>
      <c r="N259" t="str">
        <f t="shared" ref="N259:N322" si="66">IF(M259=0,"Not Popular","Popular")</f>
        <v>Popular</v>
      </c>
      <c r="O259" t="s">
        <v>29</v>
      </c>
      <c r="P259">
        <v>0.68</v>
      </c>
      <c r="Q259">
        <v>0.94699999999999995</v>
      </c>
      <c r="R259">
        <v>9</v>
      </c>
      <c r="S259">
        <v>-2.8079999999999998</v>
      </c>
      <c r="T259">
        <v>0</v>
      </c>
      <c r="U259">
        <v>8.3299999999999999E-2</v>
      </c>
      <c r="V259">
        <v>0.16500000000000001</v>
      </c>
      <c r="W259" s="2">
        <v>3.1200000000000002E-6</v>
      </c>
      <c r="X259">
        <v>0.316</v>
      </c>
      <c r="Y259">
        <v>0.76100000000000001</v>
      </c>
      <c r="Z259">
        <v>150.999</v>
      </c>
      <c r="AA259">
        <v>4</v>
      </c>
    </row>
    <row r="260" spans="1:27" x14ac:dyDescent="0.35">
      <c r="A260" t="s">
        <v>547</v>
      </c>
      <c r="B260" t="s">
        <v>548</v>
      </c>
      <c r="C260" s="1">
        <v>44777</v>
      </c>
      <c r="D260" s="5" t="str">
        <f>TEXT(C260,"mmm")</f>
        <v>Aug</v>
      </c>
      <c r="E260" s="5" t="str">
        <f>TEXT(C260,"yyyy")</f>
        <v>2022</v>
      </c>
      <c r="F260" s="5" t="str">
        <f t="shared" si="65"/>
        <v>20's songs</v>
      </c>
      <c r="G260" t="s">
        <v>549</v>
      </c>
      <c r="H260" t="s">
        <v>549</v>
      </c>
      <c r="I260">
        <v>230666</v>
      </c>
      <c r="J260" t="b">
        <v>0</v>
      </c>
      <c r="K260">
        <v>62</v>
      </c>
      <c r="L260" t="str">
        <f>IF(K260&lt;=20,"Least Popular",IF(K260&lt;=40,"Less Popular",IF(K260&lt;=60,"More Popular","Most Popular")))</f>
        <v>Most Popular</v>
      </c>
      <c r="M260">
        <v>0</v>
      </c>
      <c r="N260" t="str">
        <f t="shared" si="66"/>
        <v>Not Popular</v>
      </c>
      <c r="O260" t="s">
        <v>25</v>
      </c>
      <c r="P260">
        <v>0.67600000000000005</v>
      </c>
      <c r="Q260">
        <v>0.46100000000000002</v>
      </c>
      <c r="R260">
        <v>1</v>
      </c>
      <c r="S260">
        <v>-6.7460000000000004</v>
      </c>
      <c r="T260">
        <v>0</v>
      </c>
      <c r="U260">
        <v>0.14299999999999999</v>
      </c>
      <c r="V260">
        <v>3.2199999999999999E-2</v>
      </c>
      <c r="W260" s="2">
        <v>1.0100000000000001E-6</v>
      </c>
      <c r="X260">
        <v>0.35799999999999998</v>
      </c>
      <c r="Y260">
        <v>0.71499999999999997</v>
      </c>
      <c r="Z260">
        <v>87.917000000000002</v>
      </c>
      <c r="AA260">
        <v>4</v>
      </c>
    </row>
    <row r="261" spans="1:27" x14ac:dyDescent="0.35">
      <c r="A261" t="s">
        <v>414</v>
      </c>
      <c r="B261" t="s">
        <v>241</v>
      </c>
      <c r="C261" s="1">
        <v>45083</v>
      </c>
      <c r="D261" s="5" t="str">
        <f>TEXT(C261,"mmm")</f>
        <v>Jun</v>
      </c>
      <c r="E261" s="5" t="str">
        <f>TEXT(C261,"yyyy")</f>
        <v>2023</v>
      </c>
      <c r="F261" s="5" t="str">
        <f t="shared" si="65"/>
        <v>20's songs</v>
      </c>
      <c r="G261" t="s">
        <v>550</v>
      </c>
      <c r="H261" t="s">
        <v>550</v>
      </c>
      <c r="I261">
        <v>258466</v>
      </c>
      <c r="J261" t="b">
        <v>0</v>
      </c>
      <c r="K261">
        <v>49</v>
      </c>
      <c r="L261" t="str">
        <f>IF(K261&lt;=20,"Least Popular",IF(K261&lt;=40,"Less Popular",IF(K261&lt;=60,"More Popular","Most Popular")))</f>
        <v>More Popular</v>
      </c>
      <c r="M261">
        <v>1</v>
      </c>
      <c r="N261" t="str">
        <f t="shared" si="66"/>
        <v>Popular</v>
      </c>
      <c r="O261" t="s">
        <v>29</v>
      </c>
      <c r="P261">
        <v>0.66700000000000004</v>
      </c>
      <c r="Q261">
        <v>0.92900000000000005</v>
      </c>
      <c r="R261">
        <v>5</v>
      </c>
      <c r="S261">
        <v>-3.1680000000000001</v>
      </c>
      <c r="T261">
        <v>1</v>
      </c>
      <c r="U261">
        <v>4.53E-2</v>
      </c>
      <c r="V261">
        <v>0.35499999999999998</v>
      </c>
      <c r="W261" s="2">
        <v>3.01E-6</v>
      </c>
      <c r="X261">
        <v>0.158</v>
      </c>
      <c r="Y261">
        <v>0.873</v>
      </c>
      <c r="Z261">
        <v>105.973</v>
      </c>
      <c r="AA261">
        <v>4</v>
      </c>
    </row>
    <row r="262" spans="1:27" hidden="1" x14ac:dyDescent="0.35">
      <c r="A262" t="s">
        <v>551</v>
      </c>
      <c r="B262" t="s">
        <v>23</v>
      </c>
      <c r="D262"/>
      <c r="E262"/>
      <c r="F262"/>
      <c r="G262" t="s">
        <v>552</v>
      </c>
      <c r="H262" t="s">
        <v>552</v>
      </c>
      <c r="I262">
        <v>255918</v>
      </c>
      <c r="J262" t="b">
        <v>0</v>
      </c>
      <c r="K262">
        <v>67</v>
      </c>
      <c r="M262">
        <v>0</v>
      </c>
      <c r="N262" t="str">
        <f t="shared" si="66"/>
        <v>Not Popular</v>
      </c>
      <c r="O262" t="s">
        <v>25</v>
      </c>
      <c r="P262">
        <v>0.81799999999999995</v>
      </c>
      <c r="Q262">
        <v>0.45600000000000002</v>
      </c>
      <c r="R262">
        <v>11</v>
      </c>
      <c r="S262">
        <v>-5.2539999999999996</v>
      </c>
      <c r="T262">
        <v>0</v>
      </c>
      <c r="U262">
        <v>4.48E-2</v>
      </c>
      <c r="V262">
        <v>0.38500000000000001</v>
      </c>
      <c r="W262" s="2">
        <v>3.4900000000000001E-5</v>
      </c>
      <c r="X262">
        <v>6.5500000000000003E-2</v>
      </c>
      <c r="Y262">
        <v>0.74199999999999999</v>
      </c>
      <c r="Z262">
        <v>97.947000000000003</v>
      </c>
      <c r="AA262">
        <v>4</v>
      </c>
    </row>
    <row r="263" spans="1:27" hidden="1" x14ac:dyDescent="0.35">
      <c r="A263" t="s">
        <v>208</v>
      </c>
      <c r="B263" t="s">
        <v>133</v>
      </c>
      <c r="D263"/>
      <c r="E263"/>
      <c r="F263"/>
      <c r="G263" t="s">
        <v>553</v>
      </c>
      <c r="H263" t="s">
        <v>553</v>
      </c>
      <c r="I263">
        <v>320640</v>
      </c>
      <c r="J263" t="b">
        <v>0</v>
      </c>
      <c r="K263">
        <v>63</v>
      </c>
      <c r="M263">
        <v>0</v>
      </c>
      <c r="N263" t="str">
        <f t="shared" si="66"/>
        <v>Not Popular</v>
      </c>
      <c r="O263" t="s">
        <v>29</v>
      </c>
      <c r="P263">
        <v>0.63300000000000001</v>
      </c>
      <c r="Q263">
        <v>0.72899999999999998</v>
      </c>
      <c r="R263">
        <v>7</v>
      </c>
      <c r="S263">
        <v>-7.1130000000000004</v>
      </c>
      <c r="T263">
        <v>1</v>
      </c>
      <c r="U263">
        <v>0.13</v>
      </c>
      <c r="V263">
        <v>0.39400000000000002</v>
      </c>
      <c r="W263">
        <v>1.64E-4</v>
      </c>
      <c r="X263">
        <v>0.14399999999999999</v>
      </c>
      <c r="Y263">
        <v>0.69</v>
      </c>
      <c r="Z263">
        <v>89.850999999999999</v>
      </c>
      <c r="AA263">
        <v>4</v>
      </c>
    </row>
    <row r="264" spans="1:27" x14ac:dyDescent="0.35">
      <c r="A264" t="s">
        <v>86</v>
      </c>
      <c r="B264" t="s">
        <v>23</v>
      </c>
      <c r="C264" s="1">
        <v>44348</v>
      </c>
      <c r="D264" s="5" t="str">
        <f>TEXT(C264,"mmm")</f>
        <v>Jun</v>
      </c>
      <c r="E264" s="5" t="str">
        <f>TEXT(C264,"yyyy")</f>
        <v>2021</v>
      </c>
      <c r="F264" s="5" t="str">
        <f t="shared" ref="F264" si="67">IF(E264&lt; "2000","19's songs","20's songs")</f>
        <v>20's songs</v>
      </c>
      <c r="G264" t="s">
        <v>554</v>
      </c>
      <c r="H264" t="s">
        <v>554</v>
      </c>
      <c r="I264">
        <v>243613</v>
      </c>
      <c r="J264" t="b">
        <v>0</v>
      </c>
      <c r="K264">
        <v>65</v>
      </c>
      <c r="L264" t="str">
        <f>IF(K264&lt;=20,"Least Popular",IF(K264&lt;=40,"Less Popular",IF(K264&lt;=60,"More Popular","Most Popular")))</f>
        <v>Most Popular</v>
      </c>
      <c r="M264">
        <v>0</v>
      </c>
      <c r="N264" t="str">
        <f t="shared" si="66"/>
        <v>Not Popular</v>
      </c>
      <c r="O264" t="s">
        <v>29</v>
      </c>
      <c r="P264">
        <v>0.71199999999999997</v>
      </c>
      <c r="Q264">
        <v>0.81699999999999995</v>
      </c>
      <c r="R264">
        <v>1</v>
      </c>
      <c r="S264">
        <v>-5.1230000000000002</v>
      </c>
      <c r="T264">
        <v>1</v>
      </c>
      <c r="U264">
        <v>2.7900000000000001E-2</v>
      </c>
      <c r="V264">
        <v>7.17E-2</v>
      </c>
      <c r="W264" s="2">
        <v>7.2099999999999996E-6</v>
      </c>
      <c r="X264">
        <v>0.14599999999999999</v>
      </c>
      <c r="Y264">
        <v>0.67900000000000005</v>
      </c>
      <c r="Z264">
        <v>100.01600000000001</v>
      </c>
      <c r="AA264">
        <v>4</v>
      </c>
    </row>
    <row r="265" spans="1:27" hidden="1" x14ac:dyDescent="0.35">
      <c r="A265" t="s">
        <v>555</v>
      </c>
      <c r="B265" t="s">
        <v>36</v>
      </c>
      <c r="D265"/>
      <c r="E265"/>
      <c r="F265"/>
      <c r="G265" t="s">
        <v>556</v>
      </c>
      <c r="H265" t="s">
        <v>556</v>
      </c>
      <c r="I265">
        <v>244338</v>
      </c>
      <c r="J265" t="b">
        <v>0</v>
      </c>
      <c r="K265">
        <v>63</v>
      </c>
      <c r="M265">
        <v>0</v>
      </c>
      <c r="N265" t="str">
        <f t="shared" si="66"/>
        <v>Not Popular</v>
      </c>
      <c r="O265" t="s">
        <v>25</v>
      </c>
      <c r="P265">
        <v>0.40400000000000003</v>
      </c>
      <c r="Q265">
        <v>0.83199999999999996</v>
      </c>
      <c r="R265">
        <v>1</v>
      </c>
      <c r="S265">
        <v>-2.87</v>
      </c>
      <c r="T265">
        <v>1</v>
      </c>
      <c r="U265">
        <v>5.4100000000000002E-2</v>
      </c>
      <c r="V265">
        <v>3.2000000000000002E-3</v>
      </c>
      <c r="W265">
        <v>0</v>
      </c>
      <c r="X265">
        <v>8.0500000000000002E-2</v>
      </c>
      <c r="Y265">
        <v>0.60299999999999998</v>
      </c>
      <c r="Z265">
        <v>172.98</v>
      </c>
      <c r="AA265">
        <v>4</v>
      </c>
    </row>
    <row r="266" spans="1:27" x14ac:dyDescent="0.35">
      <c r="A266" t="s">
        <v>557</v>
      </c>
      <c r="B266" t="s">
        <v>274</v>
      </c>
      <c r="C266" s="1">
        <v>42160</v>
      </c>
      <c r="D266" s="5" t="str">
        <f>TEXT(C266,"mmm")</f>
        <v>Jun</v>
      </c>
      <c r="E266" s="5" t="str">
        <f>TEXT(C266,"yyyy")</f>
        <v>2015</v>
      </c>
      <c r="F266" s="5" t="str">
        <f t="shared" ref="F266:F267" si="68">IF(E266&lt; "2000","19's songs","20's songs")</f>
        <v>20's songs</v>
      </c>
      <c r="G266" t="s">
        <v>558</v>
      </c>
      <c r="H266" t="s">
        <v>558</v>
      </c>
      <c r="I266">
        <v>255026</v>
      </c>
      <c r="J266" t="b">
        <v>0</v>
      </c>
      <c r="K266">
        <v>62</v>
      </c>
      <c r="L266" t="str">
        <f>IF(K266&lt;=20,"Least Popular",IF(K266&lt;=40,"Less Popular",IF(K266&lt;=60,"More Popular","Most Popular")))</f>
        <v>Most Popular</v>
      </c>
      <c r="M266">
        <v>0</v>
      </c>
      <c r="N266" t="str">
        <f t="shared" si="66"/>
        <v>Not Popular</v>
      </c>
      <c r="O266" t="s">
        <v>29</v>
      </c>
      <c r="P266">
        <v>0.47199999999999998</v>
      </c>
      <c r="Q266">
        <v>0.46500000000000002</v>
      </c>
      <c r="R266">
        <v>11</v>
      </c>
      <c r="S266">
        <v>-6.1239999999999997</v>
      </c>
      <c r="T266">
        <v>1</v>
      </c>
      <c r="U266">
        <v>2.7900000000000001E-2</v>
      </c>
      <c r="V266">
        <v>0.77600000000000002</v>
      </c>
      <c r="W266">
        <v>0</v>
      </c>
      <c r="X266">
        <v>0.16800000000000001</v>
      </c>
      <c r="Y266">
        <v>0.377</v>
      </c>
      <c r="Z266">
        <v>78.007000000000005</v>
      </c>
      <c r="AA266">
        <v>4</v>
      </c>
    </row>
    <row r="267" spans="1:27" x14ac:dyDescent="0.35">
      <c r="A267" t="s">
        <v>86</v>
      </c>
      <c r="B267" t="s">
        <v>23</v>
      </c>
      <c r="C267" s="1">
        <v>44348</v>
      </c>
      <c r="D267" s="5" t="str">
        <f>TEXT(C267,"mmm")</f>
        <v>Jun</v>
      </c>
      <c r="E267" s="5" t="str">
        <f>TEXT(C267,"yyyy")</f>
        <v>2021</v>
      </c>
      <c r="F267" s="5" t="str">
        <f t="shared" si="68"/>
        <v>20's songs</v>
      </c>
      <c r="G267" t="s">
        <v>559</v>
      </c>
      <c r="H267" t="s">
        <v>559</v>
      </c>
      <c r="I267">
        <v>256773</v>
      </c>
      <c r="J267" t="b">
        <v>0</v>
      </c>
      <c r="K267">
        <v>73</v>
      </c>
      <c r="L267" t="str">
        <f>IF(K267&lt;=20,"Least Popular",IF(K267&lt;=40,"Less Popular",IF(K267&lt;=60,"More Popular","Most Popular")))</f>
        <v>Most Popular</v>
      </c>
      <c r="M267">
        <v>0</v>
      </c>
      <c r="N267" t="str">
        <f t="shared" si="66"/>
        <v>Not Popular</v>
      </c>
      <c r="O267" t="s">
        <v>29</v>
      </c>
      <c r="P267">
        <v>0.748</v>
      </c>
      <c r="Q267">
        <v>0.66100000000000003</v>
      </c>
      <c r="R267">
        <v>5</v>
      </c>
      <c r="S267">
        <v>-6.702</v>
      </c>
      <c r="T267">
        <v>1</v>
      </c>
      <c r="U267">
        <v>3.3399999999999999E-2</v>
      </c>
      <c r="V267">
        <v>0.157</v>
      </c>
      <c r="W267">
        <v>1.0200000000000001E-3</v>
      </c>
      <c r="X267">
        <v>0.10100000000000001</v>
      </c>
      <c r="Y267">
        <v>0.74299999999999999</v>
      </c>
      <c r="Z267">
        <v>90.003</v>
      </c>
      <c r="AA267">
        <v>4</v>
      </c>
    </row>
    <row r="268" spans="1:27" hidden="1" x14ac:dyDescent="0.35">
      <c r="A268" t="s">
        <v>292</v>
      </c>
      <c r="B268" t="s">
        <v>31</v>
      </c>
      <c r="D268"/>
      <c r="E268"/>
      <c r="F268"/>
      <c r="G268" t="s">
        <v>560</v>
      </c>
      <c r="H268" t="s">
        <v>560</v>
      </c>
      <c r="I268">
        <v>241680</v>
      </c>
      <c r="J268" t="b">
        <v>0</v>
      </c>
      <c r="K268">
        <v>63</v>
      </c>
      <c r="M268">
        <v>0</v>
      </c>
      <c r="N268" t="str">
        <f t="shared" si="66"/>
        <v>Not Popular</v>
      </c>
      <c r="O268" t="s">
        <v>29</v>
      </c>
      <c r="P268">
        <v>0.34599999999999997</v>
      </c>
      <c r="Q268">
        <v>0.90100000000000002</v>
      </c>
      <c r="R268">
        <v>1</v>
      </c>
      <c r="S268">
        <v>-4.617</v>
      </c>
      <c r="T268">
        <v>1</v>
      </c>
      <c r="U268">
        <v>0.12</v>
      </c>
      <c r="V268">
        <v>1.03E-2</v>
      </c>
      <c r="W268">
        <v>0</v>
      </c>
      <c r="X268">
        <v>0.35799999999999998</v>
      </c>
      <c r="Y268">
        <v>0.434</v>
      </c>
      <c r="Z268">
        <v>199.934</v>
      </c>
      <c r="AA268">
        <v>4</v>
      </c>
    </row>
    <row r="269" spans="1:27" hidden="1" x14ac:dyDescent="0.35">
      <c r="A269" t="s">
        <v>561</v>
      </c>
      <c r="B269" t="s">
        <v>192</v>
      </c>
      <c r="D269"/>
      <c r="E269"/>
      <c r="F269"/>
      <c r="G269" t="s">
        <v>562</v>
      </c>
      <c r="H269" t="s">
        <v>562</v>
      </c>
      <c r="I269">
        <v>316453</v>
      </c>
      <c r="J269" t="b">
        <v>0</v>
      </c>
      <c r="K269">
        <v>63</v>
      </c>
      <c r="M269">
        <v>0</v>
      </c>
      <c r="N269" t="str">
        <f t="shared" si="66"/>
        <v>Not Popular</v>
      </c>
      <c r="O269" t="s">
        <v>29</v>
      </c>
      <c r="P269">
        <v>0.51100000000000001</v>
      </c>
      <c r="Q269">
        <v>0.502</v>
      </c>
      <c r="R269">
        <v>7</v>
      </c>
      <c r="S269">
        <v>-4.9530000000000003</v>
      </c>
      <c r="T269">
        <v>1</v>
      </c>
      <c r="U269">
        <v>3.5499999999999997E-2</v>
      </c>
      <c r="V269">
        <v>0.68300000000000005</v>
      </c>
      <c r="W269">
        <v>0</v>
      </c>
      <c r="X269">
        <v>0.107</v>
      </c>
      <c r="Y269">
        <v>0.254</v>
      </c>
      <c r="Z269">
        <v>146.60400000000001</v>
      </c>
      <c r="AA269">
        <v>4</v>
      </c>
    </row>
    <row r="270" spans="1:27" x14ac:dyDescent="0.35">
      <c r="A270" t="s">
        <v>86</v>
      </c>
      <c r="B270" t="s">
        <v>23</v>
      </c>
      <c r="C270" s="1">
        <v>44348</v>
      </c>
      <c r="D270" s="5" t="str">
        <f>TEXT(C270,"mmm")</f>
        <v>Jun</v>
      </c>
      <c r="E270" s="5" t="str">
        <f>TEXT(C270,"yyyy")</f>
        <v>2021</v>
      </c>
      <c r="F270" s="5" t="str">
        <f t="shared" ref="F270" si="69">IF(E270&lt; "2000","19's songs","20's songs")</f>
        <v>20's songs</v>
      </c>
      <c r="G270" t="s">
        <v>563</v>
      </c>
      <c r="H270" t="s">
        <v>563</v>
      </c>
      <c r="I270">
        <v>240746</v>
      </c>
      <c r="J270" t="b">
        <v>0</v>
      </c>
      <c r="K270">
        <v>70</v>
      </c>
      <c r="L270" t="str">
        <f>IF(K270&lt;=20,"Least Popular",IF(K270&lt;=40,"Less Popular",IF(K270&lt;=60,"More Popular","Most Popular")))</f>
        <v>Most Popular</v>
      </c>
      <c r="M270">
        <v>0</v>
      </c>
      <c r="N270" t="str">
        <f t="shared" si="66"/>
        <v>Not Popular</v>
      </c>
      <c r="O270" t="s">
        <v>29</v>
      </c>
      <c r="P270">
        <v>0.53400000000000003</v>
      </c>
      <c r="Q270">
        <v>0.79400000000000004</v>
      </c>
      <c r="R270">
        <v>8</v>
      </c>
      <c r="S270">
        <v>-3.738</v>
      </c>
      <c r="T270">
        <v>1</v>
      </c>
      <c r="U270">
        <v>4.02E-2</v>
      </c>
      <c r="V270">
        <v>0.33400000000000002</v>
      </c>
      <c r="W270">
        <v>9.3000000000000005E-4</v>
      </c>
      <c r="X270">
        <v>0.159</v>
      </c>
      <c r="Y270">
        <v>0.71099999999999997</v>
      </c>
      <c r="Z270">
        <v>179.976</v>
      </c>
      <c r="AA270">
        <v>4</v>
      </c>
    </row>
    <row r="271" spans="1:27" hidden="1" x14ac:dyDescent="0.35">
      <c r="A271" t="s">
        <v>564</v>
      </c>
      <c r="B271" t="s">
        <v>241</v>
      </c>
      <c r="D271"/>
      <c r="E271"/>
      <c r="F271"/>
      <c r="G271" t="s">
        <v>565</v>
      </c>
      <c r="H271" t="s">
        <v>565</v>
      </c>
      <c r="I271">
        <v>230066</v>
      </c>
      <c r="J271" t="b">
        <v>0</v>
      </c>
      <c r="K271">
        <v>68</v>
      </c>
      <c r="M271">
        <v>0</v>
      </c>
      <c r="N271" t="str">
        <f t="shared" si="66"/>
        <v>Not Popular</v>
      </c>
      <c r="O271" t="s">
        <v>25</v>
      </c>
      <c r="P271">
        <v>0.66700000000000004</v>
      </c>
      <c r="Q271">
        <v>0.90300000000000002</v>
      </c>
      <c r="R271">
        <v>2</v>
      </c>
      <c r="S271">
        <v>-2.9649999999999999</v>
      </c>
      <c r="T271">
        <v>1</v>
      </c>
      <c r="U271">
        <v>7.3200000000000001E-2</v>
      </c>
      <c r="V271">
        <v>0.40300000000000002</v>
      </c>
      <c r="W271">
        <v>0</v>
      </c>
      <c r="X271">
        <v>0.11899999999999999</v>
      </c>
      <c r="Y271">
        <v>0.84899999999999998</v>
      </c>
      <c r="Z271">
        <v>140.98099999999999</v>
      </c>
      <c r="AA271">
        <v>4</v>
      </c>
    </row>
    <row r="272" spans="1:27" hidden="1" x14ac:dyDescent="0.35">
      <c r="A272" t="s">
        <v>566</v>
      </c>
      <c r="B272" t="s">
        <v>104</v>
      </c>
      <c r="D272"/>
      <c r="E272"/>
      <c r="F272"/>
      <c r="G272" t="s">
        <v>567</v>
      </c>
      <c r="H272" t="s">
        <v>567</v>
      </c>
      <c r="I272">
        <v>196226</v>
      </c>
      <c r="J272" t="b">
        <v>0</v>
      </c>
      <c r="K272">
        <v>62</v>
      </c>
      <c r="M272">
        <v>0</v>
      </c>
      <c r="N272" t="str">
        <f t="shared" si="66"/>
        <v>Not Popular</v>
      </c>
      <c r="O272" t="s">
        <v>25</v>
      </c>
      <c r="P272">
        <v>0.63600000000000001</v>
      </c>
      <c r="Q272">
        <v>0.84699999999999998</v>
      </c>
      <c r="R272">
        <v>7</v>
      </c>
      <c r="S272">
        <v>-2.093</v>
      </c>
      <c r="T272">
        <v>1</v>
      </c>
      <c r="U272">
        <v>3.6999999999999998E-2</v>
      </c>
      <c r="V272">
        <v>0.40699999999999997</v>
      </c>
      <c r="W272">
        <v>0</v>
      </c>
      <c r="X272">
        <v>0.29499999999999998</v>
      </c>
      <c r="Y272">
        <v>0.8</v>
      </c>
      <c r="Z272">
        <v>114.02800000000001</v>
      </c>
      <c r="AA272">
        <v>4</v>
      </c>
    </row>
    <row r="273" spans="1:27" hidden="1" x14ac:dyDescent="0.35">
      <c r="A273" t="s">
        <v>156</v>
      </c>
      <c r="B273" t="s">
        <v>104</v>
      </c>
      <c r="D273"/>
      <c r="E273"/>
      <c r="F273"/>
      <c r="G273" t="s">
        <v>568</v>
      </c>
      <c r="H273" t="s">
        <v>568</v>
      </c>
      <c r="I273">
        <v>325040</v>
      </c>
      <c r="J273" t="b">
        <v>0</v>
      </c>
      <c r="K273">
        <v>63</v>
      </c>
      <c r="M273">
        <v>0</v>
      </c>
      <c r="N273" t="str">
        <f t="shared" si="66"/>
        <v>Not Popular</v>
      </c>
      <c r="O273" t="s">
        <v>29</v>
      </c>
      <c r="P273">
        <v>0.32900000000000001</v>
      </c>
      <c r="Q273">
        <v>0.81100000000000005</v>
      </c>
      <c r="R273">
        <v>3</v>
      </c>
      <c r="S273">
        <v>-3.2759999999999998</v>
      </c>
      <c r="T273">
        <v>1</v>
      </c>
      <c r="U273">
        <v>6.3E-2</v>
      </c>
      <c r="V273">
        <v>6.3400000000000001E-3</v>
      </c>
      <c r="W273">
        <v>0</v>
      </c>
      <c r="X273">
        <v>0.30599999999999999</v>
      </c>
      <c r="Y273">
        <v>0.39500000000000002</v>
      </c>
      <c r="Z273">
        <v>119.961</v>
      </c>
      <c r="AA273">
        <v>3</v>
      </c>
    </row>
    <row r="274" spans="1:27" x14ac:dyDescent="0.35">
      <c r="A274" t="s">
        <v>438</v>
      </c>
      <c r="B274" t="s">
        <v>51</v>
      </c>
      <c r="C274" s="1">
        <v>44719</v>
      </c>
      <c r="D274" s="5" t="str">
        <f>TEXT(C274,"mmm")</f>
        <v>Jun</v>
      </c>
      <c r="E274" s="5" t="str">
        <f>TEXT(C274,"yyyy")</f>
        <v>2022</v>
      </c>
      <c r="F274" s="5" t="str">
        <f t="shared" ref="F274:F275" si="70">IF(E274&lt; "2000","19's songs","20's songs")</f>
        <v>20's songs</v>
      </c>
      <c r="G274" t="s">
        <v>569</v>
      </c>
      <c r="H274" t="s">
        <v>569</v>
      </c>
      <c r="I274">
        <v>259351</v>
      </c>
      <c r="J274" t="b">
        <v>0</v>
      </c>
      <c r="K274">
        <v>62</v>
      </c>
      <c r="L274" t="str">
        <f>IF(K274&lt;=20,"Least Popular",IF(K274&lt;=40,"Less Popular",IF(K274&lt;=60,"More Popular","Most Popular")))</f>
        <v>Most Popular</v>
      </c>
      <c r="M274">
        <v>0</v>
      </c>
      <c r="N274" t="str">
        <f t="shared" si="66"/>
        <v>Not Popular</v>
      </c>
      <c r="O274" t="s">
        <v>29</v>
      </c>
      <c r="P274">
        <v>0.51</v>
      </c>
      <c r="Q274">
        <v>0.56299999999999994</v>
      </c>
      <c r="R274">
        <v>7</v>
      </c>
      <c r="S274">
        <v>-7.6859999999999999</v>
      </c>
      <c r="T274">
        <v>1</v>
      </c>
      <c r="U274">
        <v>3.0300000000000001E-2</v>
      </c>
      <c r="V274">
        <v>0.56299999999999994</v>
      </c>
      <c r="W274" s="2">
        <v>2.2399999999999999E-5</v>
      </c>
      <c r="X274">
        <v>0.12</v>
      </c>
      <c r="Y274">
        <v>0.59299999999999997</v>
      </c>
      <c r="Z274">
        <v>164.05799999999999</v>
      </c>
      <c r="AA274">
        <v>4</v>
      </c>
    </row>
    <row r="275" spans="1:27" x14ac:dyDescent="0.35">
      <c r="A275" t="s">
        <v>570</v>
      </c>
      <c r="B275" t="s">
        <v>23</v>
      </c>
      <c r="C275" s="1">
        <v>44234</v>
      </c>
      <c r="D275" s="5" t="str">
        <f>TEXT(C275,"mmm")</f>
        <v>Feb</v>
      </c>
      <c r="E275" s="5" t="str">
        <f>TEXT(C275,"yyyy")</f>
        <v>2021</v>
      </c>
      <c r="F275" s="5" t="str">
        <f t="shared" si="70"/>
        <v>20's songs</v>
      </c>
      <c r="G275" t="s">
        <v>571</v>
      </c>
      <c r="H275" t="s">
        <v>571</v>
      </c>
      <c r="I275">
        <v>224066</v>
      </c>
      <c r="J275" t="b">
        <v>0</v>
      </c>
      <c r="K275">
        <v>65</v>
      </c>
      <c r="L275" t="str">
        <f>IF(K275&lt;=20,"Least Popular",IF(K275&lt;=40,"Less Popular",IF(K275&lt;=60,"More Popular","Most Popular")))</f>
        <v>Most Popular</v>
      </c>
      <c r="M275">
        <v>0</v>
      </c>
      <c r="N275" t="str">
        <f t="shared" si="66"/>
        <v>Not Popular</v>
      </c>
      <c r="O275" t="s">
        <v>25</v>
      </c>
      <c r="P275">
        <v>0.443</v>
      </c>
      <c r="Q275">
        <v>0.89300000000000002</v>
      </c>
      <c r="R275">
        <v>5</v>
      </c>
      <c r="S275">
        <v>-3.496</v>
      </c>
      <c r="T275">
        <v>0</v>
      </c>
      <c r="U275">
        <v>0.154</v>
      </c>
      <c r="V275">
        <v>0.128</v>
      </c>
      <c r="W275">
        <v>0</v>
      </c>
      <c r="X275">
        <v>0.32800000000000001</v>
      </c>
      <c r="Y275">
        <v>0.82599999999999996</v>
      </c>
      <c r="Z275">
        <v>127.999</v>
      </c>
      <c r="AA275">
        <v>4</v>
      </c>
    </row>
    <row r="276" spans="1:27" hidden="1" x14ac:dyDescent="0.35">
      <c r="A276" t="s">
        <v>324</v>
      </c>
      <c r="B276" t="s">
        <v>325</v>
      </c>
      <c r="D276"/>
      <c r="E276"/>
      <c r="F276"/>
      <c r="G276" t="s">
        <v>572</v>
      </c>
      <c r="H276" t="s">
        <v>572</v>
      </c>
      <c r="I276">
        <v>219530</v>
      </c>
      <c r="J276" t="b">
        <v>0</v>
      </c>
      <c r="K276">
        <v>62</v>
      </c>
      <c r="M276">
        <v>0</v>
      </c>
      <c r="N276" t="str">
        <f t="shared" si="66"/>
        <v>Not Popular</v>
      </c>
      <c r="O276" t="s">
        <v>29</v>
      </c>
      <c r="P276">
        <v>0.56200000000000006</v>
      </c>
      <c r="Q276">
        <v>0.93500000000000005</v>
      </c>
      <c r="R276">
        <v>8</v>
      </c>
      <c r="S276">
        <v>-2.3650000000000002</v>
      </c>
      <c r="T276">
        <v>1</v>
      </c>
      <c r="U276">
        <v>5.2499999999999998E-2</v>
      </c>
      <c r="V276">
        <v>4.1900000000000001E-3</v>
      </c>
      <c r="W276">
        <v>0</v>
      </c>
      <c r="X276">
        <v>0.32200000000000001</v>
      </c>
      <c r="Y276">
        <v>0.65500000000000003</v>
      </c>
      <c r="Z276">
        <v>97.513000000000005</v>
      </c>
      <c r="AA276">
        <v>4</v>
      </c>
    </row>
    <row r="277" spans="1:27" hidden="1" x14ac:dyDescent="0.35">
      <c r="A277" t="s">
        <v>573</v>
      </c>
      <c r="B277" t="s">
        <v>574</v>
      </c>
      <c r="D277"/>
      <c r="E277"/>
      <c r="F277"/>
      <c r="G277" t="s">
        <v>575</v>
      </c>
      <c r="H277" t="s">
        <v>575</v>
      </c>
      <c r="I277">
        <v>237586</v>
      </c>
      <c r="J277" t="b">
        <v>0</v>
      </c>
      <c r="K277">
        <v>77</v>
      </c>
      <c r="M277">
        <v>0</v>
      </c>
      <c r="N277" t="str">
        <f t="shared" si="66"/>
        <v>Not Popular</v>
      </c>
      <c r="O277" t="s">
        <v>29</v>
      </c>
      <c r="P277">
        <v>0.54100000000000004</v>
      </c>
      <c r="Q277">
        <v>0.97699999999999998</v>
      </c>
      <c r="R277">
        <v>4</v>
      </c>
      <c r="S277">
        <v>-2.8279999999999998</v>
      </c>
      <c r="T277">
        <v>0</v>
      </c>
      <c r="U277">
        <v>0.157</v>
      </c>
      <c r="V277">
        <v>3.2100000000000002E-3</v>
      </c>
      <c r="W277" s="2">
        <v>5.13E-5</v>
      </c>
      <c r="X277">
        <v>7.9600000000000004E-2</v>
      </c>
      <c r="Y277">
        <v>0.26300000000000001</v>
      </c>
      <c r="Z277">
        <v>134.93799999999999</v>
      </c>
      <c r="AA277">
        <v>4</v>
      </c>
    </row>
    <row r="278" spans="1:27" x14ac:dyDescent="0.35">
      <c r="A278" t="s">
        <v>576</v>
      </c>
      <c r="B278" t="s">
        <v>312</v>
      </c>
      <c r="C278" s="1">
        <v>35553</v>
      </c>
      <c r="D278" s="5" t="str">
        <f>TEXT(C278,"mmm")</f>
        <v>May</v>
      </c>
      <c r="E278" s="5" t="str">
        <f>TEXT(C278,"yyyy")</f>
        <v>1997</v>
      </c>
      <c r="F278" s="5" t="str">
        <f t="shared" ref="F278" si="71">IF(E278&lt; "2000","19's songs","20's songs")</f>
        <v>19's songs</v>
      </c>
      <c r="G278" t="s">
        <v>577</v>
      </c>
      <c r="H278" t="s">
        <v>577</v>
      </c>
      <c r="I278">
        <v>269866</v>
      </c>
      <c r="J278" t="b">
        <v>0</v>
      </c>
      <c r="K278">
        <v>62</v>
      </c>
      <c r="L278" t="str">
        <f>IF(K278&lt;=20,"Least Popular",IF(K278&lt;=40,"Less Popular",IF(K278&lt;=60,"More Popular","Most Popular")))</f>
        <v>Most Popular</v>
      </c>
      <c r="M278">
        <v>0</v>
      </c>
      <c r="N278" t="str">
        <f t="shared" si="66"/>
        <v>Not Popular</v>
      </c>
      <c r="O278" t="s">
        <v>29</v>
      </c>
      <c r="P278">
        <v>0.59399999999999997</v>
      </c>
      <c r="Q278">
        <v>0.85199999999999998</v>
      </c>
      <c r="R278">
        <v>4</v>
      </c>
      <c r="S278">
        <v>-5.6520000000000001</v>
      </c>
      <c r="T278">
        <v>1</v>
      </c>
      <c r="U278">
        <v>2.9100000000000001E-2</v>
      </c>
      <c r="V278">
        <v>0.14199999999999999</v>
      </c>
      <c r="W278">
        <v>0</v>
      </c>
      <c r="X278">
        <v>0.35799999999999998</v>
      </c>
      <c r="Y278">
        <v>0.78100000000000003</v>
      </c>
      <c r="Z278">
        <v>135.06</v>
      </c>
      <c r="AA278">
        <v>4</v>
      </c>
    </row>
    <row r="279" spans="1:27" hidden="1" x14ac:dyDescent="0.35">
      <c r="A279" t="s">
        <v>83</v>
      </c>
      <c r="B279" t="s">
        <v>84</v>
      </c>
      <c r="D279"/>
      <c r="E279"/>
      <c r="F279"/>
      <c r="G279" t="s">
        <v>578</v>
      </c>
      <c r="H279" t="s">
        <v>578</v>
      </c>
      <c r="I279">
        <v>257665</v>
      </c>
      <c r="J279" t="b">
        <v>0</v>
      </c>
      <c r="K279">
        <v>62</v>
      </c>
      <c r="M279">
        <v>0</v>
      </c>
      <c r="N279" t="str">
        <f t="shared" si="66"/>
        <v>Not Popular</v>
      </c>
      <c r="O279" t="s">
        <v>25</v>
      </c>
      <c r="P279">
        <v>0.66200000000000003</v>
      </c>
      <c r="Q279">
        <v>0.83899999999999997</v>
      </c>
      <c r="R279">
        <v>1</v>
      </c>
      <c r="S279">
        <v>-5.4359999999999999</v>
      </c>
      <c r="T279">
        <v>1</v>
      </c>
      <c r="U279">
        <v>5.1200000000000002E-2</v>
      </c>
      <c r="V279">
        <v>7.6400000000000001E-3</v>
      </c>
      <c r="W279" s="2">
        <v>2.3200000000000001E-5</v>
      </c>
      <c r="X279">
        <v>3.2300000000000002E-2</v>
      </c>
      <c r="Y279">
        <v>0.57399999999999995</v>
      </c>
      <c r="Z279">
        <v>89.962000000000003</v>
      </c>
      <c r="AA279">
        <v>4</v>
      </c>
    </row>
    <row r="280" spans="1:27" hidden="1" x14ac:dyDescent="0.35">
      <c r="A280" t="s">
        <v>579</v>
      </c>
      <c r="B280" t="s">
        <v>286</v>
      </c>
      <c r="D280"/>
      <c r="E280"/>
      <c r="F280"/>
      <c r="G280" t="s">
        <v>580</v>
      </c>
      <c r="H280" t="s">
        <v>580</v>
      </c>
      <c r="I280">
        <v>191235</v>
      </c>
      <c r="J280" t="b">
        <v>0</v>
      </c>
      <c r="K280">
        <v>62</v>
      </c>
      <c r="M280">
        <v>0</v>
      </c>
      <c r="N280" t="str">
        <f t="shared" si="66"/>
        <v>Not Popular</v>
      </c>
      <c r="O280" t="s">
        <v>25</v>
      </c>
      <c r="P280">
        <v>0.76</v>
      </c>
      <c r="Q280">
        <v>0.60599999999999998</v>
      </c>
      <c r="R280">
        <v>11</v>
      </c>
      <c r="S280">
        <v>-5.9980000000000002</v>
      </c>
      <c r="T280">
        <v>1</v>
      </c>
      <c r="U280">
        <v>3.5000000000000003E-2</v>
      </c>
      <c r="V280">
        <v>9.4899999999999998E-2</v>
      </c>
      <c r="W280">
        <v>0</v>
      </c>
      <c r="X280">
        <v>9.2100000000000001E-2</v>
      </c>
      <c r="Y280">
        <v>0.90400000000000003</v>
      </c>
      <c r="Z280">
        <v>133.001</v>
      </c>
      <c r="AA280">
        <v>4</v>
      </c>
    </row>
    <row r="281" spans="1:27" hidden="1" x14ac:dyDescent="0.35">
      <c r="A281" t="s">
        <v>156</v>
      </c>
      <c r="B281" t="s">
        <v>104</v>
      </c>
      <c r="D281"/>
      <c r="E281"/>
      <c r="F281"/>
      <c r="G281" t="s">
        <v>581</v>
      </c>
      <c r="H281" t="s">
        <v>581</v>
      </c>
      <c r="I281">
        <v>211213</v>
      </c>
      <c r="J281" t="b">
        <v>0</v>
      </c>
      <c r="K281">
        <v>62</v>
      </c>
      <c r="M281">
        <v>0</v>
      </c>
      <c r="N281" t="str">
        <f t="shared" si="66"/>
        <v>Not Popular</v>
      </c>
      <c r="O281" t="s">
        <v>29</v>
      </c>
      <c r="P281">
        <v>0.52400000000000002</v>
      </c>
      <c r="Q281">
        <v>0.92500000000000004</v>
      </c>
      <c r="R281">
        <v>0</v>
      </c>
      <c r="S281">
        <v>-3.2029999999999998</v>
      </c>
      <c r="T281">
        <v>0</v>
      </c>
      <c r="U281">
        <v>0.14299999999999999</v>
      </c>
      <c r="V281">
        <v>3.5799999999999998E-3</v>
      </c>
      <c r="W281">
        <v>0</v>
      </c>
      <c r="X281">
        <v>4.8500000000000001E-2</v>
      </c>
      <c r="Y281">
        <v>0.58399999999999996</v>
      </c>
      <c r="Z281">
        <v>145.114</v>
      </c>
      <c r="AA281">
        <v>4</v>
      </c>
    </row>
    <row r="282" spans="1:27" x14ac:dyDescent="0.35">
      <c r="A282" t="s">
        <v>93</v>
      </c>
      <c r="B282" t="s">
        <v>94</v>
      </c>
      <c r="C282" s="1">
        <v>44812</v>
      </c>
      <c r="D282" s="5" t="str">
        <f>TEXT(C282,"mmm")</f>
        <v>Sep</v>
      </c>
      <c r="E282" s="5" t="str">
        <f>TEXT(C282,"yyyy")</f>
        <v>2022</v>
      </c>
      <c r="F282" s="5" t="str">
        <f t="shared" ref="F282" si="72">IF(E282&lt; "2000","19's songs","20's songs")</f>
        <v>20's songs</v>
      </c>
      <c r="G282" t="s">
        <v>582</v>
      </c>
      <c r="H282" t="s">
        <v>582</v>
      </c>
      <c r="I282">
        <v>195226</v>
      </c>
      <c r="J282" t="b">
        <v>0</v>
      </c>
      <c r="K282">
        <v>62</v>
      </c>
      <c r="L282" t="str">
        <f>IF(K282&lt;=20,"Least Popular",IF(K282&lt;=40,"Less Popular",IF(K282&lt;=60,"More Popular","Most Popular")))</f>
        <v>Most Popular</v>
      </c>
      <c r="M282">
        <v>0</v>
      </c>
      <c r="N282" t="str">
        <f t="shared" si="66"/>
        <v>Not Popular</v>
      </c>
      <c r="O282" t="s">
        <v>29</v>
      </c>
      <c r="P282">
        <v>0.66900000000000004</v>
      </c>
      <c r="Q282">
        <v>0.93400000000000005</v>
      </c>
      <c r="R282">
        <v>5</v>
      </c>
      <c r="S282">
        <v>-3.948</v>
      </c>
      <c r="T282">
        <v>0</v>
      </c>
      <c r="U282">
        <v>6.5299999999999997E-2</v>
      </c>
      <c r="V282">
        <v>7.2999999999999995E-2</v>
      </c>
      <c r="W282">
        <v>0</v>
      </c>
      <c r="X282">
        <v>0.123</v>
      </c>
      <c r="Y282">
        <v>0.17499999999999999</v>
      </c>
      <c r="Z282">
        <v>129.97399999999999</v>
      </c>
      <c r="AA282">
        <v>4</v>
      </c>
    </row>
    <row r="283" spans="1:27" hidden="1" x14ac:dyDescent="0.35">
      <c r="A283" t="s">
        <v>583</v>
      </c>
      <c r="B283" t="s">
        <v>584</v>
      </c>
      <c r="D283"/>
      <c r="E283"/>
      <c r="F283"/>
      <c r="G283" t="s">
        <v>585</v>
      </c>
      <c r="H283" t="s">
        <v>585</v>
      </c>
      <c r="I283">
        <v>159040</v>
      </c>
      <c r="J283" t="b">
        <v>1</v>
      </c>
      <c r="K283">
        <v>63</v>
      </c>
      <c r="M283">
        <v>0</v>
      </c>
      <c r="N283" t="str">
        <f t="shared" si="66"/>
        <v>Not Popular</v>
      </c>
      <c r="O283" t="s">
        <v>29</v>
      </c>
      <c r="P283">
        <v>0.75600000000000001</v>
      </c>
      <c r="Q283">
        <v>0.72599999999999998</v>
      </c>
      <c r="R283">
        <v>7</v>
      </c>
      <c r="S283">
        <v>-5.3879999999999999</v>
      </c>
      <c r="T283">
        <v>1</v>
      </c>
      <c r="U283">
        <v>4.8899999999999999E-2</v>
      </c>
      <c r="V283">
        <v>3.4000000000000002E-2</v>
      </c>
      <c r="W283">
        <v>4.55E-4</v>
      </c>
      <c r="X283">
        <v>0.11899999999999999</v>
      </c>
      <c r="Y283">
        <v>0.79200000000000004</v>
      </c>
      <c r="Z283">
        <v>123.98</v>
      </c>
      <c r="AA283">
        <v>4</v>
      </c>
    </row>
    <row r="284" spans="1:27" hidden="1" x14ac:dyDescent="0.35">
      <c r="A284" t="s">
        <v>586</v>
      </c>
      <c r="B284" t="s">
        <v>587</v>
      </c>
      <c r="D284"/>
      <c r="E284"/>
      <c r="F284"/>
      <c r="G284" t="s">
        <v>588</v>
      </c>
      <c r="H284" t="s">
        <v>588</v>
      </c>
      <c r="I284">
        <v>171546</v>
      </c>
      <c r="J284" t="b">
        <v>0</v>
      </c>
      <c r="K284">
        <v>63</v>
      </c>
      <c r="M284">
        <v>0</v>
      </c>
      <c r="N284" t="str">
        <f t="shared" si="66"/>
        <v>Not Popular</v>
      </c>
      <c r="O284" t="s">
        <v>29</v>
      </c>
      <c r="P284">
        <v>0.72499999999999998</v>
      </c>
      <c r="Q284">
        <v>0.75</v>
      </c>
      <c r="R284">
        <v>11</v>
      </c>
      <c r="S284">
        <v>-5.694</v>
      </c>
      <c r="T284">
        <v>1</v>
      </c>
      <c r="U284">
        <v>7.7200000000000005E-2</v>
      </c>
      <c r="V284">
        <v>2.4199999999999999E-2</v>
      </c>
      <c r="W284">
        <v>0</v>
      </c>
      <c r="X284">
        <v>0.10100000000000001</v>
      </c>
      <c r="Y284">
        <v>0.88800000000000001</v>
      </c>
      <c r="Z284">
        <v>101.19</v>
      </c>
      <c r="AA284">
        <v>4</v>
      </c>
    </row>
    <row r="285" spans="1:27" x14ac:dyDescent="0.35">
      <c r="A285" t="s">
        <v>442</v>
      </c>
      <c r="B285" t="s">
        <v>57</v>
      </c>
      <c r="C285" s="1">
        <v>42746</v>
      </c>
      <c r="D285" s="5" t="str">
        <f>TEXT(C285,"mmm")</f>
        <v>Jan</v>
      </c>
      <c r="E285" s="5" t="str">
        <f>TEXT(C285,"yyyy")</f>
        <v>2017</v>
      </c>
      <c r="F285" s="5" t="str">
        <f t="shared" ref="F285:F286" si="73">IF(E285&lt; "2000","19's songs","20's songs")</f>
        <v>20's songs</v>
      </c>
      <c r="G285" t="s">
        <v>589</v>
      </c>
      <c r="H285" t="s">
        <v>589</v>
      </c>
      <c r="I285">
        <v>243813</v>
      </c>
      <c r="J285" t="b">
        <v>0</v>
      </c>
      <c r="K285">
        <v>66</v>
      </c>
      <c r="L285" t="str">
        <f>IF(K285&lt;=20,"Least Popular",IF(K285&lt;=40,"Less Popular",IF(K285&lt;=60,"More Popular","Most Popular")))</f>
        <v>Most Popular</v>
      </c>
      <c r="M285">
        <v>0</v>
      </c>
      <c r="N285" t="str">
        <f t="shared" si="66"/>
        <v>Not Popular</v>
      </c>
      <c r="O285" t="s">
        <v>29</v>
      </c>
      <c r="P285">
        <v>0.67900000000000005</v>
      </c>
      <c r="Q285">
        <v>0.93100000000000005</v>
      </c>
      <c r="R285">
        <v>1</v>
      </c>
      <c r="S285">
        <v>-3.74</v>
      </c>
      <c r="T285">
        <v>0</v>
      </c>
      <c r="U285">
        <v>4.7399999999999998E-2</v>
      </c>
      <c r="V285">
        <v>4.6600000000000001E-3</v>
      </c>
      <c r="W285">
        <v>0</v>
      </c>
      <c r="X285">
        <v>6.5199999999999994E-2</v>
      </c>
      <c r="Y285">
        <v>0.96199999999999997</v>
      </c>
      <c r="Z285">
        <v>121.001</v>
      </c>
      <c r="AA285">
        <v>4</v>
      </c>
    </row>
    <row r="286" spans="1:27" x14ac:dyDescent="0.35">
      <c r="A286" t="s">
        <v>106</v>
      </c>
      <c r="B286" t="s">
        <v>36</v>
      </c>
      <c r="C286" s="1">
        <v>43475</v>
      </c>
      <c r="D286" s="5" t="str">
        <f>TEXT(C286,"mmm")</f>
        <v>Jan</v>
      </c>
      <c r="E286" s="5" t="str">
        <f>TEXT(C286,"yyyy")</f>
        <v>2019</v>
      </c>
      <c r="F286" s="5" t="str">
        <f t="shared" si="73"/>
        <v>20's songs</v>
      </c>
      <c r="G286" t="s">
        <v>590</v>
      </c>
      <c r="H286" t="s">
        <v>590</v>
      </c>
      <c r="I286">
        <v>228600</v>
      </c>
      <c r="J286" t="b">
        <v>0</v>
      </c>
      <c r="K286">
        <v>62</v>
      </c>
      <c r="L286" t="str">
        <f>IF(K286&lt;=20,"Least Popular",IF(K286&lt;=40,"Less Popular",IF(K286&lt;=60,"More Popular","Most Popular")))</f>
        <v>Most Popular</v>
      </c>
      <c r="M286">
        <v>0</v>
      </c>
      <c r="N286" t="str">
        <f t="shared" si="66"/>
        <v>Not Popular</v>
      </c>
      <c r="O286" t="s">
        <v>29</v>
      </c>
      <c r="P286">
        <v>0.65500000000000003</v>
      </c>
      <c r="Q286">
        <v>0.79200000000000004</v>
      </c>
      <c r="R286">
        <v>2</v>
      </c>
      <c r="S286">
        <v>-2.4529999999999998</v>
      </c>
      <c r="T286">
        <v>1</v>
      </c>
      <c r="U286">
        <v>7.22E-2</v>
      </c>
      <c r="V286">
        <v>2.46E-2</v>
      </c>
      <c r="W286">
        <v>0</v>
      </c>
      <c r="X286">
        <v>8.0500000000000002E-2</v>
      </c>
      <c r="Y286">
        <v>0.79300000000000004</v>
      </c>
      <c r="Z286">
        <v>140.01599999999999</v>
      </c>
      <c r="AA286">
        <v>4</v>
      </c>
    </row>
    <row r="287" spans="1:27" hidden="1" x14ac:dyDescent="0.35">
      <c r="A287" t="s">
        <v>591</v>
      </c>
      <c r="B287" t="s">
        <v>76</v>
      </c>
      <c r="D287"/>
      <c r="E287"/>
      <c r="F287"/>
      <c r="G287" t="s">
        <v>592</v>
      </c>
      <c r="H287" t="s">
        <v>592</v>
      </c>
      <c r="I287">
        <v>201535</v>
      </c>
      <c r="J287" t="b">
        <v>0</v>
      </c>
      <c r="K287">
        <v>62</v>
      </c>
      <c r="M287">
        <v>0</v>
      </c>
      <c r="N287" t="str">
        <f t="shared" si="66"/>
        <v>Not Popular</v>
      </c>
      <c r="O287" t="s">
        <v>25</v>
      </c>
      <c r="P287">
        <v>0.64300000000000002</v>
      </c>
      <c r="Q287">
        <v>0.82699999999999996</v>
      </c>
      <c r="R287">
        <v>0</v>
      </c>
      <c r="S287">
        <v>-4.5309999999999997</v>
      </c>
      <c r="T287">
        <v>1</v>
      </c>
      <c r="U287">
        <v>3.5700000000000003E-2</v>
      </c>
      <c r="V287">
        <v>0.223</v>
      </c>
      <c r="W287">
        <v>0</v>
      </c>
      <c r="X287">
        <v>8.48E-2</v>
      </c>
      <c r="Y287">
        <v>0.73099999999999998</v>
      </c>
      <c r="Z287">
        <v>103.434</v>
      </c>
      <c r="AA287">
        <v>4</v>
      </c>
    </row>
    <row r="288" spans="1:27" hidden="1" x14ac:dyDescent="0.35">
      <c r="A288" t="s">
        <v>593</v>
      </c>
      <c r="B288" t="s">
        <v>267</v>
      </c>
      <c r="D288"/>
      <c r="E288"/>
      <c r="F288"/>
      <c r="G288" t="s">
        <v>594</v>
      </c>
      <c r="H288" t="s">
        <v>594</v>
      </c>
      <c r="I288">
        <v>308466</v>
      </c>
      <c r="J288" t="b">
        <v>0</v>
      </c>
      <c r="K288">
        <v>63</v>
      </c>
      <c r="M288">
        <v>0</v>
      </c>
      <c r="N288" t="str">
        <f t="shared" si="66"/>
        <v>Not Popular</v>
      </c>
      <c r="O288" t="s">
        <v>29</v>
      </c>
      <c r="P288">
        <v>0.72199999999999998</v>
      </c>
      <c r="Q288">
        <v>0.88400000000000001</v>
      </c>
      <c r="R288">
        <v>4</v>
      </c>
      <c r="S288">
        <v>-3.593</v>
      </c>
      <c r="T288">
        <v>0</v>
      </c>
      <c r="U288">
        <v>6.5600000000000006E-2</v>
      </c>
      <c r="V288">
        <v>3.78E-2</v>
      </c>
      <c r="W288">
        <v>0</v>
      </c>
      <c r="X288">
        <v>0.219</v>
      </c>
      <c r="Y288">
        <v>0.64700000000000002</v>
      </c>
      <c r="Z288">
        <v>103.962</v>
      </c>
      <c r="AA288">
        <v>4</v>
      </c>
    </row>
    <row r="289" spans="1:27" hidden="1" x14ac:dyDescent="0.35">
      <c r="A289" t="s">
        <v>174</v>
      </c>
      <c r="B289" t="s">
        <v>133</v>
      </c>
      <c r="D289"/>
      <c r="E289"/>
      <c r="F289"/>
      <c r="G289" t="s">
        <v>595</v>
      </c>
      <c r="H289" t="s">
        <v>595</v>
      </c>
      <c r="I289">
        <v>225920</v>
      </c>
      <c r="J289" t="b">
        <v>0</v>
      </c>
      <c r="K289">
        <v>63</v>
      </c>
      <c r="M289">
        <v>0</v>
      </c>
      <c r="N289" t="str">
        <f t="shared" si="66"/>
        <v>Not Popular</v>
      </c>
      <c r="O289" t="s">
        <v>29</v>
      </c>
      <c r="P289">
        <v>0.66300000000000003</v>
      </c>
      <c r="Q289">
        <v>0.73099999999999998</v>
      </c>
      <c r="R289">
        <v>1</v>
      </c>
      <c r="S289">
        <v>-7.335</v>
      </c>
      <c r="T289">
        <v>1</v>
      </c>
      <c r="U289">
        <v>3.3799999999999997E-2</v>
      </c>
      <c r="V289">
        <v>8.9200000000000008E-3</v>
      </c>
      <c r="W289">
        <v>5.0200000000000002E-2</v>
      </c>
      <c r="X289">
        <v>0.29299999999999998</v>
      </c>
      <c r="Y289">
        <v>0.35599999999999998</v>
      </c>
      <c r="Z289">
        <v>97.025000000000006</v>
      </c>
      <c r="AA289">
        <v>4</v>
      </c>
    </row>
    <row r="290" spans="1:27" x14ac:dyDescent="0.35">
      <c r="A290" t="s">
        <v>596</v>
      </c>
      <c r="B290" t="s">
        <v>51</v>
      </c>
      <c r="C290" s="1">
        <v>44661</v>
      </c>
      <c r="D290" s="5" t="str">
        <f>TEXT(C290,"mmm")</f>
        <v>Apr</v>
      </c>
      <c r="E290" s="5" t="str">
        <f>TEXT(C290,"yyyy")</f>
        <v>2022</v>
      </c>
      <c r="F290" s="5" t="str">
        <f t="shared" ref="F290:F291" si="74">IF(E290&lt; "2000","19's songs","20's songs")</f>
        <v>20's songs</v>
      </c>
      <c r="G290" t="s">
        <v>597</v>
      </c>
      <c r="H290" t="s">
        <v>597</v>
      </c>
      <c r="I290">
        <v>324698</v>
      </c>
      <c r="J290" t="b">
        <v>0</v>
      </c>
      <c r="K290">
        <v>62</v>
      </c>
      <c r="L290" t="str">
        <f>IF(K290&lt;=20,"Least Popular",IF(K290&lt;=40,"Less Popular",IF(K290&lt;=60,"More Popular","Most Popular")))</f>
        <v>Most Popular</v>
      </c>
      <c r="M290">
        <v>0</v>
      </c>
      <c r="N290" t="str">
        <f t="shared" si="66"/>
        <v>Not Popular</v>
      </c>
      <c r="O290" t="s">
        <v>25</v>
      </c>
      <c r="P290">
        <v>0.54500000000000004</v>
      </c>
      <c r="Q290">
        <v>0.52300000000000002</v>
      </c>
      <c r="R290">
        <v>0</v>
      </c>
      <c r="S290">
        <v>-6.242</v>
      </c>
      <c r="T290">
        <v>1</v>
      </c>
      <c r="U290">
        <v>2.63E-2</v>
      </c>
      <c r="V290">
        <v>0.51400000000000001</v>
      </c>
      <c r="W290">
        <v>0</v>
      </c>
      <c r="X290">
        <v>0.13800000000000001</v>
      </c>
      <c r="Y290">
        <v>0.24399999999999999</v>
      </c>
      <c r="Z290">
        <v>83.906000000000006</v>
      </c>
      <c r="AA290">
        <v>4</v>
      </c>
    </row>
    <row r="291" spans="1:27" x14ac:dyDescent="0.35">
      <c r="A291" t="s">
        <v>598</v>
      </c>
      <c r="B291" t="s">
        <v>119</v>
      </c>
      <c r="C291" s="1">
        <v>45050</v>
      </c>
      <c r="D291" s="5" t="str">
        <f>TEXT(C291,"mmm")</f>
        <v>May</v>
      </c>
      <c r="E291" s="5" t="str">
        <f>TEXT(C291,"yyyy")</f>
        <v>2023</v>
      </c>
      <c r="F291" s="5" t="str">
        <f t="shared" si="74"/>
        <v>20's songs</v>
      </c>
      <c r="G291" t="s">
        <v>599</v>
      </c>
      <c r="H291" t="s">
        <v>599</v>
      </c>
      <c r="I291">
        <v>252786</v>
      </c>
      <c r="J291" t="b">
        <v>0</v>
      </c>
      <c r="K291">
        <v>64</v>
      </c>
      <c r="L291" t="str">
        <f>IF(K291&lt;=20,"Least Popular",IF(K291&lt;=40,"Less Popular",IF(K291&lt;=60,"More Popular","Most Popular")))</f>
        <v>Most Popular</v>
      </c>
      <c r="M291">
        <v>0</v>
      </c>
      <c r="N291" t="str">
        <f t="shared" si="66"/>
        <v>Not Popular</v>
      </c>
      <c r="O291" t="s">
        <v>29</v>
      </c>
      <c r="P291">
        <v>0.66300000000000003</v>
      </c>
      <c r="Q291">
        <v>0.46700000000000003</v>
      </c>
      <c r="R291">
        <v>0</v>
      </c>
      <c r="S291">
        <v>-8.5489999999999995</v>
      </c>
      <c r="T291">
        <v>1</v>
      </c>
      <c r="U291">
        <v>3.1699999999999999E-2</v>
      </c>
      <c r="V291">
        <v>0.84399999999999997</v>
      </c>
      <c r="W291" s="2">
        <v>3.72E-6</v>
      </c>
      <c r="X291">
        <v>0.10199999999999999</v>
      </c>
      <c r="Y291">
        <v>0.44900000000000001</v>
      </c>
      <c r="Z291">
        <v>143.97399999999999</v>
      </c>
      <c r="AA291">
        <v>4</v>
      </c>
    </row>
    <row r="292" spans="1:27" hidden="1" x14ac:dyDescent="0.35">
      <c r="A292" t="s">
        <v>600</v>
      </c>
      <c r="B292" t="s">
        <v>274</v>
      </c>
      <c r="D292"/>
      <c r="E292"/>
      <c r="F292"/>
      <c r="G292" t="s">
        <v>601</v>
      </c>
      <c r="H292" t="s">
        <v>601</v>
      </c>
      <c r="I292">
        <v>263480</v>
      </c>
      <c r="J292" t="b">
        <v>0</v>
      </c>
      <c r="K292">
        <v>61</v>
      </c>
      <c r="M292">
        <v>0</v>
      </c>
      <c r="N292" t="str">
        <f t="shared" si="66"/>
        <v>Not Popular</v>
      </c>
      <c r="O292" t="s">
        <v>25</v>
      </c>
      <c r="P292">
        <v>0.41299999999999998</v>
      </c>
      <c r="Q292">
        <v>0.70599999999999996</v>
      </c>
      <c r="R292">
        <v>8</v>
      </c>
      <c r="S292">
        <v>-2.4159999999999999</v>
      </c>
      <c r="T292">
        <v>1</v>
      </c>
      <c r="U292">
        <v>3.6900000000000002E-2</v>
      </c>
      <c r="V292">
        <v>0.20200000000000001</v>
      </c>
      <c r="W292">
        <v>0</v>
      </c>
      <c r="X292">
        <v>0.14699999999999999</v>
      </c>
      <c r="Y292">
        <v>0.57999999999999996</v>
      </c>
      <c r="Z292">
        <v>87.503</v>
      </c>
      <c r="AA292">
        <v>4</v>
      </c>
    </row>
    <row r="293" spans="1:27" hidden="1" x14ac:dyDescent="0.35">
      <c r="A293" t="s">
        <v>71</v>
      </c>
      <c r="B293" t="s">
        <v>62</v>
      </c>
      <c r="D293"/>
      <c r="E293"/>
      <c r="F293"/>
      <c r="G293" t="s">
        <v>602</v>
      </c>
      <c r="H293" t="s">
        <v>602</v>
      </c>
      <c r="I293">
        <v>198893</v>
      </c>
      <c r="J293" t="b">
        <v>0</v>
      </c>
      <c r="K293">
        <v>63</v>
      </c>
      <c r="M293">
        <v>0</v>
      </c>
      <c r="N293" t="str">
        <f t="shared" si="66"/>
        <v>Not Popular</v>
      </c>
      <c r="O293" t="s">
        <v>29</v>
      </c>
      <c r="P293">
        <v>0.65</v>
      </c>
      <c r="Q293">
        <v>0.72899999999999998</v>
      </c>
      <c r="R293">
        <v>5</v>
      </c>
      <c r="S293">
        <v>-5.2889999999999997</v>
      </c>
      <c r="T293">
        <v>1</v>
      </c>
      <c r="U293">
        <v>3.44E-2</v>
      </c>
      <c r="V293">
        <v>6.9800000000000001E-2</v>
      </c>
      <c r="W293" s="2">
        <v>4.2700000000000001E-5</v>
      </c>
      <c r="X293">
        <v>0.31</v>
      </c>
      <c r="Y293">
        <v>0.57499999999999996</v>
      </c>
      <c r="Z293">
        <v>117.021</v>
      </c>
      <c r="AA293">
        <v>4</v>
      </c>
    </row>
    <row r="294" spans="1:27" hidden="1" x14ac:dyDescent="0.35">
      <c r="A294" t="s">
        <v>603</v>
      </c>
      <c r="B294" t="s">
        <v>94</v>
      </c>
      <c r="D294"/>
      <c r="E294"/>
      <c r="F294"/>
      <c r="G294" t="s">
        <v>604</v>
      </c>
      <c r="H294" t="s">
        <v>604</v>
      </c>
      <c r="I294">
        <v>194515</v>
      </c>
      <c r="J294" t="b">
        <v>0</v>
      </c>
      <c r="K294">
        <v>62</v>
      </c>
      <c r="M294">
        <v>0</v>
      </c>
      <c r="N294" t="str">
        <f t="shared" si="66"/>
        <v>Not Popular</v>
      </c>
      <c r="O294" t="s">
        <v>25</v>
      </c>
      <c r="P294">
        <v>0.74399999999999999</v>
      </c>
      <c r="Q294">
        <v>0.879</v>
      </c>
      <c r="R294">
        <v>7</v>
      </c>
      <c r="S294">
        <v>-5.2480000000000002</v>
      </c>
      <c r="T294">
        <v>1</v>
      </c>
      <c r="U294">
        <v>0.245</v>
      </c>
      <c r="V294">
        <v>5.3800000000000002E-3</v>
      </c>
      <c r="W294">
        <v>0</v>
      </c>
      <c r="X294">
        <v>0.318</v>
      </c>
      <c r="Y294">
        <v>0.67700000000000005</v>
      </c>
      <c r="Z294">
        <v>149.99700000000001</v>
      </c>
      <c r="AA294">
        <v>4</v>
      </c>
    </row>
    <row r="295" spans="1:27" hidden="1" x14ac:dyDescent="0.35">
      <c r="A295" t="s">
        <v>605</v>
      </c>
      <c r="B295" t="s">
        <v>548</v>
      </c>
      <c r="D295"/>
      <c r="E295"/>
      <c r="F295"/>
      <c r="G295" t="s">
        <v>606</v>
      </c>
      <c r="H295" t="s">
        <v>606</v>
      </c>
      <c r="I295">
        <v>290000</v>
      </c>
      <c r="J295" t="b">
        <v>0</v>
      </c>
      <c r="K295">
        <v>62</v>
      </c>
      <c r="M295">
        <v>0</v>
      </c>
      <c r="N295" t="str">
        <f t="shared" si="66"/>
        <v>Not Popular</v>
      </c>
      <c r="O295" t="s">
        <v>25</v>
      </c>
      <c r="P295">
        <v>0.753</v>
      </c>
      <c r="Q295">
        <v>0.57399999999999995</v>
      </c>
      <c r="R295">
        <v>3</v>
      </c>
      <c r="S295">
        <v>-4.57</v>
      </c>
      <c r="T295">
        <v>1</v>
      </c>
      <c r="U295">
        <v>4.8300000000000003E-2</v>
      </c>
      <c r="V295">
        <v>5.1200000000000002E-2</v>
      </c>
      <c r="W295" s="2">
        <v>3.7100000000000001E-6</v>
      </c>
      <c r="X295">
        <v>0.14099999999999999</v>
      </c>
      <c r="Y295">
        <v>0.52700000000000002</v>
      </c>
      <c r="Z295">
        <v>89.024000000000001</v>
      </c>
      <c r="AA295">
        <v>4</v>
      </c>
    </row>
    <row r="296" spans="1:27" x14ac:dyDescent="0.35">
      <c r="A296" t="s">
        <v>607</v>
      </c>
      <c r="B296" t="s">
        <v>312</v>
      </c>
      <c r="C296" s="1">
        <v>34343</v>
      </c>
      <c r="D296" s="5" t="str">
        <f>TEXT(C296,"mmm")</f>
        <v>Jan</v>
      </c>
      <c r="E296" s="5" t="str">
        <f>TEXT(C296,"yyyy")</f>
        <v>1994</v>
      </c>
      <c r="F296" s="5" t="str">
        <f t="shared" ref="F296" si="75">IF(E296&lt; "2000","19's songs","20's songs")</f>
        <v>19's songs</v>
      </c>
      <c r="G296" t="s">
        <v>608</v>
      </c>
      <c r="H296" t="s">
        <v>608</v>
      </c>
      <c r="I296">
        <v>344906</v>
      </c>
      <c r="J296" t="b">
        <v>0</v>
      </c>
      <c r="K296">
        <v>61</v>
      </c>
      <c r="L296" t="str">
        <f>IF(K296&lt;=20,"Least Popular",IF(K296&lt;=40,"Less Popular",IF(K296&lt;=60,"More Popular","Most Popular")))</f>
        <v>Most Popular</v>
      </c>
      <c r="M296">
        <v>0</v>
      </c>
      <c r="N296" t="str">
        <f t="shared" si="66"/>
        <v>Not Popular</v>
      </c>
      <c r="O296" t="s">
        <v>29</v>
      </c>
      <c r="P296">
        <v>0.61199999999999999</v>
      </c>
      <c r="Q296">
        <v>0.66400000000000003</v>
      </c>
      <c r="R296">
        <v>4</v>
      </c>
      <c r="S296">
        <v>-6.5250000000000004</v>
      </c>
      <c r="T296">
        <v>1</v>
      </c>
      <c r="U296">
        <v>2.6700000000000002E-2</v>
      </c>
      <c r="V296">
        <v>0.158</v>
      </c>
      <c r="W296">
        <v>0</v>
      </c>
      <c r="X296">
        <v>0.27800000000000002</v>
      </c>
      <c r="Y296">
        <v>0.66200000000000003</v>
      </c>
      <c r="Z296">
        <v>119.822</v>
      </c>
      <c r="AA296">
        <v>4</v>
      </c>
    </row>
    <row r="297" spans="1:27" hidden="1" x14ac:dyDescent="0.35">
      <c r="A297" t="s">
        <v>609</v>
      </c>
      <c r="B297" t="s">
        <v>192</v>
      </c>
      <c r="D297"/>
      <c r="E297"/>
      <c r="F297"/>
      <c r="G297" t="s">
        <v>610</v>
      </c>
      <c r="H297" t="s">
        <v>610</v>
      </c>
      <c r="I297">
        <v>294666</v>
      </c>
      <c r="J297" t="b">
        <v>0</v>
      </c>
      <c r="K297">
        <v>62</v>
      </c>
      <c r="M297">
        <v>0</v>
      </c>
      <c r="N297" t="str">
        <f t="shared" si="66"/>
        <v>Not Popular</v>
      </c>
      <c r="O297" t="s">
        <v>25</v>
      </c>
      <c r="P297">
        <v>0.49299999999999999</v>
      </c>
      <c r="Q297">
        <v>0.52700000000000002</v>
      </c>
      <c r="R297">
        <v>10</v>
      </c>
      <c r="S297">
        <v>-5.1260000000000003</v>
      </c>
      <c r="T297">
        <v>1</v>
      </c>
      <c r="U297">
        <v>3.4200000000000001E-2</v>
      </c>
      <c r="V297">
        <v>0.72899999999999998</v>
      </c>
      <c r="W297">
        <v>0</v>
      </c>
      <c r="X297">
        <v>9.8900000000000002E-2</v>
      </c>
      <c r="Y297">
        <v>0.45200000000000001</v>
      </c>
      <c r="Z297">
        <v>169.97399999999999</v>
      </c>
      <c r="AA297">
        <v>4</v>
      </c>
    </row>
    <row r="298" spans="1:27" x14ac:dyDescent="0.35">
      <c r="A298" t="s">
        <v>611</v>
      </c>
      <c r="B298" t="s">
        <v>141</v>
      </c>
      <c r="C298" s="1">
        <v>40363</v>
      </c>
      <c r="D298" s="5" t="str">
        <f>TEXT(C298,"mmm")</f>
        <v>Jul</v>
      </c>
      <c r="E298" s="5" t="str">
        <f>TEXT(C298,"yyyy")</f>
        <v>2010</v>
      </c>
      <c r="F298" s="5" t="str">
        <f t="shared" ref="F298:F299" si="76">IF(E298&lt; "2000","19's songs","20's songs")</f>
        <v>20's songs</v>
      </c>
      <c r="G298" t="s">
        <v>612</v>
      </c>
      <c r="H298" t="s">
        <v>612</v>
      </c>
      <c r="I298">
        <v>337133</v>
      </c>
      <c r="J298" t="b">
        <v>0</v>
      </c>
      <c r="K298">
        <v>62</v>
      </c>
      <c r="L298" t="str">
        <f>IF(K298&lt;=20,"Least Popular",IF(K298&lt;=40,"Less Popular",IF(K298&lt;=60,"More Popular","Most Popular")))</f>
        <v>Most Popular</v>
      </c>
      <c r="M298">
        <v>0</v>
      </c>
      <c r="N298" t="str">
        <f t="shared" si="66"/>
        <v>Not Popular</v>
      </c>
      <c r="O298" t="s">
        <v>29</v>
      </c>
      <c r="P298">
        <v>0.48399999999999999</v>
      </c>
      <c r="Q298">
        <v>0.86699999999999999</v>
      </c>
      <c r="R298">
        <v>11</v>
      </c>
      <c r="S298">
        <v>-5.13</v>
      </c>
      <c r="T298">
        <v>0</v>
      </c>
      <c r="U298">
        <v>5.4199999999999998E-2</v>
      </c>
      <c r="V298">
        <v>7.2599999999999997E-4</v>
      </c>
      <c r="W298" s="2">
        <v>1.68E-6</v>
      </c>
      <c r="X298">
        <v>7.6399999999999996E-2</v>
      </c>
      <c r="Y298">
        <v>0.57199999999999995</v>
      </c>
      <c r="Z298">
        <v>170.072</v>
      </c>
      <c r="AA298">
        <v>4</v>
      </c>
    </row>
    <row r="299" spans="1:27" x14ac:dyDescent="0.35">
      <c r="A299" t="s">
        <v>613</v>
      </c>
      <c r="B299" t="s">
        <v>614</v>
      </c>
      <c r="C299" s="1">
        <v>39176</v>
      </c>
      <c r="D299" s="5" t="str">
        <f>TEXT(C299,"mmm")</f>
        <v>Apr</v>
      </c>
      <c r="E299" s="5" t="str">
        <f>TEXT(C299,"yyyy")</f>
        <v>2007</v>
      </c>
      <c r="F299" s="5" t="str">
        <f t="shared" si="76"/>
        <v>20's songs</v>
      </c>
      <c r="G299" t="s">
        <v>615</v>
      </c>
      <c r="H299" t="s">
        <v>615</v>
      </c>
      <c r="I299">
        <v>209973</v>
      </c>
      <c r="J299" t="b">
        <v>0</v>
      </c>
      <c r="K299">
        <v>62</v>
      </c>
      <c r="L299" t="str">
        <f>IF(K299&lt;=20,"Least Popular",IF(K299&lt;=40,"Less Popular",IF(K299&lt;=60,"More Popular","Most Popular")))</f>
        <v>Most Popular</v>
      </c>
      <c r="M299">
        <v>0</v>
      </c>
      <c r="N299" t="str">
        <f t="shared" si="66"/>
        <v>Not Popular</v>
      </c>
      <c r="O299" t="s">
        <v>29</v>
      </c>
      <c r="P299">
        <v>0.59899999999999998</v>
      </c>
      <c r="Q299">
        <v>0.90600000000000003</v>
      </c>
      <c r="R299">
        <v>5</v>
      </c>
      <c r="S299">
        <v>-2.899</v>
      </c>
      <c r="T299">
        <v>1</v>
      </c>
      <c r="U299">
        <v>3.2000000000000001E-2</v>
      </c>
      <c r="V299">
        <v>0.245</v>
      </c>
      <c r="W299">
        <v>1.8200000000000001E-4</v>
      </c>
      <c r="X299">
        <v>0.26500000000000001</v>
      </c>
      <c r="Y299">
        <v>0.64800000000000002</v>
      </c>
      <c r="Z299">
        <v>109.19799999999999</v>
      </c>
      <c r="AA299">
        <v>4</v>
      </c>
    </row>
    <row r="300" spans="1:27" hidden="1" x14ac:dyDescent="0.35">
      <c r="A300" t="s">
        <v>616</v>
      </c>
      <c r="B300" t="s">
        <v>76</v>
      </c>
      <c r="D300"/>
      <c r="E300"/>
      <c r="F300"/>
      <c r="G300" t="s">
        <v>617</v>
      </c>
      <c r="H300" t="s">
        <v>617</v>
      </c>
      <c r="I300">
        <v>223263</v>
      </c>
      <c r="J300" t="b">
        <v>0</v>
      </c>
      <c r="K300">
        <v>61</v>
      </c>
      <c r="M300">
        <v>0</v>
      </c>
      <c r="N300" t="str">
        <f t="shared" si="66"/>
        <v>Not Popular</v>
      </c>
      <c r="O300" t="s">
        <v>25</v>
      </c>
      <c r="P300">
        <v>0.51800000000000002</v>
      </c>
      <c r="Q300">
        <v>0.69</v>
      </c>
      <c r="R300">
        <v>1</v>
      </c>
      <c r="S300">
        <v>-4.8730000000000002</v>
      </c>
      <c r="T300">
        <v>1</v>
      </c>
      <c r="U300">
        <v>3.5700000000000003E-2</v>
      </c>
      <c r="V300">
        <v>1.3100000000000001E-2</v>
      </c>
      <c r="W300">
        <v>0</v>
      </c>
      <c r="X300">
        <v>0.20699999999999999</v>
      </c>
      <c r="Y300">
        <v>0.72099999999999997</v>
      </c>
      <c r="Z300">
        <v>145.95699999999999</v>
      </c>
      <c r="AA300">
        <v>4</v>
      </c>
    </row>
    <row r="301" spans="1:27" hidden="1" x14ac:dyDescent="0.35">
      <c r="A301" t="s">
        <v>618</v>
      </c>
      <c r="B301" t="s">
        <v>27</v>
      </c>
      <c r="D301"/>
      <c r="E301"/>
      <c r="F301"/>
      <c r="G301" t="s">
        <v>619</v>
      </c>
      <c r="H301" t="s">
        <v>619</v>
      </c>
      <c r="I301">
        <v>239072</v>
      </c>
      <c r="J301" t="b">
        <v>0</v>
      </c>
      <c r="K301">
        <v>63</v>
      </c>
      <c r="M301">
        <v>0</v>
      </c>
      <c r="N301" t="str">
        <f t="shared" si="66"/>
        <v>Not Popular</v>
      </c>
      <c r="O301" t="s">
        <v>25</v>
      </c>
      <c r="P301">
        <v>0.66300000000000003</v>
      </c>
      <c r="Q301">
        <v>0.61399999999999999</v>
      </c>
      <c r="R301">
        <v>4</v>
      </c>
      <c r="S301">
        <v>-5.5709999999999997</v>
      </c>
      <c r="T301">
        <v>1</v>
      </c>
      <c r="U301">
        <v>4.19E-2</v>
      </c>
      <c r="V301">
        <v>7.6899999999999998E-3</v>
      </c>
      <c r="W301">
        <v>0</v>
      </c>
      <c r="X301">
        <v>0.314</v>
      </c>
      <c r="Y301">
        <v>0.53400000000000003</v>
      </c>
      <c r="Z301">
        <v>140.01400000000001</v>
      </c>
      <c r="AA301">
        <v>4</v>
      </c>
    </row>
    <row r="302" spans="1:27" hidden="1" x14ac:dyDescent="0.35">
      <c r="A302" t="s">
        <v>620</v>
      </c>
      <c r="B302" t="s">
        <v>69</v>
      </c>
      <c r="D302"/>
      <c r="E302"/>
      <c r="F302"/>
      <c r="G302" t="s">
        <v>621</v>
      </c>
      <c r="H302" t="s">
        <v>621</v>
      </c>
      <c r="I302">
        <v>207600</v>
      </c>
      <c r="J302" t="b">
        <v>0</v>
      </c>
      <c r="K302">
        <v>61</v>
      </c>
      <c r="M302">
        <v>0</v>
      </c>
      <c r="N302" t="str">
        <f t="shared" si="66"/>
        <v>Not Popular</v>
      </c>
      <c r="O302" t="s">
        <v>29</v>
      </c>
      <c r="P302">
        <v>0.57999999999999996</v>
      </c>
      <c r="Q302">
        <v>0.48299999999999998</v>
      </c>
      <c r="R302">
        <v>1</v>
      </c>
      <c r="S302">
        <v>-6.4749999999999996</v>
      </c>
      <c r="T302">
        <v>1</v>
      </c>
      <c r="U302">
        <v>2.7300000000000001E-2</v>
      </c>
      <c r="V302">
        <v>0.66600000000000004</v>
      </c>
      <c r="W302" s="2">
        <v>8.7399999999999997E-5</v>
      </c>
      <c r="X302">
        <v>0.113</v>
      </c>
      <c r="Y302">
        <v>0.45800000000000002</v>
      </c>
      <c r="Z302">
        <v>77.983999999999995</v>
      </c>
      <c r="AA302">
        <v>4</v>
      </c>
    </row>
    <row r="303" spans="1:27" hidden="1" x14ac:dyDescent="0.35">
      <c r="A303" t="s">
        <v>622</v>
      </c>
      <c r="B303" t="s">
        <v>479</v>
      </c>
      <c r="D303"/>
      <c r="E303"/>
      <c r="F303"/>
      <c r="G303" t="s">
        <v>623</v>
      </c>
      <c r="H303" t="s">
        <v>623</v>
      </c>
      <c r="I303">
        <v>232060</v>
      </c>
      <c r="J303" t="b">
        <v>0</v>
      </c>
      <c r="K303">
        <v>62</v>
      </c>
      <c r="M303">
        <v>0</v>
      </c>
      <c r="N303" t="str">
        <f t="shared" si="66"/>
        <v>Not Popular</v>
      </c>
      <c r="O303" t="s">
        <v>25</v>
      </c>
      <c r="P303">
        <v>0.67200000000000004</v>
      </c>
      <c r="Q303">
        <v>0.54100000000000004</v>
      </c>
      <c r="R303">
        <v>11</v>
      </c>
      <c r="S303">
        <v>-7.5149999999999997</v>
      </c>
      <c r="T303">
        <v>1</v>
      </c>
      <c r="U303">
        <v>3.4799999999999998E-2</v>
      </c>
      <c r="V303">
        <v>0.151</v>
      </c>
      <c r="W303">
        <v>0</v>
      </c>
      <c r="X303">
        <v>0.17</v>
      </c>
      <c r="Y303">
        <v>0.45300000000000001</v>
      </c>
      <c r="Z303">
        <v>151.98500000000001</v>
      </c>
      <c r="AA303">
        <v>4</v>
      </c>
    </row>
    <row r="304" spans="1:27" x14ac:dyDescent="0.35">
      <c r="A304" t="s">
        <v>486</v>
      </c>
      <c r="B304" t="s">
        <v>104</v>
      </c>
      <c r="C304" s="1">
        <v>42259</v>
      </c>
      <c r="D304" s="5" t="str">
        <f>TEXT(C304,"mmm")</f>
        <v>Sep</v>
      </c>
      <c r="E304" s="5" t="str">
        <f>TEXT(C304,"yyyy")</f>
        <v>2015</v>
      </c>
      <c r="F304" s="5" t="str">
        <f t="shared" ref="F304" si="77">IF(E304&lt; "2000","19's songs","20's songs")</f>
        <v>20's songs</v>
      </c>
      <c r="G304" t="s">
        <v>624</v>
      </c>
      <c r="H304" t="s">
        <v>624</v>
      </c>
      <c r="I304">
        <v>286760</v>
      </c>
      <c r="J304" t="b">
        <v>0</v>
      </c>
      <c r="K304">
        <v>62</v>
      </c>
      <c r="L304" t="str">
        <f>IF(K304&lt;=20,"Least Popular",IF(K304&lt;=40,"Less Popular",IF(K304&lt;=60,"More Popular","Most Popular")))</f>
        <v>Most Popular</v>
      </c>
      <c r="M304">
        <v>0</v>
      </c>
      <c r="N304" t="str">
        <f t="shared" si="66"/>
        <v>Not Popular</v>
      </c>
      <c r="O304" t="s">
        <v>29</v>
      </c>
      <c r="P304">
        <v>0.58199999999999996</v>
      </c>
      <c r="Q304">
        <v>0.77400000000000002</v>
      </c>
      <c r="R304">
        <v>1</v>
      </c>
      <c r="S304">
        <v>-3.931</v>
      </c>
      <c r="T304">
        <v>1</v>
      </c>
      <c r="U304">
        <v>3.1E-2</v>
      </c>
      <c r="V304">
        <v>7.5799999999999999E-3</v>
      </c>
      <c r="W304">
        <v>0</v>
      </c>
      <c r="X304">
        <v>7.22E-2</v>
      </c>
      <c r="Y304">
        <v>0.70399999999999996</v>
      </c>
      <c r="Z304">
        <v>101.101</v>
      </c>
      <c r="AA304">
        <v>4</v>
      </c>
    </row>
    <row r="305" spans="1:27" hidden="1" x14ac:dyDescent="0.35">
      <c r="A305" t="s">
        <v>625</v>
      </c>
      <c r="B305" t="s">
        <v>23</v>
      </c>
      <c r="D305"/>
      <c r="E305"/>
      <c r="F305"/>
      <c r="G305" t="s">
        <v>626</v>
      </c>
      <c r="H305" t="s">
        <v>626</v>
      </c>
      <c r="I305">
        <v>187000</v>
      </c>
      <c r="J305" t="b">
        <v>0</v>
      </c>
      <c r="K305">
        <v>66</v>
      </c>
      <c r="M305">
        <v>0</v>
      </c>
      <c r="N305" t="str">
        <f t="shared" si="66"/>
        <v>Not Popular</v>
      </c>
      <c r="O305" t="s">
        <v>25</v>
      </c>
      <c r="P305">
        <v>0.73199999999999998</v>
      </c>
      <c r="Q305">
        <v>0.93300000000000005</v>
      </c>
      <c r="R305">
        <v>1</v>
      </c>
      <c r="S305">
        <v>-3.51</v>
      </c>
      <c r="T305">
        <v>0</v>
      </c>
      <c r="U305">
        <v>5.4800000000000001E-2</v>
      </c>
      <c r="V305">
        <v>6.7400000000000002E-2</v>
      </c>
      <c r="W305" s="2">
        <v>3.6699999999999998E-5</v>
      </c>
      <c r="X305">
        <v>0.20200000000000001</v>
      </c>
      <c r="Y305">
        <v>0.61099999999999999</v>
      </c>
      <c r="Z305">
        <v>119.971</v>
      </c>
      <c r="AA305">
        <v>4</v>
      </c>
    </row>
    <row r="306" spans="1:27" hidden="1" x14ac:dyDescent="0.35">
      <c r="A306" t="s">
        <v>324</v>
      </c>
      <c r="B306" t="s">
        <v>325</v>
      </c>
      <c r="D306"/>
      <c r="E306"/>
      <c r="F306"/>
      <c r="G306" t="s">
        <v>627</v>
      </c>
      <c r="H306" t="s">
        <v>627</v>
      </c>
      <c r="I306">
        <v>169697</v>
      </c>
      <c r="J306" t="b">
        <v>0</v>
      </c>
      <c r="K306">
        <v>61</v>
      </c>
      <c r="M306">
        <v>0</v>
      </c>
      <c r="N306" t="str">
        <f t="shared" si="66"/>
        <v>Not Popular</v>
      </c>
      <c r="O306" t="s">
        <v>29</v>
      </c>
      <c r="P306">
        <v>0.59299999999999997</v>
      </c>
      <c r="Q306">
        <v>0.91</v>
      </c>
      <c r="R306">
        <v>0</v>
      </c>
      <c r="S306">
        <v>-2.84</v>
      </c>
      <c r="T306">
        <v>1</v>
      </c>
      <c r="U306">
        <v>6.0499999999999998E-2</v>
      </c>
      <c r="V306">
        <v>2.8900000000000002E-3</v>
      </c>
      <c r="W306">
        <v>0</v>
      </c>
      <c r="X306">
        <v>0.21199999999999999</v>
      </c>
      <c r="Y306">
        <v>0.67800000000000005</v>
      </c>
      <c r="Z306">
        <v>129.38399999999999</v>
      </c>
      <c r="AA306">
        <v>4</v>
      </c>
    </row>
    <row r="307" spans="1:27" hidden="1" x14ac:dyDescent="0.35">
      <c r="A307" t="s">
        <v>206</v>
      </c>
      <c r="B307" t="s">
        <v>104</v>
      </c>
      <c r="D307"/>
      <c r="E307"/>
      <c r="F307"/>
      <c r="G307" t="s">
        <v>628</v>
      </c>
      <c r="H307" t="s">
        <v>628</v>
      </c>
      <c r="I307">
        <v>196800</v>
      </c>
      <c r="J307" t="b">
        <v>0</v>
      </c>
      <c r="K307">
        <v>62</v>
      </c>
      <c r="M307">
        <v>0</v>
      </c>
      <c r="N307" t="str">
        <f t="shared" si="66"/>
        <v>Not Popular</v>
      </c>
      <c r="O307" t="s">
        <v>29</v>
      </c>
      <c r="P307">
        <v>0.55700000000000005</v>
      </c>
      <c r="Q307">
        <v>0.874</v>
      </c>
      <c r="R307">
        <v>11</v>
      </c>
      <c r="S307">
        <v>-3.46</v>
      </c>
      <c r="T307">
        <v>1</v>
      </c>
      <c r="U307">
        <v>5.2900000000000003E-2</v>
      </c>
      <c r="V307">
        <v>2.0799999999999998E-3</v>
      </c>
      <c r="W307">
        <v>0</v>
      </c>
      <c r="X307">
        <v>8.8499999999999995E-2</v>
      </c>
      <c r="Y307">
        <v>0.443</v>
      </c>
      <c r="Z307">
        <v>120.003</v>
      </c>
      <c r="AA307">
        <v>4</v>
      </c>
    </row>
    <row r="308" spans="1:27" x14ac:dyDescent="0.35">
      <c r="A308" t="s">
        <v>629</v>
      </c>
      <c r="B308" t="s">
        <v>630</v>
      </c>
      <c r="C308" s="1">
        <v>44471</v>
      </c>
      <c r="D308" s="5" t="str">
        <f>TEXT(C308,"mmm")</f>
        <v>Oct</v>
      </c>
      <c r="E308" s="5" t="str">
        <f>TEXT(C308,"yyyy")</f>
        <v>2021</v>
      </c>
      <c r="F308" s="5" t="str">
        <f t="shared" ref="F308" si="78">IF(E308&lt; "2000","19's songs","20's songs")</f>
        <v>20's songs</v>
      </c>
      <c r="G308" t="s">
        <v>631</v>
      </c>
      <c r="H308" t="s">
        <v>631</v>
      </c>
      <c r="I308">
        <v>251533</v>
      </c>
      <c r="J308" t="b">
        <v>0</v>
      </c>
      <c r="K308">
        <v>62</v>
      </c>
      <c r="L308" t="str">
        <f>IF(K308&lt;=20,"Least Popular",IF(K308&lt;=40,"Less Popular",IF(K308&lt;=60,"More Popular","Most Popular")))</f>
        <v>Most Popular</v>
      </c>
      <c r="M308">
        <v>0</v>
      </c>
      <c r="N308" t="str">
        <f t="shared" si="66"/>
        <v>Not Popular</v>
      </c>
      <c r="O308" t="s">
        <v>29</v>
      </c>
      <c r="P308">
        <v>0.44800000000000001</v>
      </c>
      <c r="Q308">
        <v>0.44700000000000001</v>
      </c>
      <c r="R308">
        <v>6</v>
      </c>
      <c r="S308">
        <v>-7.1609999999999996</v>
      </c>
      <c r="T308">
        <v>0</v>
      </c>
      <c r="U308">
        <v>4.4999999999999998E-2</v>
      </c>
      <c r="V308">
        <v>0.23400000000000001</v>
      </c>
      <c r="W308">
        <v>0</v>
      </c>
      <c r="X308">
        <v>0.38200000000000001</v>
      </c>
      <c r="Y308">
        <v>0.29899999999999999</v>
      </c>
      <c r="Z308">
        <v>78.861000000000004</v>
      </c>
      <c r="AA308">
        <v>4</v>
      </c>
    </row>
    <row r="309" spans="1:27" hidden="1" x14ac:dyDescent="0.35">
      <c r="A309" t="s">
        <v>632</v>
      </c>
      <c r="B309" t="s">
        <v>633</v>
      </c>
      <c r="D309"/>
      <c r="E309"/>
      <c r="F309"/>
      <c r="G309" t="s">
        <v>634</v>
      </c>
      <c r="H309" t="s">
        <v>634</v>
      </c>
      <c r="I309">
        <v>184728</v>
      </c>
      <c r="J309" t="b">
        <v>0</v>
      </c>
      <c r="K309">
        <v>62</v>
      </c>
      <c r="M309">
        <v>0</v>
      </c>
      <c r="N309" t="str">
        <f t="shared" si="66"/>
        <v>Not Popular</v>
      </c>
      <c r="O309" t="s">
        <v>25</v>
      </c>
      <c r="P309">
        <v>0.72699999999999998</v>
      </c>
      <c r="Q309">
        <v>0.83</v>
      </c>
      <c r="R309">
        <v>1</v>
      </c>
      <c r="S309">
        <v>-3.129</v>
      </c>
      <c r="T309">
        <v>0</v>
      </c>
      <c r="U309">
        <v>0.16400000000000001</v>
      </c>
      <c r="V309">
        <v>0.871</v>
      </c>
      <c r="W309">
        <v>0</v>
      </c>
      <c r="X309">
        <v>9.0700000000000003E-2</v>
      </c>
      <c r="Y309">
        <v>0.83899999999999997</v>
      </c>
      <c r="Z309">
        <v>91.858999999999995</v>
      </c>
      <c r="AA309">
        <v>4</v>
      </c>
    </row>
    <row r="310" spans="1:27" x14ac:dyDescent="0.35">
      <c r="A310" t="s">
        <v>202</v>
      </c>
      <c r="B310" t="s">
        <v>23</v>
      </c>
      <c r="C310" s="1">
        <v>44208</v>
      </c>
      <c r="D310" s="5" t="str">
        <f>TEXT(C310,"mmm")</f>
        <v>Jan</v>
      </c>
      <c r="E310" s="5" t="str">
        <f>TEXT(C310,"yyyy")</f>
        <v>2021</v>
      </c>
      <c r="F310" s="5" t="str">
        <f t="shared" ref="F310:F311" si="79">IF(E310&lt; "2000","19's songs","20's songs")</f>
        <v>20's songs</v>
      </c>
      <c r="G310" t="s">
        <v>635</v>
      </c>
      <c r="H310" t="s">
        <v>635</v>
      </c>
      <c r="I310">
        <v>218853</v>
      </c>
      <c r="J310" t="b">
        <v>0</v>
      </c>
      <c r="K310">
        <v>61</v>
      </c>
      <c r="L310" t="str">
        <f>IF(K310&lt;=20,"Least Popular",IF(K310&lt;=40,"Less Popular",IF(K310&lt;=60,"More Popular","Most Popular")))</f>
        <v>Most Popular</v>
      </c>
      <c r="M310">
        <v>0</v>
      </c>
      <c r="N310" t="str">
        <f t="shared" si="66"/>
        <v>Not Popular</v>
      </c>
      <c r="O310" t="s">
        <v>29</v>
      </c>
      <c r="P310">
        <v>0.66800000000000004</v>
      </c>
      <c r="Q310">
        <v>0.81399999999999995</v>
      </c>
      <c r="R310">
        <v>8</v>
      </c>
      <c r="S310">
        <v>-3.7320000000000002</v>
      </c>
      <c r="T310">
        <v>1</v>
      </c>
      <c r="U310">
        <v>2.87E-2</v>
      </c>
      <c r="V310">
        <v>0.109</v>
      </c>
      <c r="W310">
        <v>0</v>
      </c>
      <c r="X310">
        <v>0.11899999999999999</v>
      </c>
      <c r="Y310">
        <v>0.58399999999999996</v>
      </c>
      <c r="Z310">
        <v>99.98</v>
      </c>
      <c r="AA310">
        <v>4</v>
      </c>
    </row>
    <row r="311" spans="1:27" x14ac:dyDescent="0.35">
      <c r="A311" t="s">
        <v>636</v>
      </c>
      <c r="B311" t="s">
        <v>328</v>
      </c>
      <c r="C311">
        <v>1995</v>
      </c>
      <c r="D311" s="5" t="str">
        <f>TEXT(C311,"mmm")</f>
        <v>Jun</v>
      </c>
      <c r="E311" s="5" t="str">
        <f>TEXT(C311,"yyyy")</f>
        <v>1905</v>
      </c>
      <c r="F311" s="5" t="str">
        <f t="shared" si="79"/>
        <v>19's songs</v>
      </c>
      <c r="G311" t="s">
        <v>637</v>
      </c>
      <c r="H311" t="s">
        <v>637</v>
      </c>
      <c r="I311">
        <v>204466</v>
      </c>
      <c r="J311" t="b">
        <v>0</v>
      </c>
      <c r="K311">
        <v>61</v>
      </c>
      <c r="L311" t="str">
        <f>IF(K311&lt;=20,"Least Popular",IF(K311&lt;=40,"Less Popular",IF(K311&lt;=60,"More Popular","Most Popular")))</f>
        <v>Most Popular</v>
      </c>
      <c r="M311">
        <v>0</v>
      </c>
      <c r="N311" t="str">
        <f t="shared" si="66"/>
        <v>Not Popular</v>
      </c>
      <c r="O311" t="s">
        <v>29</v>
      </c>
      <c r="P311">
        <v>0.46600000000000003</v>
      </c>
      <c r="Q311">
        <v>0.34100000000000003</v>
      </c>
      <c r="R311">
        <v>1</v>
      </c>
      <c r="S311">
        <v>-11.914999999999999</v>
      </c>
      <c r="T311">
        <v>1</v>
      </c>
      <c r="U311">
        <v>2.7199999999999998E-2</v>
      </c>
      <c r="V311">
        <v>0.504</v>
      </c>
      <c r="W311">
        <v>0</v>
      </c>
      <c r="X311">
        <v>0.126</v>
      </c>
      <c r="Y311">
        <v>0.28399999999999997</v>
      </c>
      <c r="Z311">
        <v>83.863</v>
      </c>
      <c r="AA311">
        <v>4</v>
      </c>
    </row>
    <row r="312" spans="1:27" hidden="1" x14ac:dyDescent="0.35">
      <c r="A312" t="s">
        <v>199</v>
      </c>
      <c r="B312" t="s">
        <v>69</v>
      </c>
      <c r="D312"/>
      <c r="E312"/>
      <c r="F312"/>
      <c r="G312" t="s">
        <v>638</v>
      </c>
      <c r="H312" t="s">
        <v>638</v>
      </c>
      <c r="I312">
        <v>181226</v>
      </c>
      <c r="J312" t="b">
        <v>0</v>
      </c>
      <c r="K312">
        <v>61</v>
      </c>
      <c r="M312">
        <v>0</v>
      </c>
      <c r="N312" t="str">
        <f t="shared" si="66"/>
        <v>Not Popular</v>
      </c>
      <c r="O312" t="s">
        <v>29</v>
      </c>
      <c r="P312">
        <v>0.56799999999999995</v>
      </c>
      <c r="Q312">
        <v>0.80200000000000005</v>
      </c>
      <c r="R312">
        <v>8</v>
      </c>
      <c r="S312">
        <v>-4.5</v>
      </c>
      <c r="T312">
        <v>1</v>
      </c>
      <c r="U312">
        <v>3.1699999999999999E-2</v>
      </c>
      <c r="V312">
        <v>8.14E-2</v>
      </c>
      <c r="W312" s="2">
        <v>2.17E-6</v>
      </c>
      <c r="X312">
        <v>0.14000000000000001</v>
      </c>
      <c r="Y312">
        <v>0.56200000000000006</v>
      </c>
      <c r="Z312">
        <v>124.14700000000001</v>
      </c>
      <c r="AA312">
        <v>4</v>
      </c>
    </row>
    <row r="313" spans="1:27" x14ac:dyDescent="0.35">
      <c r="A313" t="s">
        <v>296</v>
      </c>
      <c r="B313" t="s">
        <v>31</v>
      </c>
      <c r="C313" s="1">
        <v>43778</v>
      </c>
      <c r="D313" s="5" t="str">
        <f>TEXT(C313,"mmm")</f>
        <v>Nov</v>
      </c>
      <c r="E313" s="5" t="str">
        <f>TEXT(C313,"yyyy")</f>
        <v>2019</v>
      </c>
      <c r="F313" s="5" t="str">
        <f t="shared" ref="F313:F315" si="80">IF(E313&lt; "2000","19's songs","20's songs")</f>
        <v>20's songs</v>
      </c>
      <c r="G313" t="s">
        <v>639</v>
      </c>
      <c r="H313" t="s">
        <v>639</v>
      </c>
      <c r="I313">
        <v>280856</v>
      </c>
      <c r="J313" t="b">
        <v>0</v>
      </c>
      <c r="K313">
        <v>62</v>
      </c>
      <c r="L313" t="str">
        <f>IF(K313&lt;=20,"Least Popular",IF(K313&lt;=40,"Less Popular",IF(K313&lt;=60,"More Popular","Most Popular")))</f>
        <v>Most Popular</v>
      </c>
      <c r="M313">
        <v>0</v>
      </c>
      <c r="N313" t="str">
        <f t="shared" si="66"/>
        <v>Not Popular</v>
      </c>
      <c r="O313" t="s">
        <v>29</v>
      </c>
      <c r="P313">
        <v>0.54700000000000004</v>
      </c>
      <c r="Q313">
        <v>0.57699999999999996</v>
      </c>
      <c r="R313">
        <v>5</v>
      </c>
      <c r="S313">
        <v>-6.0869999999999997</v>
      </c>
      <c r="T313">
        <v>1</v>
      </c>
      <c r="U313">
        <v>3.3599999999999998E-2</v>
      </c>
      <c r="V313">
        <v>1.52E-2</v>
      </c>
      <c r="W313">
        <v>0</v>
      </c>
      <c r="X313">
        <v>0.109</v>
      </c>
      <c r="Y313">
        <v>0.49399999999999999</v>
      </c>
      <c r="Z313">
        <v>164.03200000000001</v>
      </c>
      <c r="AA313">
        <v>4</v>
      </c>
    </row>
    <row r="314" spans="1:27" x14ac:dyDescent="0.35">
      <c r="A314" t="s">
        <v>64</v>
      </c>
      <c r="B314" t="s">
        <v>36</v>
      </c>
      <c r="C314" s="1">
        <v>43441</v>
      </c>
      <c r="D314" s="5" t="str">
        <f>TEXT(C314,"mmm")</f>
        <v>Dec</v>
      </c>
      <c r="E314" s="5" t="str">
        <f>TEXT(C314,"yyyy")</f>
        <v>2018</v>
      </c>
      <c r="F314" s="5" t="str">
        <f t="shared" si="80"/>
        <v>20's songs</v>
      </c>
      <c r="G314" t="s">
        <v>640</v>
      </c>
      <c r="H314" t="s">
        <v>640</v>
      </c>
      <c r="I314">
        <v>270506</v>
      </c>
      <c r="J314" t="b">
        <v>0</v>
      </c>
      <c r="K314">
        <v>62</v>
      </c>
      <c r="L314" t="str">
        <f>IF(K314&lt;=20,"Least Popular",IF(K314&lt;=40,"Less Popular",IF(K314&lt;=60,"More Popular","Most Popular")))</f>
        <v>Most Popular</v>
      </c>
      <c r="M314">
        <v>0</v>
      </c>
      <c r="N314" t="str">
        <f t="shared" si="66"/>
        <v>Not Popular</v>
      </c>
      <c r="O314" t="s">
        <v>25</v>
      </c>
      <c r="P314">
        <v>0.31</v>
      </c>
      <c r="Q314">
        <v>0.88700000000000001</v>
      </c>
      <c r="R314">
        <v>4</v>
      </c>
      <c r="S314">
        <v>-1.6539999999999999</v>
      </c>
      <c r="T314">
        <v>1</v>
      </c>
      <c r="U314">
        <v>4.6300000000000001E-2</v>
      </c>
      <c r="V314">
        <v>1.8400000000000001E-3</v>
      </c>
      <c r="W314">
        <v>0</v>
      </c>
      <c r="X314">
        <v>0.29099999999999998</v>
      </c>
      <c r="Y314">
        <v>0.745</v>
      </c>
      <c r="Z314">
        <v>184.91</v>
      </c>
      <c r="AA314">
        <v>4</v>
      </c>
    </row>
    <row r="315" spans="1:27" x14ac:dyDescent="0.35">
      <c r="A315" t="s">
        <v>641</v>
      </c>
      <c r="B315" t="s">
        <v>642</v>
      </c>
      <c r="C315" s="1">
        <v>44930</v>
      </c>
      <c r="D315" s="5" t="str">
        <f>TEXT(C315,"mmm")</f>
        <v>Jan</v>
      </c>
      <c r="E315" s="5" t="str">
        <f>TEXT(C315,"yyyy")</f>
        <v>2023</v>
      </c>
      <c r="F315" s="5" t="str">
        <f t="shared" si="80"/>
        <v>20's songs</v>
      </c>
      <c r="G315" t="s">
        <v>643</v>
      </c>
      <c r="H315" t="s">
        <v>643</v>
      </c>
      <c r="I315">
        <v>240533</v>
      </c>
      <c r="J315" t="b">
        <v>0</v>
      </c>
      <c r="K315">
        <v>61</v>
      </c>
      <c r="L315" t="str">
        <f>IF(K315&lt;=20,"Least Popular",IF(K315&lt;=40,"Less Popular",IF(K315&lt;=60,"More Popular","Most Popular")))</f>
        <v>Most Popular</v>
      </c>
      <c r="M315">
        <v>0</v>
      </c>
      <c r="N315" t="str">
        <f t="shared" si="66"/>
        <v>Not Popular</v>
      </c>
      <c r="O315" t="s">
        <v>25</v>
      </c>
      <c r="P315">
        <v>0.47699999999999998</v>
      </c>
      <c r="Q315">
        <v>0.97299999999999998</v>
      </c>
      <c r="R315">
        <v>6</v>
      </c>
      <c r="S315">
        <v>-2.66</v>
      </c>
      <c r="T315">
        <v>1</v>
      </c>
      <c r="U315">
        <v>0.127</v>
      </c>
      <c r="V315">
        <v>1.89E-2</v>
      </c>
      <c r="W315">
        <v>0</v>
      </c>
      <c r="X315">
        <v>0.113</v>
      </c>
      <c r="Y315">
        <v>0.45600000000000002</v>
      </c>
      <c r="Z315">
        <v>177.93700000000001</v>
      </c>
      <c r="AA315">
        <v>4</v>
      </c>
    </row>
    <row r="316" spans="1:27" hidden="1" x14ac:dyDescent="0.35">
      <c r="A316" t="s">
        <v>66</v>
      </c>
      <c r="B316" t="s">
        <v>48</v>
      </c>
      <c r="D316"/>
      <c r="E316"/>
      <c r="F316"/>
      <c r="G316" t="s">
        <v>644</v>
      </c>
      <c r="H316" t="s">
        <v>644</v>
      </c>
      <c r="I316">
        <v>214920</v>
      </c>
      <c r="J316" t="b">
        <v>0</v>
      </c>
      <c r="K316">
        <v>61</v>
      </c>
      <c r="M316">
        <v>0</v>
      </c>
      <c r="N316" t="str">
        <f t="shared" si="66"/>
        <v>Not Popular</v>
      </c>
      <c r="O316" t="s">
        <v>29</v>
      </c>
      <c r="P316">
        <v>0.52800000000000002</v>
      </c>
      <c r="Q316">
        <v>0.71699999999999997</v>
      </c>
      <c r="R316">
        <v>3</v>
      </c>
      <c r="S316">
        <v>-4.3369999999999997</v>
      </c>
      <c r="T316">
        <v>1</v>
      </c>
      <c r="U316">
        <v>2.9000000000000001E-2</v>
      </c>
      <c r="V316">
        <v>0.33800000000000002</v>
      </c>
      <c r="W316">
        <v>0</v>
      </c>
      <c r="X316">
        <v>9.6699999999999994E-2</v>
      </c>
      <c r="Y316">
        <v>0.64300000000000002</v>
      </c>
      <c r="Z316">
        <v>116.08</v>
      </c>
      <c r="AA316">
        <v>4</v>
      </c>
    </row>
    <row r="317" spans="1:27" hidden="1" x14ac:dyDescent="0.35">
      <c r="A317" t="s">
        <v>645</v>
      </c>
      <c r="B317" t="s">
        <v>101</v>
      </c>
      <c r="D317"/>
      <c r="E317"/>
      <c r="F317"/>
      <c r="G317" t="s">
        <v>646</v>
      </c>
      <c r="H317" t="s">
        <v>646</v>
      </c>
      <c r="I317">
        <v>312053</v>
      </c>
      <c r="J317" t="b">
        <v>0</v>
      </c>
      <c r="K317">
        <v>62</v>
      </c>
      <c r="M317">
        <v>0</v>
      </c>
      <c r="N317" t="str">
        <f t="shared" si="66"/>
        <v>Not Popular</v>
      </c>
      <c r="O317" t="s">
        <v>29</v>
      </c>
      <c r="P317">
        <v>0.504</v>
      </c>
      <c r="Q317">
        <v>0.64500000000000002</v>
      </c>
      <c r="R317">
        <v>6</v>
      </c>
      <c r="S317">
        <v>-3.2440000000000002</v>
      </c>
      <c r="T317">
        <v>1</v>
      </c>
      <c r="U317">
        <v>3.5200000000000002E-2</v>
      </c>
      <c r="V317">
        <v>0.432</v>
      </c>
      <c r="W317">
        <v>0</v>
      </c>
      <c r="X317">
        <v>0.23100000000000001</v>
      </c>
      <c r="Y317">
        <v>0.47299999999999998</v>
      </c>
      <c r="Z317">
        <v>77.959000000000003</v>
      </c>
      <c r="AA317">
        <v>4</v>
      </c>
    </row>
    <row r="318" spans="1:27" x14ac:dyDescent="0.35">
      <c r="A318" t="s">
        <v>647</v>
      </c>
      <c r="B318" t="s">
        <v>648</v>
      </c>
      <c r="C318">
        <v>1997</v>
      </c>
      <c r="D318" s="5" t="str">
        <f>TEXT(C318,"mmm")</f>
        <v>Jun</v>
      </c>
      <c r="E318" s="5" t="str">
        <f>TEXT(C318,"yyyy")</f>
        <v>1905</v>
      </c>
      <c r="F318" s="5" t="str">
        <f t="shared" ref="F318" si="81">IF(E318&lt; "2000","19's songs","20's songs")</f>
        <v>19's songs</v>
      </c>
      <c r="G318" t="s">
        <v>649</v>
      </c>
      <c r="H318" t="s">
        <v>649</v>
      </c>
      <c r="I318">
        <v>252706</v>
      </c>
      <c r="J318" t="b">
        <v>0</v>
      </c>
      <c r="K318">
        <v>61</v>
      </c>
      <c r="L318" t="str">
        <f>IF(K318&lt;=20,"Least Popular",IF(K318&lt;=40,"Less Popular",IF(K318&lt;=60,"More Popular","Most Popular")))</f>
        <v>Most Popular</v>
      </c>
      <c r="M318">
        <v>0</v>
      </c>
      <c r="N318" t="str">
        <f t="shared" si="66"/>
        <v>Not Popular</v>
      </c>
      <c r="O318" t="s">
        <v>29</v>
      </c>
      <c r="P318">
        <v>0.57599999999999996</v>
      </c>
      <c r="Q318">
        <v>0.63200000000000001</v>
      </c>
      <c r="R318">
        <v>7</v>
      </c>
      <c r="S318">
        <v>-8.2260000000000009</v>
      </c>
      <c r="T318">
        <v>1</v>
      </c>
      <c r="U318">
        <v>3.3500000000000002E-2</v>
      </c>
      <c r="V318">
        <v>9.4500000000000001E-2</v>
      </c>
      <c r="W318">
        <v>0</v>
      </c>
      <c r="X318">
        <v>0.33300000000000002</v>
      </c>
      <c r="Y318">
        <v>0.57699999999999996</v>
      </c>
      <c r="Z318">
        <v>116.01</v>
      </c>
      <c r="AA318">
        <v>4</v>
      </c>
    </row>
    <row r="319" spans="1:27" hidden="1" x14ac:dyDescent="0.35">
      <c r="A319" t="s">
        <v>650</v>
      </c>
      <c r="B319" t="s">
        <v>57</v>
      </c>
      <c r="D319"/>
      <c r="E319"/>
      <c r="F319"/>
      <c r="G319" t="s">
        <v>651</v>
      </c>
      <c r="H319" t="s">
        <v>651</v>
      </c>
      <c r="I319">
        <v>180760</v>
      </c>
      <c r="J319" t="b">
        <v>0</v>
      </c>
      <c r="K319">
        <v>66</v>
      </c>
      <c r="M319">
        <v>0</v>
      </c>
      <c r="N319" t="str">
        <f t="shared" si="66"/>
        <v>Not Popular</v>
      </c>
      <c r="O319" t="s">
        <v>25</v>
      </c>
      <c r="P319">
        <v>0.80700000000000005</v>
      </c>
      <c r="Q319">
        <v>0.65300000000000002</v>
      </c>
      <c r="R319">
        <v>2</v>
      </c>
      <c r="S319">
        <v>-6.3079999999999998</v>
      </c>
      <c r="T319">
        <v>1</v>
      </c>
      <c r="U319">
        <v>4.4299999999999999E-2</v>
      </c>
      <c r="V319">
        <v>3.49E-2</v>
      </c>
      <c r="W319" s="2">
        <v>9.0799999999999995E-6</v>
      </c>
      <c r="X319">
        <v>0.111</v>
      </c>
      <c r="Y319">
        <v>0.93899999999999995</v>
      </c>
      <c r="Z319">
        <v>119.01900000000001</v>
      </c>
      <c r="AA319">
        <v>4</v>
      </c>
    </row>
    <row r="320" spans="1:27" x14ac:dyDescent="0.35">
      <c r="A320" t="s">
        <v>652</v>
      </c>
      <c r="B320" t="s">
        <v>286</v>
      </c>
      <c r="C320" s="1">
        <v>40399</v>
      </c>
      <c r="D320" s="5" t="str">
        <f>TEXT(C320,"mmm")</f>
        <v>Aug</v>
      </c>
      <c r="E320" s="5" t="str">
        <f>TEXT(C320,"yyyy")</f>
        <v>2010</v>
      </c>
      <c r="F320" s="5" t="str">
        <f t="shared" ref="F320" si="82">IF(E320&lt; "2000","19's songs","20's songs")</f>
        <v>20's songs</v>
      </c>
      <c r="G320" t="s">
        <v>653</v>
      </c>
      <c r="H320" t="s">
        <v>653</v>
      </c>
      <c r="I320">
        <v>197026</v>
      </c>
      <c r="J320" t="b">
        <v>0</v>
      </c>
      <c r="K320">
        <v>61</v>
      </c>
      <c r="L320" t="str">
        <f>IF(K320&lt;=20,"Least Popular",IF(K320&lt;=40,"Less Popular",IF(K320&lt;=60,"More Popular","Most Popular")))</f>
        <v>Most Popular</v>
      </c>
      <c r="M320">
        <v>0</v>
      </c>
      <c r="N320" t="str">
        <f t="shared" si="66"/>
        <v>Not Popular</v>
      </c>
      <c r="O320" t="s">
        <v>29</v>
      </c>
      <c r="P320">
        <v>0.48299999999999998</v>
      </c>
      <c r="Q320">
        <v>0.93799999999999994</v>
      </c>
      <c r="R320">
        <v>2</v>
      </c>
      <c r="S320">
        <v>-3.0859999999999999</v>
      </c>
      <c r="T320">
        <v>1</v>
      </c>
      <c r="U320">
        <v>0.20499999999999999</v>
      </c>
      <c r="V320">
        <v>2.1100000000000001E-2</v>
      </c>
      <c r="W320" s="2">
        <v>6.5400000000000004E-5</v>
      </c>
      <c r="X320">
        <v>6.5299999999999997E-2</v>
      </c>
      <c r="Y320">
        <v>0.439</v>
      </c>
      <c r="Z320">
        <v>158.18299999999999</v>
      </c>
      <c r="AA320">
        <v>4</v>
      </c>
    </row>
    <row r="321" spans="1:27" hidden="1" x14ac:dyDescent="0.35">
      <c r="A321" t="s">
        <v>654</v>
      </c>
      <c r="B321" t="s">
        <v>27</v>
      </c>
      <c r="D321"/>
      <c r="E321"/>
      <c r="F321"/>
      <c r="G321" t="s">
        <v>655</v>
      </c>
      <c r="H321" t="s">
        <v>655</v>
      </c>
      <c r="I321">
        <v>257687</v>
      </c>
      <c r="J321" t="b">
        <v>0</v>
      </c>
      <c r="K321">
        <v>62</v>
      </c>
      <c r="M321">
        <v>0</v>
      </c>
      <c r="N321" t="str">
        <f t="shared" si="66"/>
        <v>Not Popular</v>
      </c>
      <c r="O321" t="s">
        <v>25</v>
      </c>
      <c r="P321">
        <v>0.83699999999999997</v>
      </c>
      <c r="Q321">
        <v>0.9</v>
      </c>
      <c r="R321">
        <v>11</v>
      </c>
      <c r="S321">
        <v>-4.4660000000000002</v>
      </c>
      <c r="T321">
        <v>0</v>
      </c>
      <c r="U321">
        <v>8.9700000000000002E-2</v>
      </c>
      <c r="V321">
        <v>0.124</v>
      </c>
      <c r="W321">
        <v>0</v>
      </c>
      <c r="X321">
        <v>0.252</v>
      </c>
      <c r="Y321">
        <v>0.66</v>
      </c>
      <c r="Z321">
        <v>109.961</v>
      </c>
      <c r="AA321">
        <v>4</v>
      </c>
    </row>
    <row r="322" spans="1:27" hidden="1" x14ac:dyDescent="0.35">
      <c r="A322" t="s">
        <v>656</v>
      </c>
      <c r="B322" t="s">
        <v>154</v>
      </c>
      <c r="D322"/>
      <c r="E322"/>
      <c r="F322"/>
      <c r="G322" t="s">
        <v>657</v>
      </c>
      <c r="H322" t="s">
        <v>657</v>
      </c>
      <c r="I322">
        <v>236413</v>
      </c>
      <c r="J322" t="b">
        <v>0</v>
      </c>
      <c r="K322">
        <v>62</v>
      </c>
      <c r="M322">
        <v>0</v>
      </c>
      <c r="N322" t="str">
        <f t="shared" si="66"/>
        <v>Not Popular</v>
      </c>
      <c r="O322" t="s">
        <v>29</v>
      </c>
      <c r="P322">
        <v>0.47699999999999998</v>
      </c>
      <c r="Q322">
        <v>0.93300000000000005</v>
      </c>
      <c r="R322">
        <v>10</v>
      </c>
      <c r="S322">
        <v>-1.8660000000000001</v>
      </c>
      <c r="T322">
        <v>1</v>
      </c>
      <c r="U322">
        <v>6.0999999999999999E-2</v>
      </c>
      <c r="V322">
        <v>4.5500000000000002E-3</v>
      </c>
      <c r="W322" s="2">
        <v>1.22E-6</v>
      </c>
      <c r="X322">
        <v>0.14199999999999999</v>
      </c>
      <c r="Y322">
        <v>0.63400000000000001</v>
      </c>
      <c r="Z322">
        <v>168.05</v>
      </c>
      <c r="AA322">
        <v>4</v>
      </c>
    </row>
    <row r="323" spans="1:27" x14ac:dyDescent="0.35">
      <c r="A323" t="s">
        <v>486</v>
      </c>
      <c r="B323" t="s">
        <v>104</v>
      </c>
      <c r="C323" s="1">
        <v>42259</v>
      </c>
      <c r="D323" s="5" t="str">
        <f>TEXT(C323,"mmm")</f>
        <v>Sep</v>
      </c>
      <c r="E323" s="5" t="str">
        <f>TEXT(C323,"yyyy")</f>
        <v>2015</v>
      </c>
      <c r="F323" s="5" t="str">
        <f t="shared" ref="F323:F324" si="83">IF(E323&lt; "2000","19's songs","20's songs")</f>
        <v>20's songs</v>
      </c>
      <c r="G323" t="s">
        <v>658</v>
      </c>
      <c r="H323" t="s">
        <v>658</v>
      </c>
      <c r="I323">
        <v>269786</v>
      </c>
      <c r="J323" t="b">
        <v>0</v>
      </c>
      <c r="K323">
        <v>61</v>
      </c>
      <c r="L323" t="str">
        <f>IF(K323&lt;=20,"Least Popular",IF(K323&lt;=40,"Less Popular",IF(K323&lt;=60,"More Popular","Most Popular")))</f>
        <v>Most Popular</v>
      </c>
      <c r="M323">
        <v>0</v>
      </c>
      <c r="N323" t="str">
        <f t="shared" ref="N323:N386" si="84">IF(M323=0,"Not Popular","Popular")</f>
        <v>Not Popular</v>
      </c>
      <c r="O323" t="s">
        <v>29</v>
      </c>
      <c r="P323">
        <v>0.43099999999999999</v>
      </c>
      <c r="Q323">
        <v>0.59799999999999998</v>
      </c>
      <c r="R323">
        <v>7</v>
      </c>
      <c r="S323">
        <v>-3.7330000000000001</v>
      </c>
      <c r="T323">
        <v>1</v>
      </c>
      <c r="U323">
        <v>2.9600000000000001E-2</v>
      </c>
      <c r="V323">
        <v>0.20899999999999999</v>
      </c>
      <c r="W323">
        <v>0</v>
      </c>
      <c r="X323">
        <v>0.218</v>
      </c>
      <c r="Y323">
        <v>0.35599999999999998</v>
      </c>
      <c r="Z323">
        <v>76.180000000000007</v>
      </c>
      <c r="AA323">
        <v>4</v>
      </c>
    </row>
    <row r="324" spans="1:27" x14ac:dyDescent="0.35">
      <c r="A324" t="s">
        <v>296</v>
      </c>
      <c r="B324" t="s">
        <v>31</v>
      </c>
      <c r="C324" s="1">
        <v>43778</v>
      </c>
      <c r="D324" s="5" t="str">
        <f>TEXT(C324,"mmm")</f>
        <v>Nov</v>
      </c>
      <c r="E324" s="5" t="str">
        <f>TEXT(C324,"yyyy")</f>
        <v>2019</v>
      </c>
      <c r="F324" s="5" t="str">
        <f t="shared" si="83"/>
        <v>20's songs</v>
      </c>
      <c r="G324" t="s">
        <v>659</v>
      </c>
      <c r="H324" t="s">
        <v>659</v>
      </c>
      <c r="I324">
        <v>299164</v>
      </c>
      <c r="J324" t="b">
        <v>0</v>
      </c>
      <c r="K324">
        <v>62</v>
      </c>
      <c r="L324" t="str">
        <f>IF(K324&lt;=20,"Least Popular",IF(K324&lt;=40,"Less Popular",IF(K324&lt;=60,"More Popular","Most Popular")))</f>
        <v>Most Popular</v>
      </c>
      <c r="M324">
        <v>0</v>
      </c>
      <c r="N324" t="str">
        <f t="shared" si="84"/>
        <v>Not Popular</v>
      </c>
      <c r="O324" t="s">
        <v>29</v>
      </c>
      <c r="P324">
        <v>0.54100000000000004</v>
      </c>
      <c r="Q324">
        <v>0.8</v>
      </c>
      <c r="R324">
        <v>6</v>
      </c>
      <c r="S324">
        <v>-3.6869999999999998</v>
      </c>
      <c r="T324">
        <v>1</v>
      </c>
      <c r="U324">
        <v>3.8199999999999998E-2</v>
      </c>
      <c r="V324">
        <v>4.4200000000000003E-2</v>
      </c>
      <c r="W324">
        <v>0</v>
      </c>
      <c r="X324">
        <v>0.39800000000000002</v>
      </c>
      <c r="Y324">
        <v>0.56000000000000005</v>
      </c>
      <c r="Z324">
        <v>129.93899999999999</v>
      </c>
      <c r="AA324">
        <v>4</v>
      </c>
    </row>
    <row r="325" spans="1:27" hidden="1" x14ac:dyDescent="0.35">
      <c r="A325" t="s">
        <v>660</v>
      </c>
      <c r="B325" t="s">
        <v>94</v>
      </c>
      <c r="D325"/>
      <c r="E325"/>
      <c r="F325"/>
      <c r="G325" t="s">
        <v>661</v>
      </c>
      <c r="H325" t="s">
        <v>661</v>
      </c>
      <c r="I325">
        <v>178064</v>
      </c>
      <c r="J325" t="b">
        <v>0</v>
      </c>
      <c r="K325">
        <v>61</v>
      </c>
      <c r="M325">
        <v>0</v>
      </c>
      <c r="N325" t="str">
        <f t="shared" si="84"/>
        <v>Not Popular</v>
      </c>
      <c r="O325" t="s">
        <v>25</v>
      </c>
      <c r="P325">
        <v>0.51900000000000002</v>
      </c>
      <c r="Q325">
        <v>0.92300000000000004</v>
      </c>
      <c r="R325">
        <v>1</v>
      </c>
      <c r="S325">
        <v>-2.6379999999999999</v>
      </c>
      <c r="T325">
        <v>1</v>
      </c>
      <c r="U325">
        <v>0.127</v>
      </c>
      <c r="V325">
        <v>4.7499999999999999E-3</v>
      </c>
      <c r="W325">
        <v>0</v>
      </c>
      <c r="X325">
        <v>0.34899999999999998</v>
      </c>
      <c r="Y325">
        <v>0.58099999999999996</v>
      </c>
      <c r="Z325">
        <v>177.78</v>
      </c>
      <c r="AA325">
        <v>4</v>
      </c>
    </row>
    <row r="326" spans="1:27" hidden="1" x14ac:dyDescent="0.35">
      <c r="A326" t="s">
        <v>662</v>
      </c>
      <c r="B326" t="s">
        <v>94</v>
      </c>
      <c r="D326"/>
      <c r="E326"/>
      <c r="F326"/>
      <c r="G326" t="s">
        <v>663</v>
      </c>
      <c r="H326" t="s">
        <v>663</v>
      </c>
      <c r="I326">
        <v>210346</v>
      </c>
      <c r="J326" t="b">
        <v>0</v>
      </c>
      <c r="K326">
        <v>61</v>
      </c>
      <c r="M326">
        <v>0</v>
      </c>
      <c r="N326" t="str">
        <f t="shared" si="84"/>
        <v>Not Popular</v>
      </c>
      <c r="O326" t="s">
        <v>29</v>
      </c>
      <c r="P326">
        <v>0.70899999999999996</v>
      </c>
      <c r="Q326">
        <v>0.96199999999999997</v>
      </c>
      <c r="R326">
        <v>1</v>
      </c>
      <c r="S326">
        <v>-0.753</v>
      </c>
      <c r="T326">
        <v>1</v>
      </c>
      <c r="U326">
        <v>0.106</v>
      </c>
      <c r="V326">
        <v>0.153</v>
      </c>
      <c r="W326" s="2">
        <v>1.77E-6</v>
      </c>
      <c r="X326">
        <v>0.621</v>
      </c>
      <c r="Y326">
        <v>0.76700000000000002</v>
      </c>
      <c r="Z326">
        <v>128.01300000000001</v>
      </c>
      <c r="AA326">
        <v>4</v>
      </c>
    </row>
    <row r="327" spans="1:27" x14ac:dyDescent="0.35">
      <c r="A327" t="s">
        <v>664</v>
      </c>
      <c r="B327" t="s">
        <v>192</v>
      </c>
      <c r="C327" s="1">
        <v>45113</v>
      </c>
      <c r="D327" s="5" t="str">
        <f>TEXT(C327,"mmm")</f>
        <v>Jul</v>
      </c>
      <c r="E327" s="5" t="str">
        <f>TEXT(C327,"yyyy")</f>
        <v>2023</v>
      </c>
      <c r="F327" s="5" t="str">
        <f t="shared" ref="F327:F328" si="85">IF(E327&lt; "2000","19's songs","20's songs")</f>
        <v>20's songs</v>
      </c>
      <c r="G327" t="s">
        <v>665</v>
      </c>
      <c r="H327" t="s">
        <v>665</v>
      </c>
      <c r="I327">
        <v>296946</v>
      </c>
      <c r="J327" t="b">
        <v>0</v>
      </c>
      <c r="K327">
        <v>43</v>
      </c>
      <c r="L327" t="str">
        <f>IF(K327&lt;=20,"Least Popular",IF(K327&lt;=40,"Less Popular",IF(K327&lt;=60,"More Popular","Most Popular")))</f>
        <v>More Popular</v>
      </c>
      <c r="M327">
        <v>1</v>
      </c>
      <c r="N327" t="str">
        <f t="shared" si="84"/>
        <v>Popular</v>
      </c>
      <c r="O327" t="s">
        <v>25</v>
      </c>
      <c r="P327">
        <v>0.52400000000000002</v>
      </c>
      <c r="Q327">
        <v>0.307</v>
      </c>
      <c r="R327">
        <v>10</v>
      </c>
      <c r="S327">
        <v>-7.9109999999999996</v>
      </c>
      <c r="T327">
        <v>1</v>
      </c>
      <c r="U327">
        <v>3.8300000000000001E-2</v>
      </c>
      <c r="V327">
        <v>0.94</v>
      </c>
      <c r="W327">
        <v>0</v>
      </c>
      <c r="X327">
        <v>0.13200000000000001</v>
      </c>
      <c r="Y327">
        <v>0.55200000000000005</v>
      </c>
      <c r="Z327">
        <v>165.316</v>
      </c>
      <c r="AA327">
        <v>4</v>
      </c>
    </row>
    <row r="328" spans="1:27" x14ac:dyDescent="0.35">
      <c r="A328" t="s">
        <v>442</v>
      </c>
      <c r="B328" t="s">
        <v>57</v>
      </c>
      <c r="C328" s="1">
        <v>42746</v>
      </c>
      <c r="D328" s="5" t="str">
        <f>TEXT(C328,"mmm")</f>
        <v>Jan</v>
      </c>
      <c r="E328" s="5" t="str">
        <f>TEXT(C328,"yyyy")</f>
        <v>2017</v>
      </c>
      <c r="F328" s="5" t="str">
        <f t="shared" si="85"/>
        <v>20's songs</v>
      </c>
      <c r="G328" t="s">
        <v>666</v>
      </c>
      <c r="H328" t="s">
        <v>666</v>
      </c>
      <c r="I328">
        <v>332186</v>
      </c>
      <c r="J328" t="b">
        <v>0</v>
      </c>
      <c r="K328">
        <v>65</v>
      </c>
      <c r="L328" t="str">
        <f>IF(K328&lt;=20,"Least Popular",IF(K328&lt;=40,"Less Popular",IF(K328&lt;=60,"More Popular","Most Popular")))</f>
        <v>Most Popular</v>
      </c>
      <c r="M328">
        <v>0</v>
      </c>
      <c r="N328" t="str">
        <f t="shared" si="84"/>
        <v>Not Popular</v>
      </c>
      <c r="O328" t="s">
        <v>29</v>
      </c>
      <c r="P328">
        <v>0.52200000000000002</v>
      </c>
      <c r="Q328">
        <v>0.59699999999999998</v>
      </c>
      <c r="R328">
        <v>4</v>
      </c>
      <c r="S328">
        <v>-4.883</v>
      </c>
      <c r="T328">
        <v>1</v>
      </c>
      <c r="U328">
        <v>2.9499999999999998E-2</v>
      </c>
      <c r="V328">
        <v>0.34499999999999997</v>
      </c>
      <c r="W328">
        <v>0</v>
      </c>
      <c r="X328">
        <v>0.10299999999999999</v>
      </c>
      <c r="Y328">
        <v>0.38700000000000001</v>
      </c>
      <c r="Z328">
        <v>80.951999999999998</v>
      </c>
      <c r="AA328">
        <v>4</v>
      </c>
    </row>
    <row r="329" spans="1:27" hidden="1" x14ac:dyDescent="0.35">
      <c r="A329" t="s">
        <v>667</v>
      </c>
      <c r="B329" t="s">
        <v>668</v>
      </c>
      <c r="D329"/>
      <c r="E329"/>
      <c r="F329"/>
      <c r="G329" t="s">
        <v>669</v>
      </c>
      <c r="H329" t="s">
        <v>669</v>
      </c>
      <c r="I329">
        <v>313877</v>
      </c>
      <c r="J329" t="b">
        <v>0</v>
      </c>
      <c r="K329">
        <v>61</v>
      </c>
      <c r="M329">
        <v>0</v>
      </c>
      <c r="N329" t="str">
        <f t="shared" si="84"/>
        <v>Not Popular</v>
      </c>
      <c r="O329" t="s">
        <v>29</v>
      </c>
      <c r="P329">
        <v>0.60199999999999998</v>
      </c>
      <c r="Q329">
        <v>0.3</v>
      </c>
      <c r="R329">
        <v>9</v>
      </c>
      <c r="S329">
        <v>-6.6859999999999999</v>
      </c>
      <c r="T329">
        <v>1</v>
      </c>
      <c r="U329">
        <v>2.9499999999999998E-2</v>
      </c>
      <c r="V329">
        <v>0.81</v>
      </c>
      <c r="W329">
        <v>0</v>
      </c>
      <c r="X329">
        <v>0.107</v>
      </c>
      <c r="Y329">
        <v>0.432</v>
      </c>
      <c r="Z329">
        <v>133.82499999999999</v>
      </c>
      <c r="AA329">
        <v>4</v>
      </c>
    </row>
    <row r="330" spans="1:27" x14ac:dyDescent="0.35">
      <c r="A330" t="s">
        <v>670</v>
      </c>
      <c r="B330" t="s">
        <v>133</v>
      </c>
      <c r="C330" s="1">
        <v>44260</v>
      </c>
      <c r="D330" s="5" t="str">
        <f>TEXT(C330,"mmm")</f>
        <v>Mar</v>
      </c>
      <c r="E330" s="5" t="str">
        <f>TEXT(C330,"yyyy")</f>
        <v>2021</v>
      </c>
      <c r="F330" s="5" t="str">
        <f t="shared" ref="F330" si="86">IF(E330&lt; "2000","19's songs","20's songs")</f>
        <v>20's songs</v>
      </c>
      <c r="G330" t="s">
        <v>671</v>
      </c>
      <c r="H330" t="s">
        <v>671</v>
      </c>
      <c r="I330">
        <v>231882</v>
      </c>
      <c r="J330" t="b">
        <v>0</v>
      </c>
      <c r="K330">
        <v>63</v>
      </c>
      <c r="L330" t="str">
        <f>IF(K330&lt;=20,"Least Popular",IF(K330&lt;=40,"Less Popular",IF(K330&lt;=60,"More Popular","Most Popular")))</f>
        <v>Most Popular</v>
      </c>
      <c r="M330">
        <v>0</v>
      </c>
      <c r="N330" t="str">
        <f t="shared" si="84"/>
        <v>Not Popular</v>
      </c>
      <c r="O330" t="s">
        <v>25</v>
      </c>
      <c r="P330">
        <v>0.746</v>
      </c>
      <c r="Q330">
        <v>0.76400000000000001</v>
      </c>
      <c r="R330">
        <v>2</v>
      </c>
      <c r="S330">
        <v>-6.8330000000000002</v>
      </c>
      <c r="T330">
        <v>1</v>
      </c>
      <c r="U330">
        <v>4.6199999999999998E-2</v>
      </c>
      <c r="V330">
        <v>8.0300000000000007E-3</v>
      </c>
      <c r="W330">
        <v>0</v>
      </c>
      <c r="X330">
        <v>0.35699999999999998</v>
      </c>
      <c r="Y330">
        <v>0.70099999999999996</v>
      </c>
      <c r="Z330">
        <v>116.982</v>
      </c>
      <c r="AA330">
        <v>4</v>
      </c>
    </row>
    <row r="331" spans="1:27" hidden="1" x14ac:dyDescent="0.35">
      <c r="A331" t="s">
        <v>156</v>
      </c>
      <c r="B331" t="s">
        <v>672</v>
      </c>
      <c r="D331"/>
      <c r="E331"/>
      <c r="F331"/>
      <c r="G331" t="s">
        <v>673</v>
      </c>
      <c r="H331" t="s">
        <v>673</v>
      </c>
      <c r="I331">
        <v>249796</v>
      </c>
      <c r="J331" t="b">
        <v>0</v>
      </c>
      <c r="K331">
        <v>62</v>
      </c>
      <c r="M331">
        <v>0</v>
      </c>
      <c r="N331" t="str">
        <f t="shared" si="84"/>
        <v>Not Popular</v>
      </c>
      <c r="O331" t="s">
        <v>29</v>
      </c>
      <c r="P331">
        <v>0.56399999999999995</v>
      </c>
      <c r="Q331">
        <v>0.94</v>
      </c>
      <c r="R331">
        <v>7</v>
      </c>
      <c r="S331">
        <v>-3.1320000000000001</v>
      </c>
      <c r="T331">
        <v>1</v>
      </c>
      <c r="U331">
        <v>6.7699999999999996E-2</v>
      </c>
      <c r="V331">
        <v>9.8799999999999999E-2</v>
      </c>
      <c r="W331" s="2">
        <v>1.0900000000000001E-5</v>
      </c>
      <c r="X331">
        <v>0.108</v>
      </c>
      <c r="Y331">
        <v>0.61299999999999999</v>
      </c>
      <c r="Z331">
        <v>109.03</v>
      </c>
      <c r="AA331">
        <v>4</v>
      </c>
    </row>
    <row r="332" spans="1:27" x14ac:dyDescent="0.35">
      <c r="A332" t="s">
        <v>674</v>
      </c>
      <c r="B332" t="s">
        <v>192</v>
      </c>
      <c r="C332" s="1">
        <v>45113</v>
      </c>
      <c r="D332" s="5" t="str">
        <f>TEXT(C332,"mmm")</f>
        <v>Jul</v>
      </c>
      <c r="E332" s="5" t="str">
        <f>TEXT(C332,"yyyy")</f>
        <v>2023</v>
      </c>
      <c r="F332" s="5" t="str">
        <f t="shared" ref="F332:F334" si="87">IF(E332&lt; "2000","19's songs","20's songs")</f>
        <v>20's songs</v>
      </c>
      <c r="G332" t="s">
        <v>675</v>
      </c>
      <c r="H332" t="s">
        <v>675</v>
      </c>
      <c r="I332">
        <v>249826</v>
      </c>
      <c r="J332" t="b">
        <v>0</v>
      </c>
      <c r="K332">
        <v>41</v>
      </c>
      <c r="L332" t="str">
        <f>IF(K332&lt;=20,"Least Popular",IF(K332&lt;=40,"Less Popular",IF(K332&lt;=60,"More Popular","Most Popular")))</f>
        <v>More Popular</v>
      </c>
      <c r="M332">
        <v>1</v>
      </c>
      <c r="N332" t="str">
        <f t="shared" si="84"/>
        <v>Popular</v>
      </c>
      <c r="O332" t="s">
        <v>25</v>
      </c>
      <c r="P332">
        <v>0.498</v>
      </c>
      <c r="Q332">
        <v>0.28599999999999998</v>
      </c>
      <c r="R332">
        <v>9</v>
      </c>
      <c r="S332">
        <v>-8.2029999999999994</v>
      </c>
      <c r="T332">
        <v>1</v>
      </c>
      <c r="U332">
        <v>3.27E-2</v>
      </c>
      <c r="V332">
        <v>0.91500000000000004</v>
      </c>
      <c r="W332" s="2">
        <v>7.7700000000000001E-6</v>
      </c>
      <c r="X332">
        <v>9.35E-2</v>
      </c>
      <c r="Y332">
        <v>0.38400000000000001</v>
      </c>
      <c r="Z332">
        <v>137.78200000000001</v>
      </c>
      <c r="AA332">
        <v>4</v>
      </c>
    </row>
    <row r="333" spans="1:27" x14ac:dyDescent="0.35">
      <c r="A333" t="s">
        <v>86</v>
      </c>
      <c r="B333" t="s">
        <v>23</v>
      </c>
      <c r="C333" s="1">
        <v>44348</v>
      </c>
      <c r="D333" s="5" t="str">
        <f>TEXT(C333,"mmm")</f>
        <v>Jun</v>
      </c>
      <c r="E333" s="5" t="str">
        <f>TEXT(C333,"yyyy")</f>
        <v>2021</v>
      </c>
      <c r="F333" s="5" t="str">
        <f t="shared" si="87"/>
        <v>20's songs</v>
      </c>
      <c r="G333" t="s">
        <v>676</v>
      </c>
      <c r="H333" t="s">
        <v>676</v>
      </c>
      <c r="I333">
        <v>198600</v>
      </c>
      <c r="J333" t="b">
        <v>0</v>
      </c>
      <c r="K333">
        <v>66</v>
      </c>
      <c r="L333" t="str">
        <f>IF(K333&lt;=20,"Least Popular",IF(K333&lt;=40,"Less Popular",IF(K333&lt;=60,"More Popular","Most Popular")))</f>
        <v>Most Popular</v>
      </c>
      <c r="M333">
        <v>0</v>
      </c>
      <c r="N333" t="str">
        <f t="shared" si="84"/>
        <v>Not Popular</v>
      </c>
      <c r="O333" t="s">
        <v>29</v>
      </c>
      <c r="P333">
        <v>0.68700000000000006</v>
      </c>
      <c r="Q333">
        <v>0.873</v>
      </c>
      <c r="R333">
        <v>8</v>
      </c>
      <c r="S333">
        <v>-3.8519999999999999</v>
      </c>
      <c r="T333">
        <v>1</v>
      </c>
      <c r="U333">
        <v>3.3500000000000002E-2</v>
      </c>
      <c r="V333">
        <v>5.45E-2</v>
      </c>
      <c r="W333">
        <v>0</v>
      </c>
      <c r="X333">
        <v>0.318</v>
      </c>
      <c r="Y333">
        <v>0.88400000000000001</v>
      </c>
      <c r="Z333">
        <v>130.024</v>
      </c>
      <c r="AA333">
        <v>4</v>
      </c>
    </row>
    <row r="334" spans="1:27" x14ac:dyDescent="0.35">
      <c r="A334" t="s">
        <v>677</v>
      </c>
      <c r="B334" t="s">
        <v>138</v>
      </c>
      <c r="C334" s="1">
        <v>44815</v>
      </c>
      <c r="D334" s="5" t="str">
        <f>TEXT(C334,"mmm")</f>
        <v>Sep</v>
      </c>
      <c r="E334" s="5" t="str">
        <f>TEXT(C334,"yyyy")</f>
        <v>2022</v>
      </c>
      <c r="F334" s="5" t="str">
        <f t="shared" si="87"/>
        <v>20's songs</v>
      </c>
      <c r="G334" t="s">
        <v>678</v>
      </c>
      <c r="H334" t="s">
        <v>678</v>
      </c>
      <c r="I334">
        <v>175600</v>
      </c>
      <c r="J334" t="b">
        <v>0</v>
      </c>
      <c r="K334">
        <v>65</v>
      </c>
      <c r="L334" t="str">
        <f>IF(K334&lt;=20,"Least Popular",IF(K334&lt;=40,"Less Popular",IF(K334&lt;=60,"More Popular","Most Popular")))</f>
        <v>Most Popular</v>
      </c>
      <c r="M334">
        <v>0</v>
      </c>
      <c r="N334" t="str">
        <f t="shared" si="84"/>
        <v>Not Popular</v>
      </c>
      <c r="O334" t="s">
        <v>29</v>
      </c>
      <c r="P334">
        <v>0.85099999999999998</v>
      </c>
      <c r="Q334">
        <v>0.56699999999999995</v>
      </c>
      <c r="R334">
        <v>5</v>
      </c>
      <c r="S334">
        <v>-5.54</v>
      </c>
      <c r="T334">
        <v>1</v>
      </c>
      <c r="U334">
        <v>4.2599999999999999E-2</v>
      </c>
      <c r="V334">
        <v>0.36</v>
      </c>
      <c r="W334" s="2">
        <v>1.3200000000000001E-6</v>
      </c>
      <c r="X334">
        <v>0.124</v>
      </c>
      <c r="Y334">
        <v>0.57799999999999996</v>
      </c>
      <c r="Z334">
        <v>94.013000000000005</v>
      </c>
      <c r="AA334">
        <v>4</v>
      </c>
    </row>
    <row r="335" spans="1:27" hidden="1" x14ac:dyDescent="0.35">
      <c r="A335" t="s">
        <v>679</v>
      </c>
      <c r="B335" t="s">
        <v>680</v>
      </c>
      <c r="D335"/>
      <c r="E335"/>
      <c r="F335"/>
      <c r="G335" t="s">
        <v>681</v>
      </c>
      <c r="H335" t="s">
        <v>681</v>
      </c>
      <c r="I335">
        <v>318586</v>
      </c>
      <c r="J335" t="b">
        <v>0</v>
      </c>
      <c r="K335">
        <v>62</v>
      </c>
      <c r="M335">
        <v>0</v>
      </c>
      <c r="N335" t="str">
        <f t="shared" si="84"/>
        <v>Not Popular</v>
      </c>
      <c r="O335" t="s">
        <v>25</v>
      </c>
      <c r="P335">
        <v>0.59599999999999997</v>
      </c>
      <c r="Q335">
        <v>0.46600000000000003</v>
      </c>
      <c r="R335">
        <v>3</v>
      </c>
      <c r="S335">
        <v>-6.665</v>
      </c>
      <c r="T335">
        <v>1</v>
      </c>
      <c r="U335">
        <v>2.52E-2</v>
      </c>
      <c r="V335">
        <v>0.34899999999999998</v>
      </c>
      <c r="W335">
        <v>0</v>
      </c>
      <c r="X335">
        <v>8.9700000000000002E-2</v>
      </c>
      <c r="Y335">
        <v>0.44800000000000001</v>
      </c>
      <c r="Z335">
        <v>136.012</v>
      </c>
      <c r="AA335">
        <v>4</v>
      </c>
    </row>
    <row r="336" spans="1:27" x14ac:dyDescent="0.35">
      <c r="A336" t="s">
        <v>682</v>
      </c>
      <c r="B336" t="s">
        <v>274</v>
      </c>
      <c r="C336" s="1">
        <v>44809</v>
      </c>
      <c r="D336" s="5" t="str">
        <f>TEXT(C336,"mmm")</f>
        <v>Sep</v>
      </c>
      <c r="E336" s="5" t="str">
        <f>TEXT(C336,"yyyy")</f>
        <v>2022</v>
      </c>
      <c r="F336" s="5" t="str">
        <f t="shared" ref="F336:F338" si="88">IF(E336&lt; "2000","19's songs","20's songs")</f>
        <v>20's songs</v>
      </c>
      <c r="G336" t="s">
        <v>683</v>
      </c>
      <c r="H336" t="s">
        <v>683</v>
      </c>
      <c r="I336">
        <v>174232</v>
      </c>
      <c r="J336" t="b">
        <v>0</v>
      </c>
      <c r="K336">
        <v>61</v>
      </c>
      <c r="L336" t="str">
        <f>IF(K336&lt;=20,"Least Popular",IF(K336&lt;=40,"Less Popular",IF(K336&lt;=60,"More Popular","Most Popular")))</f>
        <v>Most Popular</v>
      </c>
      <c r="M336">
        <v>0</v>
      </c>
      <c r="N336" t="str">
        <f t="shared" si="84"/>
        <v>Not Popular</v>
      </c>
      <c r="O336" t="s">
        <v>29</v>
      </c>
      <c r="P336">
        <v>0.78600000000000003</v>
      </c>
      <c r="Q336">
        <v>0.48199999999999998</v>
      </c>
      <c r="R336">
        <v>6</v>
      </c>
      <c r="S336">
        <v>-6.82</v>
      </c>
      <c r="T336">
        <v>1</v>
      </c>
      <c r="U336">
        <v>4.7699999999999999E-2</v>
      </c>
      <c r="V336">
        <v>0.156</v>
      </c>
      <c r="W336">
        <v>0</v>
      </c>
      <c r="X336">
        <v>0.34</v>
      </c>
      <c r="Y336">
        <v>0.61699999999999999</v>
      </c>
      <c r="Z336">
        <v>89.992000000000004</v>
      </c>
      <c r="AA336">
        <v>4</v>
      </c>
    </row>
    <row r="337" spans="1:27" x14ac:dyDescent="0.35">
      <c r="A337" t="s">
        <v>684</v>
      </c>
      <c r="B337" t="s">
        <v>192</v>
      </c>
      <c r="C337" s="1">
        <v>45113</v>
      </c>
      <c r="D337" s="5" t="str">
        <f>TEXT(C337,"mmm")</f>
        <v>Jul</v>
      </c>
      <c r="E337" s="5" t="str">
        <f>TEXT(C337,"yyyy")</f>
        <v>2023</v>
      </c>
      <c r="F337" s="5" t="str">
        <f t="shared" si="88"/>
        <v>20's songs</v>
      </c>
      <c r="G337" t="s">
        <v>685</v>
      </c>
      <c r="H337" t="s">
        <v>685</v>
      </c>
      <c r="I337">
        <v>221906</v>
      </c>
      <c r="J337" t="b">
        <v>0</v>
      </c>
      <c r="K337">
        <v>39</v>
      </c>
      <c r="L337" t="str">
        <f>IF(K337&lt;=20,"Least Popular",IF(K337&lt;=40,"Less Popular",IF(K337&lt;=60,"More Popular","Most Popular")))</f>
        <v>Less Popular</v>
      </c>
      <c r="M337">
        <v>1</v>
      </c>
      <c r="N337" t="str">
        <f t="shared" si="84"/>
        <v>Popular</v>
      </c>
      <c r="O337" t="s">
        <v>25</v>
      </c>
      <c r="P337">
        <v>0.42899999999999999</v>
      </c>
      <c r="Q337">
        <v>0.46700000000000003</v>
      </c>
      <c r="R337">
        <v>8</v>
      </c>
      <c r="S337">
        <v>-5.7169999999999996</v>
      </c>
      <c r="T337">
        <v>1</v>
      </c>
      <c r="U337">
        <v>3.2099999999999997E-2</v>
      </c>
      <c r="V337">
        <v>0.89900000000000002</v>
      </c>
      <c r="W337">
        <v>0</v>
      </c>
      <c r="X337">
        <v>0.35099999999999998</v>
      </c>
      <c r="Y337">
        <v>0.30199999999999999</v>
      </c>
      <c r="Z337">
        <v>71.852999999999994</v>
      </c>
      <c r="AA337">
        <v>1</v>
      </c>
    </row>
    <row r="338" spans="1:27" x14ac:dyDescent="0.35">
      <c r="A338" t="s">
        <v>684</v>
      </c>
      <c r="B338" t="s">
        <v>192</v>
      </c>
      <c r="C338" s="1">
        <v>45113</v>
      </c>
      <c r="D338" s="5" t="str">
        <f>TEXT(C338,"mmm")</f>
        <v>Jul</v>
      </c>
      <c r="E338" s="5" t="str">
        <f>TEXT(C338,"yyyy")</f>
        <v>2023</v>
      </c>
      <c r="F338" s="5" t="str">
        <f t="shared" si="88"/>
        <v>20's songs</v>
      </c>
      <c r="G338" t="s">
        <v>686</v>
      </c>
      <c r="H338" t="s">
        <v>686</v>
      </c>
      <c r="I338">
        <v>249826</v>
      </c>
      <c r="J338" t="b">
        <v>0</v>
      </c>
      <c r="K338">
        <v>40</v>
      </c>
      <c r="L338" t="str">
        <f>IF(K338&lt;=20,"Least Popular",IF(K338&lt;=40,"Less Popular",IF(K338&lt;=60,"More Popular","Most Popular")))</f>
        <v>Less Popular</v>
      </c>
      <c r="M338">
        <v>1</v>
      </c>
      <c r="N338" t="str">
        <f t="shared" si="84"/>
        <v>Popular</v>
      </c>
      <c r="O338" t="s">
        <v>25</v>
      </c>
      <c r="P338">
        <v>0.498</v>
      </c>
      <c r="Q338">
        <v>0.28599999999999998</v>
      </c>
      <c r="R338">
        <v>9</v>
      </c>
      <c r="S338">
        <v>-8.2029999999999994</v>
      </c>
      <c r="T338">
        <v>1</v>
      </c>
      <c r="U338">
        <v>3.27E-2</v>
      </c>
      <c r="V338">
        <v>0.91500000000000004</v>
      </c>
      <c r="W338" s="2">
        <v>7.7700000000000001E-6</v>
      </c>
      <c r="X338">
        <v>9.35E-2</v>
      </c>
      <c r="Y338">
        <v>0.38400000000000001</v>
      </c>
      <c r="Z338">
        <v>137.78200000000001</v>
      </c>
      <c r="AA338">
        <v>4</v>
      </c>
    </row>
    <row r="339" spans="1:27" hidden="1" x14ac:dyDescent="0.35">
      <c r="A339" t="s">
        <v>687</v>
      </c>
      <c r="B339" t="s">
        <v>101</v>
      </c>
      <c r="D339"/>
      <c r="E339"/>
      <c r="F339"/>
      <c r="G339" t="s">
        <v>688</v>
      </c>
      <c r="H339" t="s">
        <v>688</v>
      </c>
      <c r="I339">
        <v>232476</v>
      </c>
      <c r="J339" t="b">
        <v>0</v>
      </c>
      <c r="K339">
        <v>62</v>
      </c>
      <c r="M339">
        <v>0</v>
      </c>
      <c r="N339" t="str">
        <f t="shared" si="84"/>
        <v>Not Popular</v>
      </c>
      <c r="O339" t="s">
        <v>25</v>
      </c>
      <c r="P339">
        <v>0.69599999999999995</v>
      </c>
      <c r="Q339">
        <v>0.54700000000000004</v>
      </c>
      <c r="R339">
        <v>6</v>
      </c>
      <c r="S339">
        <v>-5.0880000000000001</v>
      </c>
      <c r="T339">
        <v>1</v>
      </c>
      <c r="U339">
        <v>4.0099999999999997E-2</v>
      </c>
      <c r="V339">
        <v>0.69499999999999995</v>
      </c>
      <c r="W339">
        <v>0</v>
      </c>
      <c r="X339">
        <v>9.8500000000000004E-2</v>
      </c>
      <c r="Y339">
        <v>0.42299999999999999</v>
      </c>
      <c r="Z339">
        <v>90.03</v>
      </c>
      <c r="AA339">
        <v>4</v>
      </c>
    </row>
    <row r="340" spans="1:27" hidden="1" x14ac:dyDescent="0.35">
      <c r="A340" t="s">
        <v>689</v>
      </c>
      <c r="B340" t="s">
        <v>690</v>
      </c>
      <c r="D340"/>
      <c r="E340"/>
      <c r="F340"/>
      <c r="G340" t="s">
        <v>691</v>
      </c>
      <c r="H340" t="s">
        <v>691</v>
      </c>
      <c r="I340">
        <v>395733</v>
      </c>
      <c r="J340" t="b">
        <v>0</v>
      </c>
      <c r="K340">
        <v>60</v>
      </c>
      <c r="M340">
        <v>0</v>
      </c>
      <c r="N340" t="str">
        <f t="shared" si="84"/>
        <v>Not Popular</v>
      </c>
      <c r="O340" t="s">
        <v>29</v>
      </c>
      <c r="P340">
        <v>0.55400000000000005</v>
      </c>
      <c r="Q340">
        <v>0.48299999999999998</v>
      </c>
      <c r="R340">
        <v>2</v>
      </c>
      <c r="S340">
        <v>-8.1159999999999997</v>
      </c>
      <c r="T340">
        <v>1</v>
      </c>
      <c r="U340">
        <v>2.3099999999999999E-2</v>
      </c>
      <c r="V340">
        <v>6.6199999999999995E-2</v>
      </c>
      <c r="W340">
        <v>0</v>
      </c>
      <c r="X340">
        <v>0.11799999999999999</v>
      </c>
      <c r="Y340">
        <v>0.44500000000000001</v>
      </c>
      <c r="Z340">
        <v>75.042000000000002</v>
      </c>
      <c r="AA340">
        <v>4</v>
      </c>
    </row>
    <row r="341" spans="1:27" x14ac:dyDescent="0.35">
      <c r="A341" t="s">
        <v>684</v>
      </c>
      <c r="B341" t="s">
        <v>192</v>
      </c>
      <c r="C341" s="1">
        <v>45113</v>
      </c>
      <c r="D341" s="5" t="str">
        <f>TEXT(C341,"mmm")</f>
        <v>Jul</v>
      </c>
      <c r="E341" s="5" t="str">
        <f>TEXT(C341,"yyyy")</f>
        <v>2023</v>
      </c>
      <c r="F341" s="5" t="str">
        <f t="shared" ref="F341" si="89">IF(E341&lt; "2000","19's songs","20's songs")</f>
        <v>20's songs</v>
      </c>
      <c r="G341" t="s">
        <v>692</v>
      </c>
      <c r="H341" t="s">
        <v>692</v>
      </c>
      <c r="I341">
        <v>253146</v>
      </c>
      <c r="J341" t="b">
        <v>0</v>
      </c>
      <c r="K341">
        <v>36</v>
      </c>
      <c r="L341" t="str">
        <f>IF(K341&lt;=20,"Least Popular",IF(K341&lt;=40,"Less Popular",IF(K341&lt;=60,"More Popular","Most Popular")))</f>
        <v>Less Popular</v>
      </c>
      <c r="M341">
        <v>1</v>
      </c>
      <c r="N341" t="str">
        <f t="shared" si="84"/>
        <v>Popular</v>
      </c>
      <c r="O341" t="s">
        <v>25</v>
      </c>
      <c r="P341">
        <v>0.55800000000000005</v>
      </c>
      <c r="Q341">
        <v>0.436</v>
      </c>
      <c r="R341">
        <v>10</v>
      </c>
      <c r="S341">
        <v>-6.1020000000000003</v>
      </c>
      <c r="T341">
        <v>1</v>
      </c>
      <c r="U341">
        <v>2.6700000000000002E-2</v>
      </c>
      <c r="V341">
        <v>0.47699999999999998</v>
      </c>
      <c r="W341">
        <v>0</v>
      </c>
      <c r="X341">
        <v>0.216</v>
      </c>
      <c r="Y341">
        <v>0.20499999999999999</v>
      </c>
      <c r="Z341">
        <v>136.017</v>
      </c>
      <c r="AA341">
        <v>4</v>
      </c>
    </row>
    <row r="342" spans="1:27" hidden="1" x14ac:dyDescent="0.35">
      <c r="A342" t="s">
        <v>693</v>
      </c>
      <c r="B342" t="s">
        <v>223</v>
      </c>
      <c r="D342"/>
      <c r="E342"/>
      <c r="F342"/>
      <c r="G342" t="s">
        <v>694</v>
      </c>
      <c r="H342" t="s">
        <v>694</v>
      </c>
      <c r="I342">
        <v>249546</v>
      </c>
      <c r="J342" t="b">
        <v>0</v>
      </c>
      <c r="K342">
        <v>62</v>
      </c>
      <c r="M342">
        <v>0</v>
      </c>
      <c r="N342" t="str">
        <f t="shared" si="84"/>
        <v>Not Popular</v>
      </c>
      <c r="O342" t="s">
        <v>25</v>
      </c>
      <c r="P342">
        <v>0.61399999999999999</v>
      </c>
      <c r="Q342">
        <v>0.78800000000000003</v>
      </c>
      <c r="R342">
        <v>2</v>
      </c>
      <c r="S342">
        <v>-3.8079999999999998</v>
      </c>
      <c r="T342">
        <v>0</v>
      </c>
      <c r="U342">
        <v>0.112</v>
      </c>
      <c r="V342">
        <v>5.67E-2</v>
      </c>
      <c r="W342">
        <v>4.7199999999999999E-2</v>
      </c>
      <c r="X342">
        <v>0.221</v>
      </c>
      <c r="Y342">
        <v>0.77800000000000002</v>
      </c>
      <c r="Z342">
        <v>124.876</v>
      </c>
      <c r="AA342">
        <v>4</v>
      </c>
    </row>
    <row r="343" spans="1:27" x14ac:dyDescent="0.35">
      <c r="A343" t="s">
        <v>557</v>
      </c>
      <c r="B343" t="s">
        <v>274</v>
      </c>
      <c r="C343" s="1">
        <v>42160</v>
      </c>
      <c r="D343" s="5" t="str">
        <f>TEXT(C343,"mmm")</f>
        <v>Jun</v>
      </c>
      <c r="E343" s="5" t="str">
        <f>TEXT(C343,"yyyy")</f>
        <v>2015</v>
      </c>
      <c r="F343" s="5" t="str">
        <f t="shared" ref="F343:F345" si="90">IF(E343&lt; "2000","19's songs","20's songs")</f>
        <v>20's songs</v>
      </c>
      <c r="G343" t="s">
        <v>695</v>
      </c>
      <c r="H343" t="s">
        <v>695</v>
      </c>
      <c r="I343">
        <v>215120</v>
      </c>
      <c r="J343" t="b">
        <v>0</v>
      </c>
      <c r="K343">
        <v>61</v>
      </c>
      <c r="L343" t="str">
        <f>IF(K343&lt;=20,"Least Popular",IF(K343&lt;=40,"Less Popular",IF(K343&lt;=60,"More Popular","Most Popular")))</f>
        <v>Most Popular</v>
      </c>
      <c r="M343">
        <v>0</v>
      </c>
      <c r="N343" t="str">
        <f t="shared" si="84"/>
        <v>Not Popular</v>
      </c>
      <c r="O343" t="s">
        <v>29</v>
      </c>
      <c r="P343">
        <v>0.66300000000000003</v>
      </c>
      <c r="Q343">
        <v>0.80700000000000005</v>
      </c>
      <c r="R343">
        <v>0</v>
      </c>
      <c r="S343">
        <v>-4.2290000000000001</v>
      </c>
      <c r="T343">
        <v>1</v>
      </c>
      <c r="U343">
        <v>4.41E-2</v>
      </c>
      <c r="V343">
        <v>0.63400000000000001</v>
      </c>
      <c r="W343">
        <v>0</v>
      </c>
      <c r="X343">
        <v>9.7199999999999995E-2</v>
      </c>
      <c r="Y343">
        <v>0.76700000000000002</v>
      </c>
      <c r="Z343">
        <v>77.971000000000004</v>
      </c>
      <c r="AA343">
        <v>4</v>
      </c>
    </row>
    <row r="344" spans="1:27" x14ac:dyDescent="0.35">
      <c r="A344" t="s">
        <v>317</v>
      </c>
      <c r="B344" t="s">
        <v>318</v>
      </c>
      <c r="C344" s="1">
        <v>45141</v>
      </c>
      <c r="D344" s="5" t="str">
        <f>TEXT(C344,"mmm")</f>
        <v>Aug</v>
      </c>
      <c r="E344" s="5" t="str">
        <f>TEXT(C344,"yyyy")</f>
        <v>2023</v>
      </c>
      <c r="F344" s="5" t="str">
        <f t="shared" si="90"/>
        <v>20's songs</v>
      </c>
      <c r="G344" t="s">
        <v>696</v>
      </c>
      <c r="H344" t="s">
        <v>696</v>
      </c>
      <c r="I344">
        <v>242105</v>
      </c>
      <c r="J344" t="b">
        <v>0</v>
      </c>
      <c r="K344">
        <v>63</v>
      </c>
      <c r="L344" t="str">
        <f>IF(K344&lt;=20,"Least Popular",IF(K344&lt;=40,"Less Popular",IF(K344&lt;=60,"More Popular","Most Popular")))</f>
        <v>Most Popular</v>
      </c>
      <c r="M344">
        <v>0</v>
      </c>
      <c r="N344" t="str">
        <f t="shared" si="84"/>
        <v>Not Popular</v>
      </c>
      <c r="O344" t="s">
        <v>29</v>
      </c>
      <c r="P344">
        <v>0.56599999999999995</v>
      </c>
      <c r="Q344">
        <v>0.50900000000000001</v>
      </c>
      <c r="R344">
        <v>0</v>
      </c>
      <c r="S344">
        <v>-5.3419999999999996</v>
      </c>
      <c r="T344">
        <v>1</v>
      </c>
      <c r="U344">
        <v>3.6700000000000003E-2</v>
      </c>
      <c r="V344">
        <v>0.42799999999999999</v>
      </c>
      <c r="W344">
        <v>0</v>
      </c>
      <c r="X344">
        <v>0.125</v>
      </c>
      <c r="Y344">
        <v>0.441</v>
      </c>
      <c r="Z344">
        <v>79.885000000000005</v>
      </c>
      <c r="AA344">
        <v>4</v>
      </c>
    </row>
    <row r="345" spans="1:27" x14ac:dyDescent="0.35">
      <c r="A345" t="s">
        <v>684</v>
      </c>
      <c r="B345" t="s">
        <v>192</v>
      </c>
      <c r="C345" s="1">
        <v>45113</v>
      </c>
      <c r="D345" s="5" t="str">
        <f>TEXT(C345,"mmm")</f>
        <v>Jul</v>
      </c>
      <c r="E345" s="5" t="str">
        <f>TEXT(C345,"yyyy")</f>
        <v>2023</v>
      </c>
      <c r="F345" s="5" t="str">
        <f t="shared" si="90"/>
        <v>20's songs</v>
      </c>
      <c r="G345" t="s">
        <v>697</v>
      </c>
      <c r="H345" t="s">
        <v>697</v>
      </c>
      <c r="I345">
        <v>296946</v>
      </c>
      <c r="J345" t="b">
        <v>0</v>
      </c>
      <c r="K345">
        <v>34</v>
      </c>
      <c r="L345" t="str">
        <f>IF(K345&lt;=20,"Least Popular",IF(K345&lt;=40,"Less Popular",IF(K345&lt;=60,"More Popular","Most Popular")))</f>
        <v>Less Popular</v>
      </c>
      <c r="M345">
        <v>1</v>
      </c>
      <c r="N345" t="str">
        <f t="shared" si="84"/>
        <v>Popular</v>
      </c>
      <c r="O345" t="s">
        <v>25</v>
      </c>
      <c r="P345">
        <v>0.52400000000000002</v>
      </c>
      <c r="Q345">
        <v>0.307</v>
      </c>
      <c r="R345">
        <v>10</v>
      </c>
      <c r="S345">
        <v>-7.9109999999999996</v>
      </c>
      <c r="T345">
        <v>1</v>
      </c>
      <c r="U345">
        <v>3.8300000000000001E-2</v>
      </c>
      <c r="V345">
        <v>0.94</v>
      </c>
      <c r="W345">
        <v>0</v>
      </c>
      <c r="X345">
        <v>0.13200000000000001</v>
      </c>
      <c r="Y345">
        <v>0.55200000000000005</v>
      </c>
      <c r="Z345">
        <v>165.316</v>
      </c>
      <c r="AA345">
        <v>4</v>
      </c>
    </row>
    <row r="346" spans="1:27" hidden="1" x14ac:dyDescent="0.35">
      <c r="A346" t="s">
        <v>662</v>
      </c>
      <c r="B346" t="s">
        <v>94</v>
      </c>
      <c r="D346"/>
      <c r="E346"/>
      <c r="F346"/>
      <c r="G346" t="s">
        <v>698</v>
      </c>
      <c r="H346" t="s">
        <v>698</v>
      </c>
      <c r="I346">
        <v>195080</v>
      </c>
      <c r="J346" t="b">
        <v>0</v>
      </c>
      <c r="K346">
        <v>61</v>
      </c>
      <c r="M346">
        <v>0</v>
      </c>
      <c r="N346" t="str">
        <f t="shared" si="84"/>
        <v>Not Popular</v>
      </c>
      <c r="O346" t="s">
        <v>29</v>
      </c>
      <c r="P346">
        <v>0.629</v>
      </c>
      <c r="Q346">
        <v>0.94499999999999995</v>
      </c>
      <c r="R346">
        <v>1</v>
      </c>
      <c r="S346">
        <v>-3.9569999999999999</v>
      </c>
      <c r="T346">
        <v>0</v>
      </c>
      <c r="U346">
        <v>0.161</v>
      </c>
      <c r="V346">
        <v>7.1199999999999999E-2</v>
      </c>
      <c r="W346">
        <v>0</v>
      </c>
      <c r="X346">
        <v>0.312</v>
      </c>
      <c r="Y346">
        <v>0.68600000000000005</v>
      </c>
      <c r="Z346">
        <v>156.048</v>
      </c>
      <c r="AA346">
        <v>4</v>
      </c>
    </row>
    <row r="347" spans="1:27" x14ac:dyDescent="0.35">
      <c r="A347" t="s">
        <v>699</v>
      </c>
      <c r="B347" t="s">
        <v>23</v>
      </c>
      <c r="C347" s="1">
        <v>44474</v>
      </c>
      <c r="D347" s="5" t="str">
        <f>TEXT(C347,"mmm")</f>
        <v>Oct</v>
      </c>
      <c r="E347" s="5" t="str">
        <f>TEXT(C347,"yyyy")</f>
        <v>2021</v>
      </c>
      <c r="F347" s="5" t="str">
        <f t="shared" ref="F347" si="91">IF(E347&lt; "2000","19's songs","20's songs")</f>
        <v>20's songs</v>
      </c>
      <c r="G347" t="s">
        <v>700</v>
      </c>
      <c r="H347" t="s">
        <v>700</v>
      </c>
      <c r="I347">
        <v>220200</v>
      </c>
      <c r="J347" t="b">
        <v>0</v>
      </c>
      <c r="K347">
        <v>65</v>
      </c>
      <c r="L347" t="str">
        <f>IF(K347&lt;=20,"Least Popular",IF(K347&lt;=40,"Less Popular",IF(K347&lt;=60,"More Popular","Most Popular")))</f>
        <v>Most Popular</v>
      </c>
      <c r="M347">
        <v>0</v>
      </c>
      <c r="N347" t="str">
        <f t="shared" si="84"/>
        <v>Not Popular</v>
      </c>
      <c r="O347" t="s">
        <v>25</v>
      </c>
      <c r="P347">
        <v>0.67500000000000004</v>
      </c>
      <c r="Q347">
        <v>0.746</v>
      </c>
      <c r="R347">
        <v>8</v>
      </c>
      <c r="S347">
        <v>-5.5309999999999997</v>
      </c>
      <c r="T347">
        <v>1</v>
      </c>
      <c r="U347">
        <v>2.8799999999999999E-2</v>
      </c>
      <c r="V347">
        <v>0.12</v>
      </c>
      <c r="W347">
        <v>0</v>
      </c>
      <c r="X347">
        <v>0.121</v>
      </c>
      <c r="Y347">
        <v>0.53300000000000003</v>
      </c>
      <c r="Z347">
        <v>99.99</v>
      </c>
      <c r="AA347">
        <v>4</v>
      </c>
    </row>
    <row r="348" spans="1:27" hidden="1" x14ac:dyDescent="0.35">
      <c r="A348" t="s">
        <v>620</v>
      </c>
      <c r="B348" t="s">
        <v>69</v>
      </c>
      <c r="D348"/>
      <c r="E348"/>
      <c r="F348"/>
      <c r="G348" t="s">
        <v>701</v>
      </c>
      <c r="H348" t="s">
        <v>701</v>
      </c>
      <c r="I348">
        <v>271280</v>
      </c>
      <c r="J348" t="b">
        <v>0</v>
      </c>
      <c r="K348">
        <v>61</v>
      </c>
      <c r="M348">
        <v>0</v>
      </c>
      <c r="N348" t="str">
        <f t="shared" si="84"/>
        <v>Not Popular</v>
      </c>
      <c r="O348" t="s">
        <v>29</v>
      </c>
      <c r="P348">
        <v>0.66100000000000003</v>
      </c>
      <c r="Q348">
        <v>0.44800000000000001</v>
      </c>
      <c r="R348">
        <v>6</v>
      </c>
      <c r="S348">
        <v>-5.7610000000000001</v>
      </c>
      <c r="T348">
        <v>1</v>
      </c>
      <c r="U348">
        <v>5.2200000000000003E-2</v>
      </c>
      <c r="V348">
        <v>0.54300000000000004</v>
      </c>
      <c r="W348">
        <v>0</v>
      </c>
      <c r="X348">
        <v>8.1799999999999998E-2</v>
      </c>
      <c r="Y348">
        <v>0.29899999999999999</v>
      </c>
      <c r="Z348">
        <v>78.114000000000004</v>
      </c>
      <c r="AA348">
        <v>4</v>
      </c>
    </row>
    <row r="349" spans="1:27" hidden="1" x14ac:dyDescent="0.35">
      <c r="A349" t="s">
        <v>620</v>
      </c>
      <c r="B349" t="s">
        <v>69</v>
      </c>
      <c r="D349"/>
      <c r="E349"/>
      <c r="F349"/>
      <c r="G349" t="s">
        <v>702</v>
      </c>
      <c r="H349" t="s">
        <v>702</v>
      </c>
      <c r="I349">
        <v>276253</v>
      </c>
      <c r="J349" t="b">
        <v>0</v>
      </c>
      <c r="K349">
        <v>61</v>
      </c>
      <c r="M349">
        <v>0</v>
      </c>
      <c r="N349" t="str">
        <f t="shared" si="84"/>
        <v>Not Popular</v>
      </c>
      <c r="O349" t="s">
        <v>29</v>
      </c>
      <c r="P349">
        <v>0.56399999999999995</v>
      </c>
      <c r="Q349">
        <v>0.63400000000000001</v>
      </c>
      <c r="R349">
        <v>11</v>
      </c>
      <c r="S349">
        <v>-4.13</v>
      </c>
      <c r="T349">
        <v>1</v>
      </c>
      <c r="U349">
        <v>2.7900000000000001E-2</v>
      </c>
      <c r="V349">
        <v>5.3100000000000001E-2</v>
      </c>
      <c r="W349" s="2">
        <v>3.1E-6</v>
      </c>
      <c r="X349">
        <v>0.128</v>
      </c>
      <c r="Y349">
        <v>0.68300000000000005</v>
      </c>
      <c r="Z349">
        <v>110.07299999999999</v>
      </c>
      <c r="AA349">
        <v>4</v>
      </c>
    </row>
    <row r="350" spans="1:27" hidden="1" x14ac:dyDescent="0.35">
      <c r="A350" t="s">
        <v>620</v>
      </c>
      <c r="B350" t="s">
        <v>69</v>
      </c>
      <c r="D350"/>
      <c r="E350"/>
      <c r="F350"/>
      <c r="G350" t="s">
        <v>703</v>
      </c>
      <c r="H350" t="s">
        <v>703</v>
      </c>
      <c r="I350">
        <v>274800</v>
      </c>
      <c r="J350" t="b">
        <v>0</v>
      </c>
      <c r="K350">
        <v>61</v>
      </c>
      <c r="M350">
        <v>0</v>
      </c>
      <c r="N350" t="str">
        <f t="shared" si="84"/>
        <v>Not Popular</v>
      </c>
      <c r="O350" t="s">
        <v>29</v>
      </c>
      <c r="P350">
        <v>0.64100000000000001</v>
      </c>
      <c r="Q350">
        <v>0.95699999999999996</v>
      </c>
      <c r="R350">
        <v>5</v>
      </c>
      <c r="S350">
        <v>-2.5739999999999998</v>
      </c>
      <c r="T350">
        <v>1</v>
      </c>
      <c r="U350">
        <v>4.5499999999999999E-2</v>
      </c>
      <c r="V350">
        <v>0.38400000000000001</v>
      </c>
      <c r="W350" s="2">
        <v>1.0499999999999999E-6</v>
      </c>
      <c r="X350">
        <v>0.218</v>
      </c>
      <c r="Y350">
        <v>0.71</v>
      </c>
      <c r="Z350">
        <v>106.995</v>
      </c>
      <c r="AA350">
        <v>4</v>
      </c>
    </row>
    <row r="351" spans="1:27" hidden="1" x14ac:dyDescent="0.35">
      <c r="A351" t="s">
        <v>704</v>
      </c>
      <c r="B351" t="s">
        <v>354</v>
      </c>
      <c r="D351"/>
      <c r="E351"/>
      <c r="F351"/>
      <c r="G351" t="s">
        <v>705</v>
      </c>
      <c r="H351" t="s">
        <v>705</v>
      </c>
      <c r="I351">
        <v>224773</v>
      </c>
      <c r="J351" t="b">
        <v>0</v>
      </c>
      <c r="K351">
        <v>61</v>
      </c>
      <c r="M351">
        <v>0</v>
      </c>
      <c r="N351" t="str">
        <f t="shared" si="84"/>
        <v>Not Popular</v>
      </c>
      <c r="O351" t="s">
        <v>29</v>
      </c>
      <c r="P351">
        <v>0.56899999999999995</v>
      </c>
      <c r="Q351">
        <v>0.82399999999999995</v>
      </c>
      <c r="R351">
        <v>5</v>
      </c>
      <c r="S351">
        <v>-5.2869999999999999</v>
      </c>
      <c r="T351">
        <v>1</v>
      </c>
      <c r="U351">
        <v>4.1000000000000002E-2</v>
      </c>
      <c r="V351">
        <v>1.7500000000000002E-2</v>
      </c>
      <c r="W351">
        <v>0</v>
      </c>
      <c r="X351">
        <v>7.2700000000000001E-2</v>
      </c>
      <c r="Y351">
        <v>0.38500000000000001</v>
      </c>
      <c r="Z351">
        <v>125.053</v>
      </c>
      <c r="AA351">
        <v>4</v>
      </c>
    </row>
    <row r="352" spans="1:27" x14ac:dyDescent="0.35">
      <c r="A352" t="s">
        <v>706</v>
      </c>
      <c r="B352" t="s">
        <v>62</v>
      </c>
      <c r="C352" s="1">
        <v>44082</v>
      </c>
      <c r="D352" s="5" t="str">
        <f>TEXT(C352,"mmm")</f>
        <v>Sep</v>
      </c>
      <c r="E352" s="5" t="str">
        <f>TEXT(C352,"yyyy")</f>
        <v>2020</v>
      </c>
      <c r="F352" s="5" t="str">
        <f t="shared" ref="F352:F354" si="92">IF(E352&lt; "2000","19's songs","20's songs")</f>
        <v>20's songs</v>
      </c>
      <c r="G352" t="s">
        <v>707</v>
      </c>
      <c r="H352" t="s">
        <v>707</v>
      </c>
      <c r="I352">
        <v>214586</v>
      </c>
      <c r="J352" t="b">
        <v>0</v>
      </c>
      <c r="K352">
        <v>61</v>
      </c>
      <c r="L352" t="str">
        <f>IF(K352&lt;=20,"Least Popular",IF(K352&lt;=40,"Less Popular",IF(K352&lt;=60,"More Popular","Most Popular")))</f>
        <v>Most Popular</v>
      </c>
      <c r="M352">
        <v>0</v>
      </c>
      <c r="N352" t="str">
        <f t="shared" si="84"/>
        <v>Not Popular</v>
      </c>
      <c r="O352" t="s">
        <v>25</v>
      </c>
      <c r="P352">
        <v>0.629</v>
      </c>
      <c r="Q352">
        <v>0.91</v>
      </c>
      <c r="R352">
        <v>11</v>
      </c>
      <c r="S352">
        <v>-3.4630000000000001</v>
      </c>
      <c r="T352">
        <v>0</v>
      </c>
      <c r="U352">
        <v>5.0700000000000002E-2</v>
      </c>
      <c r="V352">
        <v>3.5700000000000003E-2</v>
      </c>
      <c r="W352">
        <v>0</v>
      </c>
      <c r="X352">
        <v>0.11</v>
      </c>
      <c r="Y352">
        <v>0.42599999999999999</v>
      </c>
      <c r="Z352">
        <v>111.965</v>
      </c>
      <c r="AA352">
        <v>4</v>
      </c>
    </row>
    <row r="353" spans="1:27" x14ac:dyDescent="0.35">
      <c r="A353" t="s">
        <v>684</v>
      </c>
      <c r="B353" t="s">
        <v>192</v>
      </c>
      <c r="C353" s="1">
        <v>45113</v>
      </c>
      <c r="D353" s="5" t="str">
        <f>TEXT(C353,"mmm")</f>
        <v>Jul</v>
      </c>
      <c r="E353" s="5" t="str">
        <f>TEXT(C353,"yyyy")</f>
        <v>2023</v>
      </c>
      <c r="F353" s="5" t="str">
        <f t="shared" si="92"/>
        <v>20's songs</v>
      </c>
      <c r="G353" t="s">
        <v>708</v>
      </c>
      <c r="H353" t="s">
        <v>708</v>
      </c>
      <c r="I353">
        <v>253146</v>
      </c>
      <c r="J353" t="b">
        <v>0</v>
      </c>
      <c r="K353">
        <v>32</v>
      </c>
      <c r="L353" t="str">
        <f>IF(K353&lt;=20,"Least Popular",IF(K353&lt;=40,"Less Popular",IF(K353&lt;=60,"More Popular","Most Popular")))</f>
        <v>Less Popular</v>
      </c>
      <c r="M353">
        <v>1</v>
      </c>
      <c r="N353" t="str">
        <f t="shared" si="84"/>
        <v>Popular</v>
      </c>
      <c r="O353" t="s">
        <v>25</v>
      </c>
      <c r="P353">
        <v>0.498</v>
      </c>
      <c r="Q353">
        <v>0.33200000000000002</v>
      </c>
      <c r="R353">
        <v>10</v>
      </c>
      <c r="S353">
        <v>-11.981999999999999</v>
      </c>
      <c r="T353">
        <v>1</v>
      </c>
      <c r="U353">
        <v>2.5899999999999999E-2</v>
      </c>
      <c r="V353">
        <v>4.7600000000000003E-2</v>
      </c>
      <c r="W353">
        <v>0.89900000000000002</v>
      </c>
      <c r="X353">
        <v>0.16800000000000001</v>
      </c>
      <c r="Y353">
        <v>6.7400000000000002E-2</v>
      </c>
      <c r="Z353">
        <v>136.02600000000001</v>
      </c>
      <c r="AA353">
        <v>4</v>
      </c>
    </row>
    <row r="354" spans="1:27" x14ac:dyDescent="0.35">
      <c r="A354" t="s">
        <v>709</v>
      </c>
      <c r="B354" t="s">
        <v>710</v>
      </c>
      <c r="C354">
        <v>2006</v>
      </c>
      <c r="D354" s="5" t="str">
        <f>TEXT(C354,"mmm")</f>
        <v>Jun</v>
      </c>
      <c r="E354" s="5" t="str">
        <f>TEXT(C354,"yyyy")</f>
        <v>1905</v>
      </c>
      <c r="F354" s="5" t="str">
        <f t="shared" si="92"/>
        <v>19's songs</v>
      </c>
      <c r="G354" t="s">
        <v>711</v>
      </c>
      <c r="H354" t="s">
        <v>711</v>
      </c>
      <c r="I354">
        <v>217920</v>
      </c>
      <c r="J354" t="b">
        <v>0</v>
      </c>
      <c r="K354">
        <v>61</v>
      </c>
      <c r="L354" t="str">
        <f>IF(K354&lt;=20,"Least Popular",IF(K354&lt;=40,"Less Popular",IF(K354&lt;=60,"More Popular","Most Popular")))</f>
        <v>Most Popular</v>
      </c>
      <c r="M354">
        <v>0</v>
      </c>
      <c r="N354" t="str">
        <f t="shared" si="84"/>
        <v>Not Popular</v>
      </c>
      <c r="O354" t="s">
        <v>29</v>
      </c>
      <c r="P354">
        <v>0.40899999999999997</v>
      </c>
      <c r="Q354">
        <v>0.97799999999999998</v>
      </c>
      <c r="R354">
        <v>9</v>
      </c>
      <c r="S354">
        <v>-2.63</v>
      </c>
      <c r="T354">
        <v>1</v>
      </c>
      <c r="U354">
        <v>6.83E-2</v>
      </c>
      <c r="V354" s="2">
        <v>7.5799999999999999E-5</v>
      </c>
      <c r="W354">
        <v>0</v>
      </c>
      <c r="X354">
        <v>0.11700000000000001</v>
      </c>
      <c r="Y354">
        <v>0.54900000000000004</v>
      </c>
      <c r="Z354">
        <v>139.88300000000001</v>
      </c>
      <c r="AA354">
        <v>4</v>
      </c>
    </row>
    <row r="355" spans="1:27" hidden="1" x14ac:dyDescent="0.35">
      <c r="A355" t="s">
        <v>712</v>
      </c>
      <c r="B355" t="s">
        <v>192</v>
      </c>
      <c r="D355"/>
      <c r="E355"/>
      <c r="F355"/>
      <c r="G355" t="s">
        <v>713</v>
      </c>
      <c r="H355" t="s">
        <v>713</v>
      </c>
      <c r="I355">
        <v>294173</v>
      </c>
      <c r="J355" t="b">
        <v>0</v>
      </c>
      <c r="K355">
        <v>62</v>
      </c>
      <c r="M355">
        <v>0</v>
      </c>
      <c r="N355" t="str">
        <f t="shared" si="84"/>
        <v>Not Popular</v>
      </c>
      <c r="O355" t="s">
        <v>29</v>
      </c>
      <c r="P355">
        <v>0.49299999999999999</v>
      </c>
      <c r="Q355">
        <v>0.52700000000000002</v>
      </c>
      <c r="R355">
        <v>10</v>
      </c>
      <c r="S355">
        <v>-5.1260000000000003</v>
      </c>
      <c r="T355">
        <v>1</v>
      </c>
      <c r="U355">
        <v>3.4200000000000001E-2</v>
      </c>
      <c r="V355">
        <v>0.72899999999999998</v>
      </c>
      <c r="W355">
        <v>0</v>
      </c>
      <c r="X355">
        <v>9.8500000000000004E-2</v>
      </c>
      <c r="Y355">
        <v>0.45200000000000001</v>
      </c>
      <c r="Z355">
        <v>169.97399999999999</v>
      </c>
      <c r="AA355">
        <v>4</v>
      </c>
    </row>
    <row r="356" spans="1:27" hidden="1" x14ac:dyDescent="0.35">
      <c r="A356" t="s">
        <v>714</v>
      </c>
      <c r="B356" t="s">
        <v>62</v>
      </c>
      <c r="D356"/>
      <c r="E356"/>
      <c r="F356"/>
      <c r="G356" t="s">
        <v>715</v>
      </c>
      <c r="H356" t="s">
        <v>715</v>
      </c>
      <c r="I356">
        <v>224027</v>
      </c>
      <c r="J356" t="b">
        <v>0</v>
      </c>
      <c r="K356">
        <v>61</v>
      </c>
      <c r="M356">
        <v>0</v>
      </c>
      <c r="N356" t="str">
        <f t="shared" si="84"/>
        <v>Not Popular</v>
      </c>
      <c r="O356" t="s">
        <v>25</v>
      </c>
      <c r="P356">
        <v>0.63600000000000001</v>
      </c>
      <c r="Q356">
        <v>0.51600000000000001</v>
      </c>
      <c r="R356">
        <v>1</v>
      </c>
      <c r="S356">
        <v>-5.9219999999999997</v>
      </c>
      <c r="T356">
        <v>1</v>
      </c>
      <c r="U356">
        <v>3.5499999999999997E-2</v>
      </c>
      <c r="V356">
        <v>0.54900000000000004</v>
      </c>
      <c r="W356">
        <v>0</v>
      </c>
      <c r="X356">
        <v>8.2500000000000004E-2</v>
      </c>
      <c r="Y356">
        <v>0.48699999999999999</v>
      </c>
      <c r="Z356">
        <v>74.995999999999995</v>
      </c>
      <c r="AA356">
        <v>4</v>
      </c>
    </row>
    <row r="357" spans="1:27" x14ac:dyDescent="0.35">
      <c r="A357" t="s">
        <v>716</v>
      </c>
      <c r="B357" t="s">
        <v>281</v>
      </c>
      <c r="C357" s="1">
        <v>44654</v>
      </c>
      <c r="D357" s="5" t="str">
        <f>TEXT(C357,"mmm")</f>
        <v>Apr</v>
      </c>
      <c r="E357" s="5" t="str">
        <f>TEXT(C357,"yyyy")</f>
        <v>2022</v>
      </c>
      <c r="F357" s="5" t="str">
        <f t="shared" ref="F357" si="93">IF(E357&lt; "2000","19's songs","20's songs")</f>
        <v>20's songs</v>
      </c>
      <c r="G357" t="s">
        <v>717</v>
      </c>
      <c r="H357" t="s">
        <v>717</v>
      </c>
      <c r="I357">
        <v>318880</v>
      </c>
      <c r="J357" t="b">
        <v>0</v>
      </c>
      <c r="K357">
        <v>61</v>
      </c>
      <c r="L357" t="str">
        <f>IF(K357&lt;=20,"Least Popular",IF(K357&lt;=40,"Less Popular",IF(K357&lt;=60,"More Popular","Most Popular")))</f>
        <v>Most Popular</v>
      </c>
      <c r="M357">
        <v>0</v>
      </c>
      <c r="N357" t="str">
        <f t="shared" si="84"/>
        <v>Not Popular</v>
      </c>
      <c r="O357" t="s">
        <v>29</v>
      </c>
      <c r="P357">
        <v>0.48899999999999999</v>
      </c>
      <c r="Q357">
        <v>0.52200000000000002</v>
      </c>
      <c r="R357">
        <v>11</v>
      </c>
      <c r="S357">
        <v>-5.2910000000000004</v>
      </c>
      <c r="T357">
        <v>1</v>
      </c>
      <c r="U357">
        <v>3.0599999999999999E-2</v>
      </c>
      <c r="V357">
        <v>0.40100000000000002</v>
      </c>
      <c r="W357">
        <v>0</v>
      </c>
      <c r="X357">
        <v>0.23799999999999999</v>
      </c>
      <c r="Y357">
        <v>0.43</v>
      </c>
      <c r="Z357">
        <v>78.034999999999997</v>
      </c>
      <c r="AA357">
        <v>4</v>
      </c>
    </row>
    <row r="358" spans="1:27" hidden="1" x14ac:dyDescent="0.35">
      <c r="A358" t="s">
        <v>718</v>
      </c>
      <c r="B358" t="s">
        <v>94</v>
      </c>
      <c r="D358"/>
      <c r="E358"/>
      <c r="F358"/>
      <c r="G358" t="s">
        <v>719</v>
      </c>
      <c r="H358" t="s">
        <v>719</v>
      </c>
      <c r="I358">
        <v>257915</v>
      </c>
      <c r="J358" t="b">
        <v>0</v>
      </c>
      <c r="K358">
        <v>64</v>
      </c>
      <c r="M358">
        <v>0</v>
      </c>
      <c r="N358" t="str">
        <f t="shared" si="84"/>
        <v>Not Popular</v>
      </c>
      <c r="O358" t="s">
        <v>25</v>
      </c>
      <c r="P358">
        <v>0.57399999999999995</v>
      </c>
      <c r="Q358">
        <v>0.85799999999999998</v>
      </c>
      <c r="R358">
        <v>4</v>
      </c>
      <c r="S358">
        <v>-2.911</v>
      </c>
      <c r="T358">
        <v>1</v>
      </c>
      <c r="U358">
        <v>4.6899999999999997E-2</v>
      </c>
      <c r="V358">
        <v>0.20499999999999999</v>
      </c>
      <c r="W358">
        <v>0</v>
      </c>
      <c r="X358">
        <v>0.34399999999999997</v>
      </c>
      <c r="Y358">
        <v>0.65800000000000003</v>
      </c>
      <c r="Z358">
        <v>95.953999999999994</v>
      </c>
      <c r="AA358">
        <v>4</v>
      </c>
    </row>
    <row r="359" spans="1:27" hidden="1" x14ac:dyDescent="0.35">
      <c r="A359" t="s">
        <v>720</v>
      </c>
      <c r="B359" t="s">
        <v>23</v>
      </c>
      <c r="D359"/>
      <c r="E359"/>
      <c r="F359"/>
      <c r="G359" t="s">
        <v>721</v>
      </c>
      <c r="H359" t="s">
        <v>721</v>
      </c>
      <c r="I359">
        <v>243613</v>
      </c>
      <c r="J359" t="b">
        <v>0</v>
      </c>
      <c r="K359">
        <v>64</v>
      </c>
      <c r="M359">
        <v>0</v>
      </c>
      <c r="N359" t="str">
        <f t="shared" si="84"/>
        <v>Not Popular</v>
      </c>
      <c r="O359" t="s">
        <v>25</v>
      </c>
      <c r="P359">
        <v>0.71199999999999997</v>
      </c>
      <c r="Q359">
        <v>0.81699999999999995</v>
      </c>
      <c r="R359">
        <v>1</v>
      </c>
      <c r="S359">
        <v>-5.1230000000000002</v>
      </c>
      <c r="T359">
        <v>1</v>
      </c>
      <c r="U359">
        <v>2.7900000000000001E-2</v>
      </c>
      <c r="V359">
        <v>7.17E-2</v>
      </c>
      <c r="W359" s="2">
        <v>7.2099999999999996E-6</v>
      </c>
      <c r="X359">
        <v>0.14599999999999999</v>
      </c>
      <c r="Y359">
        <v>0.67900000000000005</v>
      </c>
      <c r="Z359">
        <v>100.01600000000001</v>
      </c>
      <c r="AA359">
        <v>4</v>
      </c>
    </row>
    <row r="360" spans="1:27" x14ac:dyDescent="0.35">
      <c r="A360" t="s">
        <v>722</v>
      </c>
      <c r="B360" t="s">
        <v>27</v>
      </c>
      <c r="C360" s="1">
        <v>44843</v>
      </c>
      <c r="D360" s="5" t="str">
        <f>TEXT(C360,"mmm")</f>
        <v>Oct</v>
      </c>
      <c r="E360" s="5" t="str">
        <f>TEXT(C360,"yyyy")</f>
        <v>2022</v>
      </c>
      <c r="F360" s="5" t="str">
        <f t="shared" ref="F360:F361" si="94">IF(E360&lt; "2000","19's songs","20's songs")</f>
        <v>20's songs</v>
      </c>
      <c r="G360" t="s">
        <v>723</v>
      </c>
      <c r="H360" t="s">
        <v>723</v>
      </c>
      <c r="I360">
        <v>243925</v>
      </c>
      <c r="J360" t="b">
        <v>0</v>
      </c>
      <c r="K360">
        <v>62</v>
      </c>
      <c r="L360" t="str">
        <f>IF(K360&lt;=20,"Least Popular",IF(K360&lt;=40,"Less Popular",IF(K360&lt;=60,"More Popular","Most Popular")))</f>
        <v>Most Popular</v>
      </c>
      <c r="M360">
        <v>0</v>
      </c>
      <c r="N360" t="str">
        <f t="shared" si="84"/>
        <v>Not Popular</v>
      </c>
      <c r="O360" t="s">
        <v>25</v>
      </c>
      <c r="P360">
        <v>0.72199999999999998</v>
      </c>
      <c r="Q360">
        <v>0.64500000000000002</v>
      </c>
      <c r="R360">
        <v>7</v>
      </c>
      <c r="S360">
        <v>-5.6120000000000001</v>
      </c>
      <c r="T360">
        <v>1</v>
      </c>
      <c r="U360">
        <v>3.6499999999999998E-2</v>
      </c>
      <c r="V360">
        <v>0.17499999999999999</v>
      </c>
      <c r="W360">
        <v>0</v>
      </c>
      <c r="X360">
        <v>9.5699999999999993E-2</v>
      </c>
      <c r="Y360">
        <v>0.60699999999999998</v>
      </c>
      <c r="Z360">
        <v>120.023</v>
      </c>
      <c r="AA360">
        <v>4</v>
      </c>
    </row>
    <row r="361" spans="1:27" x14ac:dyDescent="0.35">
      <c r="A361" t="s">
        <v>121</v>
      </c>
      <c r="B361" t="s">
        <v>119</v>
      </c>
      <c r="C361" s="1">
        <v>43348</v>
      </c>
      <c r="D361" s="5" t="str">
        <f>TEXT(C361,"mmm")</f>
        <v>Sep</v>
      </c>
      <c r="E361" s="5" t="str">
        <f>TEXT(C361,"yyyy")</f>
        <v>2018</v>
      </c>
      <c r="F361" s="5" t="str">
        <f t="shared" si="94"/>
        <v>20's songs</v>
      </c>
      <c r="G361" t="s">
        <v>724</v>
      </c>
      <c r="H361" t="s">
        <v>724</v>
      </c>
      <c r="I361">
        <v>222813</v>
      </c>
      <c r="J361" t="b">
        <v>0</v>
      </c>
      <c r="K361">
        <v>64</v>
      </c>
      <c r="L361" t="str">
        <f>IF(K361&lt;=20,"Least Popular",IF(K361&lt;=40,"Less Popular",IF(K361&lt;=60,"More Popular","Most Popular")))</f>
        <v>Most Popular</v>
      </c>
      <c r="M361">
        <v>0</v>
      </c>
      <c r="N361" t="str">
        <f t="shared" si="84"/>
        <v>Not Popular</v>
      </c>
      <c r="O361" t="s">
        <v>29</v>
      </c>
      <c r="P361">
        <v>0.54700000000000004</v>
      </c>
      <c r="Q361">
        <v>0.79600000000000004</v>
      </c>
      <c r="R361">
        <v>1</v>
      </c>
      <c r="S361">
        <v>-3.7850000000000001</v>
      </c>
      <c r="T361">
        <v>1</v>
      </c>
      <c r="U361">
        <v>3.6799999999999999E-2</v>
      </c>
      <c r="V361">
        <v>0.28499999999999998</v>
      </c>
      <c r="W361" s="2">
        <v>1.0499999999999999E-6</v>
      </c>
      <c r="X361">
        <v>4.87E-2</v>
      </c>
      <c r="Y361">
        <v>0.79700000000000004</v>
      </c>
      <c r="Z361">
        <v>169.90100000000001</v>
      </c>
      <c r="AA361">
        <v>4</v>
      </c>
    </row>
    <row r="362" spans="1:27" hidden="1" x14ac:dyDescent="0.35">
      <c r="A362" t="s">
        <v>725</v>
      </c>
      <c r="B362" t="s">
        <v>57</v>
      </c>
      <c r="D362"/>
      <c r="E362"/>
      <c r="F362"/>
      <c r="G362" t="s">
        <v>726</v>
      </c>
      <c r="H362" t="s">
        <v>726</v>
      </c>
      <c r="I362">
        <v>263120</v>
      </c>
      <c r="J362" t="b">
        <v>0</v>
      </c>
      <c r="K362">
        <v>63</v>
      </c>
      <c r="M362">
        <v>0</v>
      </c>
      <c r="N362" t="str">
        <f t="shared" si="84"/>
        <v>Not Popular</v>
      </c>
      <c r="O362" t="s">
        <v>25</v>
      </c>
      <c r="P362">
        <v>0.63300000000000001</v>
      </c>
      <c r="Q362">
        <v>0.71899999999999997</v>
      </c>
      <c r="R362">
        <v>1</v>
      </c>
      <c r="S362">
        <v>-8.3290000000000006</v>
      </c>
      <c r="T362">
        <v>1</v>
      </c>
      <c r="U362">
        <v>4.1799999999999997E-2</v>
      </c>
      <c r="V362">
        <v>0.3</v>
      </c>
      <c r="W362" s="2">
        <v>2.23E-5</v>
      </c>
      <c r="X362">
        <v>0.34</v>
      </c>
      <c r="Y362">
        <v>0.33400000000000002</v>
      </c>
      <c r="Z362">
        <v>112.01300000000001</v>
      </c>
      <c r="AA362">
        <v>4</v>
      </c>
    </row>
    <row r="363" spans="1:27" x14ac:dyDescent="0.35">
      <c r="A363" t="s">
        <v>682</v>
      </c>
      <c r="B363" t="s">
        <v>274</v>
      </c>
      <c r="C363" s="1">
        <v>44809</v>
      </c>
      <c r="D363" s="5" t="str">
        <f>TEXT(C363,"mmm")</f>
        <v>Sep</v>
      </c>
      <c r="E363" s="5" t="str">
        <f>TEXT(C363,"yyyy")</f>
        <v>2022</v>
      </c>
      <c r="F363" s="5" t="str">
        <f t="shared" ref="F363" si="95">IF(E363&lt; "2000","19's songs","20's songs")</f>
        <v>20's songs</v>
      </c>
      <c r="G363" t="s">
        <v>727</v>
      </c>
      <c r="H363" t="s">
        <v>727</v>
      </c>
      <c r="I363">
        <v>186650</v>
      </c>
      <c r="J363" t="b">
        <v>0</v>
      </c>
      <c r="K363">
        <v>60</v>
      </c>
      <c r="L363" t="str">
        <f>IF(K363&lt;=20,"Least Popular",IF(K363&lt;=40,"Less Popular",IF(K363&lt;=60,"More Popular","Most Popular")))</f>
        <v>More Popular</v>
      </c>
      <c r="M363">
        <v>0</v>
      </c>
      <c r="N363" t="str">
        <f t="shared" si="84"/>
        <v>Not Popular</v>
      </c>
      <c r="O363" t="s">
        <v>29</v>
      </c>
      <c r="P363">
        <v>0.59499999999999997</v>
      </c>
      <c r="Q363">
        <v>0.64200000000000002</v>
      </c>
      <c r="R363">
        <v>11</v>
      </c>
      <c r="S363">
        <v>-4.8949999999999996</v>
      </c>
      <c r="T363">
        <v>1</v>
      </c>
      <c r="U363">
        <v>5.4399999999999997E-2</v>
      </c>
      <c r="V363">
        <v>0.17799999999999999</v>
      </c>
      <c r="W363">
        <v>0</v>
      </c>
      <c r="X363">
        <v>9.0999999999999998E-2</v>
      </c>
      <c r="Y363">
        <v>0.56200000000000006</v>
      </c>
      <c r="Z363">
        <v>157.67400000000001</v>
      </c>
      <c r="AA363">
        <v>4</v>
      </c>
    </row>
    <row r="364" spans="1:27" hidden="1" x14ac:dyDescent="0.35">
      <c r="A364" t="s">
        <v>728</v>
      </c>
      <c r="B364" t="s">
        <v>479</v>
      </c>
      <c r="D364"/>
      <c r="E364"/>
      <c r="F364"/>
      <c r="G364" t="s">
        <v>729</v>
      </c>
      <c r="H364" t="s">
        <v>729</v>
      </c>
      <c r="I364">
        <v>202720</v>
      </c>
      <c r="J364" t="b">
        <v>0</v>
      </c>
      <c r="K364">
        <v>61</v>
      </c>
      <c r="M364">
        <v>0</v>
      </c>
      <c r="N364" t="str">
        <f t="shared" si="84"/>
        <v>Not Popular</v>
      </c>
      <c r="O364" t="s">
        <v>29</v>
      </c>
      <c r="P364">
        <v>0.72499999999999998</v>
      </c>
      <c r="Q364">
        <v>0.51300000000000001</v>
      </c>
      <c r="R364">
        <v>6</v>
      </c>
      <c r="S364">
        <v>-7.5720000000000001</v>
      </c>
      <c r="T364">
        <v>1</v>
      </c>
      <c r="U364">
        <v>4.4299999999999999E-2</v>
      </c>
      <c r="V364">
        <v>0.50800000000000001</v>
      </c>
      <c r="W364">
        <v>0</v>
      </c>
      <c r="X364">
        <v>8.8599999999999998E-2</v>
      </c>
      <c r="Y364">
        <v>0.378</v>
      </c>
      <c r="Z364">
        <v>82.962000000000003</v>
      </c>
      <c r="AA364">
        <v>4</v>
      </c>
    </row>
    <row r="365" spans="1:27" x14ac:dyDescent="0.35">
      <c r="A365" t="s">
        <v>730</v>
      </c>
      <c r="B365" t="s">
        <v>459</v>
      </c>
      <c r="C365" s="1">
        <v>43292</v>
      </c>
      <c r="D365" s="5" t="str">
        <f>TEXT(C365,"mmm")</f>
        <v>Jul</v>
      </c>
      <c r="E365" s="5" t="str">
        <f>TEXT(C365,"yyyy")</f>
        <v>2018</v>
      </c>
      <c r="F365" s="5" t="str">
        <f t="shared" ref="F365:F366" si="96">IF(E365&lt; "2000","19's songs","20's songs")</f>
        <v>20's songs</v>
      </c>
      <c r="G365" t="s">
        <v>731</v>
      </c>
      <c r="H365" t="s">
        <v>731</v>
      </c>
      <c r="I365">
        <v>304813</v>
      </c>
      <c r="J365" t="b">
        <v>0</v>
      </c>
      <c r="K365">
        <v>61</v>
      </c>
      <c r="L365" t="str">
        <f>IF(K365&lt;=20,"Least Popular",IF(K365&lt;=40,"Less Popular",IF(K365&lt;=60,"More Popular","Most Popular")))</f>
        <v>Most Popular</v>
      </c>
      <c r="M365">
        <v>0</v>
      </c>
      <c r="N365" t="str">
        <f t="shared" si="84"/>
        <v>Not Popular</v>
      </c>
      <c r="O365" t="s">
        <v>29</v>
      </c>
      <c r="P365">
        <v>0.52800000000000002</v>
      </c>
      <c r="Q365">
        <v>0.61699999999999999</v>
      </c>
      <c r="R365">
        <v>2</v>
      </c>
      <c r="S365">
        <v>-5.07</v>
      </c>
      <c r="T365">
        <v>1</v>
      </c>
      <c r="U365">
        <v>2.63E-2</v>
      </c>
      <c r="V365">
        <v>2.9899999999999999E-2</v>
      </c>
      <c r="W365">
        <v>0</v>
      </c>
      <c r="X365">
        <v>0.33400000000000002</v>
      </c>
      <c r="Y365">
        <v>0.497</v>
      </c>
      <c r="Z365">
        <v>72.022999999999996</v>
      </c>
      <c r="AA365">
        <v>4</v>
      </c>
    </row>
    <row r="366" spans="1:27" x14ac:dyDescent="0.35">
      <c r="A366" t="s">
        <v>438</v>
      </c>
      <c r="B366" t="s">
        <v>51</v>
      </c>
      <c r="C366" s="1">
        <v>44719</v>
      </c>
      <c r="D366" s="5" t="str">
        <f>TEXT(C366,"mmm")</f>
        <v>Jun</v>
      </c>
      <c r="E366" s="5" t="str">
        <f>TEXT(C366,"yyyy")</f>
        <v>2022</v>
      </c>
      <c r="F366" s="5" t="str">
        <f t="shared" si="96"/>
        <v>20's songs</v>
      </c>
      <c r="G366" t="s">
        <v>732</v>
      </c>
      <c r="H366" t="s">
        <v>732</v>
      </c>
      <c r="I366">
        <v>284335</v>
      </c>
      <c r="J366" t="b">
        <v>0</v>
      </c>
      <c r="K366">
        <v>61</v>
      </c>
      <c r="L366" t="str">
        <f>IF(K366&lt;=20,"Least Popular",IF(K366&lt;=40,"Less Popular",IF(K366&lt;=60,"More Popular","Most Popular")))</f>
        <v>Most Popular</v>
      </c>
      <c r="M366">
        <v>0</v>
      </c>
      <c r="N366" t="str">
        <f t="shared" si="84"/>
        <v>Not Popular</v>
      </c>
      <c r="O366" t="s">
        <v>29</v>
      </c>
      <c r="P366">
        <v>0.68799999999999994</v>
      </c>
      <c r="Q366">
        <v>0.61</v>
      </c>
      <c r="R366">
        <v>4</v>
      </c>
      <c r="S366">
        <v>-7.4690000000000003</v>
      </c>
      <c r="T366">
        <v>1</v>
      </c>
      <c r="U366">
        <v>3.1099999999999999E-2</v>
      </c>
      <c r="V366">
        <v>0.317</v>
      </c>
      <c r="W366">
        <v>0</v>
      </c>
      <c r="X366">
        <v>0.123</v>
      </c>
      <c r="Y366">
        <v>0.64900000000000002</v>
      </c>
      <c r="Z366">
        <v>112.124</v>
      </c>
      <c r="AA366">
        <v>4</v>
      </c>
    </row>
    <row r="367" spans="1:27" hidden="1" x14ac:dyDescent="0.35">
      <c r="A367" t="s">
        <v>733</v>
      </c>
      <c r="B367" t="s">
        <v>734</v>
      </c>
      <c r="D367"/>
      <c r="E367"/>
      <c r="F367"/>
      <c r="G367" t="s">
        <v>735</v>
      </c>
      <c r="H367" t="s">
        <v>735</v>
      </c>
      <c r="I367">
        <v>193510</v>
      </c>
      <c r="J367" t="b">
        <v>0</v>
      </c>
      <c r="K367">
        <v>61</v>
      </c>
      <c r="M367">
        <v>0</v>
      </c>
      <c r="N367" t="str">
        <f t="shared" si="84"/>
        <v>Not Popular</v>
      </c>
      <c r="O367" t="s">
        <v>29</v>
      </c>
      <c r="P367">
        <v>0.83799999999999997</v>
      </c>
      <c r="Q367">
        <v>0.72899999999999998</v>
      </c>
      <c r="R367">
        <v>1</v>
      </c>
      <c r="S367">
        <v>-5.7329999999999997</v>
      </c>
      <c r="T367">
        <v>0</v>
      </c>
      <c r="U367">
        <v>8.0199999999999994E-2</v>
      </c>
      <c r="V367">
        <v>1.95E-2</v>
      </c>
      <c r="W367">
        <v>8.8999999999999999E-3</v>
      </c>
      <c r="X367">
        <v>0.10100000000000001</v>
      </c>
      <c r="Y367">
        <v>0.61899999999999999</v>
      </c>
      <c r="Z367">
        <v>129.999</v>
      </c>
      <c r="AA367">
        <v>4</v>
      </c>
    </row>
    <row r="368" spans="1:27" hidden="1" x14ac:dyDescent="0.35">
      <c r="A368" t="s">
        <v>736</v>
      </c>
      <c r="B368" t="s">
        <v>312</v>
      </c>
      <c r="D368"/>
      <c r="E368"/>
      <c r="F368"/>
      <c r="G368" t="s">
        <v>737</v>
      </c>
      <c r="H368" t="s">
        <v>737</v>
      </c>
      <c r="I368">
        <v>321800</v>
      </c>
      <c r="J368" t="b">
        <v>0</v>
      </c>
      <c r="K368">
        <v>60</v>
      </c>
      <c r="M368">
        <v>0</v>
      </c>
      <c r="N368" t="str">
        <f t="shared" si="84"/>
        <v>Not Popular</v>
      </c>
      <c r="O368" t="s">
        <v>29</v>
      </c>
      <c r="P368">
        <v>0.60099999999999998</v>
      </c>
      <c r="Q368">
        <v>0.50900000000000001</v>
      </c>
      <c r="R368">
        <v>7</v>
      </c>
      <c r="S368">
        <v>-6.2729999999999997</v>
      </c>
      <c r="T368">
        <v>1</v>
      </c>
      <c r="U368">
        <v>2.5899999999999999E-2</v>
      </c>
      <c r="V368">
        <v>0.26300000000000001</v>
      </c>
      <c r="W368">
        <v>0</v>
      </c>
      <c r="X368">
        <v>0.124</v>
      </c>
      <c r="Y368">
        <v>0.38300000000000001</v>
      </c>
      <c r="Z368">
        <v>105.018</v>
      </c>
      <c r="AA368">
        <v>4</v>
      </c>
    </row>
    <row r="369" spans="1:27" x14ac:dyDescent="0.35">
      <c r="A369" t="s">
        <v>486</v>
      </c>
      <c r="B369" t="s">
        <v>104</v>
      </c>
      <c r="C369" s="1">
        <v>42259</v>
      </c>
      <c r="D369" s="5" t="str">
        <f>TEXT(C369,"mmm")</f>
        <v>Sep</v>
      </c>
      <c r="E369" s="5" t="str">
        <f>TEXT(C369,"yyyy")</f>
        <v>2015</v>
      </c>
      <c r="F369" s="5" t="str">
        <f t="shared" ref="F369:F371" si="97">IF(E369&lt; "2000","19's songs","20's songs")</f>
        <v>20's songs</v>
      </c>
      <c r="G369" t="s">
        <v>738</v>
      </c>
      <c r="H369" t="s">
        <v>738</v>
      </c>
      <c r="I369">
        <v>246880</v>
      </c>
      <c r="J369" t="b">
        <v>0</v>
      </c>
      <c r="K369">
        <v>61</v>
      </c>
      <c r="L369" t="str">
        <f>IF(K369&lt;=20,"Least Popular",IF(K369&lt;=40,"Less Popular",IF(K369&lt;=60,"More Popular","Most Popular")))</f>
        <v>Most Popular</v>
      </c>
      <c r="M369">
        <v>0</v>
      </c>
      <c r="N369" t="str">
        <f t="shared" si="84"/>
        <v>Not Popular</v>
      </c>
      <c r="O369" t="s">
        <v>29</v>
      </c>
      <c r="P369">
        <v>0.57199999999999995</v>
      </c>
      <c r="Q369">
        <v>0.75600000000000001</v>
      </c>
      <c r="R369">
        <v>3</v>
      </c>
      <c r="S369">
        <v>-3.1549999999999998</v>
      </c>
      <c r="T369">
        <v>0</v>
      </c>
      <c r="U369">
        <v>3.1699999999999999E-2</v>
      </c>
      <c r="V369">
        <v>2.7199999999999998E-2</v>
      </c>
      <c r="W369">
        <v>0</v>
      </c>
      <c r="X369">
        <v>0.10199999999999999</v>
      </c>
      <c r="Y369">
        <v>0.50700000000000001</v>
      </c>
      <c r="Z369">
        <v>133.815</v>
      </c>
      <c r="AA369">
        <v>4</v>
      </c>
    </row>
    <row r="370" spans="1:27" x14ac:dyDescent="0.35">
      <c r="A370" t="s">
        <v>61</v>
      </c>
      <c r="B370" t="s">
        <v>62</v>
      </c>
      <c r="C370" s="1">
        <v>44896</v>
      </c>
      <c r="D370" s="5" t="str">
        <f>TEXT(C370,"mmm")</f>
        <v>Dec</v>
      </c>
      <c r="E370" s="5" t="str">
        <f>TEXT(C370,"yyyy")</f>
        <v>2022</v>
      </c>
      <c r="F370" s="5" t="str">
        <f t="shared" si="97"/>
        <v>20's songs</v>
      </c>
      <c r="G370" t="s">
        <v>739</v>
      </c>
      <c r="H370" t="s">
        <v>739</v>
      </c>
      <c r="I370">
        <v>271426</v>
      </c>
      <c r="J370" t="b">
        <v>0</v>
      </c>
      <c r="K370">
        <v>62</v>
      </c>
      <c r="L370" t="str">
        <f>IF(K370&lt;=20,"Least Popular",IF(K370&lt;=40,"Less Popular",IF(K370&lt;=60,"More Popular","Most Popular")))</f>
        <v>Most Popular</v>
      </c>
      <c r="M370">
        <v>0</v>
      </c>
      <c r="N370" t="str">
        <f t="shared" si="84"/>
        <v>Not Popular</v>
      </c>
      <c r="O370" t="s">
        <v>29</v>
      </c>
      <c r="P370">
        <v>0.66700000000000004</v>
      </c>
      <c r="Q370">
        <v>0.53400000000000003</v>
      </c>
      <c r="R370">
        <v>9</v>
      </c>
      <c r="S370">
        <v>-6.9630000000000001</v>
      </c>
      <c r="T370">
        <v>1</v>
      </c>
      <c r="U370">
        <v>6.0600000000000001E-2</v>
      </c>
      <c r="V370">
        <v>0.47899999999999998</v>
      </c>
      <c r="W370">
        <v>0</v>
      </c>
      <c r="X370">
        <v>0.124</v>
      </c>
      <c r="Y370">
        <v>0.308</v>
      </c>
      <c r="Z370">
        <v>156.054</v>
      </c>
      <c r="AA370">
        <v>4</v>
      </c>
    </row>
    <row r="371" spans="1:27" x14ac:dyDescent="0.35">
      <c r="A371" t="s">
        <v>740</v>
      </c>
      <c r="B371" t="s">
        <v>62</v>
      </c>
      <c r="C371" s="1">
        <v>44384</v>
      </c>
      <c r="D371" s="5" t="str">
        <f>TEXT(C371,"mmm")</f>
        <v>Jul</v>
      </c>
      <c r="E371" s="5" t="str">
        <f>TEXT(C371,"yyyy")</f>
        <v>2021</v>
      </c>
      <c r="F371" s="5" t="str">
        <f t="shared" si="97"/>
        <v>20's songs</v>
      </c>
      <c r="G371" t="s">
        <v>741</v>
      </c>
      <c r="H371" t="s">
        <v>741</v>
      </c>
      <c r="I371">
        <v>247333</v>
      </c>
      <c r="J371" t="b">
        <v>0</v>
      </c>
      <c r="K371">
        <v>62</v>
      </c>
      <c r="L371" t="str">
        <f>IF(K371&lt;=20,"Least Popular",IF(K371&lt;=40,"Less Popular",IF(K371&lt;=60,"More Popular","Most Popular")))</f>
        <v>Most Popular</v>
      </c>
      <c r="M371">
        <v>0</v>
      </c>
      <c r="N371" t="str">
        <f t="shared" si="84"/>
        <v>Not Popular</v>
      </c>
      <c r="O371" t="s">
        <v>25</v>
      </c>
      <c r="P371">
        <v>0.60599999999999998</v>
      </c>
      <c r="Q371">
        <v>0.52500000000000002</v>
      </c>
      <c r="R371">
        <v>5</v>
      </c>
      <c r="S371">
        <v>-7.4320000000000004</v>
      </c>
      <c r="T371">
        <v>1</v>
      </c>
      <c r="U371">
        <v>3.56E-2</v>
      </c>
      <c r="V371">
        <v>0.51100000000000001</v>
      </c>
      <c r="W371">
        <v>0</v>
      </c>
      <c r="X371">
        <v>0.33</v>
      </c>
      <c r="Y371">
        <v>0.66500000000000004</v>
      </c>
      <c r="Z371">
        <v>74.978999999999999</v>
      </c>
      <c r="AA371">
        <v>4</v>
      </c>
    </row>
    <row r="372" spans="1:27" hidden="1" x14ac:dyDescent="0.35">
      <c r="A372" t="s">
        <v>742</v>
      </c>
      <c r="B372" t="s">
        <v>286</v>
      </c>
      <c r="D372"/>
      <c r="E372"/>
      <c r="F372"/>
      <c r="G372" t="s">
        <v>743</v>
      </c>
      <c r="H372" t="s">
        <v>743</v>
      </c>
      <c r="I372">
        <v>191456</v>
      </c>
      <c r="J372" t="b">
        <v>0</v>
      </c>
      <c r="K372">
        <v>61</v>
      </c>
      <c r="M372">
        <v>0</v>
      </c>
      <c r="N372" t="str">
        <f t="shared" si="84"/>
        <v>Not Popular</v>
      </c>
      <c r="O372" t="s">
        <v>29</v>
      </c>
      <c r="P372">
        <v>0.3</v>
      </c>
      <c r="Q372">
        <v>0.79900000000000004</v>
      </c>
      <c r="R372">
        <v>7</v>
      </c>
      <c r="S372">
        <v>-3.7029999999999998</v>
      </c>
      <c r="T372">
        <v>1</v>
      </c>
      <c r="U372">
        <v>9.5899999999999999E-2</v>
      </c>
      <c r="V372">
        <v>1.24E-3</v>
      </c>
      <c r="W372">
        <v>0</v>
      </c>
      <c r="X372">
        <v>0.23400000000000001</v>
      </c>
      <c r="Y372">
        <v>0.39600000000000002</v>
      </c>
      <c r="Z372">
        <v>171.63900000000001</v>
      </c>
      <c r="AA372">
        <v>4</v>
      </c>
    </row>
    <row r="373" spans="1:27" x14ac:dyDescent="0.35">
      <c r="A373" t="s">
        <v>744</v>
      </c>
      <c r="B373" t="s">
        <v>745</v>
      </c>
      <c r="C373">
        <v>1995</v>
      </c>
      <c r="D373" s="5" t="str">
        <f>TEXT(C373,"mmm")</f>
        <v>Jun</v>
      </c>
      <c r="E373" s="5" t="str">
        <f>TEXT(C373,"yyyy")</f>
        <v>1905</v>
      </c>
      <c r="F373" s="5" t="str">
        <f t="shared" ref="F373:F375" si="98">IF(E373&lt; "2000","19's songs","20's songs")</f>
        <v>19's songs</v>
      </c>
      <c r="G373" t="s">
        <v>746</v>
      </c>
      <c r="H373" t="s">
        <v>746</v>
      </c>
      <c r="I373">
        <v>253826</v>
      </c>
      <c r="J373" t="b">
        <v>0</v>
      </c>
      <c r="K373">
        <v>60</v>
      </c>
      <c r="L373" t="str">
        <f>IF(K373&lt;=20,"Least Popular",IF(K373&lt;=40,"Less Popular",IF(K373&lt;=60,"More Popular","Most Popular")))</f>
        <v>More Popular</v>
      </c>
      <c r="M373">
        <v>0</v>
      </c>
      <c r="N373" t="str">
        <f t="shared" si="84"/>
        <v>Not Popular</v>
      </c>
      <c r="O373" t="s">
        <v>29</v>
      </c>
      <c r="P373">
        <v>0.47899999999999998</v>
      </c>
      <c r="Q373">
        <v>0.82299999999999995</v>
      </c>
      <c r="R373">
        <v>9</v>
      </c>
      <c r="S373">
        <v>-3.4319999999999999</v>
      </c>
      <c r="T373">
        <v>1</v>
      </c>
      <c r="U373">
        <v>4.3799999999999999E-2</v>
      </c>
      <c r="V373">
        <v>6.3799999999999996E-2</v>
      </c>
      <c r="W373" s="2">
        <v>2.39E-6</v>
      </c>
      <c r="X373">
        <v>0.39200000000000002</v>
      </c>
      <c r="Y373">
        <v>0.57099999999999995</v>
      </c>
      <c r="Z373">
        <v>169.93100000000001</v>
      </c>
      <c r="AA373">
        <v>4</v>
      </c>
    </row>
    <row r="374" spans="1:27" x14ac:dyDescent="0.35">
      <c r="A374" t="s">
        <v>214</v>
      </c>
      <c r="B374" t="s">
        <v>57</v>
      </c>
      <c r="C374" s="1">
        <v>43959</v>
      </c>
      <c r="D374" s="5" t="str">
        <f>TEXT(C374,"mmm")</f>
        <v>May</v>
      </c>
      <c r="E374" s="5" t="str">
        <f>TEXT(C374,"yyyy")</f>
        <v>2020</v>
      </c>
      <c r="F374" s="5" t="str">
        <f t="shared" si="98"/>
        <v>20's songs</v>
      </c>
      <c r="G374" t="s">
        <v>747</v>
      </c>
      <c r="H374" t="s">
        <v>747</v>
      </c>
      <c r="I374">
        <v>265333</v>
      </c>
      <c r="J374" t="b">
        <v>0</v>
      </c>
      <c r="K374">
        <v>63</v>
      </c>
      <c r="L374" t="str">
        <f>IF(K374&lt;=20,"Least Popular",IF(K374&lt;=40,"Less Popular",IF(K374&lt;=60,"More Popular","Most Popular")))</f>
        <v>Most Popular</v>
      </c>
      <c r="M374">
        <v>0</v>
      </c>
      <c r="N374" t="str">
        <f t="shared" si="84"/>
        <v>Not Popular</v>
      </c>
      <c r="O374" t="s">
        <v>29</v>
      </c>
      <c r="P374">
        <v>0.64300000000000002</v>
      </c>
      <c r="Q374">
        <v>0.44700000000000001</v>
      </c>
      <c r="R374">
        <v>3</v>
      </c>
      <c r="S374">
        <v>-6.4109999999999996</v>
      </c>
      <c r="T374">
        <v>1</v>
      </c>
      <c r="U374">
        <v>2.5600000000000001E-2</v>
      </c>
      <c r="V374">
        <v>9.7799999999999998E-2</v>
      </c>
      <c r="W374">
        <v>0</v>
      </c>
      <c r="X374">
        <v>0.28599999999999998</v>
      </c>
      <c r="Y374">
        <v>0.67600000000000005</v>
      </c>
      <c r="Z374">
        <v>91.019000000000005</v>
      </c>
      <c r="AA374">
        <v>4</v>
      </c>
    </row>
    <row r="375" spans="1:27" x14ac:dyDescent="0.35">
      <c r="A375" t="s">
        <v>748</v>
      </c>
      <c r="B375" t="s">
        <v>745</v>
      </c>
      <c r="C375">
        <v>1995</v>
      </c>
      <c r="D375" s="5" t="str">
        <f>TEXT(C375,"mmm")</f>
        <v>Jun</v>
      </c>
      <c r="E375" s="5" t="str">
        <f>TEXT(C375,"yyyy")</f>
        <v>1905</v>
      </c>
      <c r="F375" s="5" t="str">
        <f t="shared" si="98"/>
        <v>19's songs</v>
      </c>
      <c r="G375" t="s">
        <v>749</v>
      </c>
      <c r="H375" t="s">
        <v>749</v>
      </c>
      <c r="I375">
        <v>258733</v>
      </c>
      <c r="J375" t="b">
        <v>0</v>
      </c>
      <c r="K375">
        <v>60</v>
      </c>
      <c r="L375" t="str">
        <f>IF(K375&lt;=20,"Least Popular",IF(K375&lt;=40,"Less Popular",IF(K375&lt;=60,"More Popular","Most Popular")))</f>
        <v>More Popular</v>
      </c>
      <c r="M375">
        <v>0</v>
      </c>
      <c r="N375" t="str">
        <f t="shared" si="84"/>
        <v>Not Popular</v>
      </c>
      <c r="O375" t="s">
        <v>29</v>
      </c>
      <c r="P375">
        <v>0.47499999999999998</v>
      </c>
      <c r="Q375">
        <v>0.746</v>
      </c>
      <c r="R375">
        <v>7</v>
      </c>
      <c r="S375">
        <v>-4.5599999999999996</v>
      </c>
      <c r="T375">
        <v>1</v>
      </c>
      <c r="U375">
        <v>3.5200000000000002E-2</v>
      </c>
      <c r="V375">
        <v>6.7299999999999999E-3</v>
      </c>
      <c r="W375" s="2">
        <v>1.91E-5</v>
      </c>
      <c r="X375">
        <v>7.5200000000000003E-2</v>
      </c>
      <c r="Y375">
        <v>0.71399999999999997</v>
      </c>
      <c r="Z375">
        <v>147.98099999999999</v>
      </c>
      <c r="AA375">
        <v>4</v>
      </c>
    </row>
    <row r="376" spans="1:27" hidden="1" x14ac:dyDescent="0.35">
      <c r="A376" t="s">
        <v>750</v>
      </c>
      <c r="B376" t="s">
        <v>119</v>
      </c>
      <c r="D376"/>
      <c r="E376"/>
      <c r="F376"/>
      <c r="G376" t="s">
        <v>751</v>
      </c>
      <c r="H376" t="s">
        <v>751</v>
      </c>
      <c r="I376">
        <v>242182</v>
      </c>
      <c r="J376" t="b">
        <v>0</v>
      </c>
      <c r="K376">
        <v>68</v>
      </c>
      <c r="M376">
        <v>0</v>
      </c>
      <c r="N376" t="str">
        <f t="shared" si="84"/>
        <v>Not Popular</v>
      </c>
      <c r="O376" t="s">
        <v>29</v>
      </c>
      <c r="P376">
        <v>0.60799999999999998</v>
      </c>
      <c r="Q376">
        <v>0.749</v>
      </c>
      <c r="R376">
        <v>0</v>
      </c>
      <c r="S376">
        <v>-4.6050000000000004</v>
      </c>
      <c r="T376">
        <v>1</v>
      </c>
      <c r="U376">
        <v>5.3600000000000002E-2</v>
      </c>
      <c r="V376">
        <v>7.45E-3</v>
      </c>
      <c r="W376">
        <v>2.9700000000000001E-4</v>
      </c>
      <c r="X376">
        <v>3.6600000000000001E-2</v>
      </c>
      <c r="Y376">
        <v>0.82099999999999995</v>
      </c>
      <c r="Z376">
        <v>180.01400000000001</v>
      </c>
      <c r="AA376">
        <v>4</v>
      </c>
    </row>
    <row r="377" spans="1:27" hidden="1" x14ac:dyDescent="0.35">
      <c r="A377" t="s">
        <v>752</v>
      </c>
      <c r="B377" t="s">
        <v>23</v>
      </c>
      <c r="D377"/>
      <c r="E377"/>
      <c r="F377"/>
      <c r="G377" t="s">
        <v>753</v>
      </c>
      <c r="H377" t="s">
        <v>753</v>
      </c>
      <c r="I377">
        <v>242666</v>
      </c>
      <c r="J377" t="b">
        <v>0</v>
      </c>
      <c r="K377">
        <v>67</v>
      </c>
      <c r="M377">
        <v>0</v>
      </c>
      <c r="N377" t="str">
        <f t="shared" si="84"/>
        <v>Not Popular</v>
      </c>
      <c r="O377" t="s">
        <v>25</v>
      </c>
      <c r="P377">
        <v>0.53700000000000003</v>
      </c>
      <c r="Q377">
        <v>0.79300000000000004</v>
      </c>
      <c r="R377">
        <v>8</v>
      </c>
      <c r="S377">
        <v>-3.4460000000000002</v>
      </c>
      <c r="T377">
        <v>1</v>
      </c>
      <c r="U377">
        <v>0.04</v>
      </c>
      <c r="V377">
        <v>0.217</v>
      </c>
      <c r="W377">
        <v>3.6099999999999999E-4</v>
      </c>
      <c r="X377">
        <v>0.14299999999999999</v>
      </c>
      <c r="Y377">
        <v>0.73</v>
      </c>
      <c r="Z377">
        <v>180.029</v>
      </c>
      <c r="AA377">
        <v>4</v>
      </c>
    </row>
    <row r="378" spans="1:27" hidden="1" x14ac:dyDescent="0.35">
      <c r="A378" t="s">
        <v>754</v>
      </c>
      <c r="B378" t="s">
        <v>104</v>
      </c>
      <c r="D378"/>
      <c r="E378"/>
      <c r="F378"/>
      <c r="G378" t="s">
        <v>755</v>
      </c>
      <c r="H378" t="s">
        <v>755</v>
      </c>
      <c r="I378">
        <v>314146</v>
      </c>
      <c r="J378" t="b">
        <v>0</v>
      </c>
      <c r="K378">
        <v>61</v>
      </c>
      <c r="M378">
        <v>0</v>
      </c>
      <c r="N378" t="str">
        <f t="shared" si="84"/>
        <v>Not Popular</v>
      </c>
      <c r="O378" t="s">
        <v>198</v>
      </c>
      <c r="P378">
        <v>0.35899999999999999</v>
      </c>
      <c r="Q378">
        <v>0.64800000000000002</v>
      </c>
      <c r="R378">
        <v>6</v>
      </c>
      <c r="S378">
        <v>-3.36</v>
      </c>
      <c r="T378">
        <v>0</v>
      </c>
      <c r="U378">
        <v>3.73E-2</v>
      </c>
      <c r="V378">
        <v>4.7E-2</v>
      </c>
      <c r="W378" s="2">
        <v>2.43E-6</v>
      </c>
      <c r="X378">
        <v>0.16</v>
      </c>
      <c r="Y378">
        <v>0.33600000000000002</v>
      </c>
      <c r="Z378">
        <v>78.308000000000007</v>
      </c>
      <c r="AA378">
        <v>4</v>
      </c>
    </row>
    <row r="379" spans="1:27" x14ac:dyDescent="0.35">
      <c r="A379" t="s">
        <v>53</v>
      </c>
      <c r="B379" t="s">
        <v>54</v>
      </c>
      <c r="C379" s="1">
        <v>44420</v>
      </c>
      <c r="D379" s="5" t="str">
        <f>TEXT(C379,"mmm")</f>
        <v>Aug</v>
      </c>
      <c r="E379" s="5" t="str">
        <f>TEXT(C379,"yyyy")</f>
        <v>2021</v>
      </c>
      <c r="F379" s="5" t="str">
        <f t="shared" ref="F379:F380" si="99">IF(E379&lt; "2000","19's songs","20's songs")</f>
        <v>20's songs</v>
      </c>
      <c r="G379" t="s">
        <v>756</v>
      </c>
      <c r="H379" t="s">
        <v>756</v>
      </c>
      <c r="I379">
        <v>220325</v>
      </c>
      <c r="J379" t="b">
        <v>0</v>
      </c>
      <c r="K379">
        <v>60</v>
      </c>
      <c r="L379" t="str">
        <f>IF(K379&lt;=20,"Least Popular",IF(K379&lt;=40,"Less Popular",IF(K379&lt;=60,"More Popular","Most Popular")))</f>
        <v>More Popular</v>
      </c>
      <c r="M379">
        <v>0</v>
      </c>
      <c r="N379" t="str">
        <f t="shared" si="84"/>
        <v>Not Popular</v>
      </c>
      <c r="O379" t="s">
        <v>29</v>
      </c>
      <c r="P379">
        <v>0.77300000000000002</v>
      </c>
      <c r="Q379">
        <v>0.82699999999999996</v>
      </c>
      <c r="R379">
        <v>9</v>
      </c>
      <c r="S379">
        <v>-5.5839999999999996</v>
      </c>
      <c r="T379">
        <v>1</v>
      </c>
      <c r="U379">
        <v>3.4099999999999998E-2</v>
      </c>
      <c r="V379">
        <v>0.20599999999999999</v>
      </c>
      <c r="W379">
        <v>0</v>
      </c>
      <c r="X379">
        <v>0.34899999999999998</v>
      </c>
      <c r="Y379">
        <v>0.54600000000000004</v>
      </c>
      <c r="Z379">
        <v>106.032</v>
      </c>
      <c r="AA379">
        <v>4</v>
      </c>
    </row>
    <row r="380" spans="1:27" x14ac:dyDescent="0.35">
      <c r="A380" t="s">
        <v>757</v>
      </c>
      <c r="B380" t="s">
        <v>548</v>
      </c>
      <c r="C380" s="1">
        <v>42047</v>
      </c>
      <c r="D380" s="5" t="str">
        <f>TEXT(C380,"mmm")</f>
        <v>Feb</v>
      </c>
      <c r="E380" s="5" t="str">
        <f>TEXT(C380,"yyyy")</f>
        <v>2015</v>
      </c>
      <c r="F380" s="5" t="str">
        <f t="shared" si="99"/>
        <v>20's songs</v>
      </c>
      <c r="G380" t="s">
        <v>758</v>
      </c>
      <c r="H380" t="s">
        <v>758</v>
      </c>
      <c r="I380">
        <v>241466</v>
      </c>
      <c r="J380" t="b">
        <v>0</v>
      </c>
      <c r="K380">
        <v>60</v>
      </c>
      <c r="L380" t="str">
        <f>IF(K380&lt;=20,"Least Popular",IF(K380&lt;=40,"Less Popular",IF(K380&lt;=60,"More Popular","Most Popular")))</f>
        <v>More Popular</v>
      </c>
      <c r="M380">
        <v>0</v>
      </c>
      <c r="N380" t="str">
        <f t="shared" si="84"/>
        <v>Not Popular</v>
      </c>
      <c r="O380" t="s">
        <v>29</v>
      </c>
      <c r="P380">
        <v>0.78200000000000003</v>
      </c>
      <c r="Q380">
        <v>0.68400000000000005</v>
      </c>
      <c r="R380">
        <v>1</v>
      </c>
      <c r="S380">
        <v>-5.774</v>
      </c>
      <c r="T380">
        <v>1</v>
      </c>
      <c r="U380">
        <v>3.9800000000000002E-2</v>
      </c>
      <c r="V380">
        <v>2.1000000000000001E-2</v>
      </c>
      <c r="W380">
        <v>0</v>
      </c>
      <c r="X380">
        <v>0.125</v>
      </c>
      <c r="Y380">
        <v>0.85799999999999998</v>
      </c>
      <c r="Z380">
        <v>108.17100000000001</v>
      </c>
      <c r="AA380">
        <v>4</v>
      </c>
    </row>
    <row r="381" spans="1:27" hidden="1" x14ac:dyDescent="0.35">
      <c r="A381" t="s">
        <v>182</v>
      </c>
      <c r="B381" t="s">
        <v>36</v>
      </c>
      <c r="D381"/>
      <c r="E381"/>
      <c r="F381"/>
      <c r="G381" t="s">
        <v>759</v>
      </c>
      <c r="H381" t="s">
        <v>759</v>
      </c>
      <c r="I381">
        <v>283240</v>
      </c>
      <c r="J381" t="b">
        <v>0</v>
      </c>
      <c r="K381">
        <v>61</v>
      </c>
      <c r="M381">
        <v>0</v>
      </c>
      <c r="N381" t="str">
        <f t="shared" si="84"/>
        <v>Not Popular</v>
      </c>
      <c r="O381" t="s">
        <v>25</v>
      </c>
      <c r="P381">
        <v>0.76200000000000001</v>
      </c>
      <c r="Q381">
        <v>0.94299999999999995</v>
      </c>
      <c r="R381">
        <v>0</v>
      </c>
      <c r="S381">
        <v>-2.8809999999999998</v>
      </c>
      <c r="T381">
        <v>1</v>
      </c>
      <c r="U381">
        <v>4.4999999999999998E-2</v>
      </c>
      <c r="V381">
        <v>5.0200000000000002E-2</v>
      </c>
      <c r="W381">
        <v>0</v>
      </c>
      <c r="X381">
        <v>0.27500000000000002</v>
      </c>
      <c r="Y381">
        <v>0.80600000000000005</v>
      </c>
      <c r="Z381">
        <v>129.999</v>
      </c>
      <c r="AA381">
        <v>4</v>
      </c>
    </row>
    <row r="382" spans="1:27" hidden="1" x14ac:dyDescent="0.35">
      <c r="A382" t="s">
        <v>760</v>
      </c>
      <c r="B382" t="s">
        <v>36</v>
      </c>
      <c r="D382"/>
      <c r="E382"/>
      <c r="F382"/>
      <c r="G382" t="s">
        <v>761</v>
      </c>
      <c r="H382" t="s">
        <v>761</v>
      </c>
      <c r="I382">
        <v>192906</v>
      </c>
      <c r="J382" t="b">
        <v>0</v>
      </c>
      <c r="K382">
        <v>61</v>
      </c>
      <c r="M382">
        <v>0</v>
      </c>
      <c r="N382" t="str">
        <f t="shared" si="84"/>
        <v>Not Popular</v>
      </c>
      <c r="O382" t="s">
        <v>29</v>
      </c>
      <c r="P382">
        <v>0.627</v>
      </c>
      <c r="Q382">
        <v>0.77700000000000002</v>
      </c>
      <c r="R382">
        <v>0</v>
      </c>
      <c r="S382">
        <v>-4.51</v>
      </c>
      <c r="T382">
        <v>0</v>
      </c>
      <c r="U382">
        <v>2.8199999999999999E-2</v>
      </c>
      <c r="V382">
        <v>0.16500000000000001</v>
      </c>
      <c r="W382">
        <v>0</v>
      </c>
      <c r="X382">
        <v>0.24299999999999999</v>
      </c>
      <c r="Y382">
        <v>0.61399999999999999</v>
      </c>
      <c r="Z382">
        <v>112.996</v>
      </c>
      <c r="AA382">
        <v>4</v>
      </c>
    </row>
    <row r="383" spans="1:27" hidden="1" x14ac:dyDescent="0.35">
      <c r="A383" t="s">
        <v>762</v>
      </c>
      <c r="B383" t="s">
        <v>281</v>
      </c>
      <c r="D383"/>
      <c r="E383"/>
      <c r="F383"/>
      <c r="G383" t="s">
        <v>763</v>
      </c>
      <c r="H383" t="s">
        <v>763</v>
      </c>
      <c r="I383">
        <v>274093</v>
      </c>
      <c r="J383" t="b">
        <v>0</v>
      </c>
      <c r="K383">
        <v>61</v>
      </c>
      <c r="M383">
        <v>0</v>
      </c>
      <c r="N383" t="str">
        <f t="shared" si="84"/>
        <v>Not Popular</v>
      </c>
      <c r="O383" t="s">
        <v>29</v>
      </c>
      <c r="P383">
        <v>0.56899999999999995</v>
      </c>
      <c r="Q383">
        <v>0.80800000000000005</v>
      </c>
      <c r="R383">
        <v>3</v>
      </c>
      <c r="S383">
        <v>-4.3360000000000003</v>
      </c>
      <c r="T383">
        <v>1</v>
      </c>
      <c r="U383">
        <v>2.7699999999999999E-2</v>
      </c>
      <c r="V383">
        <v>1.0800000000000001E-2</v>
      </c>
      <c r="W383">
        <v>0</v>
      </c>
      <c r="X383">
        <v>7.0400000000000004E-2</v>
      </c>
      <c r="Y383">
        <v>0.65800000000000003</v>
      </c>
      <c r="Z383">
        <v>136.02199999999999</v>
      </c>
      <c r="AA383">
        <v>4</v>
      </c>
    </row>
    <row r="384" spans="1:27" x14ac:dyDescent="0.35">
      <c r="A384" t="s">
        <v>764</v>
      </c>
      <c r="B384" t="s">
        <v>690</v>
      </c>
      <c r="C384" s="1">
        <v>34701</v>
      </c>
      <c r="D384" s="5" t="str">
        <f>TEXT(C384,"mmm")</f>
        <v>Jan</v>
      </c>
      <c r="E384" s="5" t="str">
        <f>TEXT(C384,"yyyy")</f>
        <v>1995</v>
      </c>
      <c r="F384" s="5" t="str">
        <f t="shared" ref="F384" si="100">IF(E384&lt; "2000","19's songs","20's songs")</f>
        <v>19's songs</v>
      </c>
      <c r="G384" t="s">
        <v>765</v>
      </c>
      <c r="H384" t="s">
        <v>765</v>
      </c>
      <c r="I384">
        <v>212066</v>
      </c>
      <c r="J384" t="b">
        <v>0</v>
      </c>
      <c r="K384">
        <v>60</v>
      </c>
      <c r="L384" t="str">
        <f>IF(K384&lt;=20,"Least Popular",IF(K384&lt;=40,"Less Popular",IF(K384&lt;=60,"More Popular","Most Popular")))</f>
        <v>More Popular</v>
      </c>
      <c r="M384">
        <v>0</v>
      </c>
      <c r="N384" t="str">
        <f t="shared" si="84"/>
        <v>Not Popular</v>
      </c>
      <c r="O384" t="s">
        <v>29</v>
      </c>
      <c r="P384">
        <v>0.64200000000000002</v>
      </c>
      <c r="Q384">
        <v>0.90100000000000002</v>
      </c>
      <c r="R384">
        <v>5</v>
      </c>
      <c r="S384">
        <v>-4.4969999999999999</v>
      </c>
      <c r="T384">
        <v>1</v>
      </c>
      <c r="U384">
        <v>3.0099999999999998E-2</v>
      </c>
      <c r="V384">
        <v>0.41899999999999998</v>
      </c>
      <c r="W384" s="2">
        <v>1.7799999999999999E-6</v>
      </c>
      <c r="X384">
        <v>0.1</v>
      </c>
      <c r="Y384">
        <v>0.88300000000000001</v>
      </c>
      <c r="Z384">
        <v>95.9</v>
      </c>
      <c r="AA384">
        <v>4</v>
      </c>
    </row>
    <row r="385" spans="1:27" hidden="1" x14ac:dyDescent="0.35">
      <c r="A385" t="s">
        <v>237</v>
      </c>
      <c r="B385" t="s">
        <v>238</v>
      </c>
      <c r="D385"/>
      <c r="E385"/>
      <c r="F385"/>
      <c r="G385" t="s">
        <v>766</v>
      </c>
      <c r="H385" t="s">
        <v>766</v>
      </c>
      <c r="I385">
        <v>195600</v>
      </c>
      <c r="J385" t="b">
        <v>0</v>
      </c>
      <c r="K385">
        <v>60</v>
      </c>
      <c r="M385">
        <v>0</v>
      </c>
      <c r="N385" t="str">
        <f t="shared" si="84"/>
        <v>Not Popular</v>
      </c>
      <c r="O385" t="s">
        <v>29</v>
      </c>
      <c r="P385">
        <v>0.38100000000000001</v>
      </c>
      <c r="Q385">
        <v>0.81899999999999995</v>
      </c>
      <c r="R385">
        <v>7</v>
      </c>
      <c r="S385">
        <v>-4.7770000000000001</v>
      </c>
      <c r="T385">
        <v>1</v>
      </c>
      <c r="U385">
        <v>3.4000000000000002E-2</v>
      </c>
      <c r="V385">
        <v>9.1E-4</v>
      </c>
      <c r="W385" s="2">
        <v>1.1400000000000001E-6</v>
      </c>
      <c r="X385">
        <v>0.318</v>
      </c>
      <c r="Y385">
        <v>0.85799999999999998</v>
      </c>
      <c r="Z385">
        <v>106.708</v>
      </c>
      <c r="AA385">
        <v>4</v>
      </c>
    </row>
    <row r="386" spans="1:27" hidden="1" x14ac:dyDescent="0.35">
      <c r="A386" t="s">
        <v>704</v>
      </c>
      <c r="B386" t="s">
        <v>354</v>
      </c>
      <c r="D386"/>
      <c r="E386"/>
      <c r="F386"/>
      <c r="G386" t="s">
        <v>767</v>
      </c>
      <c r="H386" t="s">
        <v>767</v>
      </c>
      <c r="I386">
        <v>214546</v>
      </c>
      <c r="J386" t="b">
        <v>0</v>
      </c>
      <c r="K386">
        <v>60</v>
      </c>
      <c r="M386">
        <v>0</v>
      </c>
      <c r="N386" t="str">
        <f t="shared" si="84"/>
        <v>Not Popular</v>
      </c>
      <c r="O386" t="s">
        <v>29</v>
      </c>
      <c r="P386">
        <v>0.625</v>
      </c>
      <c r="Q386">
        <v>0.83899999999999997</v>
      </c>
      <c r="R386">
        <v>11</v>
      </c>
      <c r="S386">
        <v>-5.2549999999999999</v>
      </c>
      <c r="T386">
        <v>1</v>
      </c>
      <c r="U386">
        <v>3.8600000000000002E-2</v>
      </c>
      <c r="V386">
        <v>2.9100000000000001E-2</v>
      </c>
      <c r="W386">
        <v>0</v>
      </c>
      <c r="X386">
        <v>0.14099999999999999</v>
      </c>
      <c r="Y386">
        <v>0.34</v>
      </c>
      <c r="Z386">
        <v>126.023</v>
      </c>
      <c r="AA386">
        <v>4</v>
      </c>
    </row>
    <row r="387" spans="1:27" hidden="1" x14ac:dyDescent="0.35">
      <c r="A387" t="s">
        <v>768</v>
      </c>
      <c r="B387" t="s">
        <v>769</v>
      </c>
      <c r="D387"/>
      <c r="E387"/>
      <c r="F387"/>
      <c r="G387" t="s">
        <v>770</v>
      </c>
      <c r="H387" t="s">
        <v>770</v>
      </c>
      <c r="I387">
        <v>316040</v>
      </c>
      <c r="J387" t="b">
        <v>0</v>
      </c>
      <c r="K387">
        <v>60</v>
      </c>
      <c r="M387">
        <v>0</v>
      </c>
      <c r="N387" t="str">
        <f t="shared" ref="N387:N450" si="101">IF(M387=0,"Not Popular","Popular")</f>
        <v>Not Popular</v>
      </c>
      <c r="O387" t="s">
        <v>29</v>
      </c>
      <c r="P387">
        <v>0.71299999999999997</v>
      </c>
      <c r="Q387">
        <v>0.83799999999999997</v>
      </c>
      <c r="R387">
        <v>8</v>
      </c>
      <c r="S387">
        <v>-4.1109999999999998</v>
      </c>
      <c r="T387">
        <v>1</v>
      </c>
      <c r="U387">
        <v>2.5700000000000001E-2</v>
      </c>
      <c r="V387">
        <v>0.308</v>
      </c>
      <c r="W387" s="2">
        <v>4.5399999999999997E-6</v>
      </c>
      <c r="X387">
        <v>0.23499999999999999</v>
      </c>
      <c r="Y387">
        <v>0.84799999999999998</v>
      </c>
      <c r="Z387">
        <v>119.992</v>
      </c>
      <c r="AA387">
        <v>4</v>
      </c>
    </row>
    <row r="388" spans="1:27" hidden="1" x14ac:dyDescent="0.35">
      <c r="A388" t="s">
        <v>771</v>
      </c>
      <c r="B388" t="s">
        <v>223</v>
      </c>
      <c r="D388"/>
      <c r="E388"/>
      <c r="F388"/>
      <c r="G388" t="s">
        <v>772</v>
      </c>
      <c r="H388" t="s">
        <v>772</v>
      </c>
      <c r="I388">
        <v>190000</v>
      </c>
      <c r="J388" t="b">
        <v>0</v>
      </c>
      <c r="K388">
        <v>62</v>
      </c>
      <c r="M388">
        <v>0</v>
      </c>
      <c r="N388" t="str">
        <f t="shared" si="101"/>
        <v>Not Popular</v>
      </c>
      <c r="O388" t="s">
        <v>25</v>
      </c>
      <c r="P388">
        <v>0.58399999999999996</v>
      </c>
      <c r="Q388">
        <v>0.69599999999999995</v>
      </c>
      <c r="R388">
        <v>5</v>
      </c>
      <c r="S388">
        <v>-4.7610000000000001</v>
      </c>
      <c r="T388">
        <v>0</v>
      </c>
      <c r="U388">
        <v>3.7400000000000003E-2</v>
      </c>
      <c r="V388">
        <v>4.6999999999999999E-4</v>
      </c>
      <c r="W388" s="2">
        <v>1.5099999999999999E-5</v>
      </c>
      <c r="X388">
        <v>0.29899999999999999</v>
      </c>
      <c r="Y388">
        <v>0.496</v>
      </c>
      <c r="Z388">
        <v>130.059</v>
      </c>
      <c r="AA388">
        <v>4</v>
      </c>
    </row>
    <row r="389" spans="1:27" hidden="1" x14ac:dyDescent="0.35">
      <c r="A389" t="s">
        <v>773</v>
      </c>
      <c r="B389" t="s">
        <v>54</v>
      </c>
      <c r="D389"/>
      <c r="E389"/>
      <c r="F389"/>
      <c r="G389" t="s">
        <v>774</v>
      </c>
      <c r="H389" t="s">
        <v>774</v>
      </c>
      <c r="I389">
        <v>253116</v>
      </c>
      <c r="J389" t="b">
        <v>0</v>
      </c>
      <c r="K389">
        <v>60</v>
      </c>
      <c r="M389">
        <v>0</v>
      </c>
      <c r="N389" t="str">
        <f t="shared" si="101"/>
        <v>Not Popular</v>
      </c>
      <c r="O389" t="s">
        <v>29</v>
      </c>
      <c r="P389">
        <v>0.51200000000000001</v>
      </c>
      <c r="Q389">
        <v>0.51</v>
      </c>
      <c r="R389">
        <v>0</v>
      </c>
      <c r="S389">
        <v>-6.6689999999999996</v>
      </c>
      <c r="T389">
        <v>1</v>
      </c>
      <c r="U389">
        <v>3.39E-2</v>
      </c>
      <c r="V389">
        <v>7.8299999999999995E-2</v>
      </c>
      <c r="W389">
        <v>0</v>
      </c>
      <c r="X389">
        <v>6.4399999999999999E-2</v>
      </c>
      <c r="Y389">
        <v>0.28999999999999998</v>
      </c>
      <c r="Z389">
        <v>160.31700000000001</v>
      </c>
      <c r="AA389">
        <v>3</v>
      </c>
    </row>
    <row r="390" spans="1:27" x14ac:dyDescent="0.35">
      <c r="A390" t="s">
        <v>442</v>
      </c>
      <c r="B390" t="s">
        <v>57</v>
      </c>
      <c r="C390" s="1">
        <v>42746</v>
      </c>
      <c r="D390" s="5" t="str">
        <f>TEXT(C390,"mmm")</f>
        <v>Jan</v>
      </c>
      <c r="E390" s="5" t="str">
        <f>TEXT(C390,"yyyy")</f>
        <v>2017</v>
      </c>
      <c r="F390" s="5" t="str">
        <f t="shared" ref="F390:F393" si="102">IF(E390&lt; "2000","19's songs","20's songs")</f>
        <v>20's songs</v>
      </c>
      <c r="G390" t="s">
        <v>775</v>
      </c>
      <c r="H390" t="s">
        <v>775</v>
      </c>
      <c r="I390">
        <v>288893</v>
      </c>
      <c r="J390" t="b">
        <v>0</v>
      </c>
      <c r="K390">
        <v>63</v>
      </c>
      <c r="L390" t="str">
        <f>IF(K390&lt;=20,"Least Popular",IF(K390&lt;=40,"Less Popular",IF(K390&lt;=60,"More Popular","Most Popular")))</f>
        <v>Most Popular</v>
      </c>
      <c r="M390">
        <v>0</v>
      </c>
      <c r="N390" t="str">
        <f t="shared" si="101"/>
        <v>Not Popular</v>
      </c>
      <c r="O390" t="s">
        <v>29</v>
      </c>
      <c r="P390">
        <v>0.69299999999999995</v>
      </c>
      <c r="Q390">
        <v>0.88100000000000001</v>
      </c>
      <c r="R390">
        <v>5</v>
      </c>
      <c r="S390">
        <v>-3.1760000000000002</v>
      </c>
      <c r="T390">
        <v>0</v>
      </c>
      <c r="U390">
        <v>3.8300000000000001E-2</v>
      </c>
      <c r="V390">
        <v>0.20300000000000001</v>
      </c>
      <c r="W390">
        <v>0</v>
      </c>
      <c r="X390">
        <v>5.5300000000000002E-2</v>
      </c>
      <c r="Y390">
        <v>0.88100000000000001</v>
      </c>
      <c r="Z390">
        <v>124.006</v>
      </c>
      <c r="AA390">
        <v>4</v>
      </c>
    </row>
    <row r="391" spans="1:27" x14ac:dyDescent="0.35">
      <c r="A391" t="s">
        <v>776</v>
      </c>
      <c r="B391" t="s">
        <v>777</v>
      </c>
      <c r="C391" s="1">
        <v>44905</v>
      </c>
      <c r="D391" s="5" t="str">
        <f>TEXT(C391,"mmm")</f>
        <v>Dec</v>
      </c>
      <c r="E391" s="5" t="str">
        <f>TEXT(C391,"yyyy")</f>
        <v>2022</v>
      </c>
      <c r="F391" s="5" t="str">
        <f t="shared" si="102"/>
        <v>20's songs</v>
      </c>
      <c r="G391" t="s">
        <v>778</v>
      </c>
      <c r="H391" t="s">
        <v>778</v>
      </c>
      <c r="I391">
        <v>200050</v>
      </c>
      <c r="J391" t="b">
        <v>0</v>
      </c>
      <c r="K391">
        <v>62</v>
      </c>
      <c r="L391" t="str">
        <f>IF(K391&lt;=20,"Least Popular",IF(K391&lt;=40,"Less Popular",IF(K391&lt;=60,"More Popular","Most Popular")))</f>
        <v>Most Popular</v>
      </c>
      <c r="M391">
        <v>0</v>
      </c>
      <c r="N391" t="str">
        <f t="shared" si="101"/>
        <v>Not Popular</v>
      </c>
      <c r="O391" t="s">
        <v>25</v>
      </c>
      <c r="P391">
        <v>0.58399999999999996</v>
      </c>
      <c r="Q391">
        <v>0.745</v>
      </c>
      <c r="R391">
        <v>8</v>
      </c>
      <c r="S391">
        <v>-6.0019999999999998</v>
      </c>
      <c r="T391">
        <v>1</v>
      </c>
      <c r="U391">
        <v>4.19E-2</v>
      </c>
      <c r="V391">
        <v>2.82E-3</v>
      </c>
      <c r="W391">
        <v>0</v>
      </c>
      <c r="X391">
        <v>0.24</v>
      </c>
      <c r="Y391">
        <v>0.49299999999999999</v>
      </c>
      <c r="Z391">
        <v>132.989</v>
      </c>
      <c r="AA391">
        <v>4</v>
      </c>
    </row>
    <row r="392" spans="1:27" x14ac:dyDescent="0.35">
      <c r="A392" t="s">
        <v>779</v>
      </c>
      <c r="B392" t="s">
        <v>333</v>
      </c>
      <c r="C392" s="1">
        <v>44115</v>
      </c>
      <c r="D392" s="5" t="str">
        <f>TEXT(C392,"mmm")</f>
        <v>Oct</v>
      </c>
      <c r="E392" s="5" t="str">
        <f>TEXT(C392,"yyyy")</f>
        <v>2020</v>
      </c>
      <c r="F392" s="5" t="str">
        <f t="shared" si="102"/>
        <v>20's songs</v>
      </c>
      <c r="G392" t="s">
        <v>780</v>
      </c>
      <c r="H392" t="s">
        <v>780</v>
      </c>
      <c r="I392">
        <v>258733</v>
      </c>
      <c r="J392" t="b">
        <v>0</v>
      </c>
      <c r="K392">
        <v>62</v>
      </c>
      <c r="L392" t="str">
        <f>IF(K392&lt;=20,"Least Popular",IF(K392&lt;=40,"Less Popular",IF(K392&lt;=60,"More Popular","Most Popular")))</f>
        <v>Most Popular</v>
      </c>
      <c r="M392">
        <v>0</v>
      </c>
      <c r="N392" t="str">
        <f t="shared" si="101"/>
        <v>Not Popular</v>
      </c>
      <c r="O392" t="s">
        <v>25</v>
      </c>
      <c r="P392">
        <v>0.54800000000000004</v>
      </c>
      <c r="Q392">
        <v>0.6</v>
      </c>
      <c r="R392">
        <v>5</v>
      </c>
      <c r="S392">
        <v>-5.0490000000000004</v>
      </c>
      <c r="T392">
        <v>1</v>
      </c>
      <c r="U392">
        <v>2.9700000000000001E-2</v>
      </c>
      <c r="V392">
        <v>7.0999999999999994E-2</v>
      </c>
      <c r="W392">
        <v>0</v>
      </c>
      <c r="X392">
        <v>0.192</v>
      </c>
      <c r="Y392">
        <v>0.29599999999999999</v>
      </c>
      <c r="Z392">
        <v>143.96100000000001</v>
      </c>
      <c r="AA392">
        <v>4</v>
      </c>
    </row>
    <row r="393" spans="1:27" x14ac:dyDescent="0.35">
      <c r="A393" t="s">
        <v>47</v>
      </c>
      <c r="B393" t="s">
        <v>48</v>
      </c>
      <c r="C393" s="1">
        <v>45264</v>
      </c>
      <c r="D393" s="5" t="str">
        <f>TEXT(C393,"mmm")</f>
        <v>Dec</v>
      </c>
      <c r="E393" s="5" t="str">
        <f>TEXT(C393,"yyyy")</f>
        <v>2023</v>
      </c>
      <c r="F393" s="5" t="str">
        <f t="shared" si="102"/>
        <v>20's songs</v>
      </c>
      <c r="G393" t="s">
        <v>781</v>
      </c>
      <c r="H393" t="s">
        <v>781</v>
      </c>
      <c r="I393">
        <v>211933</v>
      </c>
      <c r="J393" t="b">
        <v>0</v>
      </c>
      <c r="K393">
        <v>60</v>
      </c>
      <c r="L393" t="str">
        <f>IF(K393&lt;=20,"Least Popular",IF(K393&lt;=40,"Less Popular",IF(K393&lt;=60,"More Popular","Most Popular")))</f>
        <v>More Popular</v>
      </c>
      <c r="M393">
        <v>0</v>
      </c>
      <c r="N393" t="str">
        <f t="shared" si="101"/>
        <v>Not Popular</v>
      </c>
      <c r="O393" t="s">
        <v>25</v>
      </c>
      <c r="P393">
        <v>0.55100000000000005</v>
      </c>
      <c r="Q393">
        <v>0.90900000000000003</v>
      </c>
      <c r="R393">
        <v>1</v>
      </c>
      <c r="S393">
        <v>-3.7109999999999999</v>
      </c>
      <c r="T393">
        <v>1</v>
      </c>
      <c r="U393">
        <v>2.9499999999999998E-2</v>
      </c>
      <c r="V393">
        <v>1.01E-2</v>
      </c>
      <c r="W393">
        <v>3.1300000000000002E-4</v>
      </c>
      <c r="X393">
        <v>0.20399999999999999</v>
      </c>
      <c r="Y393">
        <v>0.76</v>
      </c>
      <c r="Z393">
        <v>98.048000000000002</v>
      </c>
      <c r="AA393">
        <v>4</v>
      </c>
    </row>
    <row r="394" spans="1:27" hidden="1" x14ac:dyDescent="0.35">
      <c r="A394" t="s">
        <v>782</v>
      </c>
      <c r="B394" t="s">
        <v>783</v>
      </c>
      <c r="D394"/>
      <c r="E394"/>
      <c r="F394"/>
      <c r="G394" t="s">
        <v>784</v>
      </c>
      <c r="H394" t="s">
        <v>784</v>
      </c>
      <c r="I394">
        <v>269283</v>
      </c>
      <c r="J394" t="b">
        <v>0</v>
      </c>
      <c r="K394">
        <v>60</v>
      </c>
      <c r="M394">
        <v>0</v>
      </c>
      <c r="N394" t="str">
        <f t="shared" si="101"/>
        <v>Not Popular</v>
      </c>
      <c r="O394" t="s">
        <v>29</v>
      </c>
      <c r="P394">
        <v>0.66700000000000004</v>
      </c>
      <c r="Q394">
        <v>0.80200000000000005</v>
      </c>
      <c r="R394">
        <v>1</v>
      </c>
      <c r="S394">
        <v>-6.4950000000000001</v>
      </c>
      <c r="T394">
        <v>1</v>
      </c>
      <c r="U394">
        <v>3.49E-2</v>
      </c>
      <c r="V394">
        <v>0.14899999999999999</v>
      </c>
      <c r="W394" s="2">
        <v>1.84E-6</v>
      </c>
      <c r="X394">
        <v>0.16300000000000001</v>
      </c>
      <c r="Y394">
        <v>0.55600000000000005</v>
      </c>
      <c r="Z394">
        <v>125.91</v>
      </c>
      <c r="AA394">
        <v>4</v>
      </c>
    </row>
    <row r="395" spans="1:27" hidden="1" x14ac:dyDescent="0.35">
      <c r="A395" t="s">
        <v>26</v>
      </c>
      <c r="B395" t="s">
        <v>27</v>
      </c>
      <c r="D395"/>
      <c r="E395"/>
      <c r="F395"/>
      <c r="G395" t="s">
        <v>785</v>
      </c>
      <c r="H395" t="s">
        <v>785</v>
      </c>
      <c r="I395">
        <v>242415</v>
      </c>
      <c r="J395" t="b">
        <v>0</v>
      </c>
      <c r="K395">
        <v>61</v>
      </c>
      <c r="M395">
        <v>0</v>
      </c>
      <c r="N395" t="str">
        <f t="shared" si="101"/>
        <v>Not Popular</v>
      </c>
      <c r="O395" t="s">
        <v>29</v>
      </c>
      <c r="P395">
        <v>0.63400000000000001</v>
      </c>
      <c r="Q395">
        <v>0.65500000000000003</v>
      </c>
      <c r="R395">
        <v>0</v>
      </c>
      <c r="S395">
        <v>-4.3330000000000002</v>
      </c>
      <c r="T395">
        <v>1</v>
      </c>
      <c r="U395">
        <v>2.29E-2</v>
      </c>
      <c r="V395">
        <v>0.375</v>
      </c>
      <c r="W395" s="2">
        <v>1.4100000000000001E-5</v>
      </c>
      <c r="X395">
        <v>0.109</v>
      </c>
      <c r="Y395">
        <v>0.69099999999999995</v>
      </c>
      <c r="Z395">
        <v>96.016000000000005</v>
      </c>
      <c r="AA395">
        <v>4</v>
      </c>
    </row>
    <row r="396" spans="1:27" hidden="1" x14ac:dyDescent="0.35">
      <c r="A396" t="s">
        <v>786</v>
      </c>
      <c r="B396" t="s">
        <v>787</v>
      </c>
      <c r="D396"/>
      <c r="E396"/>
      <c r="F396"/>
      <c r="G396" t="s">
        <v>788</v>
      </c>
      <c r="H396" t="s">
        <v>788</v>
      </c>
      <c r="I396">
        <v>240133</v>
      </c>
      <c r="J396" t="b">
        <v>0</v>
      </c>
      <c r="K396">
        <v>74</v>
      </c>
      <c r="M396">
        <v>0</v>
      </c>
      <c r="N396" t="str">
        <f t="shared" si="101"/>
        <v>Not Popular</v>
      </c>
      <c r="O396" t="s">
        <v>29</v>
      </c>
      <c r="P396">
        <v>0.436</v>
      </c>
      <c r="Q396">
        <v>0.93400000000000005</v>
      </c>
      <c r="R396">
        <v>2</v>
      </c>
      <c r="S396">
        <v>-2.6850000000000001</v>
      </c>
      <c r="T396">
        <v>1</v>
      </c>
      <c r="U396">
        <v>5.0700000000000002E-2</v>
      </c>
      <c r="V396" s="2">
        <v>1.03E-5</v>
      </c>
      <c r="W396">
        <v>0.14000000000000001</v>
      </c>
      <c r="X396">
        <v>0.32100000000000001</v>
      </c>
      <c r="Y396">
        <v>0.38400000000000001</v>
      </c>
      <c r="Z396">
        <v>91.480999999999995</v>
      </c>
      <c r="AA396">
        <v>4</v>
      </c>
    </row>
    <row r="397" spans="1:27" x14ac:dyDescent="0.35">
      <c r="A397" t="s">
        <v>214</v>
      </c>
      <c r="B397" t="s">
        <v>57</v>
      </c>
      <c r="C397" s="1">
        <v>43959</v>
      </c>
      <c r="D397" s="5" t="str">
        <f>TEXT(C397,"mmm")</f>
        <v>May</v>
      </c>
      <c r="E397" s="5" t="str">
        <f>TEXT(C397,"yyyy")</f>
        <v>2020</v>
      </c>
      <c r="F397" s="5" t="str">
        <f t="shared" ref="F397" si="103">IF(E397&lt; "2000","19's songs","20's songs")</f>
        <v>20's songs</v>
      </c>
      <c r="G397" t="s">
        <v>789</v>
      </c>
      <c r="H397" t="s">
        <v>789</v>
      </c>
      <c r="I397">
        <v>196386</v>
      </c>
      <c r="J397" t="b">
        <v>0</v>
      </c>
      <c r="K397">
        <v>64</v>
      </c>
      <c r="L397" t="str">
        <f>IF(K397&lt;=20,"Least Popular",IF(K397&lt;=40,"Less Popular",IF(K397&lt;=60,"More Popular","Most Popular")))</f>
        <v>Most Popular</v>
      </c>
      <c r="M397">
        <v>0</v>
      </c>
      <c r="N397" t="str">
        <f t="shared" si="101"/>
        <v>Not Popular</v>
      </c>
      <c r="O397" t="s">
        <v>29</v>
      </c>
      <c r="P397">
        <v>0.76</v>
      </c>
      <c r="Q397">
        <v>0.66800000000000004</v>
      </c>
      <c r="R397">
        <v>7</v>
      </c>
      <c r="S397">
        <v>-6</v>
      </c>
      <c r="T397">
        <v>1</v>
      </c>
      <c r="U397">
        <v>5.4600000000000003E-2</v>
      </c>
      <c r="V397">
        <v>0.16500000000000001</v>
      </c>
      <c r="W397">
        <v>0</v>
      </c>
      <c r="X397">
        <v>9.1700000000000004E-2</v>
      </c>
      <c r="Y397">
        <v>0.91300000000000003</v>
      </c>
      <c r="Z397">
        <v>114.075</v>
      </c>
      <c r="AA397">
        <v>4</v>
      </c>
    </row>
    <row r="398" spans="1:27" hidden="1" x14ac:dyDescent="0.35">
      <c r="A398" t="s">
        <v>271</v>
      </c>
      <c r="B398" t="s">
        <v>127</v>
      </c>
      <c r="D398"/>
      <c r="E398"/>
      <c r="F398"/>
      <c r="G398" t="s">
        <v>790</v>
      </c>
      <c r="H398" t="s">
        <v>790</v>
      </c>
      <c r="I398">
        <v>203213</v>
      </c>
      <c r="J398" t="b">
        <v>0</v>
      </c>
      <c r="K398">
        <v>61</v>
      </c>
      <c r="M398">
        <v>0</v>
      </c>
      <c r="N398" t="str">
        <f t="shared" si="101"/>
        <v>Not Popular</v>
      </c>
      <c r="O398" t="s">
        <v>29</v>
      </c>
      <c r="P398">
        <v>0.70699999999999996</v>
      </c>
      <c r="Q398">
        <v>0.88</v>
      </c>
      <c r="R398">
        <v>10</v>
      </c>
      <c r="S398">
        <v>-4.3220000000000001</v>
      </c>
      <c r="T398">
        <v>1</v>
      </c>
      <c r="U398">
        <v>4.8599999999999997E-2</v>
      </c>
      <c r="V398">
        <v>0.378</v>
      </c>
      <c r="W398">
        <v>0</v>
      </c>
      <c r="X398">
        <v>4.5900000000000003E-2</v>
      </c>
      <c r="Y398">
        <v>0.68600000000000005</v>
      </c>
      <c r="Z398">
        <v>105.08199999999999</v>
      </c>
      <c r="AA398">
        <v>4</v>
      </c>
    </row>
    <row r="399" spans="1:27" x14ac:dyDescent="0.35">
      <c r="A399" t="s">
        <v>93</v>
      </c>
      <c r="B399" t="s">
        <v>94</v>
      </c>
      <c r="C399" s="1">
        <v>44812</v>
      </c>
      <c r="D399" s="5" t="str">
        <f>TEXT(C399,"mmm")</f>
        <v>Sep</v>
      </c>
      <c r="E399" s="5" t="str">
        <f>TEXT(C399,"yyyy")</f>
        <v>2022</v>
      </c>
      <c r="F399" s="5" t="str">
        <f t="shared" ref="F399" si="104">IF(E399&lt; "2000","19's songs","20's songs")</f>
        <v>20's songs</v>
      </c>
      <c r="G399" t="s">
        <v>791</v>
      </c>
      <c r="H399" t="s">
        <v>791</v>
      </c>
      <c r="I399">
        <v>287986</v>
      </c>
      <c r="J399" t="b">
        <v>0</v>
      </c>
      <c r="K399">
        <v>60</v>
      </c>
      <c r="L399" t="str">
        <f>IF(K399&lt;=20,"Least Popular",IF(K399&lt;=40,"Less Popular",IF(K399&lt;=60,"More Popular","Most Popular")))</f>
        <v>More Popular</v>
      </c>
      <c r="M399">
        <v>0</v>
      </c>
      <c r="N399" t="str">
        <f t="shared" si="101"/>
        <v>Not Popular</v>
      </c>
      <c r="O399" t="s">
        <v>29</v>
      </c>
      <c r="P399">
        <v>0.36799999999999999</v>
      </c>
      <c r="Q399">
        <v>0.32700000000000001</v>
      </c>
      <c r="R399">
        <v>9</v>
      </c>
      <c r="S399">
        <v>-7.3310000000000004</v>
      </c>
      <c r="T399">
        <v>1</v>
      </c>
      <c r="U399">
        <v>2.9000000000000001E-2</v>
      </c>
      <c r="V399">
        <v>0.40600000000000003</v>
      </c>
      <c r="W399">
        <v>0</v>
      </c>
      <c r="X399">
        <v>0.10299999999999999</v>
      </c>
      <c r="Y399">
        <v>0.21</v>
      </c>
      <c r="Z399">
        <v>75.209000000000003</v>
      </c>
      <c r="AA399">
        <v>4</v>
      </c>
    </row>
    <row r="400" spans="1:27" hidden="1" x14ac:dyDescent="0.35">
      <c r="A400" t="s">
        <v>792</v>
      </c>
      <c r="B400" t="s">
        <v>479</v>
      </c>
      <c r="D400"/>
      <c r="E400"/>
      <c r="F400"/>
      <c r="G400" t="s">
        <v>793</v>
      </c>
      <c r="H400" t="s">
        <v>793</v>
      </c>
      <c r="I400">
        <v>205186</v>
      </c>
      <c r="J400" t="b">
        <v>0</v>
      </c>
      <c r="K400">
        <v>44</v>
      </c>
      <c r="M400">
        <v>1</v>
      </c>
      <c r="N400" t="str">
        <f t="shared" si="101"/>
        <v>Popular</v>
      </c>
      <c r="O400" t="s">
        <v>25</v>
      </c>
      <c r="P400">
        <v>0.74099999999999999</v>
      </c>
      <c r="Q400">
        <v>0.79400000000000004</v>
      </c>
      <c r="R400">
        <v>11</v>
      </c>
      <c r="S400">
        <v>-6.4950000000000001</v>
      </c>
      <c r="T400">
        <v>1</v>
      </c>
      <c r="U400">
        <v>3.5099999999999999E-2</v>
      </c>
      <c r="V400">
        <v>1.11E-2</v>
      </c>
      <c r="W400" s="2">
        <v>9.0999999999999993E-6</v>
      </c>
      <c r="X400">
        <v>0.128</v>
      </c>
      <c r="Y400">
        <v>0.61099999999999999</v>
      </c>
      <c r="Z400">
        <v>126.96299999999999</v>
      </c>
      <c r="AA400">
        <v>4</v>
      </c>
    </row>
    <row r="401" spans="1:27" hidden="1" x14ac:dyDescent="0.35">
      <c r="A401" t="s">
        <v>794</v>
      </c>
      <c r="B401" t="s">
        <v>223</v>
      </c>
      <c r="D401"/>
      <c r="E401"/>
      <c r="F401"/>
      <c r="G401" t="s">
        <v>795</v>
      </c>
      <c r="H401" t="s">
        <v>795</v>
      </c>
      <c r="I401">
        <v>235320</v>
      </c>
      <c r="J401" t="b">
        <v>0</v>
      </c>
      <c r="K401">
        <v>60</v>
      </c>
      <c r="M401">
        <v>0</v>
      </c>
      <c r="N401" t="str">
        <f t="shared" si="101"/>
        <v>Not Popular</v>
      </c>
      <c r="O401" t="s">
        <v>29</v>
      </c>
      <c r="P401">
        <v>0.55000000000000004</v>
      </c>
      <c r="Q401">
        <v>0.85399999999999998</v>
      </c>
      <c r="R401">
        <v>8</v>
      </c>
      <c r="S401">
        <v>-2.3849999999999998</v>
      </c>
      <c r="T401">
        <v>1</v>
      </c>
      <c r="U401">
        <v>4.65E-2</v>
      </c>
      <c r="V401">
        <v>1.09E-3</v>
      </c>
      <c r="W401">
        <v>7.0200000000000002E-3</v>
      </c>
      <c r="X401">
        <v>0.105</v>
      </c>
      <c r="Y401">
        <v>0.47899999999999998</v>
      </c>
      <c r="Z401">
        <v>100.038</v>
      </c>
      <c r="AA401">
        <v>4</v>
      </c>
    </row>
    <row r="402" spans="1:27" hidden="1" x14ac:dyDescent="0.35">
      <c r="A402" t="s">
        <v>796</v>
      </c>
      <c r="B402" t="s">
        <v>797</v>
      </c>
      <c r="D402"/>
      <c r="E402"/>
      <c r="F402"/>
      <c r="G402" t="s">
        <v>798</v>
      </c>
      <c r="H402" t="s">
        <v>798</v>
      </c>
      <c r="I402">
        <v>324053</v>
      </c>
      <c r="J402" t="b">
        <v>0</v>
      </c>
      <c r="K402">
        <v>61</v>
      </c>
      <c r="M402">
        <v>0</v>
      </c>
      <c r="N402" t="str">
        <f t="shared" si="101"/>
        <v>Not Popular</v>
      </c>
      <c r="O402" t="s">
        <v>29</v>
      </c>
      <c r="P402">
        <v>0.442</v>
      </c>
      <c r="Q402">
        <v>0.748</v>
      </c>
      <c r="R402">
        <v>6</v>
      </c>
      <c r="S402">
        <v>-5.4480000000000004</v>
      </c>
      <c r="T402">
        <v>1</v>
      </c>
      <c r="U402">
        <v>3.0200000000000001E-2</v>
      </c>
      <c r="V402">
        <v>7.3999999999999996E-2</v>
      </c>
      <c r="W402">
        <v>0</v>
      </c>
      <c r="X402">
        <v>0.1</v>
      </c>
      <c r="Y402">
        <v>0.49299999999999999</v>
      </c>
      <c r="Z402">
        <v>89.956000000000003</v>
      </c>
      <c r="AA402">
        <v>4</v>
      </c>
    </row>
    <row r="403" spans="1:27" x14ac:dyDescent="0.35">
      <c r="A403" t="s">
        <v>799</v>
      </c>
      <c r="B403" t="s">
        <v>23</v>
      </c>
      <c r="C403" s="1">
        <v>44447</v>
      </c>
      <c r="D403" s="5" t="str">
        <f>TEXT(C403,"mmm")</f>
        <v>Sep</v>
      </c>
      <c r="E403" s="5" t="str">
        <f>TEXT(C403,"yyyy")</f>
        <v>2021</v>
      </c>
      <c r="F403" s="5" t="str">
        <f t="shared" ref="F403" si="105">IF(E403&lt; "2000","19's songs","20's songs")</f>
        <v>20's songs</v>
      </c>
      <c r="G403" t="s">
        <v>800</v>
      </c>
      <c r="H403" t="s">
        <v>800</v>
      </c>
      <c r="I403">
        <v>212400</v>
      </c>
      <c r="J403" t="b">
        <v>0</v>
      </c>
      <c r="K403">
        <v>64</v>
      </c>
      <c r="L403" t="str">
        <f>IF(K403&lt;=20,"Least Popular",IF(K403&lt;=40,"Less Popular",IF(K403&lt;=60,"More Popular","Most Popular")))</f>
        <v>Most Popular</v>
      </c>
      <c r="M403">
        <v>0</v>
      </c>
      <c r="N403" t="str">
        <f t="shared" si="101"/>
        <v>Not Popular</v>
      </c>
      <c r="O403" t="s">
        <v>25</v>
      </c>
      <c r="P403">
        <v>0.66200000000000003</v>
      </c>
      <c r="Q403">
        <v>0.86</v>
      </c>
      <c r="R403">
        <v>7</v>
      </c>
      <c r="S403">
        <v>-3.5339999999999998</v>
      </c>
      <c r="T403">
        <v>1</v>
      </c>
      <c r="U403">
        <v>2.86E-2</v>
      </c>
      <c r="V403">
        <v>0.44700000000000001</v>
      </c>
      <c r="W403">
        <v>0</v>
      </c>
      <c r="X403">
        <v>0.33900000000000002</v>
      </c>
      <c r="Y403">
        <v>0.69</v>
      </c>
      <c r="Z403">
        <v>100.01600000000001</v>
      </c>
      <c r="AA403">
        <v>4</v>
      </c>
    </row>
    <row r="404" spans="1:27" hidden="1" x14ac:dyDescent="0.35">
      <c r="A404" t="s">
        <v>801</v>
      </c>
      <c r="B404" t="s">
        <v>802</v>
      </c>
      <c r="D404"/>
      <c r="E404"/>
      <c r="F404"/>
      <c r="G404" t="s">
        <v>803</v>
      </c>
      <c r="H404" t="s">
        <v>803</v>
      </c>
      <c r="I404">
        <v>289946</v>
      </c>
      <c r="J404" t="b">
        <v>0</v>
      </c>
      <c r="K404">
        <v>61</v>
      </c>
      <c r="M404">
        <v>0</v>
      </c>
      <c r="N404" t="str">
        <f t="shared" si="101"/>
        <v>Not Popular</v>
      </c>
      <c r="O404" t="s">
        <v>29</v>
      </c>
      <c r="P404">
        <v>0.65600000000000003</v>
      </c>
      <c r="Q404">
        <v>0.878</v>
      </c>
      <c r="R404">
        <v>1</v>
      </c>
      <c r="S404">
        <v>-4.0350000000000001</v>
      </c>
      <c r="T404">
        <v>1</v>
      </c>
      <c r="U404">
        <v>4.7100000000000003E-2</v>
      </c>
      <c r="V404">
        <v>7.0499999999999993E-2</v>
      </c>
      <c r="W404">
        <v>1.0399999999999999E-3</v>
      </c>
      <c r="X404">
        <v>3.2500000000000001E-2</v>
      </c>
      <c r="Y404">
        <v>0.72499999999999998</v>
      </c>
      <c r="Z404">
        <v>168.99799999999999</v>
      </c>
      <c r="AA404">
        <v>4</v>
      </c>
    </row>
    <row r="405" spans="1:27" hidden="1" x14ac:dyDescent="0.35">
      <c r="A405" t="s">
        <v>103</v>
      </c>
      <c r="B405" t="s">
        <v>104</v>
      </c>
      <c r="D405"/>
      <c r="E405"/>
      <c r="F405"/>
      <c r="G405" t="s">
        <v>804</v>
      </c>
      <c r="H405" t="s">
        <v>804</v>
      </c>
      <c r="I405">
        <v>245333</v>
      </c>
      <c r="J405" t="b">
        <v>0</v>
      </c>
      <c r="K405">
        <v>60</v>
      </c>
      <c r="M405">
        <v>0</v>
      </c>
      <c r="N405" t="str">
        <f t="shared" si="101"/>
        <v>Not Popular</v>
      </c>
      <c r="O405" t="s">
        <v>29</v>
      </c>
      <c r="P405">
        <v>0.312</v>
      </c>
      <c r="Q405">
        <v>0.82499999999999996</v>
      </c>
      <c r="R405">
        <v>9</v>
      </c>
      <c r="S405">
        <v>-3.3719999999999999</v>
      </c>
      <c r="T405">
        <v>1</v>
      </c>
      <c r="U405">
        <v>5.6599999999999998E-2</v>
      </c>
      <c r="V405">
        <v>2.2899999999999999E-3</v>
      </c>
      <c r="W405">
        <v>0</v>
      </c>
      <c r="X405">
        <v>0.104</v>
      </c>
      <c r="Y405">
        <v>0.54300000000000004</v>
      </c>
      <c r="Z405">
        <v>196.06899999999999</v>
      </c>
      <c r="AA405">
        <v>4</v>
      </c>
    </row>
    <row r="406" spans="1:27" x14ac:dyDescent="0.35">
      <c r="A406" t="s">
        <v>805</v>
      </c>
      <c r="B406" t="s">
        <v>325</v>
      </c>
      <c r="C406" s="1">
        <v>42437</v>
      </c>
      <c r="D406" s="5" t="str">
        <f>TEXT(C406,"mmm")</f>
        <v>Mar</v>
      </c>
      <c r="E406" s="5" t="str">
        <f>TEXT(C406,"yyyy")</f>
        <v>2016</v>
      </c>
      <c r="F406" s="5" t="str">
        <f t="shared" ref="F406" si="106">IF(E406&lt; "2000","19's songs","20's songs")</f>
        <v>20's songs</v>
      </c>
      <c r="G406" t="s">
        <v>806</v>
      </c>
      <c r="H406" t="s">
        <v>806</v>
      </c>
      <c r="I406">
        <v>117480</v>
      </c>
      <c r="J406" t="b">
        <v>0</v>
      </c>
      <c r="K406">
        <v>60</v>
      </c>
      <c r="L406" t="str">
        <f>IF(K406&lt;=20,"Least Popular",IF(K406&lt;=40,"Less Popular",IF(K406&lt;=60,"More Popular","Most Popular")))</f>
        <v>More Popular</v>
      </c>
      <c r="M406">
        <v>0</v>
      </c>
      <c r="N406" t="str">
        <f t="shared" si="101"/>
        <v>Not Popular</v>
      </c>
      <c r="O406" t="s">
        <v>25</v>
      </c>
      <c r="P406">
        <v>0.53400000000000003</v>
      </c>
      <c r="Q406">
        <v>0.95899999999999996</v>
      </c>
      <c r="R406">
        <v>2</v>
      </c>
      <c r="S406">
        <v>-2.528</v>
      </c>
      <c r="T406">
        <v>1</v>
      </c>
      <c r="U406">
        <v>7.3999999999999996E-2</v>
      </c>
      <c r="V406">
        <v>1.8799999999999999E-3</v>
      </c>
      <c r="W406">
        <v>0</v>
      </c>
      <c r="X406">
        <v>0.41499999999999998</v>
      </c>
      <c r="Y406">
        <v>0.80700000000000005</v>
      </c>
      <c r="Z406">
        <v>119.998</v>
      </c>
      <c r="AA406">
        <v>4</v>
      </c>
    </row>
    <row r="407" spans="1:27" hidden="1" x14ac:dyDescent="0.35">
      <c r="A407" t="s">
        <v>807</v>
      </c>
      <c r="B407" t="s">
        <v>808</v>
      </c>
      <c r="D407"/>
      <c r="E407"/>
      <c r="F407"/>
      <c r="G407" t="s">
        <v>809</v>
      </c>
      <c r="H407" t="s">
        <v>809</v>
      </c>
      <c r="I407">
        <v>288506</v>
      </c>
      <c r="J407" t="b">
        <v>0</v>
      </c>
      <c r="K407">
        <v>61</v>
      </c>
      <c r="M407">
        <v>0</v>
      </c>
      <c r="N407" t="str">
        <f t="shared" si="101"/>
        <v>Not Popular</v>
      </c>
      <c r="O407" t="s">
        <v>29</v>
      </c>
      <c r="P407">
        <v>0.58599999999999997</v>
      </c>
      <c r="Q407">
        <v>0.63200000000000001</v>
      </c>
      <c r="R407">
        <v>0</v>
      </c>
      <c r="S407">
        <v>-4.7140000000000004</v>
      </c>
      <c r="T407">
        <v>1</v>
      </c>
      <c r="U407">
        <v>2.6800000000000001E-2</v>
      </c>
      <c r="V407">
        <v>0.42699999999999999</v>
      </c>
      <c r="W407">
        <v>0</v>
      </c>
      <c r="X407">
        <v>0.109</v>
      </c>
      <c r="Y407">
        <v>0.39100000000000001</v>
      </c>
      <c r="Z407">
        <v>125.94</v>
      </c>
      <c r="AA407">
        <v>4</v>
      </c>
    </row>
    <row r="408" spans="1:27" x14ac:dyDescent="0.35">
      <c r="A408" t="s">
        <v>810</v>
      </c>
      <c r="B408" t="s">
        <v>192</v>
      </c>
      <c r="C408" s="1">
        <v>44324</v>
      </c>
      <c r="D408" s="5" t="str">
        <f>TEXT(C408,"mmm")</f>
        <v>May</v>
      </c>
      <c r="E408" s="5" t="str">
        <f>TEXT(C408,"yyyy")</f>
        <v>2021</v>
      </c>
      <c r="F408" s="5" t="str">
        <f t="shared" ref="F408:F411" si="107">IF(E408&lt; "2000","19's songs","20's songs")</f>
        <v>20's songs</v>
      </c>
      <c r="G408" t="s">
        <v>811</v>
      </c>
      <c r="H408" t="s">
        <v>811</v>
      </c>
      <c r="I408">
        <v>286413</v>
      </c>
      <c r="J408" t="b">
        <v>0</v>
      </c>
      <c r="K408">
        <v>61</v>
      </c>
      <c r="L408" t="str">
        <f>IF(K408&lt;=20,"Least Popular",IF(K408&lt;=40,"Less Popular",IF(K408&lt;=60,"More Popular","Most Popular")))</f>
        <v>Most Popular</v>
      </c>
      <c r="M408">
        <v>0</v>
      </c>
      <c r="N408" t="str">
        <f t="shared" si="101"/>
        <v>Not Popular</v>
      </c>
      <c r="O408" t="s">
        <v>25</v>
      </c>
      <c r="P408">
        <v>0.57499999999999996</v>
      </c>
      <c r="Q408">
        <v>0.58299999999999996</v>
      </c>
      <c r="R408">
        <v>9</v>
      </c>
      <c r="S408">
        <v>-4.72</v>
      </c>
      <c r="T408">
        <v>1</v>
      </c>
      <c r="U408">
        <v>3.09E-2</v>
      </c>
      <c r="V408">
        <v>0.56899999999999995</v>
      </c>
      <c r="W408">
        <v>0</v>
      </c>
      <c r="X408">
        <v>8.9399999999999993E-2</v>
      </c>
      <c r="Y408">
        <v>0.39</v>
      </c>
      <c r="Z408">
        <v>137.76599999999999</v>
      </c>
      <c r="AA408">
        <v>4</v>
      </c>
    </row>
    <row r="409" spans="1:27" x14ac:dyDescent="0.35">
      <c r="A409" t="s">
        <v>812</v>
      </c>
      <c r="B409" t="s">
        <v>69</v>
      </c>
      <c r="C409" s="1">
        <v>42132</v>
      </c>
      <c r="D409" s="5" t="str">
        <f>TEXT(C409,"mmm")</f>
        <v>May</v>
      </c>
      <c r="E409" s="5" t="str">
        <f>TEXT(C409,"yyyy")</f>
        <v>2015</v>
      </c>
      <c r="F409" s="5" t="str">
        <f t="shared" si="107"/>
        <v>20's songs</v>
      </c>
      <c r="G409" t="s">
        <v>813</v>
      </c>
      <c r="H409" t="s">
        <v>813</v>
      </c>
      <c r="I409">
        <v>266520</v>
      </c>
      <c r="J409" t="b">
        <v>0</v>
      </c>
      <c r="K409">
        <v>60</v>
      </c>
      <c r="L409" t="str">
        <f>IF(K409&lt;=20,"Least Popular",IF(K409&lt;=40,"Less Popular",IF(K409&lt;=60,"More Popular","Most Popular")))</f>
        <v>More Popular</v>
      </c>
      <c r="M409">
        <v>0</v>
      </c>
      <c r="N409" t="str">
        <f t="shared" si="101"/>
        <v>Not Popular</v>
      </c>
      <c r="O409" t="s">
        <v>29</v>
      </c>
      <c r="P409">
        <v>0.42199999999999999</v>
      </c>
      <c r="Q409">
        <v>0.91800000000000004</v>
      </c>
      <c r="R409">
        <v>7</v>
      </c>
      <c r="S409">
        <v>-3.347</v>
      </c>
      <c r="T409">
        <v>1</v>
      </c>
      <c r="U409">
        <v>6.9000000000000006E-2</v>
      </c>
      <c r="V409">
        <v>2.8E-3</v>
      </c>
      <c r="W409">
        <v>0</v>
      </c>
      <c r="X409">
        <v>4.0899999999999999E-2</v>
      </c>
      <c r="Y409">
        <v>0.46899999999999997</v>
      </c>
      <c r="Z409">
        <v>168.029</v>
      </c>
      <c r="AA409">
        <v>4</v>
      </c>
    </row>
    <row r="410" spans="1:27" x14ac:dyDescent="0.35">
      <c r="A410" t="s">
        <v>61</v>
      </c>
      <c r="B410" t="s">
        <v>62</v>
      </c>
      <c r="C410" s="1">
        <v>44896</v>
      </c>
      <c r="D410" s="5" t="str">
        <f>TEXT(C410,"mmm")</f>
        <v>Dec</v>
      </c>
      <c r="E410" s="5" t="str">
        <f>TEXT(C410,"yyyy")</f>
        <v>2022</v>
      </c>
      <c r="F410" s="5" t="str">
        <f t="shared" si="107"/>
        <v>20's songs</v>
      </c>
      <c r="G410" t="s">
        <v>814</v>
      </c>
      <c r="H410" t="s">
        <v>814</v>
      </c>
      <c r="I410">
        <v>238240</v>
      </c>
      <c r="J410" t="b">
        <v>0</v>
      </c>
      <c r="K410">
        <v>61</v>
      </c>
      <c r="L410" t="str">
        <f>IF(K410&lt;=20,"Least Popular",IF(K410&lt;=40,"Less Popular",IF(K410&lt;=60,"More Popular","Most Popular")))</f>
        <v>Most Popular</v>
      </c>
      <c r="M410">
        <v>0</v>
      </c>
      <c r="N410" t="str">
        <f t="shared" si="101"/>
        <v>Not Popular</v>
      </c>
      <c r="O410" t="s">
        <v>29</v>
      </c>
      <c r="P410">
        <v>0.60099999999999998</v>
      </c>
      <c r="Q410">
        <v>0.31</v>
      </c>
      <c r="R410">
        <v>11</v>
      </c>
      <c r="S410">
        <v>-7.5540000000000003</v>
      </c>
      <c r="T410">
        <v>1</v>
      </c>
      <c r="U410">
        <v>3.1300000000000001E-2</v>
      </c>
      <c r="V410">
        <v>0.92200000000000004</v>
      </c>
      <c r="W410">
        <v>0</v>
      </c>
      <c r="X410">
        <v>0.108</v>
      </c>
      <c r="Y410">
        <v>0.52900000000000003</v>
      </c>
      <c r="Z410">
        <v>79.927999999999997</v>
      </c>
      <c r="AA410">
        <v>4</v>
      </c>
    </row>
    <row r="411" spans="1:27" x14ac:dyDescent="0.35">
      <c r="A411" t="s">
        <v>815</v>
      </c>
      <c r="B411" t="s">
        <v>527</v>
      </c>
      <c r="C411">
        <v>1991</v>
      </c>
      <c r="D411" s="5" t="str">
        <f>TEXT(C411,"mmm")</f>
        <v>Jun</v>
      </c>
      <c r="E411" s="5" t="str">
        <f>TEXT(C411,"yyyy")</f>
        <v>1905</v>
      </c>
      <c r="F411" s="5" t="str">
        <f t="shared" si="107"/>
        <v>19's songs</v>
      </c>
      <c r="G411" t="s">
        <v>816</v>
      </c>
      <c r="H411" t="s">
        <v>816</v>
      </c>
      <c r="I411">
        <v>278760</v>
      </c>
      <c r="J411" t="b">
        <v>0</v>
      </c>
      <c r="K411">
        <v>60</v>
      </c>
      <c r="L411" t="str">
        <f>IF(K411&lt;=20,"Least Popular",IF(K411&lt;=40,"Less Popular",IF(K411&lt;=60,"More Popular","Most Popular")))</f>
        <v>More Popular</v>
      </c>
      <c r="M411">
        <v>0</v>
      </c>
      <c r="N411" t="str">
        <f t="shared" si="101"/>
        <v>Not Popular</v>
      </c>
      <c r="O411" t="s">
        <v>29</v>
      </c>
      <c r="P411">
        <v>0.65200000000000002</v>
      </c>
      <c r="Q411">
        <v>0.77100000000000002</v>
      </c>
      <c r="R411">
        <v>0</v>
      </c>
      <c r="S411">
        <v>-6.1379999999999999</v>
      </c>
      <c r="T411">
        <v>1</v>
      </c>
      <c r="U411">
        <v>3.27E-2</v>
      </c>
      <c r="V411">
        <v>0.129</v>
      </c>
      <c r="W411">
        <v>0</v>
      </c>
      <c r="X411">
        <v>9.4200000000000006E-2</v>
      </c>
      <c r="Y411">
        <v>0.65600000000000003</v>
      </c>
      <c r="Z411">
        <v>120.869</v>
      </c>
      <c r="AA411">
        <v>4</v>
      </c>
    </row>
    <row r="412" spans="1:27" hidden="1" x14ac:dyDescent="0.35">
      <c r="A412" t="s">
        <v>817</v>
      </c>
      <c r="B412" t="s">
        <v>479</v>
      </c>
      <c r="D412"/>
      <c r="E412"/>
      <c r="F412"/>
      <c r="G412" t="s">
        <v>818</v>
      </c>
      <c r="H412" t="s">
        <v>818</v>
      </c>
      <c r="I412">
        <v>270866</v>
      </c>
      <c r="J412" t="b">
        <v>0</v>
      </c>
      <c r="K412">
        <v>60</v>
      </c>
      <c r="M412">
        <v>0</v>
      </c>
      <c r="N412" t="str">
        <f t="shared" si="101"/>
        <v>Not Popular</v>
      </c>
      <c r="O412" t="s">
        <v>29</v>
      </c>
      <c r="P412">
        <v>0.72</v>
      </c>
      <c r="Q412">
        <v>0.71799999999999997</v>
      </c>
      <c r="R412">
        <v>2</v>
      </c>
      <c r="S412">
        <v>-4.9960000000000004</v>
      </c>
      <c r="T412">
        <v>1</v>
      </c>
      <c r="U412">
        <v>3.1600000000000003E-2</v>
      </c>
      <c r="V412">
        <v>0.307</v>
      </c>
      <c r="W412">
        <v>1.7799999999999999E-4</v>
      </c>
      <c r="X412">
        <v>8.4599999999999995E-2</v>
      </c>
      <c r="Y412">
        <v>0.69299999999999995</v>
      </c>
      <c r="Z412">
        <v>153.93799999999999</v>
      </c>
      <c r="AA412">
        <v>4</v>
      </c>
    </row>
    <row r="413" spans="1:27" hidden="1" x14ac:dyDescent="0.35">
      <c r="A413" t="s">
        <v>371</v>
      </c>
      <c r="B413" t="s">
        <v>104</v>
      </c>
      <c r="D413"/>
      <c r="E413"/>
      <c r="F413"/>
      <c r="G413" t="s">
        <v>819</v>
      </c>
      <c r="H413" t="s">
        <v>819</v>
      </c>
      <c r="I413">
        <v>314280</v>
      </c>
      <c r="J413" t="b">
        <v>0</v>
      </c>
      <c r="K413">
        <v>62</v>
      </c>
      <c r="M413">
        <v>0</v>
      </c>
      <c r="N413" t="str">
        <f t="shared" si="101"/>
        <v>Not Popular</v>
      </c>
      <c r="O413" t="s">
        <v>25</v>
      </c>
      <c r="P413">
        <v>0.378</v>
      </c>
      <c r="Q413">
        <v>0.65400000000000003</v>
      </c>
      <c r="R413">
        <v>6</v>
      </c>
      <c r="S413">
        <v>-3.327</v>
      </c>
      <c r="T413">
        <v>0</v>
      </c>
      <c r="U413">
        <v>3.5900000000000001E-2</v>
      </c>
      <c r="V413">
        <v>3.7900000000000003E-2</v>
      </c>
      <c r="W413" s="2">
        <v>1.9300000000000002E-6</v>
      </c>
      <c r="X413">
        <v>0.14099999999999999</v>
      </c>
      <c r="Y413">
        <v>0.33400000000000002</v>
      </c>
      <c r="Z413">
        <v>77.906999999999996</v>
      </c>
      <c r="AA413">
        <v>4</v>
      </c>
    </row>
    <row r="414" spans="1:27" hidden="1" x14ac:dyDescent="0.35">
      <c r="A414" t="s">
        <v>820</v>
      </c>
      <c r="B414" t="s">
        <v>231</v>
      </c>
      <c r="D414"/>
      <c r="E414"/>
      <c r="F414"/>
      <c r="G414" t="s">
        <v>821</v>
      </c>
      <c r="H414" t="s">
        <v>821</v>
      </c>
      <c r="I414">
        <v>231609</v>
      </c>
      <c r="J414" t="b">
        <v>0</v>
      </c>
      <c r="K414">
        <v>60</v>
      </c>
      <c r="M414">
        <v>0</v>
      </c>
      <c r="N414" t="str">
        <f t="shared" si="101"/>
        <v>Not Popular</v>
      </c>
      <c r="O414" t="s">
        <v>25</v>
      </c>
      <c r="P414">
        <v>0.55500000000000005</v>
      </c>
      <c r="Q414">
        <v>0.83399999999999996</v>
      </c>
      <c r="R414">
        <v>8</v>
      </c>
      <c r="S414">
        <v>-3.5409999999999999</v>
      </c>
      <c r="T414">
        <v>1</v>
      </c>
      <c r="U414">
        <v>2.9899999999999999E-2</v>
      </c>
      <c r="V414">
        <v>4.0800000000000003E-2</v>
      </c>
      <c r="W414">
        <v>0</v>
      </c>
      <c r="X414">
        <v>0.34599999999999997</v>
      </c>
      <c r="Y414">
        <v>0.77100000000000002</v>
      </c>
      <c r="Z414">
        <v>120.039</v>
      </c>
      <c r="AA414">
        <v>4</v>
      </c>
    </row>
    <row r="415" spans="1:27" hidden="1" x14ac:dyDescent="0.35">
      <c r="A415" t="s">
        <v>822</v>
      </c>
      <c r="B415" t="s">
        <v>69</v>
      </c>
      <c r="D415"/>
      <c r="E415"/>
      <c r="F415"/>
      <c r="G415" t="s">
        <v>823</v>
      </c>
      <c r="H415" t="s">
        <v>823</v>
      </c>
      <c r="I415">
        <v>271280</v>
      </c>
      <c r="J415" t="b">
        <v>0</v>
      </c>
      <c r="K415">
        <v>60</v>
      </c>
      <c r="M415">
        <v>0</v>
      </c>
      <c r="N415" t="str">
        <f t="shared" si="101"/>
        <v>Not Popular</v>
      </c>
      <c r="O415" t="s">
        <v>25</v>
      </c>
      <c r="P415">
        <v>0.66100000000000003</v>
      </c>
      <c r="Q415">
        <v>0.44800000000000001</v>
      </c>
      <c r="R415">
        <v>6</v>
      </c>
      <c r="S415">
        <v>-5.7610000000000001</v>
      </c>
      <c r="T415">
        <v>1</v>
      </c>
      <c r="U415">
        <v>5.2200000000000003E-2</v>
      </c>
      <c r="V415">
        <v>0.54300000000000004</v>
      </c>
      <c r="W415">
        <v>0</v>
      </c>
      <c r="X415">
        <v>8.1799999999999998E-2</v>
      </c>
      <c r="Y415">
        <v>0.29899999999999999</v>
      </c>
      <c r="Z415">
        <v>78.114000000000004</v>
      </c>
      <c r="AA415">
        <v>4</v>
      </c>
    </row>
    <row r="416" spans="1:27" x14ac:dyDescent="0.35">
      <c r="A416" t="s">
        <v>824</v>
      </c>
      <c r="B416" t="s">
        <v>328</v>
      </c>
      <c r="C416" s="1">
        <v>37987</v>
      </c>
      <c r="D416" s="5" t="str">
        <f>TEXT(C416,"mmm")</f>
        <v>Jan</v>
      </c>
      <c r="E416" s="5" t="str">
        <f>TEXT(C416,"yyyy")</f>
        <v>2004</v>
      </c>
      <c r="F416" s="5" t="str">
        <f t="shared" ref="F416" si="108">IF(E416&lt; "2000","19's songs","20's songs")</f>
        <v>20's songs</v>
      </c>
      <c r="G416" t="s">
        <v>825</v>
      </c>
      <c r="H416" t="s">
        <v>825</v>
      </c>
      <c r="I416">
        <v>230800</v>
      </c>
      <c r="J416" t="b">
        <v>0</v>
      </c>
      <c r="K416">
        <v>60</v>
      </c>
      <c r="L416" t="str">
        <f>IF(K416&lt;=20,"Least Popular",IF(K416&lt;=40,"Less Popular",IF(K416&lt;=60,"More Popular","Most Popular")))</f>
        <v>More Popular</v>
      </c>
      <c r="M416">
        <v>0</v>
      </c>
      <c r="N416" t="str">
        <f t="shared" si="101"/>
        <v>Not Popular</v>
      </c>
      <c r="O416" t="s">
        <v>29</v>
      </c>
      <c r="P416">
        <v>0.51500000000000001</v>
      </c>
      <c r="Q416">
        <v>0.70199999999999996</v>
      </c>
      <c r="R416">
        <v>7</v>
      </c>
      <c r="S416">
        <v>-3.6930000000000001</v>
      </c>
      <c r="T416">
        <v>0</v>
      </c>
      <c r="U416">
        <v>2.7300000000000001E-2</v>
      </c>
      <c r="V416">
        <v>0.221</v>
      </c>
      <c r="W416" s="2">
        <v>3.3000000000000002E-6</v>
      </c>
      <c r="X416">
        <v>0.125</v>
      </c>
      <c r="Y416">
        <v>0.23400000000000001</v>
      </c>
      <c r="Z416">
        <v>83.944999999999993</v>
      </c>
      <c r="AA416">
        <v>4</v>
      </c>
    </row>
    <row r="417" spans="1:27" hidden="1" x14ac:dyDescent="0.35">
      <c r="A417" t="s">
        <v>826</v>
      </c>
      <c r="B417" t="s">
        <v>827</v>
      </c>
      <c r="D417"/>
      <c r="E417"/>
      <c r="F417"/>
      <c r="G417" t="s">
        <v>828</v>
      </c>
      <c r="H417" t="s">
        <v>828</v>
      </c>
      <c r="I417">
        <v>352506</v>
      </c>
      <c r="J417" t="b">
        <v>0</v>
      </c>
      <c r="K417">
        <v>60</v>
      </c>
      <c r="M417">
        <v>0</v>
      </c>
      <c r="N417" t="str">
        <f t="shared" si="101"/>
        <v>Not Popular</v>
      </c>
      <c r="O417" t="s">
        <v>29</v>
      </c>
      <c r="P417">
        <v>0.378</v>
      </c>
      <c r="Q417">
        <v>0.42599999999999999</v>
      </c>
      <c r="R417">
        <v>8</v>
      </c>
      <c r="S417">
        <v>-7.3140000000000001</v>
      </c>
      <c r="T417">
        <v>1</v>
      </c>
      <c r="U417">
        <v>3.0800000000000001E-2</v>
      </c>
      <c r="V417">
        <v>0.67500000000000004</v>
      </c>
      <c r="W417">
        <v>0</v>
      </c>
      <c r="X417">
        <v>0.20699999999999999</v>
      </c>
      <c r="Y417">
        <v>0.184</v>
      </c>
      <c r="Z417">
        <v>152.03</v>
      </c>
      <c r="AA417">
        <v>4</v>
      </c>
    </row>
    <row r="418" spans="1:27" hidden="1" x14ac:dyDescent="0.35">
      <c r="A418" t="s">
        <v>829</v>
      </c>
      <c r="B418" t="s">
        <v>27</v>
      </c>
      <c r="D418"/>
      <c r="E418"/>
      <c r="F418"/>
      <c r="G418" t="s">
        <v>830</v>
      </c>
      <c r="H418" t="s">
        <v>830</v>
      </c>
      <c r="I418">
        <v>200243</v>
      </c>
      <c r="J418" t="b">
        <v>0</v>
      </c>
      <c r="K418">
        <v>60</v>
      </c>
      <c r="M418">
        <v>0</v>
      </c>
      <c r="N418" t="str">
        <f t="shared" si="101"/>
        <v>Not Popular</v>
      </c>
      <c r="O418" t="s">
        <v>25</v>
      </c>
      <c r="P418">
        <v>0.69</v>
      </c>
      <c r="Q418">
        <v>0.81499999999999995</v>
      </c>
      <c r="R418">
        <v>11</v>
      </c>
      <c r="S418">
        <v>-5.2270000000000003</v>
      </c>
      <c r="T418">
        <v>0</v>
      </c>
      <c r="U418">
        <v>4.2599999999999999E-2</v>
      </c>
      <c r="V418">
        <v>1.5699999999999999E-2</v>
      </c>
      <c r="W418" s="2">
        <v>2.8499999999999998E-6</v>
      </c>
      <c r="X418">
        <v>6.3600000000000004E-2</v>
      </c>
      <c r="Y418">
        <v>0.61299999999999999</v>
      </c>
      <c r="Z418">
        <v>94.031999999999996</v>
      </c>
      <c r="AA418">
        <v>4</v>
      </c>
    </row>
    <row r="419" spans="1:27" x14ac:dyDescent="0.35">
      <c r="A419" t="s">
        <v>831</v>
      </c>
      <c r="B419" t="s">
        <v>354</v>
      </c>
      <c r="C419" s="1">
        <v>41428</v>
      </c>
      <c r="D419" s="5" t="str">
        <f>TEXT(C419,"mmm")</f>
        <v>Jun</v>
      </c>
      <c r="E419" s="5" t="str">
        <f>TEXT(C419,"yyyy")</f>
        <v>2013</v>
      </c>
      <c r="F419" s="5" t="str">
        <f t="shared" ref="F419" si="109">IF(E419&lt; "2000","19's songs","20's songs")</f>
        <v>20's songs</v>
      </c>
      <c r="G419" t="s">
        <v>832</v>
      </c>
      <c r="H419" t="s">
        <v>832</v>
      </c>
      <c r="I419">
        <v>292733</v>
      </c>
      <c r="J419" t="b">
        <v>0</v>
      </c>
      <c r="K419">
        <v>60</v>
      </c>
      <c r="L419" t="str">
        <f>IF(K419&lt;=20,"Least Popular",IF(K419&lt;=40,"Less Popular",IF(K419&lt;=60,"More Popular","Most Popular")))</f>
        <v>More Popular</v>
      </c>
      <c r="M419">
        <v>0</v>
      </c>
      <c r="N419" t="str">
        <f t="shared" si="101"/>
        <v>Not Popular</v>
      </c>
      <c r="O419" t="s">
        <v>29</v>
      </c>
      <c r="P419">
        <v>0.36</v>
      </c>
      <c r="Q419">
        <v>0.98299999999999998</v>
      </c>
      <c r="R419">
        <v>0</v>
      </c>
      <c r="S419">
        <v>-2.3519999999999999</v>
      </c>
      <c r="T419">
        <v>1</v>
      </c>
      <c r="U419">
        <v>0.10100000000000001</v>
      </c>
      <c r="V419" s="2">
        <v>8.8300000000000005E-5</v>
      </c>
      <c r="W419">
        <v>0</v>
      </c>
      <c r="X419">
        <v>0.111</v>
      </c>
      <c r="Y419">
        <v>0.27900000000000003</v>
      </c>
      <c r="Z419">
        <v>182.05799999999999</v>
      </c>
      <c r="AA419">
        <v>4</v>
      </c>
    </row>
    <row r="420" spans="1:27" hidden="1" x14ac:dyDescent="0.35">
      <c r="A420" t="s">
        <v>833</v>
      </c>
      <c r="B420" t="s">
        <v>250</v>
      </c>
      <c r="D420"/>
      <c r="E420"/>
      <c r="F420"/>
      <c r="G420" t="s">
        <v>834</v>
      </c>
      <c r="H420" t="s">
        <v>834</v>
      </c>
      <c r="I420">
        <v>297931</v>
      </c>
      <c r="J420" t="b">
        <v>0</v>
      </c>
      <c r="K420">
        <v>60</v>
      </c>
      <c r="M420">
        <v>0</v>
      </c>
      <c r="N420" t="str">
        <f t="shared" si="101"/>
        <v>Not Popular</v>
      </c>
      <c r="O420" t="s">
        <v>29</v>
      </c>
      <c r="P420">
        <v>0.51</v>
      </c>
      <c r="Q420">
        <v>0.89500000000000002</v>
      </c>
      <c r="R420">
        <v>3</v>
      </c>
      <c r="S420">
        <v>-3.3210000000000002</v>
      </c>
      <c r="T420">
        <v>1</v>
      </c>
      <c r="U420">
        <v>4.4400000000000002E-2</v>
      </c>
      <c r="V420">
        <v>4.3499999999999997E-2</v>
      </c>
      <c r="W420" s="2">
        <v>1.3400000000000001E-6</v>
      </c>
      <c r="X420">
        <v>0.123</v>
      </c>
      <c r="Y420">
        <v>0.35599999999999998</v>
      </c>
      <c r="Z420">
        <v>144.84700000000001</v>
      </c>
      <c r="AA420">
        <v>4</v>
      </c>
    </row>
    <row r="421" spans="1:27" x14ac:dyDescent="0.35">
      <c r="A421" t="s">
        <v>835</v>
      </c>
      <c r="B421" t="s">
        <v>91</v>
      </c>
      <c r="C421" s="1">
        <v>43712</v>
      </c>
      <c r="D421" s="5" t="str">
        <f>TEXT(C421,"mmm")</f>
        <v>Sep</v>
      </c>
      <c r="E421" s="5" t="str">
        <f>TEXT(C421,"yyyy")</f>
        <v>2019</v>
      </c>
      <c r="F421" s="5" t="str">
        <f t="shared" ref="F421:F422" si="110">IF(E421&lt; "2000","19's songs","20's songs")</f>
        <v>20's songs</v>
      </c>
      <c r="G421" t="s">
        <v>836</v>
      </c>
      <c r="H421" t="s">
        <v>836</v>
      </c>
      <c r="I421">
        <v>235160</v>
      </c>
      <c r="J421" t="b">
        <v>0</v>
      </c>
      <c r="K421">
        <v>62</v>
      </c>
      <c r="L421" t="str">
        <f>IF(K421&lt;=20,"Least Popular",IF(K421&lt;=40,"Less Popular",IF(K421&lt;=60,"More Popular","Most Popular")))</f>
        <v>Most Popular</v>
      </c>
      <c r="M421">
        <v>0</v>
      </c>
      <c r="N421" t="str">
        <f t="shared" si="101"/>
        <v>Not Popular</v>
      </c>
      <c r="O421" t="s">
        <v>29</v>
      </c>
      <c r="P421">
        <v>0.67500000000000004</v>
      </c>
      <c r="Q421">
        <v>0.5</v>
      </c>
      <c r="R421">
        <v>10</v>
      </c>
      <c r="S421">
        <v>-5.8250000000000002</v>
      </c>
      <c r="T421">
        <v>1</v>
      </c>
      <c r="U421">
        <v>2.58E-2</v>
      </c>
      <c r="V421">
        <v>0.3</v>
      </c>
      <c r="W421">
        <v>0</v>
      </c>
      <c r="X421">
        <v>0.312</v>
      </c>
      <c r="Y421">
        <v>0.77300000000000002</v>
      </c>
      <c r="Z421">
        <v>93.917000000000002</v>
      </c>
      <c r="AA421">
        <v>4</v>
      </c>
    </row>
    <row r="422" spans="1:27" x14ac:dyDescent="0.35">
      <c r="A422" t="s">
        <v>837</v>
      </c>
      <c r="B422" t="s">
        <v>838</v>
      </c>
      <c r="C422" s="1">
        <v>38299</v>
      </c>
      <c r="D422" s="5" t="str">
        <f>TEXT(C422,"mmm")</f>
        <v>Nov</v>
      </c>
      <c r="E422" s="5" t="str">
        <f>TEXT(C422,"yyyy")</f>
        <v>2004</v>
      </c>
      <c r="F422" s="5" t="str">
        <f t="shared" si="110"/>
        <v>20's songs</v>
      </c>
      <c r="G422" t="s">
        <v>839</v>
      </c>
      <c r="H422" t="s">
        <v>839</v>
      </c>
      <c r="I422">
        <v>339906</v>
      </c>
      <c r="J422" t="b">
        <v>0</v>
      </c>
      <c r="K422">
        <v>59</v>
      </c>
      <c r="L422" t="str">
        <f>IF(K422&lt;=20,"Least Popular",IF(K422&lt;=40,"Less Popular",IF(K422&lt;=60,"More Popular","Most Popular")))</f>
        <v>More Popular</v>
      </c>
      <c r="M422">
        <v>0</v>
      </c>
      <c r="N422" t="str">
        <f t="shared" si="101"/>
        <v>Not Popular</v>
      </c>
      <c r="O422" t="s">
        <v>29</v>
      </c>
      <c r="P422">
        <v>0.44800000000000001</v>
      </c>
      <c r="Q422">
        <v>0.71799999999999997</v>
      </c>
      <c r="R422">
        <v>5</v>
      </c>
      <c r="S422">
        <v>-5.7270000000000003</v>
      </c>
      <c r="T422">
        <v>1</v>
      </c>
      <c r="U422">
        <v>3.32E-2</v>
      </c>
      <c r="V422">
        <v>0.47699999999999998</v>
      </c>
      <c r="W422" s="2">
        <v>2.8500000000000002E-5</v>
      </c>
      <c r="X422">
        <v>0.109</v>
      </c>
      <c r="Y422">
        <v>0.72699999999999998</v>
      </c>
      <c r="Z422">
        <v>165.941</v>
      </c>
      <c r="AA422">
        <v>4</v>
      </c>
    </row>
    <row r="423" spans="1:27" hidden="1" x14ac:dyDescent="0.35">
      <c r="A423" t="s">
        <v>840</v>
      </c>
      <c r="B423" t="s">
        <v>274</v>
      </c>
      <c r="D423"/>
      <c r="E423"/>
      <c r="F423"/>
      <c r="G423" t="s">
        <v>841</v>
      </c>
      <c r="H423" t="s">
        <v>841</v>
      </c>
      <c r="I423">
        <v>207898</v>
      </c>
      <c r="J423" t="b">
        <v>0</v>
      </c>
      <c r="K423">
        <v>59</v>
      </c>
      <c r="M423">
        <v>0</v>
      </c>
      <c r="N423" t="str">
        <f t="shared" si="101"/>
        <v>Not Popular</v>
      </c>
      <c r="O423" t="s">
        <v>25</v>
      </c>
      <c r="P423">
        <v>0.71199999999999997</v>
      </c>
      <c r="Q423">
        <v>0.59699999999999998</v>
      </c>
      <c r="R423">
        <v>3</v>
      </c>
      <c r="S423">
        <v>-5.5620000000000003</v>
      </c>
      <c r="T423">
        <v>1</v>
      </c>
      <c r="U423">
        <v>6.2799999999999995E-2</v>
      </c>
      <c r="V423">
        <v>4.7100000000000003E-2</v>
      </c>
      <c r="W423">
        <v>0</v>
      </c>
      <c r="X423">
        <v>8.1900000000000001E-2</v>
      </c>
      <c r="Y423">
        <v>0.219</v>
      </c>
      <c r="Z423">
        <v>80.004999999999995</v>
      </c>
      <c r="AA423">
        <v>4</v>
      </c>
    </row>
    <row r="424" spans="1:27" x14ac:dyDescent="0.35">
      <c r="A424" t="s">
        <v>842</v>
      </c>
      <c r="B424" t="s">
        <v>843</v>
      </c>
      <c r="C424">
        <v>1984</v>
      </c>
      <c r="D424" s="5" t="str">
        <f>TEXT(C424,"mmm")</f>
        <v>Jun</v>
      </c>
      <c r="E424" s="5" t="str">
        <f>TEXT(C424,"yyyy")</f>
        <v>1905</v>
      </c>
      <c r="F424" s="5" t="str">
        <f t="shared" ref="F424" si="111">IF(E424&lt; "2000","19's songs","20's songs")</f>
        <v>19's songs</v>
      </c>
      <c r="G424" t="s">
        <v>844</v>
      </c>
      <c r="H424" t="s">
        <v>844</v>
      </c>
      <c r="I424">
        <v>276000</v>
      </c>
      <c r="J424" t="b">
        <v>0</v>
      </c>
      <c r="K424">
        <v>60</v>
      </c>
      <c r="L424" t="str">
        <f>IF(K424&lt;=20,"Least Popular",IF(K424&lt;=40,"Less Popular",IF(K424&lt;=60,"More Popular","Most Popular")))</f>
        <v>More Popular</v>
      </c>
      <c r="M424">
        <v>0</v>
      </c>
      <c r="N424" t="str">
        <f t="shared" si="101"/>
        <v>Not Popular</v>
      </c>
      <c r="O424" t="s">
        <v>29</v>
      </c>
      <c r="P424">
        <v>0.53600000000000003</v>
      </c>
      <c r="Q424">
        <v>0.92400000000000004</v>
      </c>
      <c r="R424">
        <v>7</v>
      </c>
      <c r="S424">
        <v>-8.98</v>
      </c>
      <c r="T424">
        <v>1</v>
      </c>
      <c r="U424">
        <v>3.5900000000000001E-2</v>
      </c>
      <c r="V424">
        <v>0.186</v>
      </c>
      <c r="W424">
        <v>4.9799999999999997E-2</v>
      </c>
      <c r="X424">
        <v>0.253</v>
      </c>
      <c r="Y424">
        <v>0.94</v>
      </c>
      <c r="Z424">
        <v>157.04599999999999</v>
      </c>
      <c r="AA424">
        <v>4</v>
      </c>
    </row>
    <row r="425" spans="1:27" hidden="1" x14ac:dyDescent="0.35">
      <c r="A425" t="s">
        <v>271</v>
      </c>
      <c r="B425" t="s">
        <v>127</v>
      </c>
      <c r="D425"/>
      <c r="E425"/>
      <c r="F425"/>
      <c r="G425" t="s">
        <v>845</v>
      </c>
      <c r="H425" t="s">
        <v>845</v>
      </c>
      <c r="I425">
        <v>151773</v>
      </c>
      <c r="J425" t="b">
        <v>0</v>
      </c>
      <c r="K425">
        <v>60</v>
      </c>
      <c r="M425">
        <v>0</v>
      </c>
      <c r="N425" t="str">
        <f t="shared" si="101"/>
        <v>Not Popular</v>
      </c>
      <c r="O425" t="s">
        <v>29</v>
      </c>
      <c r="P425">
        <v>0.61499999999999999</v>
      </c>
      <c r="Q425">
        <v>0.95299999999999996</v>
      </c>
      <c r="R425">
        <v>11</v>
      </c>
      <c r="S425">
        <v>-2.996</v>
      </c>
      <c r="T425">
        <v>1</v>
      </c>
      <c r="U425">
        <v>5.45E-2</v>
      </c>
      <c r="V425">
        <v>7.8100000000000003E-2</v>
      </c>
      <c r="W425">
        <v>1.9400000000000001E-2</v>
      </c>
      <c r="X425">
        <v>0.19800000000000001</v>
      </c>
      <c r="Y425">
        <v>0.76600000000000001</v>
      </c>
      <c r="Z425">
        <v>119.95699999999999</v>
      </c>
      <c r="AA425">
        <v>4</v>
      </c>
    </row>
    <row r="426" spans="1:27" hidden="1" x14ac:dyDescent="0.35">
      <c r="A426" t="s">
        <v>846</v>
      </c>
      <c r="B426" t="s">
        <v>119</v>
      </c>
      <c r="D426"/>
      <c r="E426"/>
      <c r="F426"/>
      <c r="G426" t="s">
        <v>847</v>
      </c>
      <c r="H426" t="s">
        <v>847</v>
      </c>
      <c r="I426">
        <v>241226</v>
      </c>
      <c r="J426" t="b">
        <v>0</v>
      </c>
      <c r="K426">
        <v>64</v>
      </c>
      <c r="M426">
        <v>0</v>
      </c>
      <c r="N426" t="str">
        <f t="shared" si="101"/>
        <v>Not Popular</v>
      </c>
      <c r="O426" t="s">
        <v>29</v>
      </c>
      <c r="P426">
        <v>0.64600000000000002</v>
      </c>
      <c r="Q426">
        <v>0.45</v>
      </c>
      <c r="R426">
        <v>4</v>
      </c>
      <c r="S426">
        <v>-6.6280000000000001</v>
      </c>
      <c r="T426">
        <v>1</v>
      </c>
      <c r="U426">
        <v>4.82E-2</v>
      </c>
      <c r="V426">
        <v>0.57299999999999995</v>
      </c>
      <c r="W426">
        <v>0</v>
      </c>
      <c r="X426">
        <v>7.6799999999999993E-2</v>
      </c>
      <c r="Y426">
        <v>0.41299999999999998</v>
      </c>
      <c r="Z426">
        <v>90.01</v>
      </c>
      <c r="AA426">
        <v>4</v>
      </c>
    </row>
    <row r="427" spans="1:27" hidden="1" x14ac:dyDescent="0.35">
      <c r="A427" t="s">
        <v>848</v>
      </c>
      <c r="B427" t="s">
        <v>76</v>
      </c>
      <c r="D427"/>
      <c r="E427"/>
      <c r="F427"/>
      <c r="G427" t="s">
        <v>849</v>
      </c>
      <c r="H427" t="s">
        <v>849</v>
      </c>
      <c r="I427">
        <v>110924</v>
      </c>
      <c r="J427" t="b">
        <v>0</v>
      </c>
      <c r="K427">
        <v>59</v>
      </c>
      <c r="M427">
        <v>0</v>
      </c>
      <c r="N427" t="str">
        <f t="shared" si="101"/>
        <v>Not Popular</v>
      </c>
      <c r="O427" t="s">
        <v>25</v>
      </c>
      <c r="P427">
        <v>0.56299999999999994</v>
      </c>
      <c r="Q427">
        <v>0.79400000000000004</v>
      </c>
      <c r="R427">
        <v>5</v>
      </c>
      <c r="S427">
        <v>-3.4740000000000002</v>
      </c>
      <c r="T427">
        <v>1</v>
      </c>
      <c r="U427">
        <v>6.4299999999999996E-2</v>
      </c>
      <c r="V427">
        <v>2.6800000000000001E-2</v>
      </c>
      <c r="W427">
        <v>0</v>
      </c>
      <c r="X427">
        <v>0.128</v>
      </c>
      <c r="Y427">
        <v>0.52400000000000002</v>
      </c>
      <c r="Z427">
        <v>117.803</v>
      </c>
      <c r="AA427">
        <v>4</v>
      </c>
    </row>
    <row r="428" spans="1:27" x14ac:dyDescent="0.35">
      <c r="A428" t="s">
        <v>850</v>
      </c>
      <c r="B428" t="s">
        <v>515</v>
      </c>
      <c r="C428" s="1">
        <v>39814</v>
      </c>
      <c r="D428" s="5" t="str">
        <f>TEXT(C428,"mmm")</f>
        <v>Jan</v>
      </c>
      <c r="E428" s="5" t="str">
        <f>TEXT(C428,"yyyy")</f>
        <v>2009</v>
      </c>
      <c r="F428" s="5" t="str">
        <f t="shared" ref="F428" si="112">IF(E428&lt; "2000","19's songs","20's songs")</f>
        <v>20's songs</v>
      </c>
      <c r="G428" t="s">
        <v>851</v>
      </c>
      <c r="H428" t="s">
        <v>851</v>
      </c>
      <c r="I428">
        <v>336840</v>
      </c>
      <c r="J428" t="b">
        <v>0</v>
      </c>
      <c r="K428">
        <v>60</v>
      </c>
      <c r="L428" t="str">
        <f>IF(K428&lt;=20,"Least Popular",IF(K428&lt;=40,"Less Popular",IF(K428&lt;=60,"More Popular","Most Popular")))</f>
        <v>More Popular</v>
      </c>
      <c r="M428">
        <v>0</v>
      </c>
      <c r="N428" t="str">
        <f t="shared" si="101"/>
        <v>Not Popular</v>
      </c>
      <c r="O428" t="s">
        <v>29</v>
      </c>
      <c r="P428">
        <v>0.51600000000000001</v>
      </c>
      <c r="Q428">
        <v>0.42799999999999999</v>
      </c>
      <c r="R428">
        <v>2</v>
      </c>
      <c r="S428">
        <v>-5.53</v>
      </c>
      <c r="T428">
        <v>1</v>
      </c>
      <c r="U428">
        <v>2.4199999999999999E-2</v>
      </c>
      <c r="V428">
        <v>0.25800000000000001</v>
      </c>
      <c r="W428">
        <v>0</v>
      </c>
      <c r="X428">
        <v>0.21299999999999999</v>
      </c>
      <c r="Y428">
        <v>0.36799999999999999</v>
      </c>
      <c r="Z428">
        <v>84.004999999999995</v>
      </c>
      <c r="AA428">
        <v>4</v>
      </c>
    </row>
    <row r="429" spans="1:27" hidden="1" x14ac:dyDescent="0.35">
      <c r="A429" t="s">
        <v>852</v>
      </c>
      <c r="B429" t="s">
        <v>281</v>
      </c>
      <c r="D429"/>
      <c r="E429"/>
      <c r="F429"/>
      <c r="G429" t="s">
        <v>853</v>
      </c>
      <c r="H429" t="s">
        <v>853</v>
      </c>
      <c r="I429">
        <v>355706</v>
      </c>
      <c r="J429" t="b">
        <v>0</v>
      </c>
      <c r="K429">
        <v>60</v>
      </c>
      <c r="M429">
        <v>0</v>
      </c>
      <c r="N429" t="str">
        <f t="shared" si="101"/>
        <v>Not Popular</v>
      </c>
      <c r="O429" t="s">
        <v>25</v>
      </c>
      <c r="P429">
        <v>0.47399999999999998</v>
      </c>
      <c r="Q429">
        <v>0.53500000000000003</v>
      </c>
      <c r="R429">
        <v>0</v>
      </c>
      <c r="S429">
        <v>-6.5659999999999998</v>
      </c>
      <c r="T429">
        <v>1</v>
      </c>
      <c r="U429">
        <v>3.5400000000000001E-2</v>
      </c>
      <c r="V429">
        <v>0.626</v>
      </c>
      <c r="W429">
        <v>0</v>
      </c>
      <c r="X429">
        <v>0.41299999999999998</v>
      </c>
      <c r="Y429">
        <v>0.32400000000000001</v>
      </c>
      <c r="Z429">
        <v>79.95</v>
      </c>
      <c r="AA429">
        <v>4</v>
      </c>
    </row>
    <row r="430" spans="1:27" hidden="1" x14ac:dyDescent="0.35">
      <c r="A430" t="s">
        <v>854</v>
      </c>
      <c r="B430" t="s">
        <v>387</v>
      </c>
      <c r="D430"/>
      <c r="E430"/>
      <c r="F430"/>
      <c r="G430" t="s">
        <v>855</v>
      </c>
      <c r="H430" t="s">
        <v>855</v>
      </c>
      <c r="I430">
        <v>321506</v>
      </c>
      <c r="J430" t="b">
        <v>0</v>
      </c>
      <c r="K430">
        <v>60</v>
      </c>
      <c r="M430">
        <v>0</v>
      </c>
      <c r="N430" t="str">
        <f t="shared" si="101"/>
        <v>Not Popular</v>
      </c>
      <c r="O430" t="s">
        <v>29</v>
      </c>
      <c r="P430">
        <v>0.49399999999999999</v>
      </c>
      <c r="Q430">
        <v>0.86799999999999999</v>
      </c>
      <c r="R430">
        <v>2</v>
      </c>
      <c r="S430">
        <v>-4.2460000000000004</v>
      </c>
      <c r="T430">
        <v>1</v>
      </c>
      <c r="U430">
        <v>3.2099999999999997E-2</v>
      </c>
      <c r="V430">
        <v>4.1200000000000001E-2</v>
      </c>
      <c r="W430">
        <v>0</v>
      </c>
      <c r="X430">
        <v>0.317</v>
      </c>
      <c r="Y430">
        <v>0.83</v>
      </c>
      <c r="Z430">
        <v>134.12700000000001</v>
      </c>
      <c r="AA430">
        <v>4</v>
      </c>
    </row>
    <row r="431" spans="1:27" hidden="1" x14ac:dyDescent="0.35">
      <c r="A431" t="s">
        <v>71</v>
      </c>
      <c r="B431" t="s">
        <v>62</v>
      </c>
      <c r="D431"/>
      <c r="E431"/>
      <c r="F431"/>
      <c r="G431" t="s">
        <v>856</v>
      </c>
      <c r="H431" t="s">
        <v>856</v>
      </c>
      <c r="I431">
        <v>201640</v>
      </c>
      <c r="J431" t="b">
        <v>0</v>
      </c>
      <c r="K431">
        <v>60</v>
      </c>
      <c r="M431">
        <v>0</v>
      </c>
      <c r="N431" t="str">
        <f t="shared" si="101"/>
        <v>Not Popular</v>
      </c>
      <c r="O431" t="s">
        <v>29</v>
      </c>
      <c r="P431">
        <v>0.70899999999999996</v>
      </c>
      <c r="Q431">
        <v>0.67400000000000004</v>
      </c>
      <c r="R431">
        <v>5</v>
      </c>
      <c r="S431">
        <v>-4.7939999999999996</v>
      </c>
      <c r="T431">
        <v>1</v>
      </c>
      <c r="U431">
        <v>4.48E-2</v>
      </c>
      <c r="V431">
        <v>0.158</v>
      </c>
      <c r="W431">
        <v>0</v>
      </c>
      <c r="X431">
        <v>0.109</v>
      </c>
      <c r="Y431">
        <v>0.82399999999999995</v>
      </c>
      <c r="Z431">
        <v>111.985</v>
      </c>
      <c r="AA431">
        <v>4</v>
      </c>
    </row>
    <row r="432" spans="1:27" x14ac:dyDescent="0.35">
      <c r="A432" t="s">
        <v>857</v>
      </c>
      <c r="B432" t="s">
        <v>354</v>
      </c>
      <c r="C432" s="1">
        <v>40673</v>
      </c>
      <c r="D432" s="5" t="str">
        <f>TEXT(C432,"mmm")</f>
        <v>May</v>
      </c>
      <c r="E432" s="5" t="str">
        <f>TEXT(C432,"yyyy")</f>
        <v>2011</v>
      </c>
      <c r="F432" s="5" t="str">
        <f t="shared" ref="F432:F433" si="113">IF(E432&lt; "2000","19's songs","20's songs")</f>
        <v>20's songs</v>
      </c>
      <c r="G432" t="s">
        <v>858</v>
      </c>
      <c r="H432" t="s">
        <v>858</v>
      </c>
      <c r="I432">
        <v>254746</v>
      </c>
      <c r="J432" t="b">
        <v>0</v>
      </c>
      <c r="K432">
        <v>60</v>
      </c>
      <c r="L432" t="str">
        <f>IF(K432&lt;=20,"Least Popular",IF(K432&lt;=40,"Less Popular",IF(K432&lt;=60,"More Popular","Most Popular")))</f>
        <v>More Popular</v>
      </c>
      <c r="M432">
        <v>0</v>
      </c>
      <c r="N432" t="str">
        <f t="shared" si="101"/>
        <v>Not Popular</v>
      </c>
      <c r="O432" t="s">
        <v>29</v>
      </c>
      <c r="P432">
        <v>0.45200000000000001</v>
      </c>
      <c r="Q432">
        <v>0.90900000000000003</v>
      </c>
      <c r="R432">
        <v>8</v>
      </c>
      <c r="S432">
        <v>-3.7909999999999999</v>
      </c>
      <c r="T432">
        <v>1</v>
      </c>
      <c r="U432">
        <v>4.1599999999999998E-2</v>
      </c>
      <c r="V432">
        <v>2.2599999999999999E-4</v>
      </c>
      <c r="W432" s="2">
        <v>1.7099999999999999E-6</v>
      </c>
      <c r="X432">
        <v>0.23499999999999999</v>
      </c>
      <c r="Y432">
        <v>0.84899999999999998</v>
      </c>
      <c r="Z432">
        <v>170.09200000000001</v>
      </c>
      <c r="AA432">
        <v>4</v>
      </c>
    </row>
    <row r="433" spans="1:27" x14ac:dyDescent="0.35">
      <c r="A433" t="s">
        <v>166</v>
      </c>
      <c r="B433" t="s">
        <v>69</v>
      </c>
      <c r="C433" s="1">
        <v>43078</v>
      </c>
      <c r="D433" s="5" t="str">
        <f>TEXT(C433,"mmm")</f>
        <v>Dec</v>
      </c>
      <c r="E433" s="5" t="str">
        <f>TEXT(C433,"yyyy")</f>
        <v>2017</v>
      </c>
      <c r="F433" s="5" t="str">
        <f t="shared" si="113"/>
        <v>20's songs</v>
      </c>
      <c r="G433" t="s">
        <v>859</v>
      </c>
      <c r="H433" t="s">
        <v>859</v>
      </c>
      <c r="I433">
        <v>287866</v>
      </c>
      <c r="J433" t="b">
        <v>0</v>
      </c>
      <c r="K433">
        <v>60</v>
      </c>
      <c r="L433" t="str">
        <f>IF(K433&lt;=20,"Least Popular",IF(K433&lt;=40,"Less Popular",IF(K433&lt;=60,"More Popular","Most Popular")))</f>
        <v>More Popular</v>
      </c>
      <c r="M433">
        <v>0</v>
      </c>
      <c r="N433" t="str">
        <f t="shared" si="101"/>
        <v>Not Popular</v>
      </c>
      <c r="O433" t="s">
        <v>29</v>
      </c>
      <c r="P433">
        <v>0.36499999999999999</v>
      </c>
      <c r="Q433">
        <v>0.748</v>
      </c>
      <c r="R433">
        <v>9</v>
      </c>
      <c r="S433">
        <v>-5.0659999999999998</v>
      </c>
      <c r="T433">
        <v>1</v>
      </c>
      <c r="U433">
        <v>3.8699999999999998E-2</v>
      </c>
      <c r="V433">
        <v>1.4999999999999999E-2</v>
      </c>
      <c r="W433">
        <v>0</v>
      </c>
      <c r="X433">
        <v>0.106</v>
      </c>
      <c r="Y433">
        <v>0.50900000000000001</v>
      </c>
      <c r="Z433">
        <v>197.95099999999999</v>
      </c>
      <c r="AA433">
        <v>4</v>
      </c>
    </row>
    <row r="434" spans="1:27" hidden="1" x14ac:dyDescent="0.35">
      <c r="A434" t="s">
        <v>860</v>
      </c>
      <c r="B434" t="s">
        <v>91</v>
      </c>
      <c r="D434"/>
      <c r="E434"/>
      <c r="F434"/>
      <c r="G434" t="s">
        <v>861</v>
      </c>
      <c r="H434" t="s">
        <v>861</v>
      </c>
      <c r="I434">
        <v>234586</v>
      </c>
      <c r="J434" t="b">
        <v>0</v>
      </c>
      <c r="K434">
        <v>63</v>
      </c>
      <c r="M434">
        <v>0</v>
      </c>
      <c r="N434" t="str">
        <f t="shared" si="101"/>
        <v>Not Popular</v>
      </c>
      <c r="O434" t="s">
        <v>25</v>
      </c>
      <c r="P434">
        <v>0.41799999999999998</v>
      </c>
      <c r="Q434">
        <v>0.81499999999999995</v>
      </c>
      <c r="R434">
        <v>5</v>
      </c>
      <c r="S434">
        <v>-3.4940000000000002</v>
      </c>
      <c r="T434">
        <v>1</v>
      </c>
      <c r="U434">
        <v>7.9799999999999996E-2</v>
      </c>
      <c r="V434">
        <v>0.11899999999999999</v>
      </c>
      <c r="W434">
        <v>0</v>
      </c>
      <c r="X434">
        <v>8.3900000000000002E-2</v>
      </c>
      <c r="Y434">
        <v>0.44800000000000001</v>
      </c>
      <c r="Z434">
        <v>83.076999999999998</v>
      </c>
      <c r="AA434">
        <v>4</v>
      </c>
    </row>
    <row r="435" spans="1:27" hidden="1" x14ac:dyDescent="0.35">
      <c r="A435" t="s">
        <v>862</v>
      </c>
      <c r="B435" t="s">
        <v>863</v>
      </c>
      <c r="D435"/>
      <c r="E435"/>
      <c r="F435"/>
      <c r="G435" t="s">
        <v>864</v>
      </c>
      <c r="H435" t="s">
        <v>864</v>
      </c>
      <c r="I435">
        <v>224720</v>
      </c>
      <c r="J435" t="b">
        <v>0</v>
      </c>
      <c r="K435">
        <v>60</v>
      </c>
      <c r="M435">
        <v>0</v>
      </c>
      <c r="N435" t="str">
        <f t="shared" si="101"/>
        <v>Not Popular</v>
      </c>
      <c r="O435" t="s">
        <v>29</v>
      </c>
      <c r="P435">
        <v>0.64300000000000002</v>
      </c>
      <c r="Q435">
        <v>0.56899999999999995</v>
      </c>
      <c r="R435">
        <v>2</v>
      </c>
      <c r="S435">
        <v>-4.4009999999999998</v>
      </c>
      <c r="T435">
        <v>1</v>
      </c>
      <c r="U435">
        <v>2.3199999999999998E-2</v>
      </c>
      <c r="V435">
        <v>0.121</v>
      </c>
      <c r="W435">
        <v>0</v>
      </c>
      <c r="X435">
        <v>7.5200000000000003E-2</v>
      </c>
      <c r="Y435">
        <v>0.62</v>
      </c>
      <c r="Z435">
        <v>91.965999999999994</v>
      </c>
      <c r="AA435">
        <v>4</v>
      </c>
    </row>
    <row r="436" spans="1:27" x14ac:dyDescent="0.35">
      <c r="A436" t="s">
        <v>865</v>
      </c>
      <c r="B436" t="s">
        <v>328</v>
      </c>
      <c r="C436">
        <v>1989</v>
      </c>
      <c r="D436" s="5" t="str">
        <f>TEXT(C436,"mmm")</f>
        <v>Jun</v>
      </c>
      <c r="E436" s="5" t="str">
        <f>TEXT(C436,"yyyy")</f>
        <v>1905</v>
      </c>
      <c r="F436" s="5" t="str">
        <f t="shared" ref="F436" si="114">IF(E436&lt; "2000","19's songs","20's songs")</f>
        <v>19's songs</v>
      </c>
      <c r="G436" t="s">
        <v>866</v>
      </c>
      <c r="H436" t="s">
        <v>866</v>
      </c>
      <c r="I436">
        <v>440040</v>
      </c>
      <c r="J436" t="b">
        <v>0</v>
      </c>
      <c r="K436">
        <v>59</v>
      </c>
      <c r="L436" t="str">
        <f>IF(K436&lt;=20,"Least Popular",IF(K436&lt;=40,"Less Popular",IF(K436&lt;=60,"More Popular","Most Popular")))</f>
        <v>More Popular</v>
      </c>
      <c r="M436">
        <v>0</v>
      </c>
      <c r="N436" t="str">
        <f t="shared" si="101"/>
        <v>Not Popular</v>
      </c>
      <c r="O436" t="s">
        <v>29</v>
      </c>
      <c r="P436">
        <v>0.442</v>
      </c>
      <c r="Q436">
        <v>0.36599999999999999</v>
      </c>
      <c r="R436">
        <v>6</v>
      </c>
      <c r="S436">
        <v>-11.765000000000001</v>
      </c>
      <c r="T436">
        <v>1</v>
      </c>
      <c r="U436">
        <v>2.5499999999999998E-2</v>
      </c>
      <c r="V436">
        <v>0.314</v>
      </c>
      <c r="W436">
        <v>0</v>
      </c>
      <c r="X436">
        <v>0.253</v>
      </c>
      <c r="Y436">
        <v>0.223</v>
      </c>
      <c r="Z436">
        <v>147.833</v>
      </c>
      <c r="AA436">
        <v>4</v>
      </c>
    </row>
    <row r="437" spans="1:27" hidden="1" x14ac:dyDescent="0.35">
      <c r="A437" t="s">
        <v>867</v>
      </c>
      <c r="B437" t="s">
        <v>104</v>
      </c>
      <c r="D437"/>
      <c r="E437"/>
      <c r="F437"/>
      <c r="G437" t="s">
        <v>868</v>
      </c>
      <c r="H437" t="s">
        <v>868</v>
      </c>
      <c r="I437">
        <v>254160</v>
      </c>
      <c r="J437" t="b">
        <v>0</v>
      </c>
      <c r="K437">
        <v>60</v>
      </c>
      <c r="M437">
        <v>0</v>
      </c>
      <c r="N437" t="str">
        <f t="shared" si="101"/>
        <v>Not Popular</v>
      </c>
      <c r="O437" t="s">
        <v>25</v>
      </c>
      <c r="P437">
        <v>0.495</v>
      </c>
      <c r="Q437">
        <v>0.71</v>
      </c>
      <c r="R437">
        <v>10</v>
      </c>
      <c r="S437">
        <v>-3.9649999999999999</v>
      </c>
      <c r="T437">
        <v>1</v>
      </c>
      <c r="U437">
        <v>6.0600000000000001E-2</v>
      </c>
      <c r="V437">
        <v>9.4699999999999993E-3</v>
      </c>
      <c r="W437">
        <v>0</v>
      </c>
      <c r="X437">
        <v>5.7700000000000001E-2</v>
      </c>
      <c r="Y437">
        <v>0.60899999999999999</v>
      </c>
      <c r="Z437">
        <v>147.95500000000001</v>
      </c>
      <c r="AA437">
        <v>4</v>
      </c>
    </row>
    <row r="438" spans="1:27" hidden="1" x14ac:dyDescent="0.35">
      <c r="A438" t="s">
        <v>869</v>
      </c>
      <c r="B438" t="s">
        <v>141</v>
      </c>
      <c r="D438"/>
      <c r="E438"/>
      <c r="F438"/>
      <c r="G438" t="s">
        <v>870</v>
      </c>
      <c r="H438" t="s">
        <v>870</v>
      </c>
      <c r="I438">
        <v>326640</v>
      </c>
      <c r="J438" t="b">
        <v>0</v>
      </c>
      <c r="K438">
        <v>61</v>
      </c>
      <c r="M438">
        <v>0</v>
      </c>
      <c r="N438" t="str">
        <f t="shared" si="101"/>
        <v>Not Popular</v>
      </c>
      <c r="O438" t="s">
        <v>29</v>
      </c>
      <c r="P438">
        <v>0.34</v>
      </c>
      <c r="Q438">
        <v>0.81699999999999995</v>
      </c>
      <c r="R438">
        <v>10</v>
      </c>
      <c r="S438">
        <v>-5.226</v>
      </c>
      <c r="T438">
        <v>1</v>
      </c>
      <c r="U438">
        <v>4.9700000000000001E-2</v>
      </c>
      <c r="V438">
        <v>0.16900000000000001</v>
      </c>
      <c r="W438">
        <v>0</v>
      </c>
      <c r="X438">
        <v>0.1</v>
      </c>
      <c r="Y438">
        <v>0.39600000000000002</v>
      </c>
      <c r="Z438">
        <v>96.906999999999996</v>
      </c>
      <c r="AA438">
        <v>4</v>
      </c>
    </row>
    <row r="439" spans="1:27" hidden="1" x14ac:dyDescent="0.35">
      <c r="A439" t="s">
        <v>871</v>
      </c>
      <c r="B439" t="s">
        <v>872</v>
      </c>
      <c r="D439"/>
      <c r="E439"/>
      <c r="F439"/>
      <c r="G439" t="s">
        <v>873</v>
      </c>
      <c r="H439" t="s">
        <v>873</v>
      </c>
      <c r="I439">
        <v>165205</v>
      </c>
      <c r="J439" t="b">
        <v>0</v>
      </c>
      <c r="K439">
        <v>60</v>
      </c>
      <c r="M439">
        <v>0</v>
      </c>
      <c r="N439" t="str">
        <f t="shared" si="101"/>
        <v>Not Popular</v>
      </c>
      <c r="O439" t="s">
        <v>25</v>
      </c>
      <c r="P439">
        <v>0.54900000000000004</v>
      </c>
      <c r="Q439">
        <v>0.28299999999999997</v>
      </c>
      <c r="R439">
        <v>4</v>
      </c>
      <c r="S439">
        <v>-8.1829999999999998</v>
      </c>
      <c r="T439">
        <v>1</v>
      </c>
      <c r="U439">
        <v>4.8500000000000001E-2</v>
      </c>
      <c r="V439">
        <v>0.95299999999999996</v>
      </c>
      <c r="W439">
        <v>0</v>
      </c>
      <c r="X439">
        <v>0.13300000000000001</v>
      </c>
      <c r="Y439">
        <v>0.46700000000000003</v>
      </c>
      <c r="Z439">
        <v>145.767</v>
      </c>
      <c r="AA439">
        <v>4</v>
      </c>
    </row>
    <row r="440" spans="1:27" hidden="1" x14ac:dyDescent="0.35">
      <c r="A440" t="s">
        <v>874</v>
      </c>
      <c r="B440" t="s">
        <v>241</v>
      </c>
      <c r="D440"/>
      <c r="E440"/>
      <c r="F440"/>
      <c r="G440" t="s">
        <v>875</v>
      </c>
      <c r="H440" t="s">
        <v>875</v>
      </c>
      <c r="I440">
        <v>254506</v>
      </c>
      <c r="J440" t="b">
        <v>0</v>
      </c>
      <c r="K440">
        <v>63</v>
      </c>
      <c r="M440">
        <v>0</v>
      </c>
      <c r="N440" t="str">
        <f t="shared" si="101"/>
        <v>Not Popular</v>
      </c>
      <c r="O440" t="s">
        <v>25</v>
      </c>
      <c r="P440">
        <v>0.72399999999999998</v>
      </c>
      <c r="Q440">
        <v>0.91300000000000003</v>
      </c>
      <c r="R440">
        <v>2</v>
      </c>
      <c r="S440">
        <v>-2.8359999999999999</v>
      </c>
      <c r="T440">
        <v>0</v>
      </c>
      <c r="U440">
        <v>0.11799999999999999</v>
      </c>
      <c r="V440">
        <v>0.45300000000000001</v>
      </c>
      <c r="W440">
        <v>0</v>
      </c>
      <c r="X440">
        <v>5.1999999999999998E-2</v>
      </c>
      <c r="Y440">
        <v>0.91300000000000003</v>
      </c>
      <c r="Z440">
        <v>130.96799999999999</v>
      </c>
      <c r="AA440">
        <v>4</v>
      </c>
    </row>
    <row r="441" spans="1:27" hidden="1" x14ac:dyDescent="0.35">
      <c r="A441" t="s">
        <v>876</v>
      </c>
      <c r="B441" t="s">
        <v>192</v>
      </c>
      <c r="D441"/>
      <c r="E441"/>
      <c r="F441"/>
      <c r="G441" t="s">
        <v>877</v>
      </c>
      <c r="H441" t="s">
        <v>877</v>
      </c>
      <c r="I441">
        <v>249477</v>
      </c>
      <c r="J441" t="b">
        <v>0</v>
      </c>
      <c r="K441">
        <v>66</v>
      </c>
      <c r="M441">
        <v>0</v>
      </c>
      <c r="N441" t="str">
        <f t="shared" si="101"/>
        <v>Not Popular</v>
      </c>
      <c r="O441" t="s">
        <v>25</v>
      </c>
      <c r="P441">
        <v>0.55800000000000005</v>
      </c>
      <c r="Q441">
        <v>0.435</v>
      </c>
      <c r="R441">
        <v>10</v>
      </c>
      <c r="S441">
        <v>-6.1619999999999999</v>
      </c>
      <c r="T441">
        <v>1</v>
      </c>
      <c r="U441">
        <v>2.8000000000000001E-2</v>
      </c>
      <c r="V441">
        <v>0.44800000000000001</v>
      </c>
      <c r="W441">
        <v>0</v>
      </c>
      <c r="X441">
        <v>0.17</v>
      </c>
      <c r="Y441">
        <v>0.23200000000000001</v>
      </c>
      <c r="Z441">
        <v>136.00200000000001</v>
      </c>
      <c r="AA441">
        <v>4</v>
      </c>
    </row>
    <row r="442" spans="1:27" hidden="1" x14ac:dyDescent="0.35">
      <c r="A442" t="s">
        <v>174</v>
      </c>
      <c r="B442" t="s">
        <v>133</v>
      </c>
      <c r="D442"/>
      <c r="E442"/>
      <c r="F442"/>
      <c r="G442" t="s">
        <v>878</v>
      </c>
      <c r="H442" t="s">
        <v>878</v>
      </c>
      <c r="I442">
        <v>277026</v>
      </c>
      <c r="J442" t="b">
        <v>0</v>
      </c>
      <c r="K442">
        <v>60</v>
      </c>
      <c r="M442">
        <v>0</v>
      </c>
      <c r="N442" t="str">
        <f t="shared" si="101"/>
        <v>Not Popular</v>
      </c>
      <c r="O442" t="s">
        <v>29</v>
      </c>
      <c r="P442">
        <v>0.56399999999999995</v>
      </c>
      <c r="Q442">
        <v>0.56399999999999995</v>
      </c>
      <c r="R442">
        <v>9</v>
      </c>
      <c r="S442">
        <v>-6.7519999999999998</v>
      </c>
      <c r="T442">
        <v>1</v>
      </c>
      <c r="U442">
        <v>7.9200000000000007E-2</v>
      </c>
      <c r="V442">
        <v>0.126</v>
      </c>
      <c r="W442" s="2">
        <v>3.01E-6</v>
      </c>
      <c r="X442">
        <v>7.8700000000000006E-2</v>
      </c>
      <c r="Y442">
        <v>0.71399999999999997</v>
      </c>
      <c r="Z442">
        <v>172.02500000000001</v>
      </c>
      <c r="AA442">
        <v>4</v>
      </c>
    </row>
    <row r="443" spans="1:27" x14ac:dyDescent="0.35">
      <c r="A443" t="s">
        <v>121</v>
      </c>
      <c r="B443" t="s">
        <v>119</v>
      </c>
      <c r="C443" s="1">
        <v>43348</v>
      </c>
      <c r="D443" s="5" t="str">
        <f>TEXT(C443,"mmm")</f>
        <v>Sep</v>
      </c>
      <c r="E443" s="5" t="str">
        <f>TEXT(C443,"yyyy")</f>
        <v>2018</v>
      </c>
      <c r="F443" s="5" t="str">
        <f t="shared" ref="F443:F445" si="115">IF(E443&lt; "2000","19's songs","20's songs")</f>
        <v>20's songs</v>
      </c>
      <c r="G443" t="s">
        <v>879</v>
      </c>
      <c r="H443" t="s">
        <v>879</v>
      </c>
      <c r="I443">
        <v>234283</v>
      </c>
      <c r="J443" t="b">
        <v>0</v>
      </c>
      <c r="K443">
        <v>61</v>
      </c>
      <c r="L443" t="str">
        <f>IF(K443&lt;=20,"Least Popular",IF(K443&lt;=40,"Less Popular",IF(K443&lt;=60,"More Popular","Most Popular")))</f>
        <v>Most Popular</v>
      </c>
      <c r="M443">
        <v>0</v>
      </c>
      <c r="N443" t="str">
        <f t="shared" si="101"/>
        <v>Not Popular</v>
      </c>
      <c r="O443" t="s">
        <v>29</v>
      </c>
      <c r="P443">
        <v>0.58899999999999997</v>
      </c>
      <c r="Q443">
        <v>0.92400000000000004</v>
      </c>
      <c r="R443">
        <v>0</v>
      </c>
      <c r="S443">
        <v>-3.5310000000000001</v>
      </c>
      <c r="T443">
        <v>0</v>
      </c>
      <c r="U443">
        <v>5.5599999999999997E-2</v>
      </c>
      <c r="V443">
        <v>0.3</v>
      </c>
      <c r="W443" s="2">
        <v>2.4700000000000001E-6</v>
      </c>
      <c r="X443">
        <v>9.3100000000000002E-2</v>
      </c>
      <c r="Y443">
        <v>0.70599999999999996</v>
      </c>
      <c r="Z443">
        <v>95.022000000000006</v>
      </c>
      <c r="AA443">
        <v>4</v>
      </c>
    </row>
    <row r="444" spans="1:27" x14ac:dyDescent="0.35">
      <c r="A444" t="s">
        <v>880</v>
      </c>
      <c r="B444" t="s">
        <v>124</v>
      </c>
      <c r="C444" s="1">
        <v>45078</v>
      </c>
      <c r="D444" s="5" t="str">
        <f>TEXT(C444,"mmm")</f>
        <v>Jun</v>
      </c>
      <c r="E444" s="5" t="str">
        <f>TEXT(C444,"yyyy")</f>
        <v>2023</v>
      </c>
      <c r="F444" s="5" t="str">
        <f t="shared" si="115"/>
        <v>20's songs</v>
      </c>
      <c r="G444" t="s">
        <v>881</v>
      </c>
      <c r="H444" t="s">
        <v>881</v>
      </c>
      <c r="I444">
        <v>205733</v>
      </c>
      <c r="J444" t="b">
        <v>0</v>
      </c>
      <c r="K444">
        <v>63</v>
      </c>
      <c r="L444" t="str">
        <f>IF(K444&lt;=20,"Least Popular",IF(K444&lt;=40,"Less Popular",IF(K444&lt;=60,"More Popular","Most Popular")))</f>
        <v>Most Popular</v>
      </c>
      <c r="M444">
        <v>0</v>
      </c>
      <c r="N444" t="str">
        <f t="shared" si="101"/>
        <v>Not Popular</v>
      </c>
      <c r="O444" t="s">
        <v>25</v>
      </c>
      <c r="P444">
        <v>0.57599999999999996</v>
      </c>
      <c r="Q444">
        <v>0.97599999999999998</v>
      </c>
      <c r="R444">
        <v>1</v>
      </c>
      <c r="S444">
        <v>-2.8010000000000002</v>
      </c>
      <c r="T444">
        <v>1</v>
      </c>
      <c r="U444">
        <v>6.2399999999999997E-2</v>
      </c>
      <c r="V444">
        <v>3.9100000000000003E-2</v>
      </c>
      <c r="W444">
        <v>0</v>
      </c>
      <c r="X444">
        <v>0.25800000000000001</v>
      </c>
      <c r="Y444">
        <v>0.92800000000000005</v>
      </c>
      <c r="Z444">
        <v>158.10400000000001</v>
      </c>
      <c r="AA444">
        <v>4</v>
      </c>
    </row>
    <row r="445" spans="1:27" x14ac:dyDescent="0.35">
      <c r="A445" t="s">
        <v>598</v>
      </c>
      <c r="B445" t="s">
        <v>119</v>
      </c>
      <c r="C445" s="1">
        <v>45050</v>
      </c>
      <c r="D445" s="5" t="str">
        <f>TEXT(C445,"mmm")</f>
        <v>May</v>
      </c>
      <c r="E445" s="5" t="str">
        <f>TEXT(C445,"yyyy")</f>
        <v>2023</v>
      </c>
      <c r="F445" s="5" t="str">
        <f t="shared" si="115"/>
        <v>20's songs</v>
      </c>
      <c r="G445" t="s">
        <v>882</v>
      </c>
      <c r="H445" t="s">
        <v>882</v>
      </c>
      <c r="I445">
        <v>247666</v>
      </c>
      <c r="J445" t="b">
        <v>0</v>
      </c>
      <c r="K445">
        <v>62</v>
      </c>
      <c r="L445" t="str">
        <f>IF(K445&lt;=20,"Least Popular",IF(K445&lt;=40,"Less Popular",IF(K445&lt;=60,"More Popular","Most Popular")))</f>
        <v>Most Popular</v>
      </c>
      <c r="M445">
        <v>0</v>
      </c>
      <c r="N445" t="str">
        <f t="shared" si="101"/>
        <v>Not Popular</v>
      </c>
      <c r="O445" t="s">
        <v>29</v>
      </c>
      <c r="P445">
        <v>0.69899999999999995</v>
      </c>
      <c r="Q445">
        <v>0.40600000000000003</v>
      </c>
      <c r="R445">
        <v>1</v>
      </c>
      <c r="S445">
        <v>-7.4020000000000001</v>
      </c>
      <c r="T445">
        <v>1</v>
      </c>
      <c r="U445">
        <v>5.0200000000000002E-2</v>
      </c>
      <c r="V445">
        <v>0.61399999999999999</v>
      </c>
      <c r="W445" s="2">
        <v>3.0199999999999999E-5</v>
      </c>
      <c r="X445">
        <v>0.106</v>
      </c>
      <c r="Y445">
        <v>0.66400000000000003</v>
      </c>
      <c r="Z445">
        <v>169.99</v>
      </c>
      <c r="AA445">
        <v>4</v>
      </c>
    </row>
    <row r="446" spans="1:27" hidden="1" x14ac:dyDescent="0.35">
      <c r="A446" t="s">
        <v>883</v>
      </c>
      <c r="B446" t="s">
        <v>884</v>
      </c>
      <c r="D446"/>
      <c r="E446"/>
      <c r="F446"/>
      <c r="G446" t="s">
        <v>885</v>
      </c>
      <c r="H446" t="s">
        <v>885</v>
      </c>
      <c r="I446">
        <v>188133</v>
      </c>
      <c r="J446" t="b">
        <v>0</v>
      </c>
      <c r="K446">
        <v>59</v>
      </c>
      <c r="M446">
        <v>0</v>
      </c>
      <c r="N446" t="str">
        <f t="shared" si="101"/>
        <v>Not Popular</v>
      </c>
      <c r="O446" t="s">
        <v>29</v>
      </c>
      <c r="P446">
        <v>0.39400000000000002</v>
      </c>
      <c r="Q446">
        <v>0.93700000000000006</v>
      </c>
      <c r="R446">
        <v>11</v>
      </c>
      <c r="S446">
        <v>-4.6619999999999999</v>
      </c>
      <c r="T446">
        <v>1</v>
      </c>
      <c r="U446">
        <v>9.8299999999999998E-2</v>
      </c>
      <c r="V446">
        <v>1.5100000000000001E-2</v>
      </c>
      <c r="W446">
        <v>0</v>
      </c>
      <c r="X446">
        <v>0.378</v>
      </c>
      <c r="Y446">
        <v>0.755</v>
      </c>
      <c r="Z446">
        <v>205.01</v>
      </c>
      <c r="AA446">
        <v>4</v>
      </c>
    </row>
    <row r="447" spans="1:27" hidden="1" x14ac:dyDescent="0.35">
      <c r="A447" t="s">
        <v>886</v>
      </c>
      <c r="B447" t="s">
        <v>456</v>
      </c>
      <c r="D447"/>
      <c r="E447"/>
      <c r="F447"/>
      <c r="G447" t="s">
        <v>887</v>
      </c>
      <c r="H447" t="s">
        <v>887</v>
      </c>
      <c r="I447">
        <v>172366</v>
      </c>
      <c r="J447" t="b">
        <v>0</v>
      </c>
      <c r="K447">
        <v>60</v>
      </c>
      <c r="M447">
        <v>0</v>
      </c>
      <c r="N447" t="str">
        <f t="shared" si="101"/>
        <v>Not Popular</v>
      </c>
      <c r="O447" t="s">
        <v>25</v>
      </c>
      <c r="P447">
        <v>0.61</v>
      </c>
      <c r="Q447">
        <v>0.93799999999999994</v>
      </c>
      <c r="R447">
        <v>10</v>
      </c>
      <c r="S447">
        <v>-3.5920000000000001</v>
      </c>
      <c r="T447">
        <v>0</v>
      </c>
      <c r="U447">
        <v>5.2499999999999998E-2</v>
      </c>
      <c r="V447">
        <v>0.19400000000000001</v>
      </c>
      <c r="W447">
        <v>0</v>
      </c>
      <c r="X447">
        <v>0.51800000000000002</v>
      </c>
      <c r="Y447">
        <v>0.80200000000000005</v>
      </c>
      <c r="Z447">
        <v>90.948999999999998</v>
      </c>
      <c r="AA447">
        <v>4</v>
      </c>
    </row>
    <row r="448" spans="1:27" hidden="1" x14ac:dyDescent="0.35">
      <c r="A448" t="s">
        <v>888</v>
      </c>
      <c r="B448" t="s">
        <v>281</v>
      </c>
      <c r="D448"/>
      <c r="E448"/>
      <c r="F448"/>
      <c r="G448" t="s">
        <v>889</v>
      </c>
      <c r="H448" t="s">
        <v>889</v>
      </c>
      <c r="I448">
        <v>129186</v>
      </c>
      <c r="J448" t="b">
        <v>0</v>
      </c>
      <c r="K448">
        <v>60</v>
      </c>
      <c r="M448">
        <v>0</v>
      </c>
      <c r="N448" t="str">
        <f t="shared" si="101"/>
        <v>Not Popular</v>
      </c>
      <c r="O448" t="s">
        <v>29</v>
      </c>
      <c r="P448">
        <v>0.214</v>
      </c>
      <c r="Q448">
        <v>0.86399999999999999</v>
      </c>
      <c r="R448">
        <v>8</v>
      </c>
      <c r="S448">
        <v>-5.71</v>
      </c>
      <c r="T448">
        <v>1</v>
      </c>
      <c r="U448">
        <v>0.40100000000000002</v>
      </c>
      <c r="V448">
        <v>2.93E-2</v>
      </c>
      <c r="W448" s="2">
        <v>9.5199999999999997E-5</v>
      </c>
      <c r="X448">
        <v>4.65E-2</v>
      </c>
      <c r="Y448">
        <v>0.13100000000000001</v>
      </c>
      <c r="Z448">
        <v>177.923</v>
      </c>
      <c r="AA448">
        <v>3</v>
      </c>
    </row>
    <row r="449" spans="1:27" hidden="1" x14ac:dyDescent="0.35">
      <c r="A449" t="s">
        <v>890</v>
      </c>
      <c r="B449" t="s">
        <v>769</v>
      </c>
      <c r="D449"/>
      <c r="E449"/>
      <c r="F449"/>
      <c r="G449" t="s">
        <v>891</v>
      </c>
      <c r="H449" t="s">
        <v>891</v>
      </c>
      <c r="I449">
        <v>315413</v>
      </c>
      <c r="J449" t="b">
        <v>0</v>
      </c>
      <c r="K449">
        <v>60</v>
      </c>
      <c r="M449">
        <v>0</v>
      </c>
      <c r="N449" t="str">
        <f t="shared" si="101"/>
        <v>Not Popular</v>
      </c>
      <c r="O449" t="s">
        <v>29</v>
      </c>
      <c r="P449">
        <v>0.63500000000000001</v>
      </c>
      <c r="Q449">
        <v>0.91400000000000003</v>
      </c>
      <c r="R449">
        <v>0</v>
      </c>
      <c r="S449">
        <v>-3.84</v>
      </c>
      <c r="T449">
        <v>1</v>
      </c>
      <c r="U449">
        <v>4.6399999999999997E-2</v>
      </c>
      <c r="V449">
        <v>4.2000000000000003E-2</v>
      </c>
      <c r="W449">
        <v>0</v>
      </c>
      <c r="X449">
        <v>0.2</v>
      </c>
      <c r="Y449">
        <v>0.67400000000000004</v>
      </c>
      <c r="Z449">
        <v>127.024</v>
      </c>
      <c r="AA449">
        <v>4</v>
      </c>
    </row>
    <row r="450" spans="1:27" x14ac:dyDescent="0.35">
      <c r="A450" t="s">
        <v>353</v>
      </c>
      <c r="B450" t="s">
        <v>354</v>
      </c>
      <c r="C450" s="1">
        <v>40427</v>
      </c>
      <c r="D450" s="5" t="str">
        <f>TEXT(C450,"mmm")</f>
        <v>Sep</v>
      </c>
      <c r="E450" s="5" t="str">
        <f>TEXT(C450,"yyyy")</f>
        <v>2010</v>
      </c>
      <c r="F450" s="5" t="str">
        <f t="shared" ref="F450" si="116">IF(E450&lt; "2000","19's songs","20's songs")</f>
        <v>20's songs</v>
      </c>
      <c r="G450" t="s">
        <v>892</v>
      </c>
      <c r="H450" t="s">
        <v>892</v>
      </c>
      <c r="I450">
        <v>252200</v>
      </c>
      <c r="J450" t="b">
        <v>0</v>
      </c>
      <c r="K450">
        <v>59</v>
      </c>
      <c r="L450" t="str">
        <f>IF(K450&lt;=20,"Least Popular",IF(K450&lt;=40,"Less Popular",IF(K450&lt;=60,"More Popular","Most Popular")))</f>
        <v>More Popular</v>
      </c>
      <c r="M450">
        <v>0</v>
      </c>
      <c r="N450" t="str">
        <f t="shared" si="101"/>
        <v>Not Popular</v>
      </c>
      <c r="O450" t="s">
        <v>29</v>
      </c>
      <c r="P450">
        <v>0.55800000000000005</v>
      </c>
      <c r="Q450">
        <v>0.91400000000000003</v>
      </c>
      <c r="R450">
        <v>6</v>
      </c>
      <c r="S450">
        <v>-3.395</v>
      </c>
      <c r="T450">
        <v>0</v>
      </c>
      <c r="U450">
        <v>9.9599999999999994E-2</v>
      </c>
      <c r="V450">
        <v>1.9100000000000001E-4</v>
      </c>
      <c r="W450">
        <v>0</v>
      </c>
      <c r="X450">
        <v>0.13200000000000001</v>
      </c>
      <c r="Y450">
        <v>0.71099999999999997</v>
      </c>
      <c r="Z450">
        <v>94.974999999999994</v>
      </c>
      <c r="AA450">
        <v>4</v>
      </c>
    </row>
    <row r="451" spans="1:27" hidden="1" x14ac:dyDescent="0.35">
      <c r="A451" t="s">
        <v>893</v>
      </c>
      <c r="B451" t="s">
        <v>51</v>
      </c>
      <c r="D451"/>
      <c r="E451"/>
      <c r="F451"/>
      <c r="G451" t="s">
        <v>894</v>
      </c>
      <c r="H451" t="s">
        <v>894</v>
      </c>
      <c r="I451">
        <v>286493</v>
      </c>
      <c r="J451" t="b">
        <v>0</v>
      </c>
      <c r="K451">
        <v>60</v>
      </c>
      <c r="M451">
        <v>0</v>
      </c>
      <c r="N451" t="str">
        <f t="shared" ref="N451:N514" si="117">IF(M451=0,"Not Popular","Popular")</f>
        <v>Not Popular</v>
      </c>
      <c r="O451" t="s">
        <v>29</v>
      </c>
      <c r="P451">
        <v>0.502</v>
      </c>
      <c r="Q451">
        <v>0.57399999999999995</v>
      </c>
      <c r="R451">
        <v>6</v>
      </c>
      <c r="S451">
        <v>-7.1449999999999996</v>
      </c>
      <c r="T451">
        <v>1</v>
      </c>
      <c r="U451">
        <v>2.98E-2</v>
      </c>
      <c r="V451">
        <v>3.0099999999999998E-2</v>
      </c>
      <c r="W451">
        <v>0</v>
      </c>
      <c r="X451">
        <v>0.161</v>
      </c>
      <c r="Y451">
        <v>0.19400000000000001</v>
      </c>
      <c r="Z451">
        <v>77.908000000000001</v>
      </c>
      <c r="AA451">
        <v>4</v>
      </c>
    </row>
    <row r="452" spans="1:27" hidden="1" x14ac:dyDescent="0.35">
      <c r="A452" t="s">
        <v>895</v>
      </c>
      <c r="B452" t="s">
        <v>241</v>
      </c>
      <c r="D452"/>
      <c r="E452"/>
      <c r="F452"/>
      <c r="G452" t="s">
        <v>896</v>
      </c>
      <c r="H452" t="s">
        <v>896</v>
      </c>
      <c r="I452">
        <v>260800</v>
      </c>
      <c r="J452" t="b">
        <v>0</v>
      </c>
      <c r="K452">
        <v>63</v>
      </c>
      <c r="M452">
        <v>0</v>
      </c>
      <c r="N452" t="str">
        <f t="shared" si="117"/>
        <v>Not Popular</v>
      </c>
      <c r="O452" t="s">
        <v>29</v>
      </c>
      <c r="P452">
        <v>0.65500000000000003</v>
      </c>
      <c r="Q452">
        <v>0.96199999999999997</v>
      </c>
      <c r="R452">
        <v>1</v>
      </c>
      <c r="S452">
        <v>-3.0550000000000002</v>
      </c>
      <c r="T452">
        <v>0</v>
      </c>
      <c r="U452">
        <v>4.4299999999999999E-2</v>
      </c>
      <c r="V452">
        <v>1.9699999999999999E-2</v>
      </c>
      <c r="W452" s="2">
        <v>5.5600000000000001E-6</v>
      </c>
      <c r="X452">
        <v>0.253</v>
      </c>
      <c r="Y452">
        <v>0.77500000000000002</v>
      </c>
      <c r="Z452">
        <v>129.90199999999999</v>
      </c>
      <c r="AA452">
        <v>4</v>
      </c>
    </row>
    <row r="453" spans="1:27" hidden="1" x14ac:dyDescent="0.35">
      <c r="A453" t="s">
        <v>897</v>
      </c>
      <c r="B453" t="s">
        <v>281</v>
      </c>
      <c r="D453"/>
      <c r="E453"/>
      <c r="F453"/>
      <c r="G453" t="s">
        <v>898</v>
      </c>
      <c r="H453" t="s">
        <v>898</v>
      </c>
      <c r="I453">
        <v>236390</v>
      </c>
      <c r="J453" t="b">
        <v>0</v>
      </c>
      <c r="K453">
        <v>59</v>
      </c>
      <c r="M453">
        <v>0</v>
      </c>
      <c r="N453" t="str">
        <f t="shared" si="117"/>
        <v>Not Popular</v>
      </c>
      <c r="O453" t="s">
        <v>25</v>
      </c>
      <c r="P453">
        <v>0.57099999999999995</v>
      </c>
      <c r="Q453">
        <v>0.41499999999999998</v>
      </c>
      <c r="R453">
        <v>2</v>
      </c>
      <c r="S453">
        <v>-6.5720000000000001</v>
      </c>
      <c r="T453">
        <v>0</v>
      </c>
      <c r="U453">
        <v>3.0499999999999999E-2</v>
      </c>
      <c r="V453">
        <v>0.61499999999999999</v>
      </c>
      <c r="W453">
        <v>0</v>
      </c>
      <c r="X453">
        <v>0.187</v>
      </c>
      <c r="Y453">
        <v>0.34200000000000003</v>
      </c>
      <c r="Z453">
        <v>78.025000000000006</v>
      </c>
      <c r="AA453">
        <v>4</v>
      </c>
    </row>
    <row r="454" spans="1:27" hidden="1" x14ac:dyDescent="0.35">
      <c r="A454" t="s">
        <v>899</v>
      </c>
      <c r="B454" t="s">
        <v>309</v>
      </c>
      <c r="D454"/>
      <c r="E454"/>
      <c r="F454"/>
      <c r="G454" t="s">
        <v>900</v>
      </c>
      <c r="H454" t="s">
        <v>900</v>
      </c>
      <c r="I454">
        <v>208133</v>
      </c>
      <c r="J454" t="b">
        <v>0</v>
      </c>
      <c r="K454">
        <v>59</v>
      </c>
      <c r="M454">
        <v>0</v>
      </c>
      <c r="N454" t="str">
        <f t="shared" si="117"/>
        <v>Not Popular</v>
      </c>
      <c r="O454" t="s">
        <v>25</v>
      </c>
      <c r="P454">
        <v>0.62</v>
      </c>
      <c r="Q454">
        <v>0.85699999999999998</v>
      </c>
      <c r="R454">
        <v>6</v>
      </c>
      <c r="S454">
        <v>-6.5759999999999996</v>
      </c>
      <c r="T454">
        <v>0</v>
      </c>
      <c r="U454">
        <v>0.16200000000000001</v>
      </c>
      <c r="V454">
        <v>0.23599999999999999</v>
      </c>
      <c r="W454">
        <v>1.8700000000000001E-2</v>
      </c>
      <c r="X454">
        <v>0.19800000000000001</v>
      </c>
      <c r="Y454">
        <v>0.52200000000000002</v>
      </c>
      <c r="Z454">
        <v>190.00700000000001</v>
      </c>
      <c r="AA454">
        <v>4</v>
      </c>
    </row>
    <row r="455" spans="1:27" x14ac:dyDescent="0.35">
      <c r="A455" t="s">
        <v>901</v>
      </c>
      <c r="B455" t="s">
        <v>281</v>
      </c>
      <c r="C455" s="1">
        <v>44876</v>
      </c>
      <c r="D455" s="5" t="str">
        <f>TEXT(C455,"mmm")</f>
        <v>Nov</v>
      </c>
      <c r="E455" s="5" t="str">
        <f>TEXT(C455,"yyyy")</f>
        <v>2022</v>
      </c>
      <c r="F455" s="5" t="str">
        <f t="shared" ref="F455" si="118">IF(E455&lt; "2000","19's songs","20's songs")</f>
        <v>20's songs</v>
      </c>
      <c r="G455" t="s">
        <v>902</v>
      </c>
      <c r="H455" t="s">
        <v>902</v>
      </c>
      <c r="I455">
        <v>355706</v>
      </c>
      <c r="J455" t="b">
        <v>0</v>
      </c>
      <c r="K455">
        <v>60</v>
      </c>
      <c r="L455" t="str">
        <f>IF(K455&lt;=20,"Least Popular",IF(K455&lt;=40,"Less Popular",IF(K455&lt;=60,"More Popular","Most Popular")))</f>
        <v>More Popular</v>
      </c>
      <c r="M455">
        <v>0</v>
      </c>
      <c r="N455" t="str">
        <f t="shared" si="117"/>
        <v>Not Popular</v>
      </c>
      <c r="O455" t="s">
        <v>29</v>
      </c>
      <c r="P455">
        <v>0.47399999999999998</v>
      </c>
      <c r="Q455">
        <v>0.53500000000000003</v>
      </c>
      <c r="R455">
        <v>0</v>
      </c>
      <c r="S455">
        <v>-6.5659999999999998</v>
      </c>
      <c r="T455">
        <v>1</v>
      </c>
      <c r="U455">
        <v>3.5400000000000001E-2</v>
      </c>
      <c r="V455">
        <v>0.626</v>
      </c>
      <c r="W455">
        <v>0</v>
      </c>
      <c r="X455">
        <v>0.41299999999999998</v>
      </c>
      <c r="Y455">
        <v>0.32400000000000001</v>
      </c>
      <c r="Z455">
        <v>79.95</v>
      </c>
      <c r="AA455">
        <v>4</v>
      </c>
    </row>
    <row r="456" spans="1:27" hidden="1" x14ac:dyDescent="0.35">
      <c r="A456" t="s">
        <v>620</v>
      </c>
      <c r="B456" t="s">
        <v>69</v>
      </c>
      <c r="D456"/>
      <c r="E456"/>
      <c r="F456"/>
      <c r="G456" t="s">
        <v>903</v>
      </c>
      <c r="H456" t="s">
        <v>903</v>
      </c>
      <c r="I456">
        <v>251720</v>
      </c>
      <c r="J456" t="b">
        <v>0</v>
      </c>
      <c r="K456">
        <v>59</v>
      </c>
      <c r="M456">
        <v>0</v>
      </c>
      <c r="N456" t="str">
        <f t="shared" si="117"/>
        <v>Not Popular</v>
      </c>
      <c r="O456" t="s">
        <v>29</v>
      </c>
      <c r="P456">
        <v>0.57899999999999996</v>
      </c>
      <c r="Q456">
        <v>0.61199999999999999</v>
      </c>
      <c r="R456">
        <v>10</v>
      </c>
      <c r="S456">
        <v>-5.0880000000000001</v>
      </c>
      <c r="T456">
        <v>1</v>
      </c>
      <c r="U456">
        <v>2.6599999999999999E-2</v>
      </c>
      <c r="V456">
        <v>0.70199999999999996</v>
      </c>
      <c r="W456">
        <v>1.9499999999999999E-3</v>
      </c>
      <c r="X456">
        <v>0.254</v>
      </c>
      <c r="Y456">
        <v>0.623</v>
      </c>
      <c r="Z456">
        <v>155.92099999999999</v>
      </c>
      <c r="AA456">
        <v>4</v>
      </c>
    </row>
    <row r="457" spans="1:27" x14ac:dyDescent="0.35">
      <c r="A457" t="s">
        <v>904</v>
      </c>
      <c r="B457" t="s">
        <v>574</v>
      </c>
      <c r="C457" s="1">
        <v>44175</v>
      </c>
      <c r="D457" s="5" t="str">
        <f>TEXT(C457,"mmm")</f>
        <v>Dec</v>
      </c>
      <c r="E457" s="5" t="str">
        <f>TEXT(C457,"yyyy")</f>
        <v>2020</v>
      </c>
      <c r="F457" s="5" t="str">
        <f t="shared" ref="F457" si="119">IF(E457&lt; "2000","19's songs","20's songs")</f>
        <v>20's songs</v>
      </c>
      <c r="G457" t="s">
        <v>905</v>
      </c>
      <c r="H457" t="s">
        <v>905</v>
      </c>
      <c r="I457">
        <v>275000</v>
      </c>
      <c r="J457" t="b">
        <v>0</v>
      </c>
      <c r="K457">
        <v>67</v>
      </c>
      <c r="L457" t="str">
        <f>IF(K457&lt;=20,"Least Popular",IF(K457&lt;=40,"Less Popular",IF(K457&lt;=60,"More Popular","Most Popular")))</f>
        <v>Most Popular</v>
      </c>
      <c r="M457">
        <v>0</v>
      </c>
      <c r="N457" t="str">
        <f t="shared" si="117"/>
        <v>Not Popular</v>
      </c>
      <c r="O457" t="s">
        <v>25</v>
      </c>
      <c r="P457">
        <v>0.47699999999999998</v>
      </c>
      <c r="Q457">
        <v>0.68500000000000005</v>
      </c>
      <c r="R457">
        <v>2</v>
      </c>
      <c r="S457">
        <v>-4.5540000000000003</v>
      </c>
      <c r="T457">
        <v>1</v>
      </c>
      <c r="U457">
        <v>3.2500000000000001E-2</v>
      </c>
      <c r="V457">
        <v>0.105</v>
      </c>
      <c r="W457">
        <v>0</v>
      </c>
      <c r="X457">
        <v>0.27700000000000002</v>
      </c>
      <c r="Y457">
        <v>0.308</v>
      </c>
      <c r="Z457">
        <v>152.04</v>
      </c>
      <c r="AA457">
        <v>4</v>
      </c>
    </row>
    <row r="458" spans="1:27" hidden="1" x14ac:dyDescent="0.35">
      <c r="A458" t="s">
        <v>906</v>
      </c>
      <c r="B458" t="s">
        <v>124</v>
      </c>
      <c r="D458"/>
      <c r="E458"/>
      <c r="F458"/>
      <c r="G458" t="s">
        <v>907</v>
      </c>
      <c r="H458" t="s">
        <v>907</v>
      </c>
      <c r="I458">
        <v>162366</v>
      </c>
      <c r="J458" t="b">
        <v>0</v>
      </c>
      <c r="K458">
        <v>64</v>
      </c>
      <c r="M458">
        <v>0</v>
      </c>
      <c r="N458" t="str">
        <f t="shared" si="117"/>
        <v>Not Popular</v>
      </c>
      <c r="O458" t="s">
        <v>25</v>
      </c>
      <c r="P458">
        <v>0.61699999999999999</v>
      </c>
      <c r="Q458">
        <v>0.95899999999999996</v>
      </c>
      <c r="R458">
        <v>11</v>
      </c>
      <c r="S458">
        <v>-2.8359999999999999</v>
      </c>
      <c r="T458">
        <v>0</v>
      </c>
      <c r="U458">
        <v>9.3799999999999994E-2</v>
      </c>
      <c r="V458">
        <v>0.122</v>
      </c>
      <c r="W458">
        <v>0</v>
      </c>
      <c r="X458">
        <v>0.19800000000000001</v>
      </c>
      <c r="Y458">
        <v>0.88</v>
      </c>
      <c r="Z458">
        <v>167.06</v>
      </c>
      <c r="AA458">
        <v>4</v>
      </c>
    </row>
    <row r="459" spans="1:27" x14ac:dyDescent="0.35">
      <c r="A459" t="s">
        <v>486</v>
      </c>
      <c r="B459" t="s">
        <v>104</v>
      </c>
      <c r="C459" s="1">
        <v>42259</v>
      </c>
      <c r="D459" s="5" t="str">
        <f>TEXT(C459,"mmm")</f>
        <v>Sep</v>
      </c>
      <c r="E459" s="5" t="str">
        <f>TEXT(C459,"yyyy")</f>
        <v>2015</v>
      </c>
      <c r="F459" s="5" t="str">
        <f t="shared" ref="F459" si="120">IF(E459&lt; "2000","19's songs","20's songs")</f>
        <v>20's songs</v>
      </c>
      <c r="G459" t="s">
        <v>908</v>
      </c>
      <c r="H459" t="s">
        <v>908</v>
      </c>
      <c r="I459">
        <v>270506</v>
      </c>
      <c r="J459" t="b">
        <v>0</v>
      </c>
      <c r="K459">
        <v>59</v>
      </c>
      <c r="L459" t="str">
        <f>IF(K459&lt;=20,"Least Popular",IF(K459&lt;=40,"Less Popular",IF(K459&lt;=60,"More Popular","Most Popular")))</f>
        <v>More Popular</v>
      </c>
      <c r="M459">
        <v>0</v>
      </c>
      <c r="N459" t="str">
        <f t="shared" si="117"/>
        <v>Not Popular</v>
      </c>
      <c r="O459" t="s">
        <v>29</v>
      </c>
      <c r="P459">
        <v>0.45800000000000002</v>
      </c>
      <c r="Q459">
        <v>0.54</v>
      </c>
      <c r="R459">
        <v>7</v>
      </c>
      <c r="S459">
        <v>-3.3719999999999999</v>
      </c>
      <c r="T459">
        <v>1</v>
      </c>
      <c r="U459">
        <v>2.63E-2</v>
      </c>
      <c r="V459">
        <v>1.8599999999999998E-2</v>
      </c>
      <c r="W459">
        <v>0</v>
      </c>
      <c r="X459">
        <v>9.9099999999999994E-2</v>
      </c>
      <c r="Y459">
        <v>0.313</v>
      </c>
      <c r="Z459">
        <v>145.827</v>
      </c>
      <c r="AA459">
        <v>4</v>
      </c>
    </row>
    <row r="460" spans="1:27" hidden="1" x14ac:dyDescent="0.35">
      <c r="A460" t="s">
        <v>909</v>
      </c>
      <c r="B460" t="s">
        <v>910</v>
      </c>
      <c r="D460"/>
      <c r="E460"/>
      <c r="F460"/>
      <c r="G460" t="s">
        <v>911</v>
      </c>
      <c r="H460" t="s">
        <v>911</v>
      </c>
      <c r="I460">
        <v>283346</v>
      </c>
      <c r="J460" t="b">
        <v>0</v>
      </c>
      <c r="K460">
        <v>59</v>
      </c>
      <c r="M460">
        <v>0</v>
      </c>
      <c r="N460" t="str">
        <f t="shared" si="117"/>
        <v>Not Popular</v>
      </c>
      <c r="O460" t="s">
        <v>29</v>
      </c>
      <c r="P460">
        <v>0.64600000000000002</v>
      </c>
      <c r="Q460">
        <v>0.99</v>
      </c>
      <c r="R460">
        <v>5</v>
      </c>
      <c r="S460">
        <v>-2.282</v>
      </c>
      <c r="T460">
        <v>1</v>
      </c>
      <c r="U460">
        <v>5.91E-2</v>
      </c>
      <c r="V460">
        <v>2.29E-2</v>
      </c>
      <c r="W460" s="2">
        <v>1.5800000000000001E-5</v>
      </c>
      <c r="X460">
        <v>0.10299999999999999</v>
      </c>
      <c r="Y460">
        <v>0.84099999999999997</v>
      </c>
      <c r="Z460">
        <v>139.881</v>
      </c>
      <c r="AA460">
        <v>4</v>
      </c>
    </row>
    <row r="461" spans="1:27" hidden="1" x14ac:dyDescent="0.35">
      <c r="A461" t="s">
        <v>912</v>
      </c>
      <c r="B461" t="s">
        <v>23</v>
      </c>
      <c r="D461"/>
      <c r="E461"/>
      <c r="F461"/>
      <c r="G461" t="s">
        <v>913</v>
      </c>
      <c r="H461" t="s">
        <v>913</v>
      </c>
      <c r="I461">
        <v>215333</v>
      </c>
      <c r="J461" t="b">
        <v>0</v>
      </c>
      <c r="K461">
        <v>66</v>
      </c>
      <c r="M461">
        <v>0</v>
      </c>
      <c r="N461" t="str">
        <f t="shared" si="117"/>
        <v>Not Popular</v>
      </c>
      <c r="O461" t="s">
        <v>25</v>
      </c>
      <c r="P461">
        <v>0.71499999999999997</v>
      </c>
      <c r="Q461">
        <v>0.72199999999999998</v>
      </c>
      <c r="R461">
        <v>5</v>
      </c>
      <c r="S461">
        <v>-4.62</v>
      </c>
      <c r="T461">
        <v>1</v>
      </c>
      <c r="U461">
        <v>3.4799999999999998E-2</v>
      </c>
      <c r="V461">
        <v>0.19700000000000001</v>
      </c>
      <c r="W461">
        <v>0</v>
      </c>
      <c r="X461">
        <v>0.114</v>
      </c>
      <c r="Y461">
        <v>0.52200000000000002</v>
      </c>
      <c r="Z461">
        <v>89.995000000000005</v>
      </c>
      <c r="AA461">
        <v>4</v>
      </c>
    </row>
    <row r="462" spans="1:27" hidden="1" x14ac:dyDescent="0.35">
      <c r="A462" t="s">
        <v>914</v>
      </c>
      <c r="B462" t="s">
        <v>127</v>
      </c>
      <c r="D462"/>
      <c r="E462"/>
      <c r="F462"/>
      <c r="G462" t="s">
        <v>915</v>
      </c>
      <c r="H462" t="s">
        <v>915</v>
      </c>
      <c r="I462">
        <v>280533</v>
      </c>
      <c r="J462" t="b">
        <v>0</v>
      </c>
      <c r="K462">
        <v>60</v>
      </c>
      <c r="M462">
        <v>0</v>
      </c>
      <c r="N462" t="str">
        <f t="shared" si="117"/>
        <v>Not Popular</v>
      </c>
      <c r="O462" t="s">
        <v>25</v>
      </c>
      <c r="P462">
        <v>0.38400000000000001</v>
      </c>
      <c r="Q462">
        <v>0.48699999999999999</v>
      </c>
      <c r="R462">
        <v>4</v>
      </c>
      <c r="S462">
        <v>-8.26</v>
      </c>
      <c r="T462">
        <v>0</v>
      </c>
      <c r="U462">
        <v>5.0799999999999998E-2</v>
      </c>
      <c r="V462">
        <v>0.64100000000000001</v>
      </c>
      <c r="W462">
        <v>0</v>
      </c>
      <c r="X462">
        <v>0.254</v>
      </c>
      <c r="Y462">
        <v>9.9400000000000002E-2</v>
      </c>
      <c r="Z462">
        <v>88.055000000000007</v>
      </c>
      <c r="AA462">
        <v>4</v>
      </c>
    </row>
    <row r="463" spans="1:27" hidden="1" x14ac:dyDescent="0.35">
      <c r="A463" t="s">
        <v>916</v>
      </c>
      <c r="B463" t="s">
        <v>917</v>
      </c>
      <c r="D463"/>
      <c r="E463"/>
      <c r="F463"/>
      <c r="G463" t="s">
        <v>918</v>
      </c>
      <c r="H463" t="s">
        <v>918</v>
      </c>
      <c r="I463">
        <v>296400</v>
      </c>
      <c r="J463" t="b">
        <v>0</v>
      </c>
      <c r="K463">
        <v>59</v>
      </c>
      <c r="M463">
        <v>0</v>
      </c>
      <c r="N463" t="str">
        <f t="shared" si="117"/>
        <v>Not Popular</v>
      </c>
      <c r="O463" t="s">
        <v>29</v>
      </c>
      <c r="P463">
        <v>0.58499999999999996</v>
      </c>
      <c r="Q463">
        <v>0.66500000000000004</v>
      </c>
      <c r="R463">
        <v>1</v>
      </c>
      <c r="S463">
        <v>-5.2869999999999999</v>
      </c>
      <c r="T463">
        <v>1</v>
      </c>
      <c r="U463">
        <v>2.7900000000000001E-2</v>
      </c>
      <c r="V463">
        <v>5.2900000000000004E-3</v>
      </c>
      <c r="W463">
        <v>0.18099999999999999</v>
      </c>
      <c r="X463">
        <v>0.27200000000000002</v>
      </c>
      <c r="Y463">
        <v>0.32100000000000001</v>
      </c>
      <c r="Z463">
        <v>123.95699999999999</v>
      </c>
      <c r="AA463">
        <v>4</v>
      </c>
    </row>
    <row r="464" spans="1:27" hidden="1" x14ac:dyDescent="0.35">
      <c r="A464" t="s">
        <v>919</v>
      </c>
      <c r="B464" t="s">
        <v>884</v>
      </c>
      <c r="D464"/>
      <c r="E464"/>
      <c r="F464"/>
      <c r="G464" t="s">
        <v>920</v>
      </c>
      <c r="H464" t="s">
        <v>920</v>
      </c>
      <c r="I464">
        <v>261833</v>
      </c>
      <c r="J464" t="b">
        <v>0</v>
      </c>
      <c r="K464">
        <v>59</v>
      </c>
      <c r="M464">
        <v>0</v>
      </c>
      <c r="N464" t="str">
        <f t="shared" si="117"/>
        <v>Not Popular</v>
      </c>
      <c r="O464" t="s">
        <v>29</v>
      </c>
      <c r="P464">
        <v>0.45400000000000001</v>
      </c>
      <c r="Q464">
        <v>0.86699999999999999</v>
      </c>
      <c r="R464">
        <v>7</v>
      </c>
      <c r="S464">
        <v>-3.528</v>
      </c>
      <c r="T464">
        <v>1</v>
      </c>
      <c r="U464">
        <v>5.5500000000000001E-2</v>
      </c>
      <c r="V464">
        <v>2.1999999999999999E-2</v>
      </c>
      <c r="W464">
        <v>0</v>
      </c>
      <c r="X464">
        <v>0.16</v>
      </c>
      <c r="Y464">
        <v>0.52600000000000002</v>
      </c>
      <c r="Z464">
        <v>189.94900000000001</v>
      </c>
      <c r="AA464">
        <v>4</v>
      </c>
    </row>
    <row r="465" spans="1:27" hidden="1" x14ac:dyDescent="0.35">
      <c r="A465" t="s">
        <v>921</v>
      </c>
      <c r="B465" t="s">
        <v>267</v>
      </c>
      <c r="D465"/>
      <c r="E465"/>
      <c r="F465"/>
      <c r="G465" t="s">
        <v>922</v>
      </c>
      <c r="H465" t="s">
        <v>922</v>
      </c>
      <c r="I465">
        <v>293746</v>
      </c>
      <c r="J465" t="b">
        <v>0</v>
      </c>
      <c r="K465">
        <v>60</v>
      </c>
      <c r="M465">
        <v>0</v>
      </c>
      <c r="N465" t="str">
        <f t="shared" si="117"/>
        <v>Not Popular</v>
      </c>
      <c r="O465" t="s">
        <v>29</v>
      </c>
      <c r="P465">
        <v>0.58699999999999997</v>
      </c>
      <c r="Q465">
        <v>0.87</v>
      </c>
      <c r="R465">
        <v>0</v>
      </c>
      <c r="S465">
        <v>-5.3579999999999997</v>
      </c>
      <c r="T465">
        <v>0</v>
      </c>
      <c r="U465">
        <v>3.0499999999999999E-2</v>
      </c>
      <c r="V465">
        <v>0.11</v>
      </c>
      <c r="W465" s="2">
        <v>4.18E-5</v>
      </c>
      <c r="X465">
        <v>8.2900000000000001E-2</v>
      </c>
      <c r="Y465">
        <v>0.503</v>
      </c>
      <c r="Z465">
        <v>105.98</v>
      </c>
      <c r="AA465">
        <v>4</v>
      </c>
    </row>
    <row r="466" spans="1:27" hidden="1" x14ac:dyDescent="0.35">
      <c r="A466" t="s">
        <v>271</v>
      </c>
      <c r="B466" t="s">
        <v>127</v>
      </c>
      <c r="D466"/>
      <c r="E466"/>
      <c r="F466"/>
      <c r="G466" t="s">
        <v>923</v>
      </c>
      <c r="H466" t="s">
        <v>923</v>
      </c>
      <c r="I466">
        <v>182853</v>
      </c>
      <c r="J466" t="b">
        <v>0</v>
      </c>
      <c r="K466">
        <v>60</v>
      </c>
      <c r="M466">
        <v>0</v>
      </c>
      <c r="N466" t="str">
        <f t="shared" si="117"/>
        <v>Not Popular</v>
      </c>
      <c r="O466" t="s">
        <v>29</v>
      </c>
      <c r="P466">
        <v>0.57899999999999996</v>
      </c>
      <c r="Q466">
        <v>0.94499999999999995</v>
      </c>
      <c r="R466">
        <v>8</v>
      </c>
      <c r="S466">
        <v>-1.669</v>
      </c>
      <c r="T466">
        <v>1</v>
      </c>
      <c r="U466">
        <v>4.7399999999999998E-2</v>
      </c>
      <c r="V466">
        <v>0.30299999999999999</v>
      </c>
      <c r="W466">
        <v>0</v>
      </c>
      <c r="X466">
        <v>0.318</v>
      </c>
      <c r="Y466">
        <v>0.57699999999999996</v>
      </c>
      <c r="Z466">
        <v>120.05500000000001</v>
      </c>
      <c r="AA466">
        <v>4</v>
      </c>
    </row>
    <row r="467" spans="1:27" x14ac:dyDescent="0.35">
      <c r="A467" t="s">
        <v>924</v>
      </c>
      <c r="B467" t="s">
        <v>48</v>
      </c>
      <c r="C467" s="1">
        <v>39365</v>
      </c>
      <c r="D467" s="5" t="str">
        <f>TEXT(C467,"mmm")</f>
        <v>Oct</v>
      </c>
      <c r="E467" s="5" t="str">
        <f>TEXT(C467,"yyyy")</f>
        <v>2007</v>
      </c>
      <c r="F467" s="5" t="str">
        <f t="shared" ref="F467:F470" si="121">IF(E467&lt; "2000","19's songs","20's songs")</f>
        <v>20's songs</v>
      </c>
      <c r="G467" t="s">
        <v>925</v>
      </c>
      <c r="H467" t="s">
        <v>925</v>
      </c>
      <c r="I467">
        <v>243333</v>
      </c>
      <c r="J467" t="b">
        <v>0</v>
      </c>
      <c r="K467">
        <v>59</v>
      </c>
      <c r="L467" t="str">
        <f>IF(K467&lt;=20,"Least Popular",IF(K467&lt;=40,"Less Popular",IF(K467&lt;=60,"More Popular","Most Popular")))</f>
        <v>More Popular</v>
      </c>
      <c r="M467">
        <v>0</v>
      </c>
      <c r="N467" t="str">
        <f t="shared" si="117"/>
        <v>Not Popular</v>
      </c>
      <c r="O467" t="s">
        <v>29</v>
      </c>
      <c r="P467">
        <v>0.56799999999999995</v>
      </c>
      <c r="Q467">
        <v>0.84099999999999997</v>
      </c>
      <c r="R467">
        <v>5</v>
      </c>
      <c r="S467">
        <v>-3.3039999999999998</v>
      </c>
      <c r="T467">
        <v>1</v>
      </c>
      <c r="U467">
        <v>3.4700000000000002E-2</v>
      </c>
      <c r="V467">
        <v>2.2599999999999999E-2</v>
      </c>
      <c r="W467">
        <v>1.2800000000000001E-3</v>
      </c>
      <c r="X467">
        <v>0.32600000000000001</v>
      </c>
      <c r="Y467">
        <v>0.72099999999999997</v>
      </c>
      <c r="Z467">
        <v>124.208</v>
      </c>
      <c r="AA467">
        <v>4</v>
      </c>
    </row>
    <row r="468" spans="1:27" x14ac:dyDescent="0.35">
      <c r="A468" t="s">
        <v>926</v>
      </c>
      <c r="B468" t="s">
        <v>23</v>
      </c>
      <c r="C468" s="1">
        <v>44140</v>
      </c>
      <c r="D468" s="5" t="str">
        <f>TEXT(C468,"mmm")</f>
        <v>Nov</v>
      </c>
      <c r="E468" s="5" t="str">
        <f>TEXT(C468,"yyyy")</f>
        <v>2020</v>
      </c>
      <c r="F468" s="5" t="str">
        <f t="shared" si="121"/>
        <v>20's songs</v>
      </c>
      <c r="G468" t="s">
        <v>927</v>
      </c>
      <c r="H468" t="s">
        <v>927</v>
      </c>
      <c r="I468">
        <v>198000</v>
      </c>
      <c r="J468" t="b">
        <v>0</v>
      </c>
      <c r="K468">
        <v>65</v>
      </c>
      <c r="L468" t="str">
        <f>IF(K468&lt;=20,"Least Popular",IF(K468&lt;=40,"Less Popular",IF(K468&lt;=60,"More Popular","Most Popular")))</f>
        <v>Most Popular</v>
      </c>
      <c r="M468">
        <v>0</v>
      </c>
      <c r="N468" t="str">
        <f t="shared" si="117"/>
        <v>Not Popular</v>
      </c>
      <c r="O468" t="s">
        <v>25</v>
      </c>
      <c r="P468">
        <v>0.68600000000000005</v>
      </c>
      <c r="Q468">
        <v>0.90200000000000002</v>
      </c>
      <c r="R468">
        <v>0</v>
      </c>
      <c r="S468">
        <v>-2.657</v>
      </c>
      <c r="T468">
        <v>0</v>
      </c>
      <c r="U468">
        <v>3.4000000000000002E-2</v>
      </c>
      <c r="V468">
        <v>5.91E-2</v>
      </c>
      <c r="W468">
        <v>0</v>
      </c>
      <c r="X468">
        <v>0.33300000000000002</v>
      </c>
      <c r="Y468">
        <v>0.90100000000000002</v>
      </c>
      <c r="Z468">
        <v>130.02000000000001</v>
      </c>
      <c r="AA468">
        <v>4</v>
      </c>
    </row>
    <row r="469" spans="1:27" x14ac:dyDescent="0.35">
      <c r="A469" t="s">
        <v>928</v>
      </c>
      <c r="B469" t="s">
        <v>79</v>
      </c>
      <c r="C469" s="1">
        <v>42588</v>
      </c>
      <c r="D469" s="5" t="str">
        <f>TEXT(C469,"mmm")</f>
        <v>Aug</v>
      </c>
      <c r="E469" s="5" t="str">
        <f>TEXT(C469,"yyyy")</f>
        <v>2016</v>
      </c>
      <c r="F469" s="5" t="str">
        <f t="shared" si="121"/>
        <v>20's songs</v>
      </c>
      <c r="G469" t="s">
        <v>929</v>
      </c>
      <c r="H469" t="s">
        <v>929</v>
      </c>
      <c r="I469">
        <v>305640</v>
      </c>
      <c r="J469" t="b">
        <v>0</v>
      </c>
      <c r="K469">
        <v>61</v>
      </c>
      <c r="L469" t="str">
        <f>IF(K469&lt;=20,"Least Popular",IF(K469&lt;=40,"Less Popular",IF(K469&lt;=60,"More Popular","Most Popular")))</f>
        <v>Most Popular</v>
      </c>
      <c r="M469">
        <v>0</v>
      </c>
      <c r="N469" t="str">
        <f t="shared" si="117"/>
        <v>Not Popular</v>
      </c>
      <c r="O469" t="s">
        <v>29</v>
      </c>
      <c r="P469">
        <v>0.46500000000000002</v>
      </c>
      <c r="Q469">
        <v>0.81799999999999995</v>
      </c>
      <c r="R469">
        <v>2</v>
      </c>
      <c r="S469">
        <v>-3.855</v>
      </c>
      <c r="T469">
        <v>0</v>
      </c>
      <c r="U469">
        <v>3.85E-2</v>
      </c>
      <c r="V469">
        <v>0.222</v>
      </c>
      <c r="W469">
        <v>0</v>
      </c>
      <c r="X469">
        <v>0.216</v>
      </c>
      <c r="Y469">
        <v>0.66900000000000004</v>
      </c>
      <c r="Z469">
        <v>80.024000000000001</v>
      </c>
      <c r="AA469">
        <v>4</v>
      </c>
    </row>
    <row r="470" spans="1:27" x14ac:dyDescent="0.35">
      <c r="A470" t="s">
        <v>930</v>
      </c>
      <c r="B470" t="s">
        <v>931</v>
      </c>
      <c r="C470" s="1">
        <v>44261</v>
      </c>
      <c r="D470" s="5" t="str">
        <f>TEXT(C470,"mmm")</f>
        <v>Mar</v>
      </c>
      <c r="E470" s="5" t="str">
        <f>TEXT(C470,"yyyy")</f>
        <v>2021</v>
      </c>
      <c r="F470" s="5" t="str">
        <f t="shared" si="121"/>
        <v>20's songs</v>
      </c>
      <c r="G470" t="s">
        <v>932</v>
      </c>
      <c r="H470" t="s">
        <v>932</v>
      </c>
      <c r="I470">
        <v>239613</v>
      </c>
      <c r="J470" t="b">
        <v>0</v>
      </c>
      <c r="K470">
        <v>60</v>
      </c>
      <c r="L470" t="str">
        <f>IF(K470&lt;=20,"Least Popular",IF(K470&lt;=40,"Less Popular",IF(K470&lt;=60,"More Popular","Most Popular")))</f>
        <v>More Popular</v>
      </c>
      <c r="M470">
        <v>0</v>
      </c>
      <c r="N470" t="str">
        <f t="shared" si="117"/>
        <v>Not Popular</v>
      </c>
      <c r="O470" t="s">
        <v>25</v>
      </c>
      <c r="P470">
        <v>0.45600000000000002</v>
      </c>
      <c r="Q470">
        <v>0.873</v>
      </c>
      <c r="R470">
        <v>7</v>
      </c>
      <c r="S470">
        <v>-2.0859999999999999</v>
      </c>
      <c r="T470">
        <v>1</v>
      </c>
      <c r="U470">
        <v>4.9599999999999998E-2</v>
      </c>
      <c r="V470">
        <v>8.4900000000000003E-2</v>
      </c>
      <c r="W470" s="2">
        <v>2.26E-6</v>
      </c>
      <c r="X470">
        <v>5.0999999999999997E-2</v>
      </c>
      <c r="Y470">
        <v>0.60399999999999998</v>
      </c>
      <c r="Z470">
        <v>205.959</v>
      </c>
      <c r="AA470">
        <v>4</v>
      </c>
    </row>
    <row r="471" spans="1:27" hidden="1" x14ac:dyDescent="0.35">
      <c r="A471" t="s">
        <v>662</v>
      </c>
      <c r="B471" t="s">
        <v>94</v>
      </c>
      <c r="D471"/>
      <c r="E471"/>
      <c r="F471"/>
      <c r="G471" t="s">
        <v>933</v>
      </c>
      <c r="H471" t="s">
        <v>933</v>
      </c>
      <c r="I471">
        <v>206893</v>
      </c>
      <c r="J471" t="b">
        <v>0</v>
      </c>
      <c r="K471">
        <v>60</v>
      </c>
      <c r="M471">
        <v>0</v>
      </c>
      <c r="N471" t="str">
        <f t="shared" si="117"/>
        <v>Not Popular</v>
      </c>
      <c r="O471" t="s">
        <v>29</v>
      </c>
      <c r="P471">
        <v>0.52600000000000002</v>
      </c>
      <c r="Q471">
        <v>0.97599999999999998</v>
      </c>
      <c r="R471">
        <v>11</v>
      </c>
      <c r="S471">
        <v>-1.0840000000000001</v>
      </c>
      <c r="T471">
        <v>0</v>
      </c>
      <c r="U471">
        <v>7.9899999999999999E-2</v>
      </c>
      <c r="V471">
        <v>4.5900000000000003E-3</v>
      </c>
      <c r="W471">
        <v>0</v>
      </c>
      <c r="X471">
        <v>0.10199999999999999</v>
      </c>
      <c r="Y471">
        <v>0.55400000000000005</v>
      </c>
      <c r="Z471">
        <v>178.12899999999999</v>
      </c>
      <c r="AA471">
        <v>4</v>
      </c>
    </row>
    <row r="472" spans="1:27" hidden="1" x14ac:dyDescent="0.35">
      <c r="A472" t="s">
        <v>934</v>
      </c>
      <c r="B472" t="s">
        <v>935</v>
      </c>
      <c r="D472"/>
      <c r="E472"/>
      <c r="F472"/>
      <c r="G472" t="s">
        <v>936</v>
      </c>
      <c r="H472" t="s">
        <v>936</v>
      </c>
      <c r="I472">
        <v>202933</v>
      </c>
      <c r="J472" t="b">
        <v>0</v>
      </c>
      <c r="K472">
        <v>59</v>
      </c>
      <c r="M472">
        <v>0</v>
      </c>
      <c r="N472" t="str">
        <f t="shared" si="117"/>
        <v>Not Popular</v>
      </c>
      <c r="O472" t="s">
        <v>29</v>
      </c>
      <c r="P472">
        <v>0.58799999999999997</v>
      </c>
      <c r="Q472">
        <v>0.88700000000000001</v>
      </c>
      <c r="R472">
        <v>3</v>
      </c>
      <c r="S472">
        <v>-3.6360000000000001</v>
      </c>
      <c r="T472">
        <v>1</v>
      </c>
      <c r="U472">
        <v>4.2900000000000001E-2</v>
      </c>
      <c r="V472">
        <v>3.7900000000000003E-2</v>
      </c>
      <c r="W472">
        <v>0</v>
      </c>
      <c r="X472">
        <v>8.7099999999999997E-2</v>
      </c>
      <c r="Y472">
        <v>0.79</v>
      </c>
      <c r="Z472">
        <v>120.148</v>
      </c>
      <c r="AA472">
        <v>4</v>
      </c>
    </row>
    <row r="473" spans="1:27" x14ac:dyDescent="0.35">
      <c r="A473" t="s">
        <v>937</v>
      </c>
      <c r="B473" t="s">
        <v>938</v>
      </c>
      <c r="C473">
        <v>1983</v>
      </c>
      <c r="D473" s="5" t="str">
        <f>TEXT(C473,"mmm")</f>
        <v>Jun</v>
      </c>
      <c r="E473" s="5" t="str">
        <f>TEXT(C473,"yyyy")</f>
        <v>1905</v>
      </c>
      <c r="F473" s="5" t="str">
        <f t="shared" ref="F473" si="122">IF(E473&lt; "2000","19's songs","20's songs")</f>
        <v>19's songs</v>
      </c>
      <c r="G473" t="s">
        <v>939</v>
      </c>
      <c r="H473" t="s">
        <v>939</v>
      </c>
      <c r="I473">
        <v>260626</v>
      </c>
      <c r="J473" t="b">
        <v>0</v>
      </c>
      <c r="K473">
        <v>60</v>
      </c>
      <c r="L473" t="str">
        <f>IF(K473&lt;=20,"Least Popular",IF(K473&lt;=40,"Less Popular",IF(K473&lt;=60,"More Popular","Most Popular")))</f>
        <v>More Popular</v>
      </c>
      <c r="M473">
        <v>0</v>
      </c>
      <c r="N473" t="str">
        <f t="shared" si="117"/>
        <v>Not Popular</v>
      </c>
      <c r="O473" t="s">
        <v>29</v>
      </c>
      <c r="P473">
        <v>0.53600000000000003</v>
      </c>
      <c r="Q473">
        <v>0.35699999999999998</v>
      </c>
      <c r="R473">
        <v>9</v>
      </c>
      <c r="S473">
        <v>-8.3480000000000008</v>
      </c>
      <c r="T473">
        <v>1</v>
      </c>
      <c r="U473">
        <v>2.76E-2</v>
      </c>
      <c r="V473">
        <v>0.125</v>
      </c>
      <c r="W473">
        <v>0</v>
      </c>
      <c r="X473">
        <v>7.3899999999999993E-2</v>
      </c>
      <c r="Y473">
        <v>0.187</v>
      </c>
      <c r="Z473">
        <v>149.27199999999999</v>
      </c>
      <c r="AA473">
        <v>4</v>
      </c>
    </row>
    <row r="474" spans="1:27" hidden="1" x14ac:dyDescent="0.35">
      <c r="A474" t="s">
        <v>71</v>
      </c>
      <c r="B474" t="s">
        <v>62</v>
      </c>
      <c r="D474"/>
      <c r="E474"/>
      <c r="F474"/>
      <c r="G474" t="s">
        <v>940</v>
      </c>
      <c r="H474" t="s">
        <v>940</v>
      </c>
      <c r="I474">
        <v>231413</v>
      </c>
      <c r="J474" t="b">
        <v>0</v>
      </c>
      <c r="K474">
        <v>60</v>
      </c>
      <c r="M474">
        <v>0</v>
      </c>
      <c r="N474" t="str">
        <f t="shared" si="117"/>
        <v>Not Popular</v>
      </c>
      <c r="O474" t="s">
        <v>29</v>
      </c>
      <c r="P474">
        <v>0.65</v>
      </c>
      <c r="Q474">
        <v>0.56200000000000006</v>
      </c>
      <c r="R474">
        <v>6</v>
      </c>
      <c r="S474">
        <v>-6.3559999999999999</v>
      </c>
      <c r="T474">
        <v>1</v>
      </c>
      <c r="U474">
        <v>2.93E-2</v>
      </c>
      <c r="V474">
        <v>0.58799999999999997</v>
      </c>
      <c r="W474" s="2">
        <v>1.9599999999999999E-6</v>
      </c>
      <c r="X474">
        <v>0.35399999999999998</v>
      </c>
      <c r="Y474">
        <v>0.56200000000000006</v>
      </c>
      <c r="Z474">
        <v>76.031999999999996</v>
      </c>
      <c r="AA474">
        <v>4</v>
      </c>
    </row>
    <row r="475" spans="1:27" hidden="1" x14ac:dyDescent="0.35">
      <c r="A475" t="s">
        <v>941</v>
      </c>
      <c r="B475" t="s">
        <v>23</v>
      </c>
      <c r="D475"/>
      <c r="E475"/>
      <c r="F475"/>
      <c r="G475" t="s">
        <v>942</v>
      </c>
      <c r="H475" t="s">
        <v>942</v>
      </c>
      <c r="I475">
        <v>258666</v>
      </c>
      <c r="J475" t="b">
        <v>0</v>
      </c>
      <c r="K475">
        <v>70</v>
      </c>
      <c r="M475">
        <v>0</v>
      </c>
      <c r="N475" t="str">
        <f t="shared" si="117"/>
        <v>Not Popular</v>
      </c>
      <c r="O475" t="s">
        <v>25</v>
      </c>
      <c r="P475">
        <v>0.747</v>
      </c>
      <c r="Q475">
        <v>0.66600000000000004</v>
      </c>
      <c r="R475">
        <v>5</v>
      </c>
      <c r="S475">
        <v>-6.3949999999999996</v>
      </c>
      <c r="T475">
        <v>1</v>
      </c>
      <c r="U475">
        <v>3.2399999999999998E-2</v>
      </c>
      <c r="V475">
        <v>0.14599999999999999</v>
      </c>
      <c r="W475">
        <v>9.1200000000000005E-4</v>
      </c>
      <c r="X475">
        <v>9.8100000000000007E-2</v>
      </c>
      <c r="Y475">
        <v>0.73099999999999998</v>
      </c>
      <c r="Z475">
        <v>90.007999999999996</v>
      </c>
      <c r="AA475">
        <v>4</v>
      </c>
    </row>
    <row r="476" spans="1:27" hidden="1" x14ac:dyDescent="0.35">
      <c r="A476" t="s">
        <v>943</v>
      </c>
      <c r="B476" t="s">
        <v>734</v>
      </c>
      <c r="D476"/>
      <c r="E476"/>
      <c r="F476"/>
      <c r="G476" t="s">
        <v>944</v>
      </c>
      <c r="H476" t="s">
        <v>944</v>
      </c>
      <c r="I476">
        <v>208796</v>
      </c>
      <c r="J476" t="b">
        <v>0</v>
      </c>
      <c r="K476">
        <v>59</v>
      </c>
      <c r="M476">
        <v>0</v>
      </c>
      <c r="N476" t="str">
        <f t="shared" si="117"/>
        <v>Not Popular</v>
      </c>
      <c r="O476" t="s">
        <v>25</v>
      </c>
      <c r="P476">
        <v>0.84</v>
      </c>
      <c r="Q476">
        <v>0.65600000000000003</v>
      </c>
      <c r="R476">
        <v>7</v>
      </c>
      <c r="S476">
        <v>-6.3170000000000002</v>
      </c>
      <c r="T476">
        <v>1</v>
      </c>
      <c r="U476">
        <v>0.111</v>
      </c>
      <c r="V476">
        <v>0.185</v>
      </c>
      <c r="W476">
        <v>0</v>
      </c>
      <c r="X476">
        <v>0.114</v>
      </c>
      <c r="Y476">
        <v>0.54</v>
      </c>
      <c r="Z476">
        <v>95.028000000000006</v>
      </c>
      <c r="AA476">
        <v>4</v>
      </c>
    </row>
    <row r="477" spans="1:27" hidden="1" x14ac:dyDescent="0.35">
      <c r="A477" t="s">
        <v>762</v>
      </c>
      <c r="B477" t="s">
        <v>281</v>
      </c>
      <c r="D477"/>
      <c r="E477"/>
      <c r="F477"/>
      <c r="G477" t="s">
        <v>945</v>
      </c>
      <c r="H477" t="s">
        <v>945</v>
      </c>
      <c r="I477">
        <v>307173</v>
      </c>
      <c r="J477" t="b">
        <v>0</v>
      </c>
      <c r="K477">
        <v>60</v>
      </c>
      <c r="M477">
        <v>0</v>
      </c>
      <c r="N477" t="str">
        <f t="shared" si="117"/>
        <v>Not Popular</v>
      </c>
      <c r="O477" t="s">
        <v>29</v>
      </c>
      <c r="P477">
        <v>0.70299999999999996</v>
      </c>
      <c r="Q477">
        <v>0.80500000000000005</v>
      </c>
      <c r="R477">
        <v>2</v>
      </c>
      <c r="S477">
        <v>-5.8380000000000001</v>
      </c>
      <c r="T477">
        <v>1</v>
      </c>
      <c r="U477">
        <v>2.9399999999999999E-2</v>
      </c>
      <c r="V477">
        <v>0.59799999999999998</v>
      </c>
      <c r="W477">
        <v>0</v>
      </c>
      <c r="X477">
        <v>7.3200000000000001E-2</v>
      </c>
      <c r="Y477">
        <v>0.871</v>
      </c>
      <c r="Z477">
        <v>123.069</v>
      </c>
      <c r="AA477">
        <v>4</v>
      </c>
    </row>
    <row r="478" spans="1:27" hidden="1" x14ac:dyDescent="0.35">
      <c r="A478" t="s">
        <v>946</v>
      </c>
      <c r="B478" t="s">
        <v>947</v>
      </c>
      <c r="D478"/>
      <c r="E478"/>
      <c r="F478"/>
      <c r="G478" t="s">
        <v>948</v>
      </c>
      <c r="H478" t="s">
        <v>948</v>
      </c>
      <c r="I478">
        <v>264710</v>
      </c>
      <c r="J478" t="b">
        <v>0</v>
      </c>
      <c r="K478">
        <v>59</v>
      </c>
      <c r="M478">
        <v>0</v>
      </c>
      <c r="N478" t="str">
        <f t="shared" si="117"/>
        <v>Not Popular</v>
      </c>
      <c r="O478" t="s">
        <v>29</v>
      </c>
      <c r="P478">
        <v>0.57799999999999996</v>
      </c>
      <c r="Q478">
        <v>0.90700000000000003</v>
      </c>
      <c r="R478">
        <v>5</v>
      </c>
      <c r="S478">
        <v>-2.3570000000000002</v>
      </c>
      <c r="T478">
        <v>1</v>
      </c>
      <c r="U478">
        <v>2.92E-2</v>
      </c>
      <c r="V478">
        <v>6.2300000000000003E-3</v>
      </c>
      <c r="W478">
        <v>0</v>
      </c>
      <c r="X478">
        <v>0.316</v>
      </c>
      <c r="Y478">
        <v>0.83199999999999996</v>
      </c>
      <c r="Z478">
        <v>121.229</v>
      </c>
      <c r="AA478">
        <v>4</v>
      </c>
    </row>
    <row r="479" spans="1:27" hidden="1" x14ac:dyDescent="0.35">
      <c r="A479" t="s">
        <v>949</v>
      </c>
      <c r="B479" t="s">
        <v>267</v>
      </c>
      <c r="D479"/>
      <c r="E479"/>
      <c r="F479"/>
      <c r="G479" t="s">
        <v>950</v>
      </c>
      <c r="H479" t="s">
        <v>950</v>
      </c>
      <c r="I479">
        <v>278240</v>
      </c>
      <c r="J479" t="b">
        <v>0</v>
      </c>
      <c r="K479">
        <v>60</v>
      </c>
      <c r="M479">
        <v>0</v>
      </c>
      <c r="N479" t="str">
        <f t="shared" si="117"/>
        <v>Not Popular</v>
      </c>
      <c r="O479" t="s">
        <v>29</v>
      </c>
      <c r="P479">
        <v>0.52100000000000002</v>
      </c>
      <c r="Q479">
        <v>0.53900000000000003</v>
      </c>
      <c r="R479">
        <v>4</v>
      </c>
      <c r="S479">
        <v>-7.6669999999999998</v>
      </c>
      <c r="T479">
        <v>1</v>
      </c>
      <c r="U479">
        <v>2.9000000000000001E-2</v>
      </c>
      <c r="V479">
        <v>0.53800000000000003</v>
      </c>
      <c r="W479">
        <v>0</v>
      </c>
      <c r="X479">
        <v>0.307</v>
      </c>
      <c r="Y479">
        <v>0.35799999999999998</v>
      </c>
      <c r="Z479">
        <v>81.978999999999999</v>
      </c>
      <c r="AA479">
        <v>4</v>
      </c>
    </row>
    <row r="480" spans="1:27" x14ac:dyDescent="0.35">
      <c r="A480" t="s">
        <v>951</v>
      </c>
      <c r="B480" t="s">
        <v>952</v>
      </c>
      <c r="C480" s="1">
        <v>35107</v>
      </c>
      <c r="D480" s="5" t="str">
        <f>TEXT(C480,"mmm")</f>
        <v>Feb</v>
      </c>
      <c r="E480" s="5" t="str">
        <f>TEXT(C480,"yyyy")</f>
        <v>1996</v>
      </c>
      <c r="F480" s="5" t="str">
        <f t="shared" ref="F480" si="123">IF(E480&lt; "2000","19's songs","20's songs")</f>
        <v>19's songs</v>
      </c>
      <c r="G480" t="s">
        <v>953</v>
      </c>
      <c r="H480" t="s">
        <v>953</v>
      </c>
      <c r="I480">
        <v>286493</v>
      </c>
      <c r="J480" t="b">
        <v>0</v>
      </c>
      <c r="K480">
        <v>61</v>
      </c>
      <c r="L480" t="str">
        <f>IF(K480&lt;=20,"Least Popular",IF(K480&lt;=40,"Less Popular",IF(K480&lt;=60,"More Popular","Most Popular")))</f>
        <v>Most Popular</v>
      </c>
      <c r="M480">
        <v>0</v>
      </c>
      <c r="N480" t="str">
        <f t="shared" si="117"/>
        <v>Not Popular</v>
      </c>
      <c r="O480" t="s">
        <v>29</v>
      </c>
      <c r="P480">
        <v>0.754</v>
      </c>
      <c r="Q480">
        <v>0.90800000000000003</v>
      </c>
      <c r="R480">
        <v>8</v>
      </c>
      <c r="S480">
        <v>-4.5549999999999997</v>
      </c>
      <c r="T480">
        <v>0</v>
      </c>
      <c r="U480">
        <v>3.6299999999999999E-2</v>
      </c>
      <c r="V480">
        <v>0.125</v>
      </c>
      <c r="W480" s="2">
        <v>2.9899999999999998E-5</v>
      </c>
      <c r="X480">
        <v>7.7899999999999997E-2</v>
      </c>
      <c r="Y480">
        <v>0.95</v>
      </c>
      <c r="Z480">
        <v>117.907</v>
      </c>
      <c r="AA480">
        <v>4</v>
      </c>
    </row>
    <row r="481" spans="1:27" hidden="1" x14ac:dyDescent="0.35">
      <c r="A481" t="s">
        <v>954</v>
      </c>
      <c r="B481" t="s">
        <v>94</v>
      </c>
      <c r="D481"/>
      <c r="E481"/>
      <c r="F481"/>
      <c r="G481" t="s">
        <v>955</v>
      </c>
      <c r="H481" t="s">
        <v>955</v>
      </c>
      <c r="I481">
        <v>208271</v>
      </c>
      <c r="J481" t="b">
        <v>0</v>
      </c>
      <c r="K481">
        <v>65</v>
      </c>
      <c r="M481">
        <v>0</v>
      </c>
      <c r="N481" t="str">
        <f t="shared" si="117"/>
        <v>Not Popular</v>
      </c>
      <c r="O481" t="s">
        <v>25</v>
      </c>
      <c r="P481">
        <v>0.70699999999999996</v>
      </c>
      <c r="Q481">
        <v>0.96499999999999997</v>
      </c>
      <c r="R481">
        <v>1</v>
      </c>
      <c r="S481">
        <v>-0.73599999999999999</v>
      </c>
      <c r="T481">
        <v>1</v>
      </c>
      <c r="U481">
        <v>0.105</v>
      </c>
      <c r="V481">
        <v>0.15</v>
      </c>
      <c r="W481" s="2">
        <v>1.3799999999999999E-6</v>
      </c>
      <c r="X481">
        <v>0.72599999999999998</v>
      </c>
      <c r="Y481">
        <v>0.77700000000000002</v>
      </c>
      <c r="Z481">
        <v>128.00299999999999</v>
      </c>
      <c r="AA481">
        <v>4</v>
      </c>
    </row>
    <row r="482" spans="1:27" hidden="1" x14ac:dyDescent="0.35">
      <c r="A482" t="s">
        <v>956</v>
      </c>
      <c r="B482" t="s">
        <v>344</v>
      </c>
      <c r="D482"/>
      <c r="E482"/>
      <c r="F482"/>
      <c r="G482" t="s">
        <v>957</v>
      </c>
      <c r="H482" t="s">
        <v>957</v>
      </c>
      <c r="I482">
        <v>262106</v>
      </c>
      <c r="J482" t="b">
        <v>0</v>
      </c>
      <c r="K482">
        <v>59</v>
      </c>
      <c r="M482">
        <v>0</v>
      </c>
      <c r="N482" t="str">
        <f t="shared" si="117"/>
        <v>Not Popular</v>
      </c>
      <c r="O482" t="s">
        <v>25</v>
      </c>
      <c r="P482">
        <v>0.46899999999999997</v>
      </c>
      <c r="Q482">
        <v>0.92900000000000005</v>
      </c>
      <c r="R482">
        <v>7</v>
      </c>
      <c r="S482">
        <v>-2.9710000000000001</v>
      </c>
      <c r="T482">
        <v>1</v>
      </c>
      <c r="U482">
        <v>3.39E-2</v>
      </c>
      <c r="V482">
        <v>2.4400000000000002E-2</v>
      </c>
      <c r="W482">
        <v>0</v>
      </c>
      <c r="X482">
        <v>5.74E-2</v>
      </c>
      <c r="Y482">
        <v>0.57799999999999996</v>
      </c>
      <c r="Z482">
        <v>139.99</v>
      </c>
      <c r="AA482">
        <v>4</v>
      </c>
    </row>
    <row r="483" spans="1:27" hidden="1" x14ac:dyDescent="0.35">
      <c r="A483" t="s">
        <v>292</v>
      </c>
      <c r="B483" t="s">
        <v>31</v>
      </c>
      <c r="D483"/>
      <c r="E483"/>
      <c r="F483"/>
      <c r="G483" t="s">
        <v>958</v>
      </c>
      <c r="H483" t="s">
        <v>958</v>
      </c>
      <c r="I483">
        <v>285813</v>
      </c>
      <c r="J483" t="b">
        <v>0</v>
      </c>
      <c r="K483">
        <v>60</v>
      </c>
      <c r="M483">
        <v>0</v>
      </c>
      <c r="N483" t="str">
        <f t="shared" si="117"/>
        <v>Not Popular</v>
      </c>
      <c r="O483" t="s">
        <v>29</v>
      </c>
      <c r="P483">
        <v>0.503</v>
      </c>
      <c r="Q483">
        <v>0.89500000000000002</v>
      </c>
      <c r="R483">
        <v>1</v>
      </c>
      <c r="S483">
        <v>-5.7060000000000004</v>
      </c>
      <c r="T483">
        <v>1</v>
      </c>
      <c r="U483">
        <v>0.154</v>
      </c>
      <c r="V483">
        <v>7.7399999999999997E-2</v>
      </c>
      <c r="W483" s="2">
        <v>6.1500000000000004E-6</v>
      </c>
      <c r="X483">
        <v>0.16500000000000001</v>
      </c>
      <c r="Y483">
        <v>0.59599999999999997</v>
      </c>
      <c r="Z483">
        <v>185.976</v>
      </c>
      <c r="AA483">
        <v>4</v>
      </c>
    </row>
    <row r="484" spans="1:27" hidden="1" x14ac:dyDescent="0.35">
      <c r="A484" t="s">
        <v>959</v>
      </c>
      <c r="B484" t="s">
        <v>267</v>
      </c>
      <c r="D484"/>
      <c r="E484"/>
      <c r="F484"/>
      <c r="G484" t="s">
        <v>960</v>
      </c>
      <c r="H484" t="s">
        <v>960</v>
      </c>
      <c r="I484">
        <v>277133</v>
      </c>
      <c r="J484" t="b">
        <v>0</v>
      </c>
      <c r="K484">
        <v>60</v>
      </c>
      <c r="M484">
        <v>0</v>
      </c>
      <c r="N484" t="str">
        <f t="shared" si="117"/>
        <v>Not Popular</v>
      </c>
      <c r="O484" t="s">
        <v>29</v>
      </c>
      <c r="P484">
        <v>0.38</v>
      </c>
      <c r="Q484">
        <v>0.69899999999999995</v>
      </c>
      <c r="R484">
        <v>8</v>
      </c>
      <c r="S484">
        <v>-6.4359999999999999</v>
      </c>
      <c r="T484">
        <v>1</v>
      </c>
      <c r="U484">
        <v>6.3E-2</v>
      </c>
      <c r="V484">
        <v>0.46600000000000003</v>
      </c>
      <c r="W484">
        <v>0</v>
      </c>
      <c r="X484">
        <v>0.11700000000000001</v>
      </c>
      <c r="Y484">
        <v>0.79900000000000004</v>
      </c>
      <c r="Z484">
        <v>178.00700000000001</v>
      </c>
      <c r="AA484">
        <v>4</v>
      </c>
    </row>
    <row r="485" spans="1:27" hidden="1" x14ac:dyDescent="0.35">
      <c r="A485" t="s">
        <v>961</v>
      </c>
      <c r="B485" t="s">
        <v>425</v>
      </c>
      <c r="D485"/>
      <c r="E485"/>
      <c r="F485"/>
      <c r="G485" t="s">
        <v>962</v>
      </c>
      <c r="H485" t="s">
        <v>962</v>
      </c>
      <c r="I485">
        <v>369320</v>
      </c>
      <c r="J485" t="b">
        <v>0</v>
      </c>
      <c r="K485">
        <v>60</v>
      </c>
      <c r="M485">
        <v>0</v>
      </c>
      <c r="N485" t="str">
        <f t="shared" si="117"/>
        <v>Not Popular</v>
      </c>
      <c r="O485" t="s">
        <v>29</v>
      </c>
      <c r="P485">
        <v>0.41499999999999998</v>
      </c>
      <c r="Q485">
        <v>0.85699999999999998</v>
      </c>
      <c r="R485">
        <v>1</v>
      </c>
      <c r="S485">
        <v>-1.696</v>
      </c>
      <c r="T485">
        <v>1</v>
      </c>
      <c r="U485">
        <v>4.8000000000000001E-2</v>
      </c>
      <c r="V485">
        <v>1.4200000000000001E-2</v>
      </c>
      <c r="W485">
        <v>0</v>
      </c>
      <c r="X485">
        <v>7.7200000000000005E-2</v>
      </c>
      <c r="Y485">
        <v>0.66300000000000003</v>
      </c>
      <c r="Z485">
        <v>178.91900000000001</v>
      </c>
      <c r="AA485">
        <v>4</v>
      </c>
    </row>
    <row r="486" spans="1:27" x14ac:dyDescent="0.35">
      <c r="A486" t="s">
        <v>531</v>
      </c>
      <c r="B486" t="s">
        <v>482</v>
      </c>
      <c r="C486" s="1">
        <v>37998</v>
      </c>
      <c r="D486" s="5" t="str">
        <f>TEXT(C486,"mmm")</f>
        <v>Jan</v>
      </c>
      <c r="E486" s="5" t="str">
        <f>TEXT(C486,"yyyy")</f>
        <v>2004</v>
      </c>
      <c r="F486" s="5" t="str">
        <f t="shared" ref="F486:F487" si="124">IF(E486&lt; "2000","19's songs","20's songs")</f>
        <v>20's songs</v>
      </c>
      <c r="G486" t="s">
        <v>963</v>
      </c>
      <c r="H486" t="s">
        <v>963</v>
      </c>
      <c r="I486">
        <v>226906</v>
      </c>
      <c r="J486" t="b">
        <v>0</v>
      </c>
      <c r="K486">
        <v>58</v>
      </c>
      <c r="L486" t="str">
        <f>IF(K486&lt;=20,"Least Popular",IF(K486&lt;=40,"Less Popular",IF(K486&lt;=60,"More Popular","Most Popular")))</f>
        <v>More Popular</v>
      </c>
      <c r="M486">
        <v>0</v>
      </c>
      <c r="N486" t="str">
        <f t="shared" si="117"/>
        <v>Not Popular</v>
      </c>
      <c r="O486" t="s">
        <v>29</v>
      </c>
      <c r="P486">
        <v>0.58499999999999996</v>
      </c>
      <c r="Q486">
        <v>0.92300000000000004</v>
      </c>
      <c r="R486">
        <v>2</v>
      </c>
      <c r="S486">
        <v>-4.7590000000000003</v>
      </c>
      <c r="T486">
        <v>1</v>
      </c>
      <c r="U486">
        <v>3.1099999999999999E-2</v>
      </c>
      <c r="V486">
        <v>2.9300000000000002E-4</v>
      </c>
      <c r="W486" s="2">
        <v>5.3299999999999998E-6</v>
      </c>
      <c r="X486">
        <v>4.7699999999999999E-2</v>
      </c>
      <c r="Y486">
        <v>0.85599999999999998</v>
      </c>
      <c r="Z486">
        <v>139.989</v>
      </c>
      <c r="AA486">
        <v>4</v>
      </c>
    </row>
    <row r="487" spans="1:27" x14ac:dyDescent="0.35">
      <c r="A487" t="s">
        <v>964</v>
      </c>
      <c r="B487" t="s">
        <v>161</v>
      </c>
      <c r="C487" s="1">
        <v>43896</v>
      </c>
      <c r="D487" s="5" t="str">
        <f>TEXT(C487,"mmm")</f>
        <v>Mar</v>
      </c>
      <c r="E487" s="5" t="str">
        <f>TEXT(C487,"yyyy")</f>
        <v>2020</v>
      </c>
      <c r="F487" s="5" t="str">
        <f t="shared" si="124"/>
        <v>20's songs</v>
      </c>
      <c r="G487" t="s">
        <v>965</v>
      </c>
      <c r="H487" t="s">
        <v>965</v>
      </c>
      <c r="I487">
        <v>255946</v>
      </c>
      <c r="J487" t="b">
        <v>0</v>
      </c>
      <c r="K487">
        <v>61</v>
      </c>
      <c r="L487" t="str">
        <f>IF(K487&lt;=20,"Least Popular",IF(K487&lt;=40,"Less Popular",IF(K487&lt;=60,"More Popular","Most Popular")))</f>
        <v>Most Popular</v>
      </c>
      <c r="M487">
        <v>0</v>
      </c>
      <c r="N487" t="str">
        <f t="shared" si="117"/>
        <v>Not Popular</v>
      </c>
      <c r="O487" t="s">
        <v>29</v>
      </c>
      <c r="P487">
        <v>0.56999999999999995</v>
      </c>
      <c r="Q487">
        <v>0.77800000000000002</v>
      </c>
      <c r="R487">
        <v>6</v>
      </c>
      <c r="S487">
        <v>-4.3780000000000001</v>
      </c>
      <c r="T487">
        <v>1</v>
      </c>
      <c r="U487">
        <v>3.8600000000000002E-2</v>
      </c>
      <c r="V487">
        <v>4.3999999999999997E-2</v>
      </c>
      <c r="W487">
        <v>0</v>
      </c>
      <c r="X487">
        <v>8.43E-2</v>
      </c>
      <c r="Y487">
        <v>0.16800000000000001</v>
      </c>
      <c r="Z487">
        <v>123.84699999999999</v>
      </c>
      <c r="AA487">
        <v>4</v>
      </c>
    </row>
    <row r="488" spans="1:27" hidden="1" x14ac:dyDescent="0.35">
      <c r="A488" t="s">
        <v>966</v>
      </c>
      <c r="B488" t="s">
        <v>456</v>
      </c>
      <c r="D488"/>
      <c r="E488"/>
      <c r="F488"/>
      <c r="G488" t="s">
        <v>967</v>
      </c>
      <c r="H488" t="s">
        <v>967</v>
      </c>
      <c r="I488">
        <v>236840</v>
      </c>
      <c r="J488" t="b">
        <v>0</v>
      </c>
      <c r="K488">
        <v>59</v>
      </c>
      <c r="M488">
        <v>0</v>
      </c>
      <c r="N488" t="str">
        <f t="shared" si="117"/>
        <v>Not Popular</v>
      </c>
      <c r="O488" t="s">
        <v>25</v>
      </c>
      <c r="P488">
        <v>0.66900000000000004</v>
      </c>
      <c r="Q488">
        <v>0.92800000000000005</v>
      </c>
      <c r="R488">
        <v>11</v>
      </c>
      <c r="S488">
        <v>-2.9260000000000002</v>
      </c>
      <c r="T488">
        <v>0</v>
      </c>
      <c r="U488">
        <v>6.9900000000000004E-2</v>
      </c>
      <c r="V488">
        <v>0.252</v>
      </c>
      <c r="W488">
        <v>0</v>
      </c>
      <c r="X488">
        <v>6.8599999999999994E-2</v>
      </c>
      <c r="Y488">
        <v>0.96299999999999997</v>
      </c>
      <c r="Z488">
        <v>174.00399999999999</v>
      </c>
      <c r="AA488">
        <v>4</v>
      </c>
    </row>
    <row r="489" spans="1:27" x14ac:dyDescent="0.35">
      <c r="A489" t="s">
        <v>178</v>
      </c>
      <c r="B489" t="s">
        <v>76</v>
      </c>
      <c r="C489" s="1">
        <v>43834</v>
      </c>
      <c r="D489" s="5" t="str">
        <f t="shared" ref="D489:D495" si="125">TEXT(C489,"mmm")</f>
        <v>Jan</v>
      </c>
      <c r="E489" s="5" t="str">
        <f t="shared" ref="E489:E495" si="126">TEXT(C489,"yyyy")</f>
        <v>2020</v>
      </c>
      <c r="F489" s="5" t="str">
        <f t="shared" ref="F489:F495" si="127">IF(E489&lt; "2000","19's songs","20's songs")</f>
        <v>20's songs</v>
      </c>
      <c r="G489" t="s">
        <v>968</v>
      </c>
      <c r="H489" t="s">
        <v>968</v>
      </c>
      <c r="I489">
        <v>217740</v>
      </c>
      <c r="J489" t="b">
        <v>0</v>
      </c>
      <c r="K489">
        <v>59</v>
      </c>
      <c r="L489" t="str">
        <f t="shared" ref="L489:L495" si="128">IF(K489&lt;=20,"Least Popular",IF(K489&lt;=40,"Less Popular",IF(K489&lt;=60,"More Popular","Most Popular")))</f>
        <v>More Popular</v>
      </c>
      <c r="M489">
        <v>0</v>
      </c>
      <c r="N489" t="str">
        <f t="shared" si="117"/>
        <v>Not Popular</v>
      </c>
      <c r="O489" t="s">
        <v>29</v>
      </c>
      <c r="P489">
        <v>0.68899999999999995</v>
      </c>
      <c r="Q489">
        <v>0.82599999999999996</v>
      </c>
      <c r="R489">
        <v>7</v>
      </c>
      <c r="S489">
        <v>-4.0209999999999999</v>
      </c>
      <c r="T489">
        <v>0</v>
      </c>
      <c r="U489">
        <v>3.7900000000000003E-2</v>
      </c>
      <c r="V489">
        <v>0.125</v>
      </c>
      <c r="W489">
        <v>0</v>
      </c>
      <c r="X489">
        <v>0.188</v>
      </c>
      <c r="Y489">
        <v>0.76</v>
      </c>
      <c r="Z489">
        <v>101.678</v>
      </c>
      <c r="AA489">
        <v>4</v>
      </c>
    </row>
    <row r="490" spans="1:27" x14ac:dyDescent="0.35">
      <c r="A490" t="s">
        <v>969</v>
      </c>
      <c r="B490" t="s">
        <v>970</v>
      </c>
      <c r="C490" s="1">
        <v>38598</v>
      </c>
      <c r="D490" s="5" t="str">
        <f t="shared" si="125"/>
        <v>Sep</v>
      </c>
      <c r="E490" s="5" t="str">
        <f t="shared" si="126"/>
        <v>2005</v>
      </c>
      <c r="F490" s="5" t="str">
        <f t="shared" si="127"/>
        <v>20's songs</v>
      </c>
      <c r="G490" t="s">
        <v>971</v>
      </c>
      <c r="H490" t="s">
        <v>971</v>
      </c>
      <c r="I490">
        <v>263626</v>
      </c>
      <c r="J490" t="b">
        <v>0</v>
      </c>
      <c r="K490">
        <v>60</v>
      </c>
      <c r="L490" t="str">
        <f t="shared" si="128"/>
        <v>More Popular</v>
      </c>
      <c r="M490">
        <v>0</v>
      </c>
      <c r="N490" t="str">
        <f t="shared" si="117"/>
        <v>Not Popular</v>
      </c>
      <c r="O490" t="s">
        <v>29</v>
      </c>
      <c r="P490">
        <v>0.439</v>
      </c>
      <c r="Q490">
        <v>0.502</v>
      </c>
      <c r="R490">
        <v>5</v>
      </c>
      <c r="S490">
        <v>-7.8819999999999997</v>
      </c>
      <c r="T490">
        <v>1</v>
      </c>
      <c r="U490">
        <v>2.53E-2</v>
      </c>
      <c r="V490">
        <v>1.7500000000000002E-2</v>
      </c>
      <c r="W490" s="2">
        <v>1.5600000000000001E-6</v>
      </c>
      <c r="X490">
        <v>0.11600000000000001</v>
      </c>
      <c r="Y490">
        <v>0.371</v>
      </c>
      <c r="Z490">
        <v>152.94200000000001</v>
      </c>
      <c r="AA490">
        <v>4</v>
      </c>
    </row>
    <row r="491" spans="1:27" x14ac:dyDescent="0.35">
      <c r="A491" t="s">
        <v>972</v>
      </c>
      <c r="B491" t="s">
        <v>972</v>
      </c>
      <c r="C491" s="1">
        <v>32393</v>
      </c>
      <c r="D491" s="5" t="str">
        <f t="shared" si="125"/>
        <v>Sep</v>
      </c>
      <c r="E491" s="5" t="str">
        <f t="shared" si="126"/>
        <v>1988</v>
      </c>
      <c r="F491" s="5" t="str">
        <f t="shared" si="127"/>
        <v>19's songs</v>
      </c>
      <c r="G491" t="s">
        <v>973</v>
      </c>
      <c r="H491" t="s">
        <v>973</v>
      </c>
      <c r="I491">
        <v>234866</v>
      </c>
      <c r="J491" t="b">
        <v>0</v>
      </c>
      <c r="K491">
        <v>59</v>
      </c>
      <c r="L491" t="str">
        <f t="shared" si="128"/>
        <v>More Popular</v>
      </c>
      <c r="M491">
        <v>0</v>
      </c>
      <c r="N491" t="str">
        <f t="shared" si="117"/>
        <v>Not Popular</v>
      </c>
      <c r="O491" t="s">
        <v>29</v>
      </c>
      <c r="P491">
        <v>0.47099999999999997</v>
      </c>
      <c r="Q491">
        <v>0.90100000000000002</v>
      </c>
      <c r="R491">
        <v>0</v>
      </c>
      <c r="S491">
        <v>-4.7809999999999997</v>
      </c>
      <c r="T491">
        <v>1</v>
      </c>
      <c r="U491">
        <v>5.67E-2</v>
      </c>
      <c r="V491">
        <v>0.249</v>
      </c>
      <c r="W491" s="2">
        <v>1.7600000000000001E-6</v>
      </c>
      <c r="X491">
        <v>0.11799999999999999</v>
      </c>
      <c r="Y491">
        <v>0.86899999999999999</v>
      </c>
      <c r="Z491">
        <v>200.488</v>
      </c>
      <c r="AA491">
        <v>4</v>
      </c>
    </row>
    <row r="492" spans="1:27" x14ac:dyDescent="0.35">
      <c r="A492" t="s">
        <v>514</v>
      </c>
      <c r="B492" t="s">
        <v>515</v>
      </c>
      <c r="C492" s="1">
        <v>39083</v>
      </c>
      <c r="D492" s="5" t="str">
        <f t="shared" si="125"/>
        <v>Jan</v>
      </c>
      <c r="E492" s="5" t="str">
        <f t="shared" si="126"/>
        <v>2007</v>
      </c>
      <c r="F492" s="5" t="str">
        <f t="shared" si="127"/>
        <v>20's songs</v>
      </c>
      <c r="G492" t="s">
        <v>974</v>
      </c>
      <c r="H492" t="s">
        <v>974</v>
      </c>
      <c r="I492">
        <v>246960</v>
      </c>
      <c r="J492" t="b">
        <v>0</v>
      </c>
      <c r="K492">
        <v>59</v>
      </c>
      <c r="L492" t="str">
        <f t="shared" si="128"/>
        <v>More Popular</v>
      </c>
      <c r="M492">
        <v>0</v>
      </c>
      <c r="N492" t="str">
        <f t="shared" si="117"/>
        <v>Not Popular</v>
      </c>
      <c r="O492" t="s">
        <v>29</v>
      </c>
      <c r="P492">
        <v>0.61499999999999999</v>
      </c>
      <c r="Q492">
        <v>0.91200000000000003</v>
      </c>
      <c r="R492">
        <v>10</v>
      </c>
      <c r="S492">
        <v>-3.9470000000000001</v>
      </c>
      <c r="T492">
        <v>1</v>
      </c>
      <c r="U492">
        <v>3.8399999999999997E-2</v>
      </c>
      <c r="V492">
        <v>0.217</v>
      </c>
      <c r="W492">
        <v>0</v>
      </c>
      <c r="X492">
        <v>0.21199999999999999</v>
      </c>
      <c r="Y492">
        <v>0.61199999999999999</v>
      </c>
      <c r="Z492">
        <v>94.983000000000004</v>
      </c>
      <c r="AA492">
        <v>4</v>
      </c>
    </row>
    <row r="493" spans="1:27" x14ac:dyDescent="0.35">
      <c r="A493" t="s">
        <v>975</v>
      </c>
      <c r="B493" t="s">
        <v>976</v>
      </c>
      <c r="C493" s="1">
        <v>42528</v>
      </c>
      <c r="D493" s="5" t="str">
        <f t="shared" si="125"/>
        <v>Jun</v>
      </c>
      <c r="E493" s="5" t="str">
        <f t="shared" si="126"/>
        <v>2016</v>
      </c>
      <c r="F493" s="5" t="str">
        <f t="shared" si="127"/>
        <v>20's songs</v>
      </c>
      <c r="G493" t="s">
        <v>977</v>
      </c>
      <c r="H493" t="s">
        <v>977</v>
      </c>
      <c r="I493">
        <v>253226</v>
      </c>
      <c r="J493" t="b">
        <v>0</v>
      </c>
      <c r="K493">
        <v>63</v>
      </c>
      <c r="L493" t="str">
        <f t="shared" si="128"/>
        <v>Most Popular</v>
      </c>
      <c r="M493">
        <v>0</v>
      </c>
      <c r="N493" t="str">
        <f t="shared" si="117"/>
        <v>Not Popular</v>
      </c>
      <c r="O493" t="s">
        <v>29</v>
      </c>
      <c r="P493">
        <v>0.621</v>
      </c>
      <c r="Q493">
        <v>0.9</v>
      </c>
      <c r="R493">
        <v>11</v>
      </c>
      <c r="S493">
        <v>-3.302</v>
      </c>
      <c r="T493">
        <v>1</v>
      </c>
      <c r="U493">
        <v>6.0499999999999998E-2</v>
      </c>
      <c r="V493">
        <v>3.9699999999999996E-3</v>
      </c>
      <c r="W493">
        <v>0</v>
      </c>
      <c r="X493">
        <v>7.8700000000000006E-2</v>
      </c>
      <c r="Y493">
        <v>0.81699999999999995</v>
      </c>
      <c r="Z493">
        <v>131.971</v>
      </c>
      <c r="AA493">
        <v>4</v>
      </c>
    </row>
    <row r="494" spans="1:27" x14ac:dyDescent="0.35">
      <c r="A494" t="s">
        <v>978</v>
      </c>
      <c r="B494" t="s">
        <v>318</v>
      </c>
      <c r="C494" s="1">
        <v>44442</v>
      </c>
      <c r="D494" s="5" t="str">
        <f t="shared" si="125"/>
        <v>Sep</v>
      </c>
      <c r="E494" s="5" t="str">
        <f t="shared" si="126"/>
        <v>2021</v>
      </c>
      <c r="F494" s="5" t="str">
        <f t="shared" si="127"/>
        <v>20's songs</v>
      </c>
      <c r="G494" t="s">
        <v>979</v>
      </c>
      <c r="H494" t="s">
        <v>979</v>
      </c>
      <c r="I494">
        <v>246000</v>
      </c>
      <c r="J494" t="b">
        <v>0</v>
      </c>
      <c r="K494">
        <v>61</v>
      </c>
      <c r="L494" t="str">
        <f t="shared" si="128"/>
        <v>Most Popular</v>
      </c>
      <c r="M494">
        <v>0</v>
      </c>
      <c r="N494" t="str">
        <f t="shared" si="117"/>
        <v>Not Popular</v>
      </c>
      <c r="O494" t="s">
        <v>25</v>
      </c>
      <c r="P494">
        <v>0.622</v>
      </c>
      <c r="Q494">
        <v>0.47499999999999998</v>
      </c>
      <c r="R494">
        <v>0</v>
      </c>
      <c r="S494">
        <v>-6.1989999999999998</v>
      </c>
      <c r="T494">
        <v>1</v>
      </c>
      <c r="U494">
        <v>3.5999999999999997E-2</v>
      </c>
      <c r="V494">
        <v>0.51200000000000001</v>
      </c>
      <c r="W494">
        <v>0</v>
      </c>
      <c r="X494">
        <v>0.127</v>
      </c>
      <c r="Y494">
        <v>0.38800000000000001</v>
      </c>
      <c r="Z494">
        <v>79.953999999999994</v>
      </c>
      <c r="AA494">
        <v>4</v>
      </c>
    </row>
    <row r="495" spans="1:27" x14ac:dyDescent="0.35">
      <c r="A495" t="s">
        <v>202</v>
      </c>
      <c r="B495" t="s">
        <v>23</v>
      </c>
      <c r="C495" s="1">
        <v>44208</v>
      </c>
      <c r="D495" s="5" t="str">
        <f t="shared" si="125"/>
        <v>Jan</v>
      </c>
      <c r="E495" s="5" t="str">
        <f t="shared" si="126"/>
        <v>2021</v>
      </c>
      <c r="F495" s="5" t="str">
        <f t="shared" si="127"/>
        <v>20's songs</v>
      </c>
      <c r="G495" t="s">
        <v>980</v>
      </c>
      <c r="H495" t="s">
        <v>980</v>
      </c>
      <c r="I495">
        <v>201626</v>
      </c>
      <c r="J495" t="b">
        <v>0</v>
      </c>
      <c r="K495">
        <v>59</v>
      </c>
      <c r="L495" t="str">
        <f t="shared" si="128"/>
        <v>More Popular</v>
      </c>
      <c r="M495">
        <v>0</v>
      </c>
      <c r="N495" t="str">
        <f t="shared" si="117"/>
        <v>Not Popular</v>
      </c>
      <c r="O495" t="s">
        <v>29</v>
      </c>
      <c r="P495">
        <v>0.69799999999999995</v>
      </c>
      <c r="Q495">
        <v>0.79500000000000004</v>
      </c>
      <c r="R495">
        <v>10</v>
      </c>
      <c r="S495">
        <v>-4.516</v>
      </c>
      <c r="T495">
        <v>0</v>
      </c>
      <c r="U495">
        <v>3.3700000000000001E-2</v>
      </c>
      <c r="V495">
        <v>0.17499999999999999</v>
      </c>
      <c r="W495">
        <v>7.5199999999999996E-4</v>
      </c>
      <c r="X495">
        <v>0.158</v>
      </c>
      <c r="Y495">
        <v>0.35599999999999998</v>
      </c>
      <c r="Z495">
        <v>99.986999999999995</v>
      </c>
      <c r="AA495">
        <v>4</v>
      </c>
    </row>
    <row r="496" spans="1:27" hidden="1" x14ac:dyDescent="0.35">
      <c r="A496" t="s">
        <v>981</v>
      </c>
      <c r="B496" t="s">
        <v>838</v>
      </c>
      <c r="D496"/>
      <c r="E496"/>
      <c r="F496"/>
      <c r="G496" t="s">
        <v>982</v>
      </c>
      <c r="H496" t="s">
        <v>982</v>
      </c>
      <c r="I496">
        <v>272706</v>
      </c>
      <c r="J496" t="b">
        <v>0</v>
      </c>
      <c r="K496">
        <v>58</v>
      </c>
      <c r="M496">
        <v>0</v>
      </c>
      <c r="N496" t="str">
        <f t="shared" si="117"/>
        <v>Not Popular</v>
      </c>
      <c r="O496" t="s">
        <v>29</v>
      </c>
      <c r="P496">
        <v>0.73099999999999998</v>
      </c>
      <c r="Q496">
        <v>0.80900000000000005</v>
      </c>
      <c r="R496">
        <v>1</v>
      </c>
      <c r="S496">
        <v>-6.5960000000000001</v>
      </c>
      <c r="T496">
        <v>0</v>
      </c>
      <c r="U496">
        <v>2.4299999999999999E-2</v>
      </c>
      <c r="V496">
        <v>0.64900000000000002</v>
      </c>
      <c r="W496">
        <v>0</v>
      </c>
      <c r="X496">
        <v>0.27600000000000002</v>
      </c>
      <c r="Y496">
        <v>0.88700000000000001</v>
      </c>
      <c r="Z496">
        <v>105.04300000000001</v>
      </c>
      <c r="AA496">
        <v>4</v>
      </c>
    </row>
    <row r="497" spans="1:27" hidden="1" x14ac:dyDescent="0.35">
      <c r="A497" t="s">
        <v>983</v>
      </c>
      <c r="B497" t="s">
        <v>983</v>
      </c>
      <c r="D497"/>
      <c r="E497"/>
      <c r="F497"/>
      <c r="G497" t="s">
        <v>984</v>
      </c>
      <c r="H497" t="s">
        <v>984</v>
      </c>
      <c r="I497">
        <v>305000</v>
      </c>
      <c r="J497" t="b">
        <v>0</v>
      </c>
      <c r="K497">
        <v>59</v>
      </c>
      <c r="M497">
        <v>0</v>
      </c>
      <c r="N497" t="str">
        <f t="shared" si="117"/>
        <v>Not Popular</v>
      </c>
      <c r="O497" t="s">
        <v>29</v>
      </c>
      <c r="P497">
        <v>0.81599999999999995</v>
      </c>
      <c r="Q497">
        <v>0.71899999999999997</v>
      </c>
      <c r="R497">
        <v>6</v>
      </c>
      <c r="S497">
        <v>-7.0640000000000001</v>
      </c>
      <c r="T497">
        <v>1</v>
      </c>
      <c r="U497">
        <v>0.108</v>
      </c>
      <c r="V497">
        <v>0.32100000000000001</v>
      </c>
      <c r="W497">
        <v>0</v>
      </c>
      <c r="X497">
        <v>0.13900000000000001</v>
      </c>
      <c r="Y497">
        <v>0.63500000000000001</v>
      </c>
      <c r="Z497">
        <v>100.023</v>
      </c>
      <c r="AA497">
        <v>4</v>
      </c>
    </row>
    <row r="498" spans="1:27" x14ac:dyDescent="0.35">
      <c r="A498" t="s">
        <v>985</v>
      </c>
      <c r="B498" t="s">
        <v>787</v>
      </c>
      <c r="C498" s="1">
        <v>44929</v>
      </c>
      <c r="D498" s="5" t="str">
        <f>TEXT(C498,"mmm")</f>
        <v>Jan</v>
      </c>
      <c r="E498" s="5" t="str">
        <f>TEXT(C498,"yyyy")</f>
        <v>2023</v>
      </c>
      <c r="F498" s="5" t="str">
        <f t="shared" ref="F498" si="129">IF(E498&lt; "2000","19's songs","20's songs")</f>
        <v>20's songs</v>
      </c>
      <c r="G498" t="s">
        <v>986</v>
      </c>
      <c r="H498" t="s">
        <v>986</v>
      </c>
      <c r="I498">
        <v>269833</v>
      </c>
      <c r="J498" t="b">
        <v>0</v>
      </c>
      <c r="K498">
        <v>60</v>
      </c>
      <c r="L498" t="str">
        <f>IF(K498&lt;=20,"Least Popular",IF(K498&lt;=40,"Less Popular",IF(K498&lt;=60,"More Popular","Most Popular")))</f>
        <v>More Popular</v>
      </c>
      <c r="M498">
        <v>0</v>
      </c>
      <c r="N498" t="str">
        <f t="shared" si="117"/>
        <v>Not Popular</v>
      </c>
      <c r="O498" t="s">
        <v>25</v>
      </c>
      <c r="P498">
        <v>0.44</v>
      </c>
      <c r="Q498">
        <v>0.90800000000000003</v>
      </c>
      <c r="R498">
        <v>0</v>
      </c>
      <c r="S498">
        <v>-2.7709999999999999</v>
      </c>
      <c r="T498">
        <v>1</v>
      </c>
      <c r="U498">
        <v>4.9399999999999999E-2</v>
      </c>
      <c r="V498">
        <v>3.5599999999999998E-4</v>
      </c>
      <c r="W498">
        <v>2.1999999999999999E-2</v>
      </c>
      <c r="X498">
        <v>0.36899999999999999</v>
      </c>
      <c r="Y498">
        <v>0.50800000000000001</v>
      </c>
      <c r="Z498">
        <v>142.98699999999999</v>
      </c>
      <c r="AA498">
        <v>4</v>
      </c>
    </row>
    <row r="499" spans="1:27" hidden="1" x14ac:dyDescent="0.35">
      <c r="A499" t="s">
        <v>987</v>
      </c>
      <c r="B499" t="s">
        <v>36</v>
      </c>
      <c r="D499"/>
      <c r="E499"/>
      <c r="F499"/>
      <c r="G499" t="s">
        <v>988</v>
      </c>
      <c r="H499" t="s">
        <v>988</v>
      </c>
      <c r="I499">
        <v>212546</v>
      </c>
      <c r="J499" t="b">
        <v>0</v>
      </c>
      <c r="K499">
        <v>70</v>
      </c>
      <c r="M499">
        <v>0</v>
      </c>
      <c r="N499" t="str">
        <f t="shared" si="117"/>
        <v>Not Popular</v>
      </c>
      <c r="O499" t="s">
        <v>25</v>
      </c>
      <c r="P499">
        <v>0.52900000000000003</v>
      </c>
      <c r="Q499">
        <v>0.93100000000000005</v>
      </c>
      <c r="R499">
        <v>4</v>
      </c>
      <c r="S499">
        <v>-1.538</v>
      </c>
      <c r="T499">
        <v>1</v>
      </c>
      <c r="U499">
        <v>5.8099999999999999E-2</v>
      </c>
      <c r="V499">
        <v>9.5499999999999995E-3</v>
      </c>
      <c r="W499">
        <v>0</v>
      </c>
      <c r="X499">
        <v>0.46500000000000002</v>
      </c>
      <c r="Y499">
        <v>0.69499999999999995</v>
      </c>
      <c r="Z499">
        <v>92.465999999999994</v>
      </c>
      <c r="AA499">
        <v>4</v>
      </c>
    </row>
    <row r="500" spans="1:27" hidden="1" x14ac:dyDescent="0.35">
      <c r="A500" t="s">
        <v>650</v>
      </c>
      <c r="B500" t="s">
        <v>57</v>
      </c>
      <c r="D500"/>
      <c r="E500"/>
      <c r="F500"/>
      <c r="G500" t="s">
        <v>989</v>
      </c>
      <c r="H500" t="s">
        <v>989</v>
      </c>
      <c r="I500">
        <v>296546</v>
      </c>
      <c r="J500" t="b">
        <v>0</v>
      </c>
      <c r="K500">
        <v>60</v>
      </c>
      <c r="M500">
        <v>0</v>
      </c>
      <c r="N500" t="str">
        <f t="shared" si="117"/>
        <v>Not Popular</v>
      </c>
      <c r="O500" t="s">
        <v>25</v>
      </c>
      <c r="P500">
        <v>0.68799999999999994</v>
      </c>
      <c r="Q500">
        <v>0.45700000000000002</v>
      </c>
      <c r="R500">
        <v>2</v>
      </c>
      <c r="S500">
        <v>-8.6349999999999998</v>
      </c>
      <c r="T500">
        <v>1</v>
      </c>
      <c r="U500">
        <v>4.87E-2</v>
      </c>
      <c r="V500">
        <v>0.20599999999999999</v>
      </c>
      <c r="W500" s="2">
        <v>1.5099999999999999E-5</v>
      </c>
      <c r="X500">
        <v>0.40600000000000003</v>
      </c>
      <c r="Y500">
        <v>0.44500000000000001</v>
      </c>
      <c r="Z500">
        <v>87.99</v>
      </c>
      <c r="AA500">
        <v>4</v>
      </c>
    </row>
    <row r="501" spans="1:27" x14ac:dyDescent="0.35">
      <c r="A501" t="s">
        <v>990</v>
      </c>
      <c r="B501" t="s">
        <v>991</v>
      </c>
      <c r="C501" s="1">
        <v>39393</v>
      </c>
      <c r="D501" s="5" t="str">
        <f>TEXT(C501,"mmm")</f>
        <v>Nov</v>
      </c>
      <c r="E501" s="5" t="str">
        <f>TEXT(C501,"yyyy")</f>
        <v>2007</v>
      </c>
      <c r="F501" s="5" t="str">
        <f t="shared" ref="F501:F502" si="130">IF(E501&lt; "2000","19's songs","20's songs")</f>
        <v>20's songs</v>
      </c>
      <c r="G501" t="s">
        <v>992</v>
      </c>
      <c r="H501" t="s">
        <v>992</v>
      </c>
      <c r="I501">
        <v>289845</v>
      </c>
      <c r="J501" t="b">
        <v>0</v>
      </c>
      <c r="K501">
        <v>59</v>
      </c>
      <c r="L501" t="str">
        <f>IF(K501&lt;=20,"Least Popular",IF(K501&lt;=40,"Less Popular",IF(K501&lt;=60,"More Popular","Most Popular")))</f>
        <v>More Popular</v>
      </c>
      <c r="M501">
        <v>0</v>
      </c>
      <c r="N501" t="str">
        <f t="shared" si="117"/>
        <v>Not Popular</v>
      </c>
      <c r="O501" t="s">
        <v>29</v>
      </c>
      <c r="P501">
        <v>0.58399999999999996</v>
      </c>
      <c r="Q501">
        <v>0.84899999999999998</v>
      </c>
      <c r="R501">
        <v>0</v>
      </c>
      <c r="S501">
        <v>-3.9830000000000001</v>
      </c>
      <c r="T501">
        <v>1</v>
      </c>
      <c r="U501">
        <v>4.0300000000000002E-2</v>
      </c>
      <c r="V501">
        <v>0.1</v>
      </c>
      <c r="W501">
        <v>0</v>
      </c>
      <c r="X501">
        <v>0.30399999999999999</v>
      </c>
      <c r="Y501">
        <v>0.70699999999999996</v>
      </c>
      <c r="Z501">
        <v>139.03200000000001</v>
      </c>
      <c r="AA501">
        <v>4</v>
      </c>
    </row>
    <row r="502" spans="1:27" x14ac:dyDescent="0.35">
      <c r="A502" t="s">
        <v>990</v>
      </c>
      <c r="B502" t="s">
        <v>991</v>
      </c>
      <c r="C502" s="1">
        <v>39393</v>
      </c>
      <c r="D502" s="5" t="str">
        <f>TEXT(C502,"mmm")</f>
        <v>Nov</v>
      </c>
      <c r="E502" s="5" t="str">
        <f>TEXT(C502,"yyyy")</f>
        <v>2007</v>
      </c>
      <c r="F502" s="5" t="str">
        <f t="shared" si="130"/>
        <v>20's songs</v>
      </c>
      <c r="G502" t="s">
        <v>992</v>
      </c>
      <c r="H502" t="s">
        <v>992</v>
      </c>
      <c r="I502">
        <v>289845</v>
      </c>
      <c r="J502" t="b">
        <v>0</v>
      </c>
      <c r="K502">
        <v>59</v>
      </c>
      <c r="L502" t="str">
        <f>IF(K502&lt;=20,"Least Popular",IF(K502&lt;=40,"Less Popular",IF(K502&lt;=60,"More Popular","Most Popular")))</f>
        <v>More Popular</v>
      </c>
      <c r="M502">
        <v>0</v>
      </c>
      <c r="N502" t="str">
        <f t="shared" si="117"/>
        <v>Not Popular</v>
      </c>
      <c r="O502" t="s">
        <v>29</v>
      </c>
      <c r="P502">
        <v>0.58399999999999996</v>
      </c>
      <c r="Q502">
        <v>0.84899999999999998</v>
      </c>
      <c r="R502">
        <v>0</v>
      </c>
      <c r="S502">
        <v>-3.9830000000000001</v>
      </c>
      <c r="T502">
        <v>1</v>
      </c>
      <c r="U502">
        <v>4.0300000000000002E-2</v>
      </c>
      <c r="V502">
        <v>0.1</v>
      </c>
      <c r="W502">
        <v>0</v>
      </c>
      <c r="X502">
        <v>0.30399999999999999</v>
      </c>
      <c r="Y502">
        <v>0.70699999999999996</v>
      </c>
      <c r="Z502">
        <v>139.03200000000001</v>
      </c>
      <c r="AA502">
        <v>4</v>
      </c>
    </row>
    <row r="503" spans="1:27" hidden="1" x14ac:dyDescent="0.35">
      <c r="A503" t="s">
        <v>993</v>
      </c>
      <c r="B503" t="s">
        <v>23</v>
      </c>
      <c r="D503"/>
      <c r="E503"/>
      <c r="F503"/>
      <c r="G503" t="s">
        <v>994</v>
      </c>
      <c r="H503" t="s">
        <v>994</v>
      </c>
      <c r="I503">
        <v>168461</v>
      </c>
      <c r="J503" t="b">
        <v>0</v>
      </c>
      <c r="K503">
        <v>59</v>
      </c>
      <c r="M503">
        <v>0</v>
      </c>
      <c r="N503" t="str">
        <f t="shared" si="117"/>
        <v>Not Popular</v>
      </c>
      <c r="O503" t="s">
        <v>25</v>
      </c>
      <c r="P503">
        <v>0.65700000000000003</v>
      </c>
      <c r="Q503">
        <v>0.92600000000000005</v>
      </c>
      <c r="R503">
        <v>1</v>
      </c>
      <c r="S503">
        <v>-2.9380000000000002</v>
      </c>
      <c r="T503">
        <v>0</v>
      </c>
      <c r="U503">
        <v>4.2000000000000003E-2</v>
      </c>
      <c r="V503">
        <v>0.122</v>
      </c>
      <c r="W503">
        <v>0</v>
      </c>
      <c r="X503">
        <v>0.26300000000000001</v>
      </c>
      <c r="Y503">
        <v>0.88100000000000001</v>
      </c>
      <c r="Z503">
        <v>129.999</v>
      </c>
      <c r="AA503">
        <v>4</v>
      </c>
    </row>
    <row r="504" spans="1:27" hidden="1" x14ac:dyDescent="0.35">
      <c r="A504" t="s">
        <v>56</v>
      </c>
      <c r="B504" t="s">
        <v>57</v>
      </c>
      <c r="D504"/>
      <c r="E504"/>
      <c r="F504"/>
      <c r="G504" t="s">
        <v>995</v>
      </c>
      <c r="H504" t="s">
        <v>995</v>
      </c>
      <c r="I504">
        <v>87373</v>
      </c>
      <c r="J504" t="b">
        <v>0</v>
      </c>
      <c r="K504">
        <v>68</v>
      </c>
      <c r="M504">
        <v>0</v>
      </c>
      <c r="N504" t="str">
        <f t="shared" si="117"/>
        <v>Not Popular</v>
      </c>
      <c r="O504" t="s">
        <v>25</v>
      </c>
      <c r="P504">
        <v>0.60799999999999998</v>
      </c>
      <c r="Q504">
        <v>0.89900000000000002</v>
      </c>
      <c r="R504">
        <v>10</v>
      </c>
      <c r="S504">
        <v>-5.7850000000000001</v>
      </c>
      <c r="T504">
        <v>0</v>
      </c>
      <c r="U504">
        <v>7.2599999999999998E-2</v>
      </c>
      <c r="V504">
        <v>6.0400000000000004E-4</v>
      </c>
      <c r="W504" s="2">
        <v>7.86E-5</v>
      </c>
      <c r="X504">
        <v>9.0200000000000002E-2</v>
      </c>
      <c r="Y504">
        <v>0.55100000000000005</v>
      </c>
      <c r="Z504">
        <v>102.081</v>
      </c>
      <c r="AA504">
        <v>4</v>
      </c>
    </row>
    <row r="505" spans="1:27" x14ac:dyDescent="0.35">
      <c r="A505" t="s">
        <v>996</v>
      </c>
      <c r="B505" t="s">
        <v>94</v>
      </c>
      <c r="C505" s="1">
        <v>44688</v>
      </c>
      <c r="D505" s="5" t="str">
        <f>TEXT(C505,"mmm")</f>
        <v>May</v>
      </c>
      <c r="E505" s="5" t="str">
        <f>TEXT(C505,"yyyy")</f>
        <v>2022</v>
      </c>
      <c r="F505" s="5" t="str">
        <f t="shared" ref="F505" si="131">IF(E505&lt; "2000","19's songs","20's songs")</f>
        <v>20's songs</v>
      </c>
      <c r="G505" t="s">
        <v>997</v>
      </c>
      <c r="H505" t="s">
        <v>997</v>
      </c>
      <c r="I505">
        <v>237862</v>
      </c>
      <c r="J505" t="b">
        <v>0</v>
      </c>
      <c r="K505">
        <v>65</v>
      </c>
      <c r="L505" t="str">
        <f>IF(K505&lt;=20,"Least Popular",IF(K505&lt;=40,"Less Popular",IF(K505&lt;=60,"More Popular","Most Popular")))</f>
        <v>Most Popular</v>
      </c>
      <c r="M505">
        <v>0</v>
      </c>
      <c r="N505" t="str">
        <f t="shared" si="117"/>
        <v>Not Popular</v>
      </c>
      <c r="O505" t="s">
        <v>25</v>
      </c>
      <c r="P505">
        <v>0.56299999999999994</v>
      </c>
      <c r="Q505">
        <v>0.90100000000000002</v>
      </c>
      <c r="R505">
        <v>10</v>
      </c>
      <c r="S505">
        <v>-3.9260000000000002</v>
      </c>
      <c r="T505">
        <v>0</v>
      </c>
      <c r="U505">
        <v>0.11</v>
      </c>
      <c r="V505">
        <v>3.8200000000000002E-4</v>
      </c>
      <c r="W505" s="2">
        <v>4.8099999999999997E-6</v>
      </c>
      <c r="X505">
        <v>0.38800000000000001</v>
      </c>
      <c r="Y505">
        <v>0.68400000000000005</v>
      </c>
      <c r="Z505">
        <v>145.00399999999999</v>
      </c>
      <c r="AA505">
        <v>4</v>
      </c>
    </row>
    <row r="506" spans="1:27" hidden="1" x14ac:dyDescent="0.35">
      <c r="A506" t="s">
        <v>998</v>
      </c>
      <c r="B506" t="s">
        <v>838</v>
      </c>
      <c r="D506"/>
      <c r="E506"/>
      <c r="F506"/>
      <c r="G506" t="s">
        <v>999</v>
      </c>
      <c r="H506" t="s">
        <v>999</v>
      </c>
      <c r="I506">
        <v>304506</v>
      </c>
      <c r="J506" t="b">
        <v>0</v>
      </c>
      <c r="K506">
        <v>58</v>
      </c>
      <c r="M506">
        <v>0</v>
      </c>
      <c r="N506" t="str">
        <f t="shared" si="117"/>
        <v>Not Popular</v>
      </c>
      <c r="O506" t="s">
        <v>29</v>
      </c>
      <c r="P506">
        <v>0.69099999999999995</v>
      </c>
      <c r="Q506">
        <v>0.80900000000000005</v>
      </c>
      <c r="R506">
        <v>6</v>
      </c>
      <c r="S506">
        <v>-7.4169999999999998</v>
      </c>
      <c r="T506">
        <v>1</v>
      </c>
      <c r="U506">
        <v>2.9100000000000001E-2</v>
      </c>
      <c r="V506">
        <v>0.34399999999999997</v>
      </c>
      <c r="W506">
        <v>4.7899999999999999E-4</v>
      </c>
      <c r="X506">
        <v>8.9300000000000004E-2</v>
      </c>
      <c r="Y506">
        <v>0.91500000000000004</v>
      </c>
      <c r="Z506">
        <v>123.827</v>
      </c>
      <c r="AA506">
        <v>4</v>
      </c>
    </row>
    <row r="507" spans="1:27" x14ac:dyDescent="0.35">
      <c r="A507" t="s">
        <v>61</v>
      </c>
      <c r="B507" t="s">
        <v>62</v>
      </c>
      <c r="C507" s="1">
        <v>44896</v>
      </c>
      <c r="D507" s="5" t="str">
        <f>TEXT(C507,"mmm")</f>
        <v>Dec</v>
      </c>
      <c r="E507" s="5" t="str">
        <f>TEXT(C507,"yyyy")</f>
        <v>2022</v>
      </c>
      <c r="F507" s="5" t="str">
        <f t="shared" ref="F507" si="132">IF(E507&lt; "2000","19's songs","20's songs")</f>
        <v>20's songs</v>
      </c>
      <c r="G507" t="s">
        <v>1000</v>
      </c>
      <c r="H507" t="s">
        <v>1000</v>
      </c>
      <c r="I507">
        <v>239200</v>
      </c>
      <c r="J507" t="b">
        <v>0</v>
      </c>
      <c r="K507">
        <v>60</v>
      </c>
      <c r="L507" t="str">
        <f>IF(K507&lt;=20,"Least Popular",IF(K507&lt;=40,"Less Popular",IF(K507&lt;=60,"More Popular","Most Popular")))</f>
        <v>More Popular</v>
      </c>
      <c r="M507">
        <v>0</v>
      </c>
      <c r="N507" t="str">
        <f t="shared" si="117"/>
        <v>Not Popular</v>
      </c>
      <c r="O507" t="s">
        <v>29</v>
      </c>
      <c r="P507">
        <v>0.47</v>
      </c>
      <c r="Q507">
        <v>0.57199999999999995</v>
      </c>
      <c r="R507">
        <v>11</v>
      </c>
      <c r="S507">
        <v>-4.93</v>
      </c>
      <c r="T507">
        <v>1</v>
      </c>
      <c r="U507">
        <v>3.2899999999999999E-2</v>
      </c>
      <c r="V507">
        <v>0.17799999999999999</v>
      </c>
      <c r="W507">
        <v>0</v>
      </c>
      <c r="X507">
        <v>0.221</v>
      </c>
      <c r="Y507">
        <v>0.65600000000000003</v>
      </c>
      <c r="Z507">
        <v>170.066</v>
      </c>
      <c r="AA507">
        <v>4</v>
      </c>
    </row>
    <row r="508" spans="1:27" hidden="1" x14ac:dyDescent="0.35">
      <c r="A508" t="s">
        <v>1001</v>
      </c>
      <c r="B508" t="s">
        <v>797</v>
      </c>
      <c r="D508"/>
      <c r="E508"/>
      <c r="F508"/>
      <c r="G508" t="s">
        <v>1002</v>
      </c>
      <c r="H508" t="s">
        <v>1002</v>
      </c>
      <c r="I508">
        <v>308146</v>
      </c>
      <c r="J508" t="b">
        <v>0</v>
      </c>
      <c r="K508">
        <v>63</v>
      </c>
      <c r="M508">
        <v>0</v>
      </c>
      <c r="N508" t="str">
        <f t="shared" si="117"/>
        <v>Not Popular</v>
      </c>
      <c r="O508" t="s">
        <v>29</v>
      </c>
      <c r="P508">
        <v>0.52300000000000002</v>
      </c>
      <c r="Q508">
        <v>0.44500000000000001</v>
      </c>
      <c r="R508">
        <v>10</v>
      </c>
      <c r="S508">
        <v>-6.359</v>
      </c>
      <c r="T508">
        <v>1</v>
      </c>
      <c r="U508">
        <v>3.2899999999999999E-2</v>
      </c>
      <c r="V508">
        <v>0.188</v>
      </c>
      <c r="W508">
        <v>0</v>
      </c>
      <c r="X508">
        <v>0.18</v>
      </c>
      <c r="Y508">
        <v>0.33600000000000002</v>
      </c>
      <c r="Z508">
        <v>78.956999999999994</v>
      </c>
      <c r="AA508">
        <v>4</v>
      </c>
    </row>
    <row r="509" spans="1:27" hidden="1" x14ac:dyDescent="0.35">
      <c r="A509" t="s">
        <v>208</v>
      </c>
      <c r="B509" t="s">
        <v>133</v>
      </c>
      <c r="D509"/>
      <c r="E509"/>
      <c r="F509"/>
      <c r="G509" t="s">
        <v>1003</v>
      </c>
      <c r="H509" t="s">
        <v>1003</v>
      </c>
      <c r="I509">
        <v>284480</v>
      </c>
      <c r="J509" t="b">
        <v>0</v>
      </c>
      <c r="K509">
        <v>59</v>
      </c>
      <c r="M509">
        <v>0</v>
      </c>
      <c r="N509" t="str">
        <f t="shared" si="117"/>
        <v>Not Popular</v>
      </c>
      <c r="O509" t="s">
        <v>29</v>
      </c>
      <c r="P509">
        <v>0.59099999999999997</v>
      </c>
      <c r="Q509">
        <v>0.624</v>
      </c>
      <c r="R509">
        <v>9</v>
      </c>
      <c r="S509">
        <v>-5.9260000000000002</v>
      </c>
      <c r="T509">
        <v>1</v>
      </c>
      <c r="U509">
        <v>3.3500000000000002E-2</v>
      </c>
      <c r="V509">
        <v>0.29699999999999999</v>
      </c>
      <c r="W509">
        <v>0</v>
      </c>
      <c r="X509">
        <v>0.127</v>
      </c>
      <c r="Y509">
        <v>0.33500000000000002</v>
      </c>
      <c r="Z509">
        <v>91.891000000000005</v>
      </c>
      <c r="AA509">
        <v>4</v>
      </c>
    </row>
    <row r="510" spans="1:27" hidden="1" x14ac:dyDescent="0.35">
      <c r="A510" t="s">
        <v>1004</v>
      </c>
      <c r="B510" t="s">
        <v>1005</v>
      </c>
      <c r="D510"/>
      <c r="E510"/>
      <c r="F510"/>
      <c r="G510" t="s">
        <v>1006</v>
      </c>
      <c r="H510" t="s">
        <v>1006</v>
      </c>
      <c r="I510">
        <v>263662</v>
      </c>
      <c r="J510" t="b">
        <v>0</v>
      </c>
      <c r="K510">
        <v>59</v>
      </c>
      <c r="M510">
        <v>0</v>
      </c>
      <c r="N510" t="str">
        <f t="shared" si="117"/>
        <v>Not Popular</v>
      </c>
      <c r="O510" t="s">
        <v>25</v>
      </c>
      <c r="P510">
        <v>0.61299999999999999</v>
      </c>
      <c r="Q510">
        <v>0.39600000000000002</v>
      </c>
      <c r="R510">
        <v>7</v>
      </c>
      <c r="S510">
        <v>-8.9459999999999997</v>
      </c>
      <c r="T510">
        <v>1</v>
      </c>
      <c r="U510">
        <v>2.9100000000000001E-2</v>
      </c>
      <c r="V510">
        <v>0.30099999999999999</v>
      </c>
      <c r="W510">
        <v>0</v>
      </c>
      <c r="X510">
        <v>9.4500000000000001E-2</v>
      </c>
      <c r="Y510">
        <v>0.377</v>
      </c>
      <c r="Z510">
        <v>77.018000000000001</v>
      </c>
      <c r="AA510">
        <v>4</v>
      </c>
    </row>
    <row r="511" spans="1:27" x14ac:dyDescent="0.35">
      <c r="A511" t="s">
        <v>1007</v>
      </c>
      <c r="B511" t="s">
        <v>101</v>
      </c>
      <c r="C511" s="1">
        <v>44147</v>
      </c>
      <c r="D511" s="5" t="str">
        <f>TEXT(C511,"mmm")</f>
        <v>Nov</v>
      </c>
      <c r="E511" s="5" t="str">
        <f>TEXT(C511,"yyyy")</f>
        <v>2020</v>
      </c>
      <c r="F511" s="5" t="str">
        <f t="shared" ref="F511" si="133">IF(E511&lt; "2000","19's songs","20's songs")</f>
        <v>20's songs</v>
      </c>
      <c r="G511" t="s">
        <v>1008</v>
      </c>
      <c r="H511" t="s">
        <v>1008</v>
      </c>
      <c r="I511">
        <v>307609</v>
      </c>
      <c r="J511" t="b">
        <v>0</v>
      </c>
      <c r="K511">
        <v>59</v>
      </c>
      <c r="L511" t="str">
        <f>IF(K511&lt;=20,"Least Popular",IF(K511&lt;=40,"Less Popular",IF(K511&lt;=60,"More Popular","Most Popular")))</f>
        <v>More Popular</v>
      </c>
      <c r="M511">
        <v>0</v>
      </c>
      <c r="N511" t="str">
        <f t="shared" si="117"/>
        <v>Not Popular</v>
      </c>
      <c r="O511" t="s">
        <v>25</v>
      </c>
      <c r="P511">
        <v>0.48099999999999998</v>
      </c>
      <c r="Q511">
        <v>0.61099999999999999</v>
      </c>
      <c r="R511">
        <v>6</v>
      </c>
      <c r="S511">
        <v>-4.2480000000000002</v>
      </c>
      <c r="T511">
        <v>1</v>
      </c>
      <c r="U511">
        <v>3.5400000000000001E-2</v>
      </c>
      <c r="V511">
        <v>0.41299999999999998</v>
      </c>
      <c r="W511">
        <v>0</v>
      </c>
      <c r="X511">
        <v>0.255</v>
      </c>
      <c r="Y511">
        <v>0.436</v>
      </c>
      <c r="Z511">
        <v>155.78800000000001</v>
      </c>
      <c r="AA511">
        <v>4</v>
      </c>
    </row>
    <row r="512" spans="1:27" hidden="1" x14ac:dyDescent="0.35">
      <c r="A512" t="s">
        <v>1009</v>
      </c>
      <c r="B512" t="s">
        <v>690</v>
      </c>
      <c r="D512"/>
      <c r="E512"/>
      <c r="F512"/>
      <c r="G512" t="s">
        <v>1010</v>
      </c>
      <c r="H512" t="s">
        <v>1010</v>
      </c>
      <c r="I512">
        <v>245815</v>
      </c>
      <c r="J512" t="b">
        <v>0</v>
      </c>
      <c r="K512">
        <v>58</v>
      </c>
      <c r="M512">
        <v>0</v>
      </c>
      <c r="N512" t="str">
        <f t="shared" si="117"/>
        <v>Not Popular</v>
      </c>
      <c r="O512" t="s">
        <v>29</v>
      </c>
      <c r="P512">
        <v>0.66700000000000004</v>
      </c>
      <c r="Q512">
        <v>0.94099999999999995</v>
      </c>
      <c r="R512">
        <v>10</v>
      </c>
      <c r="S512">
        <v>-3.4079999999999999</v>
      </c>
      <c r="T512">
        <v>1</v>
      </c>
      <c r="U512">
        <v>5.2699999999999997E-2</v>
      </c>
      <c r="V512">
        <v>0.20100000000000001</v>
      </c>
      <c r="W512" s="2">
        <v>1.88E-6</v>
      </c>
      <c r="X512">
        <v>0.35499999999999998</v>
      </c>
      <c r="Y512">
        <v>0.63800000000000001</v>
      </c>
      <c r="Z512">
        <v>127.851</v>
      </c>
      <c r="AA512">
        <v>4</v>
      </c>
    </row>
    <row r="513" spans="1:27" hidden="1" x14ac:dyDescent="0.35">
      <c r="A513" t="s">
        <v>1011</v>
      </c>
      <c r="B513" t="s">
        <v>473</v>
      </c>
      <c r="D513"/>
      <c r="E513"/>
      <c r="F513"/>
      <c r="G513" t="s">
        <v>1012</v>
      </c>
      <c r="H513" t="s">
        <v>1012</v>
      </c>
      <c r="I513">
        <v>143520</v>
      </c>
      <c r="J513" t="b">
        <v>0</v>
      </c>
      <c r="K513">
        <v>59</v>
      </c>
      <c r="M513">
        <v>0</v>
      </c>
      <c r="N513" t="str">
        <f t="shared" si="117"/>
        <v>Not Popular</v>
      </c>
      <c r="O513" t="s">
        <v>25</v>
      </c>
      <c r="P513">
        <v>0.52600000000000002</v>
      </c>
      <c r="Q513">
        <v>0.70099999999999996</v>
      </c>
      <c r="R513">
        <v>6</v>
      </c>
      <c r="S513">
        <v>-5.9530000000000003</v>
      </c>
      <c r="T513">
        <v>1</v>
      </c>
      <c r="U513">
        <v>3.1699999999999999E-2</v>
      </c>
      <c r="V513">
        <v>7.1999999999999995E-2</v>
      </c>
      <c r="W513">
        <v>0</v>
      </c>
      <c r="X513">
        <v>0.15</v>
      </c>
      <c r="Y513">
        <v>0.33600000000000002</v>
      </c>
      <c r="Z513">
        <v>89.262</v>
      </c>
      <c r="AA513">
        <v>4</v>
      </c>
    </row>
    <row r="514" spans="1:27" hidden="1" x14ac:dyDescent="0.35">
      <c r="A514" t="s">
        <v>1013</v>
      </c>
      <c r="B514" t="s">
        <v>27</v>
      </c>
      <c r="D514"/>
      <c r="E514"/>
      <c r="F514"/>
      <c r="G514" t="s">
        <v>1014</v>
      </c>
      <c r="H514" t="s">
        <v>1014</v>
      </c>
      <c r="I514">
        <v>242000</v>
      </c>
      <c r="J514" t="b">
        <v>0</v>
      </c>
      <c r="K514">
        <v>59</v>
      </c>
      <c r="M514">
        <v>0</v>
      </c>
      <c r="N514" t="str">
        <f t="shared" si="117"/>
        <v>Not Popular</v>
      </c>
      <c r="O514" t="s">
        <v>25</v>
      </c>
      <c r="P514">
        <v>0.77600000000000002</v>
      </c>
      <c r="Q514">
        <v>0.53900000000000003</v>
      </c>
      <c r="R514">
        <v>1</v>
      </c>
      <c r="S514">
        <v>-6.4489999999999998</v>
      </c>
      <c r="T514">
        <v>1</v>
      </c>
      <c r="U514">
        <v>8.7599999999999997E-2</v>
      </c>
      <c r="V514">
        <v>3.56E-2</v>
      </c>
      <c r="W514" s="2">
        <v>1.8300000000000001E-6</v>
      </c>
      <c r="X514">
        <v>6.3200000000000006E-2</v>
      </c>
      <c r="Y514">
        <v>0.72199999999999998</v>
      </c>
      <c r="Z514">
        <v>89.995000000000005</v>
      </c>
      <c r="AA514">
        <v>4</v>
      </c>
    </row>
    <row r="515" spans="1:27" hidden="1" x14ac:dyDescent="0.35">
      <c r="A515" t="s">
        <v>1015</v>
      </c>
      <c r="B515" t="s">
        <v>127</v>
      </c>
      <c r="D515"/>
      <c r="E515"/>
      <c r="F515"/>
      <c r="G515" t="s">
        <v>1016</v>
      </c>
      <c r="H515" t="s">
        <v>1016</v>
      </c>
      <c r="I515">
        <v>136773</v>
      </c>
      <c r="J515" t="b">
        <v>0</v>
      </c>
      <c r="K515">
        <v>60</v>
      </c>
      <c r="M515">
        <v>0</v>
      </c>
      <c r="N515" t="str">
        <f t="shared" ref="N515:N578" si="134">IF(M515=0,"Not Popular","Popular")</f>
        <v>Not Popular</v>
      </c>
      <c r="O515" t="s">
        <v>29</v>
      </c>
      <c r="P515">
        <v>0.52800000000000002</v>
      </c>
      <c r="Q515">
        <v>0.33</v>
      </c>
      <c r="R515">
        <v>0</v>
      </c>
      <c r="S515">
        <v>-9.24</v>
      </c>
      <c r="T515">
        <v>1</v>
      </c>
      <c r="U515">
        <v>3.0700000000000002E-2</v>
      </c>
      <c r="V515">
        <v>0.80100000000000005</v>
      </c>
      <c r="W515" s="2">
        <v>1.95E-6</v>
      </c>
      <c r="X515">
        <v>0.57299999999999995</v>
      </c>
      <c r="Y515">
        <v>0.54300000000000004</v>
      </c>
      <c r="Z515">
        <v>132.08799999999999</v>
      </c>
      <c r="AA515">
        <v>4</v>
      </c>
    </row>
    <row r="516" spans="1:27" hidden="1" x14ac:dyDescent="0.35">
      <c r="A516" t="s">
        <v>1017</v>
      </c>
      <c r="B516" t="s">
        <v>910</v>
      </c>
      <c r="D516"/>
      <c r="E516"/>
      <c r="F516"/>
      <c r="G516" t="s">
        <v>1018</v>
      </c>
      <c r="H516" t="s">
        <v>1018</v>
      </c>
      <c r="I516">
        <v>343240</v>
      </c>
      <c r="J516" t="b">
        <v>0</v>
      </c>
      <c r="K516">
        <v>58</v>
      </c>
      <c r="M516">
        <v>0</v>
      </c>
      <c r="N516" t="str">
        <f t="shared" si="134"/>
        <v>Not Popular</v>
      </c>
      <c r="O516" t="s">
        <v>29</v>
      </c>
      <c r="P516">
        <v>0.44800000000000001</v>
      </c>
      <c r="Q516">
        <v>0.59599999999999997</v>
      </c>
      <c r="R516">
        <v>3</v>
      </c>
      <c r="S516">
        <v>-4.976</v>
      </c>
      <c r="T516">
        <v>1</v>
      </c>
      <c r="U516">
        <v>3.0099999999999998E-2</v>
      </c>
      <c r="V516">
        <v>0.60699999999999998</v>
      </c>
      <c r="W516">
        <v>0</v>
      </c>
      <c r="X516">
        <v>8.9499999999999996E-2</v>
      </c>
      <c r="Y516">
        <v>0.33</v>
      </c>
      <c r="Z516">
        <v>141.352</v>
      </c>
      <c r="AA516">
        <v>4</v>
      </c>
    </row>
    <row r="517" spans="1:27" hidden="1" x14ac:dyDescent="0.35">
      <c r="A517" t="s">
        <v>1019</v>
      </c>
      <c r="B517" t="s">
        <v>124</v>
      </c>
      <c r="D517"/>
      <c r="E517"/>
      <c r="F517"/>
      <c r="G517" t="s">
        <v>1020</v>
      </c>
      <c r="H517" t="s">
        <v>1020</v>
      </c>
      <c r="I517">
        <v>222366</v>
      </c>
      <c r="J517" t="b">
        <v>0</v>
      </c>
      <c r="K517">
        <v>63</v>
      </c>
      <c r="M517">
        <v>0</v>
      </c>
      <c r="N517" t="str">
        <f t="shared" si="134"/>
        <v>Not Popular</v>
      </c>
      <c r="O517" t="s">
        <v>25</v>
      </c>
      <c r="P517">
        <v>0.54500000000000004</v>
      </c>
      <c r="Q517">
        <v>0.97199999999999998</v>
      </c>
      <c r="R517">
        <v>11</v>
      </c>
      <c r="S517">
        <v>-0.60899999999999999</v>
      </c>
      <c r="T517">
        <v>0</v>
      </c>
      <c r="U517">
        <v>0.20300000000000001</v>
      </c>
      <c r="V517">
        <v>0.18099999999999999</v>
      </c>
      <c r="W517">
        <v>0</v>
      </c>
      <c r="X517">
        <v>5.4600000000000003E-2</v>
      </c>
      <c r="Y517">
        <v>0.65400000000000003</v>
      </c>
      <c r="Z517">
        <v>167.149</v>
      </c>
      <c r="AA517">
        <v>4</v>
      </c>
    </row>
    <row r="518" spans="1:27" x14ac:dyDescent="0.35">
      <c r="A518" t="s">
        <v>1021</v>
      </c>
      <c r="B518" t="s">
        <v>312</v>
      </c>
      <c r="C518" s="1">
        <v>33615</v>
      </c>
      <c r="D518" s="5" t="str">
        <f>TEXT(C518,"mmm")</f>
        <v>Jan</v>
      </c>
      <c r="E518" s="5" t="str">
        <f>TEXT(C518,"yyyy")</f>
        <v>1992</v>
      </c>
      <c r="F518" s="5" t="str">
        <f t="shared" ref="F518" si="135">IF(E518&lt; "2000","19's songs","20's songs")</f>
        <v>19's songs</v>
      </c>
      <c r="G518" t="s">
        <v>1022</v>
      </c>
      <c r="H518" t="s">
        <v>1022</v>
      </c>
      <c r="I518">
        <v>324440</v>
      </c>
      <c r="J518" t="b">
        <v>0</v>
      </c>
      <c r="K518">
        <v>58</v>
      </c>
      <c r="L518" t="str">
        <f>IF(K518&lt;=20,"Least Popular",IF(K518&lt;=40,"Less Popular",IF(K518&lt;=60,"More Popular","Most Popular")))</f>
        <v>More Popular</v>
      </c>
      <c r="M518">
        <v>0</v>
      </c>
      <c r="N518" t="str">
        <f t="shared" si="134"/>
        <v>Not Popular</v>
      </c>
      <c r="O518" t="s">
        <v>29</v>
      </c>
      <c r="P518">
        <v>0.52500000000000002</v>
      </c>
      <c r="Q518">
        <v>0.52600000000000002</v>
      </c>
      <c r="R518">
        <v>5</v>
      </c>
      <c r="S518">
        <v>-8.6470000000000002</v>
      </c>
      <c r="T518">
        <v>1</v>
      </c>
      <c r="U518">
        <v>2.6499999999999999E-2</v>
      </c>
      <c r="V518">
        <v>0.13100000000000001</v>
      </c>
      <c r="W518" s="2">
        <v>7.7200000000000006E-6</v>
      </c>
      <c r="X518">
        <v>0.107</v>
      </c>
      <c r="Y518">
        <v>0.379</v>
      </c>
      <c r="Z518">
        <v>144.024</v>
      </c>
      <c r="AA518">
        <v>4</v>
      </c>
    </row>
    <row r="519" spans="1:27" hidden="1" x14ac:dyDescent="0.35">
      <c r="A519" t="s">
        <v>1023</v>
      </c>
      <c r="B519" t="s">
        <v>154</v>
      </c>
      <c r="D519"/>
      <c r="E519"/>
      <c r="F519"/>
      <c r="G519" t="s">
        <v>1024</v>
      </c>
      <c r="H519" t="s">
        <v>1024</v>
      </c>
      <c r="I519">
        <v>249426</v>
      </c>
      <c r="J519" t="b">
        <v>0</v>
      </c>
      <c r="K519">
        <v>59</v>
      </c>
      <c r="M519">
        <v>0</v>
      </c>
      <c r="N519" t="str">
        <f t="shared" si="134"/>
        <v>Not Popular</v>
      </c>
      <c r="O519" t="s">
        <v>29</v>
      </c>
      <c r="P519">
        <v>0.65</v>
      </c>
      <c r="Q519">
        <v>0.91300000000000003</v>
      </c>
      <c r="R519">
        <v>5</v>
      </c>
      <c r="S519">
        <v>-2.1469999999999998</v>
      </c>
      <c r="T519">
        <v>1</v>
      </c>
      <c r="U519">
        <v>7.5800000000000006E-2</v>
      </c>
      <c r="V519">
        <v>0.15</v>
      </c>
      <c r="W519">
        <v>0</v>
      </c>
      <c r="X519">
        <v>0.34499999999999997</v>
      </c>
      <c r="Y519">
        <v>0.59399999999999997</v>
      </c>
      <c r="Z519">
        <v>124.02500000000001</v>
      </c>
      <c r="AA519">
        <v>4</v>
      </c>
    </row>
    <row r="520" spans="1:27" hidden="1" x14ac:dyDescent="0.35">
      <c r="A520" t="s">
        <v>1025</v>
      </c>
      <c r="B520" t="s">
        <v>404</v>
      </c>
      <c r="D520"/>
      <c r="E520"/>
      <c r="F520"/>
      <c r="G520" t="s">
        <v>1026</v>
      </c>
      <c r="H520" t="s">
        <v>1026</v>
      </c>
      <c r="I520">
        <v>190133</v>
      </c>
      <c r="J520" t="b">
        <v>0</v>
      </c>
      <c r="K520">
        <v>59</v>
      </c>
      <c r="M520">
        <v>0</v>
      </c>
      <c r="N520" t="str">
        <f t="shared" si="134"/>
        <v>Not Popular</v>
      </c>
      <c r="O520" t="s">
        <v>25</v>
      </c>
      <c r="P520">
        <v>0.52500000000000002</v>
      </c>
      <c r="Q520">
        <v>0.92400000000000004</v>
      </c>
      <c r="R520">
        <v>2</v>
      </c>
      <c r="S520">
        <v>-5.03</v>
      </c>
      <c r="T520">
        <v>1</v>
      </c>
      <c r="U520">
        <v>3.5799999999999998E-2</v>
      </c>
      <c r="V520">
        <v>1.99E-3</v>
      </c>
      <c r="W520">
        <v>0</v>
      </c>
      <c r="X520">
        <v>0.22</v>
      </c>
      <c r="Y520">
        <v>0.91</v>
      </c>
      <c r="Z520">
        <v>107.062</v>
      </c>
      <c r="AA520">
        <v>4</v>
      </c>
    </row>
    <row r="521" spans="1:27" hidden="1" x14ac:dyDescent="0.35">
      <c r="A521" t="s">
        <v>1027</v>
      </c>
      <c r="B521" t="s">
        <v>51</v>
      </c>
      <c r="D521"/>
      <c r="E521"/>
      <c r="F521"/>
      <c r="G521" t="s">
        <v>1028</v>
      </c>
      <c r="H521" t="s">
        <v>1028</v>
      </c>
      <c r="I521">
        <v>284330</v>
      </c>
      <c r="J521" t="b">
        <v>0</v>
      </c>
      <c r="K521">
        <v>58</v>
      </c>
      <c r="M521">
        <v>0</v>
      </c>
      <c r="N521" t="str">
        <f t="shared" si="134"/>
        <v>Not Popular</v>
      </c>
      <c r="O521" t="s">
        <v>25</v>
      </c>
      <c r="P521">
        <v>0.70599999999999996</v>
      </c>
      <c r="Q521">
        <v>0.67200000000000004</v>
      </c>
      <c r="R521">
        <v>4</v>
      </c>
      <c r="S521">
        <v>-4.6959999999999997</v>
      </c>
      <c r="T521">
        <v>1</v>
      </c>
      <c r="U521">
        <v>2.9000000000000001E-2</v>
      </c>
      <c r="V521">
        <v>0.248</v>
      </c>
      <c r="W521">
        <v>0</v>
      </c>
      <c r="X521">
        <v>0.17699999999999999</v>
      </c>
      <c r="Y521">
        <v>0.63200000000000001</v>
      </c>
      <c r="Z521">
        <v>112.126</v>
      </c>
      <c r="AA521">
        <v>4</v>
      </c>
    </row>
    <row r="522" spans="1:27" x14ac:dyDescent="0.35">
      <c r="A522" t="s">
        <v>1029</v>
      </c>
      <c r="B522" t="s">
        <v>1030</v>
      </c>
      <c r="C522" s="1">
        <v>42310</v>
      </c>
      <c r="D522" s="5" t="str">
        <f>TEXT(C522,"mmm")</f>
        <v>Nov</v>
      </c>
      <c r="E522" s="5" t="str">
        <f>TEXT(C522,"yyyy")</f>
        <v>2015</v>
      </c>
      <c r="F522" s="5" t="str">
        <f t="shared" ref="F522" si="136">IF(E522&lt; "2000","19's songs","20's songs")</f>
        <v>20's songs</v>
      </c>
      <c r="G522" t="s">
        <v>1031</v>
      </c>
      <c r="H522" t="s">
        <v>1031</v>
      </c>
      <c r="I522">
        <v>274026</v>
      </c>
      <c r="J522" t="b">
        <v>0</v>
      </c>
      <c r="K522">
        <v>59</v>
      </c>
      <c r="L522" t="str">
        <f>IF(K522&lt;=20,"Least Popular",IF(K522&lt;=40,"Less Popular",IF(K522&lt;=60,"More Popular","Most Popular")))</f>
        <v>More Popular</v>
      </c>
      <c r="M522">
        <v>0</v>
      </c>
      <c r="N522" t="str">
        <f t="shared" si="134"/>
        <v>Not Popular</v>
      </c>
      <c r="O522" t="s">
        <v>29</v>
      </c>
      <c r="P522">
        <v>0.60299999999999998</v>
      </c>
      <c r="Q522">
        <v>0.748</v>
      </c>
      <c r="R522">
        <v>9</v>
      </c>
      <c r="S522">
        <v>-1.5589999999999999</v>
      </c>
      <c r="T522">
        <v>1</v>
      </c>
      <c r="U522">
        <v>4.2599999999999999E-2</v>
      </c>
      <c r="V522">
        <v>0.38600000000000001</v>
      </c>
      <c r="W522">
        <v>0</v>
      </c>
      <c r="X522">
        <v>0.32900000000000001</v>
      </c>
      <c r="Y522">
        <v>0.51100000000000001</v>
      </c>
      <c r="Z522">
        <v>139.911</v>
      </c>
      <c r="AA522">
        <v>4</v>
      </c>
    </row>
    <row r="523" spans="1:27" hidden="1" x14ac:dyDescent="0.35">
      <c r="A523" t="s">
        <v>1032</v>
      </c>
      <c r="B523" t="s">
        <v>584</v>
      </c>
      <c r="D523"/>
      <c r="E523"/>
      <c r="F523"/>
      <c r="G523" t="s">
        <v>1033</v>
      </c>
      <c r="H523" t="s">
        <v>1033</v>
      </c>
      <c r="I523">
        <v>190271</v>
      </c>
      <c r="J523" t="b">
        <v>0</v>
      </c>
      <c r="K523">
        <v>59</v>
      </c>
      <c r="M523">
        <v>0</v>
      </c>
      <c r="N523" t="str">
        <f t="shared" si="134"/>
        <v>Not Popular</v>
      </c>
      <c r="O523" t="s">
        <v>25</v>
      </c>
      <c r="P523">
        <v>0.64800000000000002</v>
      </c>
      <c r="Q523">
        <v>0.81399999999999995</v>
      </c>
      <c r="R523">
        <v>2</v>
      </c>
      <c r="S523">
        <v>-2.57</v>
      </c>
      <c r="T523">
        <v>1</v>
      </c>
      <c r="U523">
        <v>4.6899999999999997E-2</v>
      </c>
      <c r="V523">
        <v>0.38900000000000001</v>
      </c>
      <c r="W523">
        <v>0</v>
      </c>
      <c r="X523">
        <v>0.17100000000000001</v>
      </c>
      <c r="Y523">
        <v>0.91500000000000004</v>
      </c>
      <c r="Z523">
        <v>78.998000000000005</v>
      </c>
      <c r="AA523">
        <v>4</v>
      </c>
    </row>
    <row r="524" spans="1:27" hidden="1" x14ac:dyDescent="0.35">
      <c r="A524" t="s">
        <v>1034</v>
      </c>
      <c r="B524" t="s">
        <v>1035</v>
      </c>
      <c r="D524"/>
      <c r="E524"/>
      <c r="F524"/>
      <c r="G524" t="s">
        <v>1036</v>
      </c>
      <c r="H524" t="s">
        <v>1036</v>
      </c>
      <c r="I524">
        <v>217893</v>
      </c>
      <c r="J524" t="b">
        <v>0</v>
      </c>
      <c r="K524">
        <v>58</v>
      </c>
      <c r="M524">
        <v>0</v>
      </c>
      <c r="N524" t="str">
        <f t="shared" si="134"/>
        <v>Not Popular</v>
      </c>
      <c r="O524" t="s">
        <v>25</v>
      </c>
      <c r="P524">
        <v>0.59399999999999997</v>
      </c>
      <c r="Q524">
        <v>0.65300000000000002</v>
      </c>
      <c r="R524">
        <v>11</v>
      </c>
      <c r="S524">
        <v>-4.8360000000000003</v>
      </c>
      <c r="T524">
        <v>1</v>
      </c>
      <c r="U524">
        <v>2.47E-2</v>
      </c>
      <c r="V524">
        <v>0.30599999999999999</v>
      </c>
      <c r="W524">
        <v>0</v>
      </c>
      <c r="X524">
        <v>6.4699999999999994E-2</v>
      </c>
      <c r="Y524">
        <v>0.51700000000000002</v>
      </c>
      <c r="Z524">
        <v>88.025000000000006</v>
      </c>
      <c r="AA524">
        <v>4</v>
      </c>
    </row>
    <row r="525" spans="1:27" hidden="1" x14ac:dyDescent="0.35">
      <c r="A525" t="s">
        <v>1015</v>
      </c>
      <c r="B525" t="s">
        <v>127</v>
      </c>
      <c r="D525"/>
      <c r="E525"/>
      <c r="F525"/>
      <c r="G525" t="s">
        <v>1037</v>
      </c>
      <c r="H525" t="s">
        <v>1037</v>
      </c>
      <c r="I525">
        <v>195226</v>
      </c>
      <c r="J525" t="b">
        <v>0</v>
      </c>
      <c r="K525">
        <v>62</v>
      </c>
      <c r="M525">
        <v>0</v>
      </c>
      <c r="N525" t="str">
        <f t="shared" si="134"/>
        <v>Not Popular</v>
      </c>
      <c r="O525" t="s">
        <v>29</v>
      </c>
      <c r="P525">
        <v>0.52800000000000002</v>
      </c>
      <c r="Q525">
        <v>0.752</v>
      </c>
      <c r="R525">
        <v>11</v>
      </c>
      <c r="S525">
        <v>-6.0060000000000002</v>
      </c>
      <c r="T525">
        <v>1</v>
      </c>
      <c r="U525">
        <v>0.28000000000000003</v>
      </c>
      <c r="V525">
        <v>0.41899999999999998</v>
      </c>
      <c r="W525">
        <v>0</v>
      </c>
      <c r="X525">
        <v>0.18099999999999999</v>
      </c>
      <c r="Y525">
        <v>0.54200000000000004</v>
      </c>
      <c r="Z525">
        <v>174.11199999999999</v>
      </c>
      <c r="AA525">
        <v>4</v>
      </c>
    </row>
    <row r="526" spans="1:27" x14ac:dyDescent="0.35">
      <c r="A526" t="s">
        <v>311</v>
      </c>
      <c r="B526" t="s">
        <v>312</v>
      </c>
      <c r="C526" s="1">
        <v>39733</v>
      </c>
      <c r="D526" s="5" t="str">
        <f>TEXT(C526,"mmm")</f>
        <v>Oct</v>
      </c>
      <c r="E526" s="5" t="str">
        <f>TEXT(C526,"yyyy")</f>
        <v>2008</v>
      </c>
      <c r="F526" s="5" t="str">
        <f t="shared" ref="F526" si="137">IF(E526&lt; "2000","19's songs","20's songs")</f>
        <v>20's songs</v>
      </c>
      <c r="G526" t="s">
        <v>1038</v>
      </c>
      <c r="H526" t="s">
        <v>1038</v>
      </c>
      <c r="I526">
        <v>344800</v>
      </c>
      <c r="J526" t="b">
        <v>0</v>
      </c>
      <c r="K526">
        <v>58</v>
      </c>
      <c r="L526" t="str">
        <f>IF(K526&lt;=20,"Least Popular",IF(K526&lt;=40,"Less Popular",IF(K526&lt;=60,"More Popular","Most Popular")))</f>
        <v>More Popular</v>
      </c>
      <c r="M526">
        <v>0</v>
      </c>
      <c r="N526" t="str">
        <f t="shared" si="134"/>
        <v>Not Popular</v>
      </c>
      <c r="O526" t="s">
        <v>29</v>
      </c>
      <c r="P526">
        <v>0.46200000000000002</v>
      </c>
      <c r="Q526">
        <v>0.72599999999999998</v>
      </c>
      <c r="R526">
        <v>2</v>
      </c>
      <c r="S526">
        <v>-5.4909999999999997</v>
      </c>
      <c r="T526">
        <v>1</v>
      </c>
      <c r="U526">
        <v>2.9600000000000001E-2</v>
      </c>
      <c r="V526">
        <v>0.20300000000000001</v>
      </c>
      <c r="W526">
        <v>0</v>
      </c>
      <c r="X526">
        <v>0.25</v>
      </c>
      <c r="Y526">
        <v>0.48299999999999998</v>
      </c>
      <c r="Z526">
        <v>148.21700000000001</v>
      </c>
      <c r="AA526">
        <v>4</v>
      </c>
    </row>
    <row r="527" spans="1:27" hidden="1" x14ac:dyDescent="0.35">
      <c r="A527" t="s">
        <v>1039</v>
      </c>
      <c r="B527" t="s">
        <v>1040</v>
      </c>
      <c r="D527"/>
      <c r="E527"/>
      <c r="F527"/>
      <c r="G527" t="s">
        <v>1041</v>
      </c>
      <c r="H527" t="s">
        <v>1041</v>
      </c>
      <c r="I527">
        <v>158888</v>
      </c>
      <c r="J527" t="b">
        <v>0</v>
      </c>
      <c r="K527">
        <v>59</v>
      </c>
      <c r="M527">
        <v>0</v>
      </c>
      <c r="N527" t="str">
        <f t="shared" si="134"/>
        <v>Not Popular</v>
      </c>
      <c r="O527" t="s">
        <v>25</v>
      </c>
      <c r="P527">
        <v>0.85899999999999999</v>
      </c>
      <c r="Q527">
        <v>0.629</v>
      </c>
      <c r="R527">
        <v>4</v>
      </c>
      <c r="S527">
        <v>-6.6130000000000004</v>
      </c>
      <c r="T527">
        <v>1</v>
      </c>
      <c r="U527">
        <v>6.9500000000000006E-2</v>
      </c>
      <c r="V527">
        <v>0.59099999999999997</v>
      </c>
      <c r="W527">
        <v>4.7400000000000003E-3</v>
      </c>
      <c r="X527">
        <v>0.16500000000000001</v>
      </c>
      <c r="Y527">
        <v>0.90900000000000003</v>
      </c>
      <c r="Z527">
        <v>135.02000000000001</v>
      </c>
      <c r="AA527">
        <v>4</v>
      </c>
    </row>
    <row r="528" spans="1:27" hidden="1" x14ac:dyDescent="0.35">
      <c r="A528" t="s">
        <v>26</v>
      </c>
      <c r="B528" t="s">
        <v>27</v>
      </c>
      <c r="D528"/>
      <c r="E528"/>
      <c r="F528"/>
      <c r="G528" t="s">
        <v>1042</v>
      </c>
      <c r="H528" t="s">
        <v>1042</v>
      </c>
      <c r="I528">
        <v>213446</v>
      </c>
      <c r="J528" t="b">
        <v>0</v>
      </c>
      <c r="K528">
        <v>59</v>
      </c>
      <c r="M528">
        <v>0</v>
      </c>
      <c r="N528" t="str">
        <f t="shared" si="134"/>
        <v>Not Popular</v>
      </c>
      <c r="O528" t="s">
        <v>29</v>
      </c>
      <c r="P528">
        <v>0.72599999999999998</v>
      </c>
      <c r="Q528">
        <v>0.75800000000000001</v>
      </c>
      <c r="R528">
        <v>4</v>
      </c>
      <c r="S528">
        <v>-4.71</v>
      </c>
      <c r="T528">
        <v>0</v>
      </c>
      <c r="U528">
        <v>6.8400000000000002E-2</v>
      </c>
      <c r="V528">
        <v>6.7299999999999999E-4</v>
      </c>
      <c r="W528" s="2">
        <v>5.8799999999999999E-5</v>
      </c>
      <c r="X528">
        <v>0.13200000000000001</v>
      </c>
      <c r="Y528">
        <v>0.77400000000000002</v>
      </c>
      <c r="Z528">
        <v>129.99100000000001</v>
      </c>
      <c r="AA528">
        <v>4</v>
      </c>
    </row>
    <row r="529" spans="1:27" x14ac:dyDescent="0.35">
      <c r="A529" t="s">
        <v>1043</v>
      </c>
      <c r="B529" t="s">
        <v>333</v>
      </c>
      <c r="C529" s="1">
        <v>44807</v>
      </c>
      <c r="D529" s="5" t="str">
        <f>TEXT(C529,"mmm")</f>
        <v>Sep</v>
      </c>
      <c r="E529" s="5" t="str">
        <f>TEXT(C529,"yyyy")</f>
        <v>2022</v>
      </c>
      <c r="F529" s="5" t="str">
        <f t="shared" ref="F529" si="138">IF(E529&lt; "2000","19's songs","20's songs")</f>
        <v>20's songs</v>
      </c>
      <c r="G529" t="s">
        <v>1044</v>
      </c>
      <c r="H529" t="s">
        <v>1044</v>
      </c>
      <c r="I529">
        <v>257398</v>
      </c>
      <c r="J529" t="b">
        <v>0</v>
      </c>
      <c r="K529">
        <v>60</v>
      </c>
      <c r="L529" t="str">
        <f>IF(K529&lt;=20,"Least Popular",IF(K529&lt;=40,"Less Popular",IF(K529&lt;=60,"More Popular","Most Popular")))</f>
        <v>More Popular</v>
      </c>
      <c r="M529">
        <v>0</v>
      </c>
      <c r="N529" t="str">
        <f t="shared" si="134"/>
        <v>Not Popular</v>
      </c>
      <c r="O529" t="s">
        <v>29</v>
      </c>
      <c r="P529">
        <v>0.54300000000000004</v>
      </c>
      <c r="Q529">
        <v>0.622</v>
      </c>
      <c r="R529">
        <v>5</v>
      </c>
      <c r="S529">
        <v>-4.7350000000000003</v>
      </c>
      <c r="T529">
        <v>1</v>
      </c>
      <c r="U529">
        <v>0.03</v>
      </c>
      <c r="V529">
        <v>6.4299999999999996E-2</v>
      </c>
      <c r="W529">
        <v>0</v>
      </c>
      <c r="X529">
        <v>0.17</v>
      </c>
      <c r="Y529">
        <v>0.32700000000000001</v>
      </c>
      <c r="Z529">
        <v>143.93100000000001</v>
      </c>
      <c r="AA529">
        <v>4</v>
      </c>
    </row>
    <row r="530" spans="1:27" hidden="1" x14ac:dyDescent="0.35">
      <c r="A530" t="s">
        <v>1045</v>
      </c>
      <c r="B530" t="s">
        <v>456</v>
      </c>
      <c r="D530"/>
      <c r="E530"/>
      <c r="F530"/>
      <c r="G530" t="s">
        <v>1046</v>
      </c>
      <c r="H530" t="s">
        <v>1046</v>
      </c>
      <c r="I530">
        <v>240328</v>
      </c>
      <c r="J530" t="b">
        <v>0</v>
      </c>
      <c r="K530">
        <v>58</v>
      </c>
      <c r="M530">
        <v>0</v>
      </c>
      <c r="N530" t="str">
        <f t="shared" si="134"/>
        <v>Not Popular</v>
      </c>
      <c r="O530" t="s">
        <v>29</v>
      </c>
      <c r="P530">
        <v>0.73699999999999999</v>
      </c>
      <c r="Q530">
        <v>0.97099999999999997</v>
      </c>
      <c r="R530">
        <v>6</v>
      </c>
      <c r="S530">
        <v>-3.2919999999999998</v>
      </c>
      <c r="T530">
        <v>1</v>
      </c>
      <c r="U530">
        <v>0.21</v>
      </c>
      <c r="V530">
        <v>0.79100000000000004</v>
      </c>
      <c r="W530">
        <v>0</v>
      </c>
      <c r="X530">
        <v>0.35799999999999998</v>
      </c>
      <c r="Y530">
        <v>0.77600000000000002</v>
      </c>
      <c r="Z530">
        <v>133.02500000000001</v>
      </c>
      <c r="AA530">
        <v>4</v>
      </c>
    </row>
    <row r="531" spans="1:27" x14ac:dyDescent="0.35">
      <c r="A531" t="s">
        <v>1047</v>
      </c>
      <c r="B531" t="s">
        <v>548</v>
      </c>
      <c r="C531" s="1">
        <v>42500</v>
      </c>
      <c r="D531" s="5" t="str">
        <f>TEXT(C531,"mmm")</f>
        <v>May</v>
      </c>
      <c r="E531" s="5" t="str">
        <f>TEXT(C531,"yyyy")</f>
        <v>2016</v>
      </c>
      <c r="F531" s="5" t="str">
        <f t="shared" ref="F531" si="139">IF(E531&lt; "2000","19's songs","20's songs")</f>
        <v>20's songs</v>
      </c>
      <c r="G531" t="s">
        <v>1048</v>
      </c>
      <c r="H531" t="s">
        <v>1048</v>
      </c>
      <c r="I531">
        <v>253333</v>
      </c>
      <c r="J531" t="b">
        <v>0</v>
      </c>
      <c r="K531">
        <v>58</v>
      </c>
      <c r="L531" t="str">
        <f>IF(K531&lt;=20,"Least Popular",IF(K531&lt;=40,"Less Popular",IF(K531&lt;=60,"More Popular","Most Popular")))</f>
        <v>More Popular</v>
      </c>
      <c r="M531">
        <v>0</v>
      </c>
      <c r="N531" t="str">
        <f t="shared" si="134"/>
        <v>Not Popular</v>
      </c>
      <c r="O531" t="s">
        <v>25</v>
      </c>
      <c r="P531">
        <v>0.622</v>
      </c>
      <c r="Q531">
        <v>0.79500000000000004</v>
      </c>
      <c r="R531">
        <v>9</v>
      </c>
      <c r="S531">
        <v>-3.2189999999999999</v>
      </c>
      <c r="T531">
        <v>1</v>
      </c>
      <c r="U531">
        <v>4.0800000000000003E-2</v>
      </c>
      <c r="V531">
        <v>1.2099999999999999E-3</v>
      </c>
      <c r="W531">
        <v>0</v>
      </c>
      <c r="X531">
        <v>0.151</v>
      </c>
      <c r="Y531">
        <v>0.90700000000000003</v>
      </c>
      <c r="Z531">
        <v>157.99299999999999</v>
      </c>
      <c r="AA531">
        <v>4</v>
      </c>
    </row>
    <row r="532" spans="1:27" hidden="1" x14ac:dyDescent="0.35">
      <c r="A532" t="s">
        <v>1049</v>
      </c>
      <c r="B532" t="s">
        <v>161</v>
      </c>
      <c r="D532"/>
      <c r="E532"/>
      <c r="F532"/>
      <c r="G532" t="s">
        <v>1050</v>
      </c>
      <c r="H532" t="s">
        <v>1050</v>
      </c>
      <c r="I532">
        <v>240053</v>
      </c>
      <c r="J532" t="b">
        <v>0</v>
      </c>
      <c r="K532">
        <v>60</v>
      </c>
      <c r="M532">
        <v>0</v>
      </c>
      <c r="N532" t="str">
        <f t="shared" si="134"/>
        <v>Not Popular</v>
      </c>
      <c r="O532" t="s">
        <v>25</v>
      </c>
      <c r="P532">
        <v>0.60399999999999998</v>
      </c>
      <c r="Q532">
        <v>0.85099999999999998</v>
      </c>
      <c r="R532">
        <v>7</v>
      </c>
      <c r="S532">
        <v>-4.38</v>
      </c>
      <c r="T532">
        <v>1</v>
      </c>
      <c r="U532">
        <v>9.1800000000000007E-2</v>
      </c>
      <c r="V532">
        <v>7.92E-3</v>
      </c>
      <c r="W532">
        <v>2.8200000000000002E-4</v>
      </c>
      <c r="X532">
        <v>0.108</v>
      </c>
      <c r="Y532">
        <v>0.34200000000000003</v>
      </c>
      <c r="Z532">
        <v>190.107</v>
      </c>
      <c r="AA532">
        <v>4</v>
      </c>
    </row>
    <row r="533" spans="1:27" hidden="1" x14ac:dyDescent="0.35">
      <c r="A533" t="s">
        <v>1051</v>
      </c>
      <c r="B533" t="s">
        <v>404</v>
      </c>
      <c r="D533"/>
      <c r="E533"/>
      <c r="F533"/>
      <c r="G533" t="s">
        <v>1052</v>
      </c>
      <c r="H533" t="s">
        <v>1052</v>
      </c>
      <c r="I533">
        <v>233253</v>
      </c>
      <c r="J533" t="b">
        <v>0</v>
      </c>
      <c r="K533">
        <v>58</v>
      </c>
      <c r="M533">
        <v>0</v>
      </c>
      <c r="N533" t="str">
        <f t="shared" si="134"/>
        <v>Not Popular</v>
      </c>
      <c r="O533" t="s">
        <v>29</v>
      </c>
      <c r="P533">
        <v>0.65800000000000003</v>
      </c>
      <c r="Q533">
        <v>0.94</v>
      </c>
      <c r="R533">
        <v>2</v>
      </c>
      <c r="S533">
        <v>-2.427</v>
      </c>
      <c r="T533">
        <v>1</v>
      </c>
      <c r="U533">
        <v>3.39E-2</v>
      </c>
      <c r="V533">
        <v>0.14399999999999999</v>
      </c>
      <c r="W533">
        <v>0</v>
      </c>
      <c r="X533">
        <v>0.104</v>
      </c>
      <c r="Y533">
        <v>0.69399999999999995</v>
      </c>
      <c r="Z533">
        <v>122.992</v>
      </c>
      <c r="AA533">
        <v>4</v>
      </c>
    </row>
    <row r="534" spans="1:27" x14ac:dyDescent="0.35">
      <c r="A534" t="s">
        <v>1053</v>
      </c>
      <c r="B534" t="s">
        <v>31</v>
      </c>
      <c r="C534" s="1">
        <v>44382</v>
      </c>
      <c r="D534" s="5" t="str">
        <f>TEXT(C534,"mmm")</f>
        <v>Jul</v>
      </c>
      <c r="E534" s="5" t="str">
        <f>TEXT(C534,"yyyy")</f>
        <v>2021</v>
      </c>
      <c r="F534" s="5" t="str">
        <f t="shared" ref="F534" si="140">IF(E534&lt; "2000","19's songs","20's songs")</f>
        <v>20's songs</v>
      </c>
      <c r="G534" t="s">
        <v>1054</v>
      </c>
      <c r="H534" t="s">
        <v>1054</v>
      </c>
      <c r="I534">
        <v>240284</v>
      </c>
      <c r="J534" t="b">
        <v>0</v>
      </c>
      <c r="K534">
        <v>59</v>
      </c>
      <c r="L534" t="str">
        <f>IF(K534&lt;=20,"Least Popular",IF(K534&lt;=40,"Less Popular",IF(K534&lt;=60,"More Popular","Most Popular")))</f>
        <v>More Popular</v>
      </c>
      <c r="M534">
        <v>0</v>
      </c>
      <c r="N534" t="str">
        <f t="shared" si="134"/>
        <v>Not Popular</v>
      </c>
      <c r="O534" t="s">
        <v>25</v>
      </c>
      <c r="P534">
        <v>0.318</v>
      </c>
      <c r="Q534">
        <v>0.90200000000000002</v>
      </c>
      <c r="R534">
        <v>1</v>
      </c>
      <c r="S534">
        <v>-4.6050000000000004</v>
      </c>
      <c r="T534">
        <v>1</v>
      </c>
      <c r="U534">
        <v>0.13100000000000001</v>
      </c>
      <c r="V534">
        <v>1.1599999999999999E-2</v>
      </c>
      <c r="W534">
        <v>0</v>
      </c>
      <c r="X534">
        <v>0.39300000000000002</v>
      </c>
      <c r="Y534">
        <v>0.437</v>
      </c>
      <c r="Z534">
        <v>199.84399999999999</v>
      </c>
      <c r="AA534">
        <v>4</v>
      </c>
    </row>
    <row r="535" spans="1:27" hidden="1" x14ac:dyDescent="0.35">
      <c r="A535" t="s">
        <v>1055</v>
      </c>
      <c r="B535" t="s">
        <v>286</v>
      </c>
      <c r="D535"/>
      <c r="E535"/>
      <c r="F535"/>
      <c r="G535" t="s">
        <v>1056</v>
      </c>
      <c r="H535" t="s">
        <v>1056</v>
      </c>
      <c r="I535">
        <v>186040</v>
      </c>
      <c r="J535" t="b">
        <v>0</v>
      </c>
      <c r="K535">
        <v>58</v>
      </c>
      <c r="M535">
        <v>0</v>
      </c>
      <c r="N535" t="str">
        <f t="shared" si="134"/>
        <v>Not Popular</v>
      </c>
      <c r="O535" t="s">
        <v>25</v>
      </c>
      <c r="P535">
        <v>0.57399999999999995</v>
      </c>
      <c r="Q535">
        <v>0.94099999999999995</v>
      </c>
      <c r="R535">
        <v>2</v>
      </c>
      <c r="S535">
        <v>-3.4119999999999999</v>
      </c>
      <c r="T535">
        <v>1</v>
      </c>
      <c r="U535">
        <v>5.2200000000000003E-2</v>
      </c>
      <c r="V535">
        <v>1.0699999999999999E-2</v>
      </c>
      <c r="W535">
        <v>0</v>
      </c>
      <c r="X535">
        <v>0.32500000000000001</v>
      </c>
      <c r="Y535">
        <v>0.64600000000000002</v>
      </c>
      <c r="Z535">
        <v>122.008</v>
      </c>
      <c r="AA535">
        <v>4</v>
      </c>
    </row>
    <row r="536" spans="1:27" hidden="1" x14ac:dyDescent="0.35">
      <c r="A536" t="s">
        <v>303</v>
      </c>
      <c r="B536" t="s">
        <v>304</v>
      </c>
      <c r="D536"/>
      <c r="E536"/>
      <c r="F536"/>
      <c r="G536" t="s">
        <v>1057</v>
      </c>
      <c r="H536" t="s">
        <v>1057</v>
      </c>
      <c r="I536">
        <v>174613</v>
      </c>
      <c r="J536" t="b">
        <v>0</v>
      </c>
      <c r="K536">
        <v>59</v>
      </c>
      <c r="M536">
        <v>0</v>
      </c>
      <c r="N536" t="str">
        <f t="shared" si="134"/>
        <v>Not Popular</v>
      </c>
      <c r="O536" t="s">
        <v>25</v>
      </c>
      <c r="P536">
        <v>0.44600000000000001</v>
      </c>
      <c r="Q536">
        <v>0.66100000000000003</v>
      </c>
      <c r="R536">
        <v>4</v>
      </c>
      <c r="S536">
        <v>-3.4609999999999999</v>
      </c>
      <c r="T536">
        <v>1</v>
      </c>
      <c r="U536">
        <v>6.5799999999999997E-2</v>
      </c>
      <c r="V536">
        <v>1.4200000000000001E-2</v>
      </c>
      <c r="W536">
        <v>0</v>
      </c>
      <c r="X536">
        <v>0.13800000000000001</v>
      </c>
      <c r="Y536">
        <v>0.53900000000000003</v>
      </c>
      <c r="Z536">
        <v>188.178</v>
      </c>
      <c r="AA536">
        <v>4</v>
      </c>
    </row>
    <row r="537" spans="1:27" x14ac:dyDescent="0.35">
      <c r="A537" t="s">
        <v>235</v>
      </c>
      <c r="B537" t="s">
        <v>119</v>
      </c>
      <c r="C537" s="1">
        <v>43742</v>
      </c>
      <c r="D537" s="5" t="str">
        <f>TEXT(C537,"mmm")</f>
        <v>Oct</v>
      </c>
      <c r="E537" s="5" t="str">
        <f>TEXT(C537,"yyyy")</f>
        <v>2019</v>
      </c>
      <c r="F537" s="5" t="str">
        <f t="shared" ref="F537:F538" si="141">IF(E537&lt; "2000","19's songs","20's songs")</f>
        <v>20's songs</v>
      </c>
      <c r="G537" t="s">
        <v>1058</v>
      </c>
      <c r="H537" t="s">
        <v>1058</v>
      </c>
      <c r="I537">
        <v>245903</v>
      </c>
      <c r="J537" t="b">
        <v>0</v>
      </c>
      <c r="K537">
        <v>61</v>
      </c>
      <c r="L537" t="str">
        <f>IF(K537&lt;=20,"Least Popular",IF(K537&lt;=40,"Less Popular",IF(K537&lt;=60,"More Popular","Most Popular")))</f>
        <v>Most Popular</v>
      </c>
      <c r="M537">
        <v>0</v>
      </c>
      <c r="N537" t="str">
        <f t="shared" si="134"/>
        <v>Not Popular</v>
      </c>
      <c r="O537" t="s">
        <v>29</v>
      </c>
      <c r="P537">
        <v>0.58899999999999997</v>
      </c>
      <c r="Q537">
        <v>0.89</v>
      </c>
      <c r="R537">
        <v>6</v>
      </c>
      <c r="S537">
        <v>-4.3280000000000003</v>
      </c>
      <c r="T537">
        <v>1</v>
      </c>
      <c r="U537">
        <v>6.4399999999999999E-2</v>
      </c>
      <c r="V537">
        <v>9.4600000000000004E-2</v>
      </c>
      <c r="W537" s="2">
        <v>7.5599999999999994E-5</v>
      </c>
      <c r="X537">
        <v>0.19900000000000001</v>
      </c>
      <c r="Y537">
        <v>0.48799999999999999</v>
      </c>
      <c r="Z537">
        <v>105.066</v>
      </c>
      <c r="AA537">
        <v>4</v>
      </c>
    </row>
    <row r="538" spans="1:27" x14ac:dyDescent="0.35">
      <c r="A538" t="s">
        <v>1059</v>
      </c>
      <c r="B538" t="s">
        <v>1060</v>
      </c>
      <c r="C538">
        <v>1988</v>
      </c>
      <c r="D538" s="5" t="str">
        <f>TEXT(C538,"mmm")</f>
        <v>Jun</v>
      </c>
      <c r="E538" s="5" t="str">
        <f>TEXT(C538,"yyyy")</f>
        <v>1905</v>
      </c>
      <c r="F538" s="5" t="str">
        <f t="shared" si="141"/>
        <v>19's songs</v>
      </c>
      <c r="G538" t="s">
        <v>1061</v>
      </c>
      <c r="H538" t="s">
        <v>1061</v>
      </c>
      <c r="I538">
        <v>299226</v>
      </c>
      <c r="J538" t="b">
        <v>0</v>
      </c>
      <c r="K538">
        <v>59</v>
      </c>
      <c r="L538" t="str">
        <f>IF(K538&lt;=20,"Least Popular",IF(K538&lt;=40,"Less Popular",IF(K538&lt;=60,"More Popular","Most Popular")))</f>
        <v>More Popular</v>
      </c>
      <c r="M538">
        <v>0</v>
      </c>
      <c r="N538" t="str">
        <f t="shared" si="134"/>
        <v>Not Popular</v>
      </c>
      <c r="O538" t="s">
        <v>29</v>
      </c>
      <c r="P538">
        <v>0.68100000000000005</v>
      </c>
      <c r="Q538">
        <v>0.95099999999999996</v>
      </c>
      <c r="R538">
        <v>4</v>
      </c>
      <c r="S538">
        <v>-7.7770000000000001</v>
      </c>
      <c r="T538">
        <v>1</v>
      </c>
      <c r="U538">
        <v>3.49E-2</v>
      </c>
      <c r="V538">
        <v>0.33400000000000002</v>
      </c>
      <c r="W538">
        <v>6.7299999999999999E-4</v>
      </c>
      <c r="X538">
        <v>0.27600000000000002</v>
      </c>
      <c r="Y538">
        <v>0.85699999999999998</v>
      </c>
      <c r="Z538">
        <v>111.071</v>
      </c>
      <c r="AA538">
        <v>4</v>
      </c>
    </row>
    <row r="539" spans="1:27" hidden="1" x14ac:dyDescent="0.35">
      <c r="A539" t="s">
        <v>1062</v>
      </c>
      <c r="B539" t="s">
        <v>396</v>
      </c>
      <c r="D539"/>
      <c r="E539"/>
      <c r="F539"/>
      <c r="G539" t="s">
        <v>1063</v>
      </c>
      <c r="H539" t="s">
        <v>1063</v>
      </c>
      <c r="I539">
        <v>280506</v>
      </c>
      <c r="J539" t="b">
        <v>0</v>
      </c>
      <c r="K539">
        <v>58</v>
      </c>
      <c r="M539">
        <v>0</v>
      </c>
      <c r="N539" t="str">
        <f t="shared" si="134"/>
        <v>Not Popular</v>
      </c>
      <c r="O539" t="s">
        <v>29</v>
      </c>
      <c r="P539">
        <v>0.71799999999999997</v>
      </c>
      <c r="Q539">
        <v>0.98</v>
      </c>
      <c r="R539">
        <v>9</v>
      </c>
      <c r="S539">
        <v>-3.8260000000000001</v>
      </c>
      <c r="T539">
        <v>0</v>
      </c>
      <c r="U539">
        <v>4.9099999999999998E-2</v>
      </c>
      <c r="V539">
        <v>0.218</v>
      </c>
      <c r="W539" s="2">
        <v>4.2599999999999999E-6</v>
      </c>
      <c r="X539">
        <v>0.30099999999999999</v>
      </c>
      <c r="Y539">
        <v>0.92500000000000004</v>
      </c>
      <c r="Z539">
        <v>115.989</v>
      </c>
      <c r="AA539">
        <v>4</v>
      </c>
    </row>
    <row r="540" spans="1:27" x14ac:dyDescent="0.35">
      <c r="A540" t="s">
        <v>1064</v>
      </c>
      <c r="B540" t="s">
        <v>328</v>
      </c>
      <c r="C540">
        <v>1989</v>
      </c>
      <c r="D540" s="5" t="str">
        <f>TEXT(C540,"mmm")</f>
        <v>Jun</v>
      </c>
      <c r="E540" s="5" t="str">
        <f>TEXT(C540,"yyyy")</f>
        <v>1905</v>
      </c>
      <c r="F540" s="5" t="str">
        <f t="shared" ref="F540" si="142">IF(E540&lt; "2000","19's songs","20's songs")</f>
        <v>19's songs</v>
      </c>
      <c r="G540" t="s">
        <v>1065</v>
      </c>
      <c r="H540" t="s">
        <v>1065</v>
      </c>
      <c r="I540">
        <v>247066</v>
      </c>
      <c r="J540" t="b">
        <v>0</v>
      </c>
      <c r="K540">
        <v>58</v>
      </c>
      <c r="L540" t="str">
        <f>IF(K540&lt;=20,"Least Popular",IF(K540&lt;=40,"Less Popular",IF(K540&lt;=60,"More Popular","Most Popular")))</f>
        <v>More Popular</v>
      </c>
      <c r="M540">
        <v>0</v>
      </c>
      <c r="N540" t="str">
        <f t="shared" si="134"/>
        <v>Not Popular</v>
      </c>
      <c r="O540" t="s">
        <v>25</v>
      </c>
      <c r="P540">
        <v>0.624</v>
      </c>
      <c r="Q540">
        <v>0.872</v>
      </c>
      <c r="R540">
        <v>0</v>
      </c>
      <c r="S540">
        <v>-7.6509999999999998</v>
      </c>
      <c r="T540">
        <v>0</v>
      </c>
      <c r="U540">
        <v>4.7500000000000001E-2</v>
      </c>
      <c r="V540">
        <v>0.30199999999999999</v>
      </c>
      <c r="W540" s="2">
        <v>1.84E-6</v>
      </c>
      <c r="X540">
        <v>0.28699999999999998</v>
      </c>
      <c r="Y540">
        <v>0.69799999999999995</v>
      </c>
      <c r="Z540">
        <v>113.197</v>
      </c>
      <c r="AA540">
        <v>4</v>
      </c>
    </row>
    <row r="541" spans="1:27" hidden="1" x14ac:dyDescent="0.35">
      <c r="A541" t="s">
        <v>1066</v>
      </c>
      <c r="B541" t="s">
        <v>574</v>
      </c>
      <c r="D541"/>
      <c r="E541"/>
      <c r="F541"/>
      <c r="G541" t="s">
        <v>1067</v>
      </c>
      <c r="H541" t="s">
        <v>1067</v>
      </c>
      <c r="I541">
        <v>242166</v>
      </c>
      <c r="J541" t="b">
        <v>0</v>
      </c>
      <c r="K541">
        <v>63</v>
      </c>
      <c r="M541">
        <v>0</v>
      </c>
      <c r="N541" t="str">
        <f t="shared" si="134"/>
        <v>Not Popular</v>
      </c>
      <c r="O541" t="s">
        <v>25</v>
      </c>
      <c r="P541">
        <v>0.71299999999999997</v>
      </c>
      <c r="Q541">
        <v>0.60599999999999998</v>
      </c>
      <c r="R541">
        <v>7</v>
      </c>
      <c r="S541">
        <v>-5.718</v>
      </c>
      <c r="T541">
        <v>0</v>
      </c>
      <c r="U541">
        <v>3.2800000000000003E-2</v>
      </c>
      <c r="V541">
        <v>0.315</v>
      </c>
      <c r="W541">
        <v>0</v>
      </c>
      <c r="X541">
        <v>0.26200000000000001</v>
      </c>
      <c r="Y541">
        <v>0.49199999999999999</v>
      </c>
      <c r="Z541">
        <v>90.004999999999995</v>
      </c>
      <c r="AA541">
        <v>4</v>
      </c>
    </row>
    <row r="542" spans="1:27" x14ac:dyDescent="0.35">
      <c r="A542" t="s">
        <v>1068</v>
      </c>
      <c r="B542" t="s">
        <v>312</v>
      </c>
      <c r="C542" s="1">
        <v>42100</v>
      </c>
      <c r="D542" s="5" t="str">
        <f>TEXT(C542,"mmm")</f>
        <v>Apr</v>
      </c>
      <c r="E542" s="5" t="str">
        <f>TEXT(C542,"yyyy")</f>
        <v>2015</v>
      </c>
      <c r="F542" s="5" t="str">
        <f t="shared" ref="F542:F545" si="143">IF(E542&lt; "2000","19's songs","20's songs")</f>
        <v>20's songs</v>
      </c>
      <c r="G542" t="s">
        <v>1069</v>
      </c>
      <c r="H542" t="s">
        <v>1069</v>
      </c>
      <c r="I542">
        <v>299760</v>
      </c>
      <c r="J542" t="b">
        <v>0</v>
      </c>
      <c r="K542">
        <v>58</v>
      </c>
      <c r="L542" t="str">
        <f>IF(K542&lt;=20,"Least Popular",IF(K542&lt;=40,"Less Popular",IF(K542&lt;=60,"More Popular","Most Popular")))</f>
        <v>More Popular</v>
      </c>
      <c r="M542">
        <v>0</v>
      </c>
      <c r="N542" t="str">
        <f t="shared" si="134"/>
        <v>Not Popular</v>
      </c>
      <c r="O542" t="s">
        <v>29</v>
      </c>
      <c r="P542">
        <v>0.47</v>
      </c>
      <c r="Q542">
        <v>0.75700000000000001</v>
      </c>
      <c r="R542">
        <v>5</v>
      </c>
      <c r="S542">
        <v>-4.7610000000000001</v>
      </c>
      <c r="T542">
        <v>1</v>
      </c>
      <c r="U542">
        <v>3.1300000000000001E-2</v>
      </c>
      <c r="V542">
        <v>9.8899999999999995E-3</v>
      </c>
      <c r="W542">
        <v>0</v>
      </c>
      <c r="X542">
        <v>0.159</v>
      </c>
      <c r="Y542">
        <v>0.42</v>
      </c>
      <c r="Z542">
        <v>146.00299999999999</v>
      </c>
      <c r="AA542">
        <v>4</v>
      </c>
    </row>
    <row r="543" spans="1:27" x14ac:dyDescent="0.35">
      <c r="A543" t="s">
        <v>1070</v>
      </c>
      <c r="B543" t="s">
        <v>231</v>
      </c>
      <c r="C543" s="1">
        <v>44928</v>
      </c>
      <c r="D543" s="5" t="str">
        <f>TEXT(C543,"mmm")</f>
        <v>Jan</v>
      </c>
      <c r="E543" s="5" t="str">
        <f>TEXT(C543,"yyyy")</f>
        <v>2023</v>
      </c>
      <c r="F543" s="5" t="str">
        <f t="shared" si="143"/>
        <v>20's songs</v>
      </c>
      <c r="G543" t="s">
        <v>1071</v>
      </c>
      <c r="H543" t="s">
        <v>1071</v>
      </c>
      <c r="I543">
        <v>232280</v>
      </c>
      <c r="J543" t="b">
        <v>0</v>
      </c>
      <c r="K543">
        <v>59</v>
      </c>
      <c r="L543" t="str">
        <f>IF(K543&lt;=20,"Least Popular",IF(K543&lt;=40,"Less Popular",IF(K543&lt;=60,"More Popular","Most Popular")))</f>
        <v>More Popular</v>
      </c>
      <c r="M543">
        <v>0</v>
      </c>
      <c r="N543" t="str">
        <f t="shared" si="134"/>
        <v>Not Popular</v>
      </c>
      <c r="O543" t="s">
        <v>29</v>
      </c>
      <c r="P543">
        <v>0.55800000000000005</v>
      </c>
      <c r="Q543">
        <v>0.83499999999999996</v>
      </c>
      <c r="R543">
        <v>8</v>
      </c>
      <c r="S543">
        <v>-3.81</v>
      </c>
      <c r="T543">
        <v>1</v>
      </c>
      <c r="U543">
        <v>2.9600000000000001E-2</v>
      </c>
      <c r="V543">
        <v>2.69E-2</v>
      </c>
      <c r="W543">
        <v>0</v>
      </c>
      <c r="X543">
        <v>0.34200000000000003</v>
      </c>
      <c r="Y543">
        <v>0.75600000000000001</v>
      </c>
      <c r="Z543">
        <v>120.048</v>
      </c>
      <c r="AA543">
        <v>4</v>
      </c>
    </row>
    <row r="544" spans="1:27" x14ac:dyDescent="0.35">
      <c r="A544" t="s">
        <v>1072</v>
      </c>
      <c r="B544" t="s">
        <v>328</v>
      </c>
      <c r="C544">
        <v>1992</v>
      </c>
      <c r="D544" s="5" t="str">
        <f>TEXT(C544,"mmm")</f>
        <v>Jun</v>
      </c>
      <c r="E544" s="5" t="str">
        <f>TEXT(C544,"yyyy")</f>
        <v>1905</v>
      </c>
      <c r="F544" s="5" t="str">
        <f t="shared" si="143"/>
        <v>19's songs</v>
      </c>
      <c r="G544" t="s">
        <v>1073</v>
      </c>
      <c r="H544" t="s">
        <v>1073</v>
      </c>
      <c r="I544">
        <v>283506</v>
      </c>
      <c r="J544" t="b">
        <v>0</v>
      </c>
      <c r="K544">
        <v>58</v>
      </c>
      <c r="L544" t="str">
        <f>IF(K544&lt;=20,"Least Popular",IF(K544&lt;=40,"Less Popular",IF(K544&lt;=60,"More Popular","Most Popular")))</f>
        <v>More Popular</v>
      </c>
      <c r="M544">
        <v>0</v>
      </c>
      <c r="N544" t="str">
        <f t="shared" si="134"/>
        <v>Not Popular</v>
      </c>
      <c r="O544" t="s">
        <v>25</v>
      </c>
      <c r="P544">
        <v>0.72799999999999998</v>
      </c>
      <c r="Q544">
        <v>0.66100000000000003</v>
      </c>
      <c r="R544">
        <v>0</v>
      </c>
      <c r="S544">
        <v>-10.481999999999999</v>
      </c>
      <c r="T544">
        <v>0</v>
      </c>
      <c r="U544">
        <v>2.75E-2</v>
      </c>
      <c r="V544">
        <v>2.2599999999999999E-2</v>
      </c>
      <c r="W544" s="2">
        <v>2.2400000000000002E-6</v>
      </c>
      <c r="X544">
        <v>0.157</v>
      </c>
      <c r="Y544">
        <v>0.88800000000000001</v>
      </c>
      <c r="Z544">
        <v>125.041</v>
      </c>
      <c r="AA544">
        <v>4</v>
      </c>
    </row>
    <row r="545" spans="1:27" x14ac:dyDescent="0.35">
      <c r="A545" t="s">
        <v>296</v>
      </c>
      <c r="B545" t="s">
        <v>31</v>
      </c>
      <c r="C545" s="1">
        <v>43718</v>
      </c>
      <c r="D545" s="5" t="str">
        <f>TEXT(C545,"mmm")</f>
        <v>Sep</v>
      </c>
      <c r="E545" s="5" t="str">
        <f>TEXT(C545,"yyyy")</f>
        <v>2019</v>
      </c>
      <c r="F545" s="5" t="str">
        <f t="shared" si="143"/>
        <v>20's songs</v>
      </c>
      <c r="G545" t="s">
        <v>1074</v>
      </c>
      <c r="H545" t="s">
        <v>1074</v>
      </c>
      <c r="I545">
        <v>252565</v>
      </c>
      <c r="J545" t="b">
        <v>0</v>
      </c>
      <c r="K545">
        <v>59</v>
      </c>
      <c r="L545" t="str">
        <f>IF(K545&lt;=20,"Least Popular",IF(K545&lt;=40,"Less Popular",IF(K545&lt;=60,"More Popular","Most Popular")))</f>
        <v>More Popular</v>
      </c>
      <c r="M545">
        <v>0</v>
      </c>
      <c r="N545" t="str">
        <f t="shared" si="134"/>
        <v>Not Popular</v>
      </c>
      <c r="O545" t="s">
        <v>29</v>
      </c>
      <c r="P545">
        <v>0.44900000000000001</v>
      </c>
      <c r="Q545">
        <v>0.81899999999999995</v>
      </c>
      <c r="R545">
        <v>2</v>
      </c>
      <c r="S545">
        <v>-5.1689999999999996</v>
      </c>
      <c r="T545">
        <v>1</v>
      </c>
      <c r="U545">
        <v>5.1299999999999998E-2</v>
      </c>
      <c r="V545">
        <v>0.20399999999999999</v>
      </c>
      <c r="W545">
        <v>0</v>
      </c>
      <c r="X545">
        <v>0.28899999999999998</v>
      </c>
      <c r="Y545">
        <v>0.50700000000000001</v>
      </c>
      <c r="Z545">
        <v>180.01900000000001</v>
      </c>
      <c r="AA545">
        <v>4</v>
      </c>
    </row>
    <row r="546" spans="1:27" hidden="1" x14ac:dyDescent="0.35">
      <c r="A546" t="s">
        <v>1075</v>
      </c>
      <c r="B546" t="s">
        <v>231</v>
      </c>
      <c r="D546"/>
      <c r="E546"/>
      <c r="F546"/>
      <c r="G546" t="s">
        <v>1076</v>
      </c>
      <c r="H546" t="s">
        <v>1076</v>
      </c>
      <c r="I546">
        <v>273893</v>
      </c>
      <c r="J546" t="b">
        <v>0</v>
      </c>
      <c r="K546">
        <v>59</v>
      </c>
      <c r="M546">
        <v>0</v>
      </c>
      <c r="N546" t="str">
        <f t="shared" si="134"/>
        <v>Not Popular</v>
      </c>
      <c r="O546" t="s">
        <v>29</v>
      </c>
      <c r="P546">
        <v>0.63500000000000001</v>
      </c>
      <c r="Q546">
        <v>0.57799999999999996</v>
      </c>
      <c r="R546">
        <v>8</v>
      </c>
      <c r="S546">
        <v>-6.7489999999999997</v>
      </c>
      <c r="T546">
        <v>1</v>
      </c>
      <c r="U546">
        <v>0.13200000000000001</v>
      </c>
      <c r="V546">
        <v>0.53900000000000003</v>
      </c>
      <c r="W546">
        <v>0</v>
      </c>
      <c r="X546">
        <v>0.115</v>
      </c>
      <c r="Y546">
        <v>0.58399999999999996</v>
      </c>
      <c r="Z546">
        <v>77.064999999999998</v>
      </c>
      <c r="AA546">
        <v>4</v>
      </c>
    </row>
    <row r="547" spans="1:27" x14ac:dyDescent="0.35">
      <c r="A547" t="s">
        <v>1077</v>
      </c>
      <c r="B547" t="s">
        <v>62</v>
      </c>
      <c r="C547" s="1">
        <v>43477</v>
      </c>
      <c r="D547" s="5" t="str">
        <f>TEXT(C547,"mmm")</f>
        <v>Jan</v>
      </c>
      <c r="E547" s="5" t="str">
        <f>TEXT(C547,"yyyy")</f>
        <v>2019</v>
      </c>
      <c r="F547" s="5" t="str">
        <f t="shared" ref="F547" si="144">IF(E547&lt; "2000","19's songs","20's songs")</f>
        <v>20's songs</v>
      </c>
      <c r="G547" t="s">
        <v>1078</v>
      </c>
      <c r="H547" t="s">
        <v>1078</v>
      </c>
      <c r="I547">
        <v>271093</v>
      </c>
      <c r="J547" t="b">
        <v>0</v>
      </c>
      <c r="K547">
        <v>58</v>
      </c>
      <c r="L547" t="str">
        <f>IF(K547&lt;=20,"Least Popular",IF(K547&lt;=40,"Less Popular",IF(K547&lt;=60,"More Popular","Most Popular")))</f>
        <v>More Popular</v>
      </c>
      <c r="M547">
        <v>0</v>
      </c>
      <c r="N547" t="str">
        <f t="shared" si="134"/>
        <v>Not Popular</v>
      </c>
      <c r="O547" t="s">
        <v>25</v>
      </c>
      <c r="P547">
        <v>0.67100000000000004</v>
      </c>
      <c r="Q547">
        <v>0.505</v>
      </c>
      <c r="R547">
        <v>9</v>
      </c>
      <c r="S547">
        <v>-7.5750000000000002</v>
      </c>
      <c r="T547">
        <v>1</v>
      </c>
      <c r="U547">
        <v>6.2899999999999998E-2</v>
      </c>
      <c r="V547">
        <v>0.41699999999999998</v>
      </c>
      <c r="W547">
        <v>0</v>
      </c>
      <c r="X547">
        <v>0.124</v>
      </c>
      <c r="Y547">
        <v>0.311</v>
      </c>
      <c r="Z547">
        <v>156.01900000000001</v>
      </c>
      <c r="AA547">
        <v>4</v>
      </c>
    </row>
    <row r="548" spans="1:27" hidden="1" x14ac:dyDescent="0.35">
      <c r="A548" t="s">
        <v>1079</v>
      </c>
      <c r="B548" t="s">
        <v>1080</v>
      </c>
      <c r="D548"/>
      <c r="E548"/>
      <c r="F548"/>
      <c r="G548" t="s">
        <v>1081</v>
      </c>
      <c r="H548" t="s">
        <v>1081</v>
      </c>
      <c r="I548">
        <v>322586</v>
      </c>
      <c r="J548" t="b">
        <v>0</v>
      </c>
      <c r="K548">
        <v>58</v>
      </c>
      <c r="M548">
        <v>0</v>
      </c>
      <c r="N548" t="str">
        <f t="shared" si="134"/>
        <v>Not Popular</v>
      </c>
      <c r="O548" t="s">
        <v>29</v>
      </c>
      <c r="P548">
        <v>0.44900000000000001</v>
      </c>
      <c r="Q548">
        <v>0.872</v>
      </c>
      <c r="R548">
        <v>11</v>
      </c>
      <c r="S548">
        <v>-4.7439999999999998</v>
      </c>
      <c r="T548">
        <v>1</v>
      </c>
      <c r="U548">
        <v>7.4700000000000003E-2</v>
      </c>
      <c r="V548">
        <v>1.6199999999999999E-2</v>
      </c>
      <c r="W548">
        <v>0</v>
      </c>
      <c r="X548">
        <v>0.188</v>
      </c>
      <c r="Y548">
        <v>0.52300000000000002</v>
      </c>
      <c r="Z548">
        <v>144.12799999999999</v>
      </c>
      <c r="AA548">
        <v>4</v>
      </c>
    </row>
    <row r="549" spans="1:27" hidden="1" x14ac:dyDescent="0.35">
      <c r="A549" t="s">
        <v>1082</v>
      </c>
      <c r="B549" t="s">
        <v>1083</v>
      </c>
      <c r="D549"/>
      <c r="E549"/>
      <c r="F549"/>
      <c r="G549" t="s">
        <v>1084</v>
      </c>
      <c r="H549" t="s">
        <v>1084</v>
      </c>
      <c r="I549">
        <v>233800</v>
      </c>
      <c r="J549" t="b">
        <v>0</v>
      </c>
      <c r="K549">
        <v>59</v>
      </c>
      <c r="M549">
        <v>0</v>
      </c>
      <c r="N549" t="str">
        <f t="shared" si="134"/>
        <v>Not Popular</v>
      </c>
      <c r="O549" t="s">
        <v>29</v>
      </c>
      <c r="P549">
        <v>0.51600000000000001</v>
      </c>
      <c r="Q549">
        <v>0.85199999999999998</v>
      </c>
      <c r="R549">
        <v>7</v>
      </c>
      <c r="S549">
        <v>-3.5249999999999999</v>
      </c>
      <c r="T549">
        <v>1</v>
      </c>
      <c r="U549">
        <v>5.6000000000000001E-2</v>
      </c>
      <c r="V549">
        <v>0.128</v>
      </c>
      <c r="W549">
        <v>0</v>
      </c>
      <c r="X549">
        <v>0.32</v>
      </c>
      <c r="Y549">
        <v>0.70699999999999996</v>
      </c>
      <c r="Z549">
        <v>169.94</v>
      </c>
      <c r="AA549">
        <v>4</v>
      </c>
    </row>
    <row r="550" spans="1:27" hidden="1" x14ac:dyDescent="0.35">
      <c r="A550" t="s">
        <v>1085</v>
      </c>
      <c r="B550" t="s">
        <v>1086</v>
      </c>
      <c r="D550"/>
      <c r="E550"/>
      <c r="F550"/>
      <c r="G550" t="s">
        <v>1087</v>
      </c>
      <c r="H550" t="s">
        <v>1087</v>
      </c>
      <c r="I550">
        <v>250666</v>
      </c>
      <c r="J550" t="b">
        <v>0</v>
      </c>
      <c r="K550">
        <v>59</v>
      </c>
      <c r="M550">
        <v>0</v>
      </c>
      <c r="N550" t="str">
        <f t="shared" si="134"/>
        <v>Not Popular</v>
      </c>
      <c r="O550" t="s">
        <v>25</v>
      </c>
      <c r="P550">
        <v>0.56899999999999995</v>
      </c>
      <c r="Q550">
        <v>0.59499999999999997</v>
      </c>
      <c r="R550">
        <v>3</v>
      </c>
      <c r="S550">
        <v>-6.1749999999999998</v>
      </c>
      <c r="T550">
        <v>1</v>
      </c>
      <c r="U550">
        <v>3.1800000000000002E-2</v>
      </c>
      <c r="V550">
        <v>7.22E-2</v>
      </c>
      <c r="W550">
        <v>0</v>
      </c>
      <c r="X550">
        <v>0.34</v>
      </c>
      <c r="Y550">
        <v>0.56499999999999995</v>
      </c>
      <c r="Z550">
        <v>80.025000000000006</v>
      </c>
      <c r="AA550">
        <v>4</v>
      </c>
    </row>
    <row r="551" spans="1:27" hidden="1" x14ac:dyDescent="0.35">
      <c r="A551" t="s">
        <v>1088</v>
      </c>
      <c r="B551" t="s">
        <v>548</v>
      </c>
      <c r="D551"/>
      <c r="E551"/>
      <c r="F551"/>
      <c r="G551" t="s">
        <v>1089</v>
      </c>
      <c r="H551" t="s">
        <v>1089</v>
      </c>
      <c r="I551">
        <v>280666</v>
      </c>
      <c r="J551" t="b">
        <v>0</v>
      </c>
      <c r="K551">
        <v>58</v>
      </c>
      <c r="M551">
        <v>0</v>
      </c>
      <c r="N551" t="str">
        <f t="shared" si="134"/>
        <v>Not Popular</v>
      </c>
      <c r="O551" t="s">
        <v>29</v>
      </c>
      <c r="P551">
        <v>0.47799999999999998</v>
      </c>
      <c r="Q551">
        <v>0.60599999999999998</v>
      </c>
      <c r="R551">
        <v>10</v>
      </c>
      <c r="S551">
        <v>-4.1580000000000004</v>
      </c>
      <c r="T551">
        <v>1</v>
      </c>
      <c r="U551">
        <v>0.217</v>
      </c>
      <c r="V551">
        <v>1.97E-3</v>
      </c>
      <c r="W551">
        <v>0</v>
      </c>
      <c r="X551">
        <v>0.33</v>
      </c>
      <c r="Y551">
        <v>0.63800000000000001</v>
      </c>
      <c r="Z551">
        <v>174.208</v>
      </c>
      <c r="AA551">
        <v>4</v>
      </c>
    </row>
    <row r="552" spans="1:27" hidden="1" x14ac:dyDescent="0.35">
      <c r="A552" t="s">
        <v>1090</v>
      </c>
      <c r="B552" t="s">
        <v>339</v>
      </c>
      <c r="D552"/>
      <c r="E552"/>
      <c r="F552"/>
      <c r="G552" t="s">
        <v>1091</v>
      </c>
      <c r="H552" t="s">
        <v>1091</v>
      </c>
      <c r="I552">
        <v>265466</v>
      </c>
      <c r="J552" t="b">
        <v>0</v>
      </c>
      <c r="K552">
        <v>60</v>
      </c>
      <c r="M552">
        <v>0</v>
      </c>
      <c r="N552" t="str">
        <f t="shared" si="134"/>
        <v>Not Popular</v>
      </c>
      <c r="O552" t="s">
        <v>25</v>
      </c>
      <c r="P552">
        <v>0.54600000000000004</v>
      </c>
      <c r="Q552">
        <v>0.96399999999999997</v>
      </c>
      <c r="R552">
        <v>5</v>
      </c>
      <c r="S552">
        <v>-3.923</v>
      </c>
      <c r="T552">
        <v>0</v>
      </c>
      <c r="U552">
        <v>5.7000000000000002E-2</v>
      </c>
      <c r="V552">
        <v>1.2400000000000001E-4</v>
      </c>
      <c r="W552" s="2">
        <v>3.4300000000000002E-6</v>
      </c>
      <c r="X552">
        <v>8.0199999999999994E-2</v>
      </c>
      <c r="Y552">
        <v>0.48099999999999998</v>
      </c>
      <c r="Z552">
        <v>104.057</v>
      </c>
      <c r="AA552">
        <v>4</v>
      </c>
    </row>
    <row r="553" spans="1:27" hidden="1" x14ac:dyDescent="0.35">
      <c r="A553" t="s">
        <v>1092</v>
      </c>
      <c r="B553" t="s">
        <v>62</v>
      </c>
      <c r="D553"/>
      <c r="E553"/>
      <c r="F553"/>
      <c r="G553" t="s">
        <v>1093</v>
      </c>
      <c r="H553" t="s">
        <v>1093</v>
      </c>
      <c r="I553">
        <v>255840</v>
      </c>
      <c r="J553" t="b">
        <v>0</v>
      </c>
      <c r="K553">
        <v>60</v>
      </c>
      <c r="M553">
        <v>0</v>
      </c>
      <c r="N553" t="str">
        <f t="shared" si="134"/>
        <v>Not Popular</v>
      </c>
      <c r="O553" t="s">
        <v>25</v>
      </c>
      <c r="P553">
        <v>0.51700000000000002</v>
      </c>
      <c r="Q553">
        <v>0.629</v>
      </c>
      <c r="R553">
        <v>3</v>
      </c>
      <c r="S553">
        <v>-5.7190000000000003</v>
      </c>
      <c r="T553">
        <v>1</v>
      </c>
      <c r="U553">
        <v>2.7900000000000001E-2</v>
      </c>
      <c r="V553">
        <v>0.49199999999999999</v>
      </c>
      <c r="W553">
        <v>0</v>
      </c>
      <c r="X553">
        <v>6.4100000000000004E-2</v>
      </c>
      <c r="Y553">
        <v>0.56299999999999994</v>
      </c>
      <c r="Z553">
        <v>179.96799999999999</v>
      </c>
      <c r="AA553">
        <v>3</v>
      </c>
    </row>
    <row r="554" spans="1:27" hidden="1" x14ac:dyDescent="0.35">
      <c r="A554" t="s">
        <v>1094</v>
      </c>
      <c r="B554" t="s">
        <v>1095</v>
      </c>
      <c r="D554"/>
      <c r="E554"/>
      <c r="F554"/>
      <c r="G554" t="s">
        <v>1096</v>
      </c>
      <c r="H554" t="s">
        <v>1096</v>
      </c>
      <c r="I554">
        <v>273989</v>
      </c>
      <c r="J554" t="b">
        <v>0</v>
      </c>
      <c r="K554">
        <v>58</v>
      </c>
      <c r="M554">
        <v>0</v>
      </c>
      <c r="N554" t="str">
        <f t="shared" si="134"/>
        <v>Not Popular</v>
      </c>
      <c r="O554" t="s">
        <v>29</v>
      </c>
      <c r="P554">
        <v>0.65800000000000003</v>
      </c>
      <c r="Q554">
        <v>0.499</v>
      </c>
      <c r="R554">
        <v>4</v>
      </c>
      <c r="S554">
        <v>-7.8360000000000003</v>
      </c>
      <c r="T554">
        <v>1</v>
      </c>
      <c r="U554">
        <v>2.3400000000000001E-2</v>
      </c>
      <c r="V554">
        <v>0.438</v>
      </c>
      <c r="W554" s="2">
        <v>4.7500000000000003E-5</v>
      </c>
      <c r="X554">
        <v>6.5299999999999997E-2</v>
      </c>
      <c r="Y554">
        <v>0.53300000000000003</v>
      </c>
      <c r="Z554">
        <v>82.968999999999994</v>
      </c>
      <c r="AA554">
        <v>4</v>
      </c>
    </row>
    <row r="555" spans="1:27" hidden="1" x14ac:dyDescent="0.35">
      <c r="A555" t="s">
        <v>71</v>
      </c>
      <c r="B555" t="s">
        <v>62</v>
      </c>
      <c r="D555"/>
      <c r="E555"/>
      <c r="F555"/>
      <c r="G555" t="s">
        <v>1097</v>
      </c>
      <c r="H555" t="s">
        <v>1097</v>
      </c>
      <c r="I555">
        <v>194826</v>
      </c>
      <c r="J555" t="b">
        <v>0</v>
      </c>
      <c r="K555">
        <v>59</v>
      </c>
      <c r="M555">
        <v>0</v>
      </c>
      <c r="N555" t="str">
        <f t="shared" si="134"/>
        <v>Not Popular</v>
      </c>
      <c r="O555" t="s">
        <v>29</v>
      </c>
      <c r="P555">
        <v>0.70899999999999996</v>
      </c>
      <c r="Q555">
        <v>0.60199999999999998</v>
      </c>
      <c r="R555">
        <v>5</v>
      </c>
      <c r="S555">
        <v>-5.5369999999999999</v>
      </c>
      <c r="T555">
        <v>1</v>
      </c>
      <c r="U555">
        <v>4.2000000000000003E-2</v>
      </c>
      <c r="V555">
        <v>0.26300000000000001</v>
      </c>
      <c r="W555">
        <v>0</v>
      </c>
      <c r="X555">
        <v>8.8800000000000004E-2</v>
      </c>
      <c r="Y555">
        <v>0.79700000000000004</v>
      </c>
      <c r="Z555">
        <v>116.982</v>
      </c>
      <c r="AA555">
        <v>4</v>
      </c>
    </row>
    <row r="556" spans="1:27" x14ac:dyDescent="0.35">
      <c r="A556" t="s">
        <v>202</v>
      </c>
      <c r="B556" t="s">
        <v>23</v>
      </c>
      <c r="C556" s="1">
        <v>44208</v>
      </c>
      <c r="D556" s="5" t="str">
        <f>TEXT(C556,"mmm")</f>
        <v>Jan</v>
      </c>
      <c r="E556" s="5" t="str">
        <f>TEXT(C556,"yyyy")</f>
        <v>2021</v>
      </c>
      <c r="F556" s="5" t="str">
        <f t="shared" ref="F556:F559" si="145">IF(E556&lt; "2000","19's songs","20's songs")</f>
        <v>20's songs</v>
      </c>
      <c r="G556" t="s">
        <v>1098</v>
      </c>
      <c r="H556" t="s">
        <v>1098</v>
      </c>
      <c r="I556">
        <v>166426</v>
      </c>
      <c r="J556" t="b">
        <v>0</v>
      </c>
      <c r="K556">
        <v>58</v>
      </c>
      <c r="L556" t="str">
        <f>IF(K556&lt;=20,"Least Popular",IF(K556&lt;=40,"Less Popular",IF(K556&lt;=60,"More Popular","Most Popular")))</f>
        <v>More Popular</v>
      </c>
      <c r="M556">
        <v>0</v>
      </c>
      <c r="N556" t="str">
        <f t="shared" si="134"/>
        <v>Not Popular</v>
      </c>
      <c r="O556" t="s">
        <v>29</v>
      </c>
      <c r="P556">
        <v>0.64300000000000002</v>
      </c>
      <c r="Q556">
        <v>0.94499999999999995</v>
      </c>
      <c r="R556">
        <v>1</v>
      </c>
      <c r="S556">
        <v>-2.0950000000000002</v>
      </c>
      <c r="T556">
        <v>0</v>
      </c>
      <c r="U556">
        <v>4.4499999999999998E-2</v>
      </c>
      <c r="V556">
        <v>8.8900000000000007E-2</v>
      </c>
      <c r="W556">
        <v>0</v>
      </c>
      <c r="X556">
        <v>0.27100000000000002</v>
      </c>
      <c r="Y556">
        <v>0.85299999999999998</v>
      </c>
      <c r="Z556">
        <v>130.001</v>
      </c>
      <c r="AA556">
        <v>4</v>
      </c>
    </row>
    <row r="557" spans="1:27" x14ac:dyDescent="0.35">
      <c r="A557" t="s">
        <v>1099</v>
      </c>
      <c r="B557" t="s">
        <v>354</v>
      </c>
      <c r="C557" s="1">
        <v>43040</v>
      </c>
      <c r="D557" s="5" t="str">
        <f>TEXT(C557,"mmm")</f>
        <v>Nov</v>
      </c>
      <c r="E557" s="5" t="str">
        <f>TEXT(C557,"yyyy")</f>
        <v>2017</v>
      </c>
      <c r="F557" s="5" t="str">
        <f t="shared" si="145"/>
        <v>20's songs</v>
      </c>
      <c r="G557" t="s">
        <v>1100</v>
      </c>
      <c r="H557" t="s">
        <v>1100</v>
      </c>
      <c r="I557">
        <v>255484</v>
      </c>
      <c r="J557" t="b">
        <v>0</v>
      </c>
      <c r="K557">
        <v>58</v>
      </c>
      <c r="L557" t="str">
        <f>IF(K557&lt;=20,"Least Popular",IF(K557&lt;=40,"Less Popular",IF(K557&lt;=60,"More Popular","Most Popular")))</f>
        <v>More Popular</v>
      </c>
      <c r="M557">
        <v>0</v>
      </c>
      <c r="N557" t="str">
        <f t="shared" si="134"/>
        <v>Not Popular</v>
      </c>
      <c r="O557" t="s">
        <v>29</v>
      </c>
      <c r="P557">
        <v>0.41299999999999998</v>
      </c>
      <c r="Q557">
        <v>0.82299999999999995</v>
      </c>
      <c r="R557">
        <v>5</v>
      </c>
      <c r="S557">
        <v>-5.2939999999999996</v>
      </c>
      <c r="T557">
        <v>1</v>
      </c>
      <c r="U557">
        <v>5.2499999999999998E-2</v>
      </c>
      <c r="V557">
        <v>5.0299999999999997E-2</v>
      </c>
      <c r="W557">
        <v>0</v>
      </c>
      <c r="X557">
        <v>0.11899999999999999</v>
      </c>
      <c r="Y557">
        <v>0.32600000000000001</v>
      </c>
      <c r="Z557">
        <v>147.92699999999999</v>
      </c>
      <c r="AA557">
        <v>4</v>
      </c>
    </row>
    <row r="558" spans="1:27" x14ac:dyDescent="0.35">
      <c r="A558" t="s">
        <v>178</v>
      </c>
      <c r="B558" t="s">
        <v>76</v>
      </c>
      <c r="C558" s="1">
        <v>43834</v>
      </c>
      <c r="D558" s="5" t="str">
        <f>TEXT(C558,"mmm")</f>
        <v>Jan</v>
      </c>
      <c r="E558" s="5" t="str">
        <f>TEXT(C558,"yyyy")</f>
        <v>2020</v>
      </c>
      <c r="F558" s="5" t="str">
        <f t="shared" si="145"/>
        <v>20's songs</v>
      </c>
      <c r="G558" t="s">
        <v>1101</v>
      </c>
      <c r="H558" t="s">
        <v>1101</v>
      </c>
      <c r="I558">
        <v>258543</v>
      </c>
      <c r="J558" t="b">
        <v>0</v>
      </c>
      <c r="K558">
        <v>58</v>
      </c>
      <c r="L558" t="str">
        <f>IF(K558&lt;=20,"Least Popular",IF(K558&lt;=40,"Less Popular",IF(K558&lt;=60,"More Popular","Most Popular")))</f>
        <v>More Popular</v>
      </c>
      <c r="M558">
        <v>0</v>
      </c>
      <c r="N558" t="str">
        <f t="shared" si="134"/>
        <v>Not Popular</v>
      </c>
      <c r="O558" t="s">
        <v>29</v>
      </c>
      <c r="P558">
        <v>0.64100000000000001</v>
      </c>
      <c r="Q558">
        <v>0.88200000000000001</v>
      </c>
      <c r="R558">
        <v>9</v>
      </c>
      <c r="S558">
        <v>-2.8359999999999999</v>
      </c>
      <c r="T558">
        <v>1</v>
      </c>
      <c r="U558">
        <v>4.0099999999999997E-2</v>
      </c>
      <c r="V558">
        <v>0.127</v>
      </c>
      <c r="W558">
        <v>0</v>
      </c>
      <c r="X558">
        <v>0.129</v>
      </c>
      <c r="Y558">
        <v>0.71299999999999997</v>
      </c>
      <c r="Z558">
        <v>106.074</v>
      </c>
      <c r="AA558">
        <v>4</v>
      </c>
    </row>
    <row r="559" spans="1:27" x14ac:dyDescent="0.35">
      <c r="A559" t="s">
        <v>202</v>
      </c>
      <c r="B559" t="s">
        <v>23</v>
      </c>
      <c r="C559" s="1">
        <v>44208</v>
      </c>
      <c r="D559" s="5" t="str">
        <f>TEXT(C559,"mmm")</f>
        <v>Jan</v>
      </c>
      <c r="E559" s="5" t="str">
        <f>TEXT(C559,"yyyy")</f>
        <v>2021</v>
      </c>
      <c r="F559" s="5" t="str">
        <f t="shared" si="145"/>
        <v>20's songs</v>
      </c>
      <c r="G559" t="s">
        <v>1102</v>
      </c>
      <c r="H559" t="s">
        <v>1102</v>
      </c>
      <c r="I559">
        <v>210506</v>
      </c>
      <c r="J559" t="b">
        <v>0</v>
      </c>
      <c r="K559">
        <v>58</v>
      </c>
      <c r="L559" t="str">
        <f>IF(K559&lt;=20,"Least Popular",IF(K559&lt;=40,"Less Popular",IF(K559&lt;=60,"More Popular","Most Popular")))</f>
        <v>More Popular</v>
      </c>
      <c r="M559">
        <v>0</v>
      </c>
      <c r="N559" t="str">
        <f t="shared" si="134"/>
        <v>Not Popular</v>
      </c>
      <c r="O559" t="s">
        <v>29</v>
      </c>
      <c r="P559">
        <v>0.65800000000000003</v>
      </c>
      <c r="Q559">
        <v>0.872</v>
      </c>
      <c r="R559">
        <v>7</v>
      </c>
      <c r="S559">
        <v>-3.0089999999999999</v>
      </c>
      <c r="T559">
        <v>1</v>
      </c>
      <c r="U559">
        <v>3.0300000000000001E-2</v>
      </c>
      <c r="V559">
        <v>0.42</v>
      </c>
      <c r="W559">
        <v>0</v>
      </c>
      <c r="X559">
        <v>0.32400000000000001</v>
      </c>
      <c r="Y559">
        <v>0.66400000000000003</v>
      </c>
      <c r="Z559">
        <v>100.009</v>
      </c>
      <c r="AA559">
        <v>4</v>
      </c>
    </row>
    <row r="560" spans="1:27" hidden="1" x14ac:dyDescent="0.35">
      <c r="A560" t="s">
        <v>1103</v>
      </c>
      <c r="B560" t="s">
        <v>1104</v>
      </c>
      <c r="D560"/>
      <c r="E560"/>
      <c r="F560"/>
      <c r="G560" t="s">
        <v>1105</v>
      </c>
      <c r="H560" t="s">
        <v>1105</v>
      </c>
      <c r="I560">
        <v>315293</v>
      </c>
      <c r="J560" t="b">
        <v>0</v>
      </c>
      <c r="K560">
        <v>58</v>
      </c>
      <c r="M560">
        <v>0</v>
      </c>
      <c r="N560" t="str">
        <f t="shared" si="134"/>
        <v>Not Popular</v>
      </c>
      <c r="O560" t="s">
        <v>29</v>
      </c>
      <c r="P560">
        <v>0.49399999999999999</v>
      </c>
      <c r="Q560">
        <v>0.81299999999999994</v>
      </c>
      <c r="R560">
        <v>9</v>
      </c>
      <c r="S560">
        <v>-3.9950000000000001</v>
      </c>
      <c r="T560">
        <v>1</v>
      </c>
      <c r="U560">
        <v>4.0500000000000001E-2</v>
      </c>
      <c r="V560">
        <v>3.5999999999999997E-2</v>
      </c>
      <c r="W560">
        <v>0</v>
      </c>
      <c r="X560">
        <v>0.35399999999999998</v>
      </c>
      <c r="Y560">
        <v>0.498</v>
      </c>
      <c r="Z560">
        <v>95.007999999999996</v>
      </c>
      <c r="AA560">
        <v>4</v>
      </c>
    </row>
    <row r="561" spans="1:27" hidden="1" x14ac:dyDescent="0.35">
      <c r="A561" t="s">
        <v>1106</v>
      </c>
      <c r="B561" t="s">
        <v>777</v>
      </c>
      <c r="D561"/>
      <c r="E561"/>
      <c r="F561"/>
      <c r="G561" t="s">
        <v>1107</v>
      </c>
      <c r="H561" t="s">
        <v>1107</v>
      </c>
      <c r="I561">
        <v>210969</v>
      </c>
      <c r="J561" t="b">
        <v>0</v>
      </c>
      <c r="K561">
        <v>60</v>
      </c>
      <c r="M561">
        <v>0</v>
      </c>
      <c r="N561" t="str">
        <f t="shared" si="134"/>
        <v>Not Popular</v>
      </c>
      <c r="O561" t="s">
        <v>25</v>
      </c>
      <c r="P561">
        <v>0.52400000000000002</v>
      </c>
      <c r="Q561">
        <v>0.50800000000000001</v>
      </c>
      <c r="R561">
        <v>1</v>
      </c>
      <c r="S561">
        <v>-6.5339999999999998</v>
      </c>
      <c r="T561">
        <v>1</v>
      </c>
      <c r="U561">
        <v>3.49E-2</v>
      </c>
      <c r="V561">
        <v>3.7200000000000002E-3</v>
      </c>
      <c r="W561" s="2">
        <v>1.8899999999999999E-6</v>
      </c>
      <c r="X561">
        <v>0.12</v>
      </c>
      <c r="Y561">
        <v>0.48099999999999998</v>
      </c>
      <c r="Z561">
        <v>90.994</v>
      </c>
      <c r="AA561">
        <v>4</v>
      </c>
    </row>
    <row r="562" spans="1:27" x14ac:dyDescent="0.35">
      <c r="A562" t="s">
        <v>1108</v>
      </c>
      <c r="B562" t="s">
        <v>479</v>
      </c>
      <c r="C562" s="1">
        <v>44384</v>
      </c>
      <c r="D562" s="5" t="str">
        <f>TEXT(C562,"mmm")</f>
        <v>Jul</v>
      </c>
      <c r="E562" s="5" t="str">
        <f>TEXT(C562,"yyyy")</f>
        <v>2021</v>
      </c>
      <c r="F562" s="5" t="str">
        <f t="shared" ref="F562:F563" si="146">IF(E562&lt; "2000","19's songs","20's songs")</f>
        <v>20's songs</v>
      </c>
      <c r="G562" t="s">
        <v>1109</v>
      </c>
      <c r="H562" t="s">
        <v>1109</v>
      </c>
      <c r="I562">
        <v>266266</v>
      </c>
      <c r="J562" t="b">
        <v>0</v>
      </c>
      <c r="K562">
        <v>59</v>
      </c>
      <c r="L562" t="str">
        <f>IF(K562&lt;=20,"Least Popular",IF(K562&lt;=40,"Less Popular",IF(K562&lt;=60,"More Popular","Most Popular")))</f>
        <v>More Popular</v>
      </c>
      <c r="M562">
        <v>0</v>
      </c>
      <c r="N562" t="str">
        <f t="shared" si="134"/>
        <v>Not Popular</v>
      </c>
      <c r="O562" t="s">
        <v>25</v>
      </c>
      <c r="P562">
        <v>0.65100000000000002</v>
      </c>
      <c r="Q562">
        <v>0.58399999999999996</v>
      </c>
      <c r="R562">
        <v>0</v>
      </c>
      <c r="S562">
        <v>-6.0359999999999996</v>
      </c>
      <c r="T562">
        <v>1</v>
      </c>
      <c r="U562">
        <v>3.5000000000000003E-2</v>
      </c>
      <c r="V562">
        <v>0.17799999999999999</v>
      </c>
      <c r="W562">
        <v>0</v>
      </c>
      <c r="X562">
        <v>0.23200000000000001</v>
      </c>
      <c r="Y562">
        <v>0.39400000000000002</v>
      </c>
      <c r="Z562">
        <v>85.015000000000001</v>
      </c>
      <c r="AA562">
        <v>4</v>
      </c>
    </row>
    <row r="563" spans="1:27" x14ac:dyDescent="0.35">
      <c r="A563">
        <v>27</v>
      </c>
      <c r="B563" t="s">
        <v>642</v>
      </c>
      <c r="C563" s="1">
        <v>42375</v>
      </c>
      <c r="D563" s="5" t="str">
        <f>TEXT(C563,"mmm")</f>
        <v>Jan</v>
      </c>
      <c r="E563" s="5" t="str">
        <f>TEXT(C563,"yyyy")</f>
        <v>2016</v>
      </c>
      <c r="F563" s="5" t="str">
        <f t="shared" si="146"/>
        <v>20's songs</v>
      </c>
      <c r="G563" t="s">
        <v>1110</v>
      </c>
      <c r="H563" t="s">
        <v>1110</v>
      </c>
      <c r="I563">
        <v>244720</v>
      </c>
      <c r="J563" t="b">
        <v>0</v>
      </c>
      <c r="K563">
        <v>57</v>
      </c>
      <c r="L563" t="str">
        <f>IF(K563&lt;=20,"Least Popular",IF(K563&lt;=40,"Less Popular",IF(K563&lt;=60,"More Popular","Most Popular")))</f>
        <v>More Popular</v>
      </c>
      <c r="M563">
        <v>1</v>
      </c>
      <c r="N563" t="str">
        <f t="shared" si="134"/>
        <v>Popular</v>
      </c>
      <c r="O563" t="s">
        <v>29</v>
      </c>
      <c r="P563">
        <v>0.32400000000000001</v>
      </c>
      <c r="Q563">
        <v>0.84699999999999998</v>
      </c>
      <c r="R563">
        <v>9</v>
      </c>
      <c r="S563">
        <v>-3.7320000000000002</v>
      </c>
      <c r="T563">
        <v>1</v>
      </c>
      <c r="U563">
        <v>4.5999999999999999E-2</v>
      </c>
      <c r="V563">
        <v>3.8999999999999998E-3</v>
      </c>
      <c r="W563">
        <v>0</v>
      </c>
      <c r="X563">
        <v>8.9200000000000002E-2</v>
      </c>
      <c r="Y563">
        <v>0.49099999999999999</v>
      </c>
      <c r="Z563">
        <v>164.191</v>
      </c>
      <c r="AA563">
        <v>4</v>
      </c>
    </row>
    <row r="564" spans="1:27" hidden="1" x14ac:dyDescent="0.35">
      <c r="A564" t="s">
        <v>1111</v>
      </c>
      <c r="B564" t="s">
        <v>281</v>
      </c>
      <c r="D564"/>
      <c r="E564"/>
      <c r="F564"/>
      <c r="G564" t="s">
        <v>1112</v>
      </c>
      <c r="H564" t="s">
        <v>1112</v>
      </c>
      <c r="I564">
        <v>255293</v>
      </c>
      <c r="J564" t="b">
        <v>0</v>
      </c>
      <c r="K564">
        <v>59</v>
      </c>
      <c r="M564">
        <v>0</v>
      </c>
      <c r="N564" t="str">
        <f t="shared" si="134"/>
        <v>Not Popular</v>
      </c>
      <c r="O564" t="s">
        <v>25</v>
      </c>
      <c r="P564">
        <v>0.58499999999999996</v>
      </c>
      <c r="Q564">
        <v>0.83699999999999997</v>
      </c>
      <c r="R564">
        <v>5</v>
      </c>
      <c r="S564">
        <v>-4.8659999999999997</v>
      </c>
      <c r="T564">
        <v>1</v>
      </c>
      <c r="U564">
        <v>3.8699999999999998E-2</v>
      </c>
      <c r="V564">
        <v>0.13900000000000001</v>
      </c>
      <c r="W564">
        <v>0</v>
      </c>
      <c r="X564">
        <v>9.5799999999999996E-2</v>
      </c>
      <c r="Y564">
        <v>0.73399999999999999</v>
      </c>
      <c r="Z564">
        <v>102.07599999999999</v>
      </c>
      <c r="AA564">
        <v>4</v>
      </c>
    </row>
    <row r="565" spans="1:27" hidden="1" x14ac:dyDescent="0.35">
      <c r="A565" t="s">
        <v>1113</v>
      </c>
      <c r="B565" t="s">
        <v>94</v>
      </c>
      <c r="D565"/>
      <c r="E565"/>
      <c r="F565"/>
      <c r="G565" t="s">
        <v>1114</v>
      </c>
      <c r="H565" t="s">
        <v>1114</v>
      </c>
      <c r="I565">
        <v>204920</v>
      </c>
      <c r="J565" t="b">
        <v>0</v>
      </c>
      <c r="K565">
        <v>68</v>
      </c>
      <c r="M565">
        <v>0</v>
      </c>
      <c r="N565" t="str">
        <f t="shared" si="134"/>
        <v>Not Popular</v>
      </c>
      <c r="O565" t="s">
        <v>25</v>
      </c>
      <c r="P565">
        <v>0.52500000000000002</v>
      </c>
      <c r="Q565">
        <v>0.97799999999999998</v>
      </c>
      <c r="R565">
        <v>11</v>
      </c>
      <c r="S565">
        <v>-1.0720000000000001</v>
      </c>
      <c r="T565">
        <v>0</v>
      </c>
      <c r="U565">
        <v>8.1500000000000003E-2</v>
      </c>
      <c r="V565">
        <v>4.8500000000000001E-3</v>
      </c>
      <c r="W565">
        <v>0</v>
      </c>
      <c r="X565">
        <v>0.06</v>
      </c>
      <c r="Y565">
        <v>0.57699999999999996</v>
      </c>
      <c r="Z565">
        <v>178.06899999999999</v>
      </c>
      <c r="AA565">
        <v>4</v>
      </c>
    </row>
    <row r="566" spans="1:27" hidden="1" x14ac:dyDescent="0.35">
      <c r="A566" t="s">
        <v>208</v>
      </c>
      <c r="B566" t="s">
        <v>133</v>
      </c>
      <c r="D566"/>
      <c r="E566"/>
      <c r="F566"/>
      <c r="G566" t="s">
        <v>1115</v>
      </c>
      <c r="H566" t="s">
        <v>1115</v>
      </c>
      <c r="I566">
        <v>240080</v>
      </c>
      <c r="J566" t="b">
        <v>0</v>
      </c>
      <c r="K566">
        <v>59</v>
      </c>
      <c r="M566">
        <v>0</v>
      </c>
      <c r="N566" t="str">
        <f t="shared" si="134"/>
        <v>Not Popular</v>
      </c>
      <c r="O566" t="s">
        <v>29</v>
      </c>
      <c r="P566">
        <v>0.59799999999999998</v>
      </c>
      <c r="Q566">
        <v>0.70599999999999996</v>
      </c>
      <c r="R566">
        <v>1</v>
      </c>
      <c r="S566">
        <v>-6.827</v>
      </c>
      <c r="T566">
        <v>1</v>
      </c>
      <c r="U566">
        <v>4.9099999999999998E-2</v>
      </c>
      <c r="V566">
        <v>0.11</v>
      </c>
      <c r="W566">
        <v>0</v>
      </c>
      <c r="X566">
        <v>9.2499999999999999E-2</v>
      </c>
      <c r="Y566">
        <v>0.26200000000000001</v>
      </c>
      <c r="Z566">
        <v>133.84700000000001</v>
      </c>
      <c r="AA566">
        <v>4</v>
      </c>
    </row>
    <row r="567" spans="1:27" hidden="1" x14ac:dyDescent="0.35">
      <c r="A567" t="s">
        <v>1116</v>
      </c>
      <c r="B567" t="s">
        <v>1117</v>
      </c>
      <c r="D567"/>
      <c r="E567"/>
      <c r="F567"/>
      <c r="G567" t="s">
        <v>1118</v>
      </c>
      <c r="H567" t="s">
        <v>1118</v>
      </c>
      <c r="I567">
        <v>343200</v>
      </c>
      <c r="J567" t="b">
        <v>0</v>
      </c>
      <c r="K567">
        <v>58</v>
      </c>
      <c r="M567">
        <v>0</v>
      </c>
      <c r="N567" t="str">
        <f t="shared" si="134"/>
        <v>Not Popular</v>
      </c>
      <c r="O567" t="s">
        <v>29</v>
      </c>
      <c r="P567">
        <v>0.54100000000000004</v>
      </c>
      <c r="Q567">
        <v>0.93400000000000005</v>
      </c>
      <c r="R567">
        <v>8</v>
      </c>
      <c r="S567">
        <v>-2.33</v>
      </c>
      <c r="T567">
        <v>1</v>
      </c>
      <c r="U567">
        <v>4.1200000000000001E-2</v>
      </c>
      <c r="V567">
        <v>2.2499999999999999E-2</v>
      </c>
      <c r="W567">
        <v>0</v>
      </c>
      <c r="X567">
        <v>0.39200000000000002</v>
      </c>
      <c r="Y567">
        <v>0.65300000000000002</v>
      </c>
      <c r="Z567">
        <v>130.01900000000001</v>
      </c>
      <c r="AA567">
        <v>4</v>
      </c>
    </row>
    <row r="568" spans="1:27" hidden="1" x14ac:dyDescent="0.35">
      <c r="A568" t="s">
        <v>1119</v>
      </c>
      <c r="B568" t="s">
        <v>1120</v>
      </c>
      <c r="D568"/>
      <c r="E568"/>
      <c r="F568"/>
      <c r="G568" t="s">
        <v>1121</v>
      </c>
      <c r="H568" t="s">
        <v>1121</v>
      </c>
      <c r="I568">
        <v>218800</v>
      </c>
      <c r="J568" t="b">
        <v>0</v>
      </c>
      <c r="K568">
        <v>58</v>
      </c>
      <c r="M568">
        <v>0</v>
      </c>
      <c r="N568" t="str">
        <f t="shared" si="134"/>
        <v>Not Popular</v>
      </c>
      <c r="O568" t="s">
        <v>25</v>
      </c>
      <c r="P568">
        <v>0.627</v>
      </c>
      <c r="Q568">
        <v>0.90300000000000002</v>
      </c>
      <c r="R568">
        <v>1</v>
      </c>
      <c r="S568">
        <v>-5.1289999999999996</v>
      </c>
      <c r="T568">
        <v>0</v>
      </c>
      <c r="U568">
        <v>5.5899999999999998E-2</v>
      </c>
      <c r="V568">
        <v>2.1499999999999998E-2</v>
      </c>
      <c r="W568">
        <v>0</v>
      </c>
      <c r="X568">
        <v>3.1600000000000003E-2</v>
      </c>
      <c r="Y568">
        <v>0.6</v>
      </c>
      <c r="Z568">
        <v>172.10300000000001</v>
      </c>
      <c r="AA568">
        <v>4</v>
      </c>
    </row>
    <row r="569" spans="1:27" x14ac:dyDescent="0.35">
      <c r="A569" t="s">
        <v>1122</v>
      </c>
      <c r="B569" t="s">
        <v>1123</v>
      </c>
      <c r="C569" s="1">
        <v>43837</v>
      </c>
      <c r="D569" s="5" t="str">
        <f>TEXT(C569,"mmm")</f>
        <v>Jan</v>
      </c>
      <c r="E569" s="5" t="str">
        <f>TEXT(C569,"yyyy")</f>
        <v>2020</v>
      </c>
      <c r="F569" s="5" t="str">
        <f t="shared" ref="F569:F570" si="147">IF(E569&lt; "2000","19's songs","20's songs")</f>
        <v>20's songs</v>
      </c>
      <c r="G569" t="s">
        <v>1124</v>
      </c>
      <c r="H569" t="s">
        <v>1124</v>
      </c>
      <c r="I569">
        <v>179220</v>
      </c>
      <c r="J569" t="b">
        <v>0</v>
      </c>
      <c r="K569">
        <v>58</v>
      </c>
      <c r="L569" t="str">
        <f>IF(K569&lt;=20,"Least Popular",IF(K569&lt;=40,"Less Popular",IF(K569&lt;=60,"More Popular","Most Popular")))</f>
        <v>More Popular</v>
      </c>
      <c r="M569">
        <v>0</v>
      </c>
      <c r="N569" t="str">
        <f t="shared" si="134"/>
        <v>Not Popular</v>
      </c>
      <c r="O569" t="s">
        <v>25</v>
      </c>
      <c r="P569">
        <v>0.56999999999999995</v>
      </c>
      <c r="Q569">
        <v>0.89200000000000002</v>
      </c>
      <c r="R569">
        <v>11</v>
      </c>
      <c r="S569">
        <v>-4.1050000000000004</v>
      </c>
      <c r="T569">
        <v>1</v>
      </c>
      <c r="U569">
        <v>0.186</v>
      </c>
      <c r="V569">
        <v>3.8600000000000002E-2</v>
      </c>
      <c r="W569">
        <v>0</v>
      </c>
      <c r="X569">
        <v>0.114</v>
      </c>
      <c r="Y569">
        <v>0.32500000000000001</v>
      </c>
      <c r="Z569">
        <v>185.07599999999999</v>
      </c>
      <c r="AA569">
        <v>4</v>
      </c>
    </row>
    <row r="570" spans="1:27" x14ac:dyDescent="0.35">
      <c r="A570" t="s">
        <v>1125</v>
      </c>
      <c r="B570" t="s">
        <v>1126</v>
      </c>
      <c r="C570" s="1">
        <v>31635</v>
      </c>
      <c r="D570" s="5" t="str">
        <f>TEXT(C570,"mmm")</f>
        <v>Aug</v>
      </c>
      <c r="E570" s="5" t="str">
        <f>TEXT(C570,"yyyy")</f>
        <v>1986</v>
      </c>
      <c r="F570" s="5" t="str">
        <f t="shared" si="147"/>
        <v>19's songs</v>
      </c>
      <c r="G570" t="s">
        <v>1127</v>
      </c>
      <c r="H570" t="s">
        <v>1127</v>
      </c>
      <c r="I570">
        <v>237093</v>
      </c>
      <c r="J570" t="b">
        <v>0</v>
      </c>
      <c r="K570">
        <v>58</v>
      </c>
      <c r="L570" t="str">
        <f>IF(K570&lt;=20,"Least Popular",IF(K570&lt;=40,"Less Popular",IF(K570&lt;=60,"More Popular","Most Popular")))</f>
        <v>More Popular</v>
      </c>
      <c r="M570">
        <v>0</v>
      </c>
      <c r="N570" t="str">
        <f t="shared" si="134"/>
        <v>Not Popular</v>
      </c>
      <c r="O570" t="s">
        <v>29</v>
      </c>
      <c r="P570">
        <v>0.54900000000000004</v>
      </c>
      <c r="Q570">
        <v>0.96499999999999997</v>
      </c>
      <c r="R570">
        <v>6</v>
      </c>
      <c r="S570">
        <v>-5.2709999999999999</v>
      </c>
      <c r="T570">
        <v>0</v>
      </c>
      <c r="U570">
        <v>6.1199999999999997E-2</v>
      </c>
      <c r="V570">
        <v>1.35E-2</v>
      </c>
      <c r="W570" s="2">
        <v>7.0299999999999996E-6</v>
      </c>
      <c r="X570">
        <v>7.7399999999999997E-2</v>
      </c>
      <c r="Y570">
        <v>0.56200000000000006</v>
      </c>
      <c r="Z570">
        <v>166.47399999999999</v>
      </c>
      <c r="AA570">
        <v>4</v>
      </c>
    </row>
    <row r="571" spans="1:27" hidden="1" x14ac:dyDescent="0.35">
      <c r="A571" t="s">
        <v>1128</v>
      </c>
      <c r="B571" t="s">
        <v>473</v>
      </c>
      <c r="D571"/>
      <c r="E571"/>
      <c r="F571"/>
      <c r="G571" t="s">
        <v>1129</v>
      </c>
      <c r="H571" t="s">
        <v>1129</v>
      </c>
      <c r="I571">
        <v>420920</v>
      </c>
      <c r="J571" t="b">
        <v>0</v>
      </c>
      <c r="K571">
        <v>59</v>
      </c>
      <c r="M571">
        <v>0</v>
      </c>
      <c r="N571" t="str">
        <f t="shared" si="134"/>
        <v>Not Popular</v>
      </c>
      <c r="O571" t="s">
        <v>29</v>
      </c>
      <c r="P571">
        <v>0.51500000000000001</v>
      </c>
      <c r="Q571">
        <v>0.57899999999999996</v>
      </c>
      <c r="R571">
        <v>1</v>
      </c>
      <c r="S571">
        <v>-5.3209999999999997</v>
      </c>
      <c r="T571">
        <v>1</v>
      </c>
      <c r="U571">
        <v>3.3399999999999999E-2</v>
      </c>
      <c r="V571">
        <v>0.50700000000000001</v>
      </c>
      <c r="W571">
        <v>0</v>
      </c>
      <c r="X571">
        <v>0.11</v>
      </c>
      <c r="Y571">
        <v>0.23</v>
      </c>
      <c r="Z571">
        <v>131.934</v>
      </c>
      <c r="AA571">
        <v>4</v>
      </c>
    </row>
    <row r="572" spans="1:27" hidden="1" x14ac:dyDescent="0.35">
      <c r="A572" t="s">
        <v>1130</v>
      </c>
      <c r="B572" t="s">
        <v>1131</v>
      </c>
      <c r="D572"/>
      <c r="E572"/>
      <c r="F572"/>
      <c r="G572" t="s">
        <v>1132</v>
      </c>
      <c r="H572" t="s">
        <v>1132</v>
      </c>
      <c r="I572">
        <v>229586</v>
      </c>
      <c r="J572" t="b">
        <v>0</v>
      </c>
      <c r="K572">
        <v>59</v>
      </c>
      <c r="M572">
        <v>0</v>
      </c>
      <c r="N572" t="str">
        <f t="shared" si="134"/>
        <v>Not Popular</v>
      </c>
      <c r="O572" t="s">
        <v>29</v>
      </c>
      <c r="P572">
        <v>0.65200000000000002</v>
      </c>
      <c r="Q572">
        <v>0.96699999999999997</v>
      </c>
      <c r="R572">
        <v>5</v>
      </c>
      <c r="S572">
        <v>-3.4049999999999998</v>
      </c>
      <c r="T572">
        <v>0</v>
      </c>
      <c r="U572">
        <v>9.8599999999999993E-2</v>
      </c>
      <c r="V572">
        <v>0.222</v>
      </c>
      <c r="W572">
        <v>0</v>
      </c>
      <c r="X572">
        <v>0.28100000000000003</v>
      </c>
      <c r="Y572">
        <v>0.84699999999999998</v>
      </c>
      <c r="Z572">
        <v>125.018</v>
      </c>
      <c r="AA572">
        <v>4</v>
      </c>
    </row>
    <row r="573" spans="1:27" x14ac:dyDescent="0.35">
      <c r="A573" t="s">
        <v>1133</v>
      </c>
      <c r="B573" t="s">
        <v>1134</v>
      </c>
      <c r="C573">
        <v>1996</v>
      </c>
      <c r="D573" s="5" t="str">
        <f>TEXT(C573,"mmm")</f>
        <v>Jun</v>
      </c>
      <c r="E573" s="5" t="str">
        <f>TEXT(C573,"yyyy")</f>
        <v>1905</v>
      </c>
      <c r="F573" s="5" t="str">
        <f t="shared" ref="F573" si="148">IF(E573&lt; "2000","19's songs","20's songs")</f>
        <v>19's songs</v>
      </c>
      <c r="G573" t="s">
        <v>1135</v>
      </c>
      <c r="H573" t="s">
        <v>1135</v>
      </c>
      <c r="I573">
        <v>219666</v>
      </c>
      <c r="J573" t="b">
        <v>0</v>
      </c>
      <c r="K573">
        <v>58</v>
      </c>
      <c r="L573" t="str">
        <f>IF(K573&lt;=20,"Least Popular",IF(K573&lt;=40,"Less Popular",IF(K573&lt;=60,"More Popular","Most Popular")))</f>
        <v>More Popular</v>
      </c>
      <c r="M573">
        <v>0</v>
      </c>
      <c r="N573" t="str">
        <f t="shared" si="134"/>
        <v>Not Popular</v>
      </c>
      <c r="O573" t="s">
        <v>29</v>
      </c>
      <c r="P573">
        <v>0.41099999999999998</v>
      </c>
      <c r="Q573">
        <v>0.93300000000000005</v>
      </c>
      <c r="R573">
        <v>7</v>
      </c>
      <c r="S573">
        <v>-6.7670000000000003</v>
      </c>
      <c r="T573">
        <v>1</v>
      </c>
      <c r="U573">
        <v>4.7399999999999998E-2</v>
      </c>
      <c r="V573">
        <v>0.19</v>
      </c>
      <c r="W573">
        <v>0</v>
      </c>
      <c r="X573">
        <v>0.11</v>
      </c>
      <c r="Y573">
        <v>0.67100000000000004</v>
      </c>
      <c r="Z573">
        <v>75.281000000000006</v>
      </c>
      <c r="AA573">
        <v>4</v>
      </c>
    </row>
    <row r="574" spans="1:27" hidden="1" x14ac:dyDescent="0.35">
      <c r="A574" t="s">
        <v>1136</v>
      </c>
      <c r="B574" t="s">
        <v>574</v>
      </c>
      <c r="D574"/>
      <c r="E574"/>
      <c r="F574"/>
      <c r="G574" t="s">
        <v>1137</v>
      </c>
      <c r="H574" t="s">
        <v>1137</v>
      </c>
      <c r="I574">
        <v>190481</v>
      </c>
      <c r="J574" t="b">
        <v>0</v>
      </c>
      <c r="K574">
        <v>64</v>
      </c>
      <c r="M574">
        <v>0</v>
      </c>
      <c r="N574" t="str">
        <f t="shared" si="134"/>
        <v>Not Popular</v>
      </c>
      <c r="O574" t="s">
        <v>25</v>
      </c>
      <c r="P574">
        <v>0.48299999999999998</v>
      </c>
      <c r="Q574">
        <v>0.97</v>
      </c>
      <c r="R574">
        <v>7</v>
      </c>
      <c r="S574">
        <v>-2.3340000000000001</v>
      </c>
      <c r="T574">
        <v>0</v>
      </c>
      <c r="U574">
        <v>0.35599999999999998</v>
      </c>
      <c r="V574">
        <v>1.2999999999999999E-3</v>
      </c>
      <c r="W574">
        <v>0</v>
      </c>
      <c r="X574">
        <v>0.308</v>
      </c>
      <c r="Y574">
        <v>0.374</v>
      </c>
      <c r="Z574">
        <v>149.84200000000001</v>
      </c>
      <c r="AA574">
        <v>4</v>
      </c>
    </row>
    <row r="575" spans="1:27" hidden="1" x14ac:dyDescent="0.35">
      <c r="A575" t="s">
        <v>1138</v>
      </c>
      <c r="B575" t="s">
        <v>1095</v>
      </c>
      <c r="D575"/>
      <c r="E575"/>
      <c r="F575"/>
      <c r="G575" t="s">
        <v>1139</v>
      </c>
      <c r="H575" t="s">
        <v>1139</v>
      </c>
      <c r="I575">
        <v>304173</v>
      </c>
      <c r="J575" t="b">
        <v>0</v>
      </c>
      <c r="K575">
        <v>58</v>
      </c>
      <c r="M575">
        <v>0</v>
      </c>
      <c r="N575" t="str">
        <f t="shared" si="134"/>
        <v>Not Popular</v>
      </c>
      <c r="O575" t="s">
        <v>29</v>
      </c>
      <c r="P575">
        <v>0.623</v>
      </c>
      <c r="Q575">
        <v>0.752</v>
      </c>
      <c r="R575">
        <v>0</v>
      </c>
      <c r="S575">
        <v>-7.9619999999999997</v>
      </c>
      <c r="T575">
        <v>0</v>
      </c>
      <c r="U575">
        <v>2.8500000000000001E-2</v>
      </c>
      <c r="V575">
        <v>4.3499999999999997E-3</v>
      </c>
      <c r="W575">
        <v>1.14E-3</v>
      </c>
      <c r="X575">
        <v>0.108</v>
      </c>
      <c r="Y575">
        <v>0.85699999999999998</v>
      </c>
      <c r="Z575">
        <v>148.095</v>
      </c>
      <c r="AA575">
        <v>4</v>
      </c>
    </row>
    <row r="576" spans="1:27" hidden="1" x14ac:dyDescent="0.35">
      <c r="A576" t="s">
        <v>1140</v>
      </c>
      <c r="B576" t="s">
        <v>1141</v>
      </c>
      <c r="D576"/>
      <c r="E576"/>
      <c r="F576"/>
      <c r="G576" t="s">
        <v>1142</v>
      </c>
      <c r="H576" t="s">
        <v>1142</v>
      </c>
      <c r="I576">
        <v>225493</v>
      </c>
      <c r="J576" t="b">
        <v>0</v>
      </c>
      <c r="K576">
        <v>63</v>
      </c>
      <c r="M576">
        <v>0</v>
      </c>
      <c r="N576" t="str">
        <f t="shared" si="134"/>
        <v>Not Popular</v>
      </c>
      <c r="O576" t="s">
        <v>29</v>
      </c>
      <c r="P576">
        <v>0.496</v>
      </c>
      <c r="Q576">
        <v>0.93400000000000005</v>
      </c>
      <c r="R576">
        <v>4</v>
      </c>
      <c r="S576">
        <v>-4.2690000000000001</v>
      </c>
      <c r="T576">
        <v>1</v>
      </c>
      <c r="U576">
        <v>4.3200000000000002E-2</v>
      </c>
      <c r="V576">
        <v>1.6899999999999999E-4</v>
      </c>
      <c r="W576">
        <v>0.17199999999999999</v>
      </c>
      <c r="X576">
        <v>3.9100000000000003E-2</v>
      </c>
      <c r="Y576">
        <v>0.55600000000000005</v>
      </c>
      <c r="Z576">
        <v>89.486999999999995</v>
      </c>
      <c r="AA576">
        <v>4</v>
      </c>
    </row>
    <row r="577" spans="1:27" hidden="1" x14ac:dyDescent="0.35">
      <c r="A577" t="s">
        <v>888</v>
      </c>
      <c r="B577" t="s">
        <v>281</v>
      </c>
      <c r="D577"/>
      <c r="E577"/>
      <c r="F577"/>
      <c r="G577" t="s">
        <v>1143</v>
      </c>
      <c r="H577" t="s">
        <v>1143</v>
      </c>
      <c r="I577">
        <v>344053</v>
      </c>
      <c r="J577" t="b">
        <v>0</v>
      </c>
      <c r="K577">
        <v>58</v>
      </c>
      <c r="M577">
        <v>0</v>
      </c>
      <c r="N577" t="str">
        <f t="shared" si="134"/>
        <v>Not Popular</v>
      </c>
      <c r="O577" t="s">
        <v>29</v>
      </c>
      <c r="P577">
        <v>0.48899999999999999</v>
      </c>
      <c r="Q577">
        <v>0.46100000000000002</v>
      </c>
      <c r="R577">
        <v>6</v>
      </c>
      <c r="S577">
        <v>-6.1639999999999997</v>
      </c>
      <c r="T577">
        <v>1</v>
      </c>
      <c r="U577">
        <v>3.2000000000000001E-2</v>
      </c>
      <c r="V577">
        <v>0.254</v>
      </c>
      <c r="W577">
        <v>0</v>
      </c>
      <c r="X577">
        <v>0.28399999999999997</v>
      </c>
      <c r="Y577">
        <v>0.48699999999999999</v>
      </c>
      <c r="Z577">
        <v>168.126</v>
      </c>
      <c r="AA577">
        <v>4</v>
      </c>
    </row>
    <row r="578" spans="1:27" hidden="1" x14ac:dyDescent="0.35">
      <c r="A578" t="s">
        <v>1144</v>
      </c>
      <c r="B578" t="s">
        <v>69</v>
      </c>
      <c r="D578"/>
      <c r="E578"/>
      <c r="F578"/>
      <c r="G578" t="s">
        <v>1145</v>
      </c>
      <c r="H578" t="s">
        <v>1145</v>
      </c>
      <c r="I578">
        <v>274800</v>
      </c>
      <c r="J578" t="b">
        <v>0</v>
      </c>
      <c r="K578">
        <v>58</v>
      </c>
      <c r="M578">
        <v>0</v>
      </c>
      <c r="N578" t="str">
        <f t="shared" si="134"/>
        <v>Not Popular</v>
      </c>
      <c r="O578" t="s">
        <v>25</v>
      </c>
      <c r="P578">
        <v>0.64100000000000001</v>
      </c>
      <c r="Q578">
        <v>0.95699999999999996</v>
      </c>
      <c r="R578">
        <v>5</v>
      </c>
      <c r="S578">
        <v>-2.5739999999999998</v>
      </c>
      <c r="T578">
        <v>1</v>
      </c>
      <c r="U578">
        <v>4.5499999999999999E-2</v>
      </c>
      <c r="V578">
        <v>0.38400000000000001</v>
      </c>
      <c r="W578" s="2">
        <v>1.0499999999999999E-6</v>
      </c>
      <c r="X578">
        <v>0.218</v>
      </c>
      <c r="Y578">
        <v>0.71</v>
      </c>
      <c r="Z578">
        <v>106.995</v>
      </c>
      <c r="AA578">
        <v>4</v>
      </c>
    </row>
    <row r="579" spans="1:27" hidden="1" x14ac:dyDescent="0.35">
      <c r="A579" t="s">
        <v>1146</v>
      </c>
      <c r="B579" t="s">
        <v>27</v>
      </c>
      <c r="D579"/>
      <c r="E579"/>
      <c r="F579"/>
      <c r="G579" t="s">
        <v>1147</v>
      </c>
      <c r="H579" t="s">
        <v>1147</v>
      </c>
      <c r="I579">
        <v>198527</v>
      </c>
      <c r="J579" t="b">
        <v>0</v>
      </c>
      <c r="K579">
        <v>59</v>
      </c>
      <c r="M579">
        <v>0</v>
      </c>
      <c r="N579" t="str">
        <f t="shared" ref="N579:N642" si="149">IF(M579=0,"Not Popular","Popular")</f>
        <v>Not Popular</v>
      </c>
      <c r="O579" t="s">
        <v>25</v>
      </c>
      <c r="P579">
        <v>0.59499999999999997</v>
      </c>
      <c r="Q579">
        <v>0.77400000000000002</v>
      </c>
      <c r="R579">
        <v>0</v>
      </c>
      <c r="S579">
        <v>-5.87</v>
      </c>
      <c r="T579">
        <v>1</v>
      </c>
      <c r="U579">
        <v>2.86E-2</v>
      </c>
      <c r="V579">
        <v>5.11E-3</v>
      </c>
      <c r="W579" s="2">
        <v>6.3400000000000003E-6</v>
      </c>
      <c r="X579">
        <v>0.39100000000000001</v>
      </c>
      <c r="Y579">
        <v>0.47</v>
      </c>
      <c r="Z579">
        <v>104.98699999999999</v>
      </c>
      <c r="AA579">
        <v>4</v>
      </c>
    </row>
    <row r="580" spans="1:27" hidden="1" x14ac:dyDescent="0.35">
      <c r="A580" t="s">
        <v>199</v>
      </c>
      <c r="B580" t="s">
        <v>69</v>
      </c>
      <c r="D580"/>
      <c r="E580"/>
      <c r="F580"/>
      <c r="G580" t="s">
        <v>1148</v>
      </c>
      <c r="H580" t="s">
        <v>1148</v>
      </c>
      <c r="I580">
        <v>205013</v>
      </c>
      <c r="J580" t="b">
        <v>0</v>
      </c>
      <c r="K580">
        <v>58</v>
      </c>
      <c r="M580">
        <v>0</v>
      </c>
      <c r="N580" t="str">
        <f t="shared" si="149"/>
        <v>Not Popular</v>
      </c>
      <c r="O580" t="s">
        <v>29</v>
      </c>
      <c r="P580">
        <v>0.54700000000000004</v>
      </c>
      <c r="Q580">
        <v>0.94899999999999995</v>
      </c>
      <c r="R580">
        <v>8</v>
      </c>
      <c r="S580">
        <v>-3.0390000000000001</v>
      </c>
      <c r="T580">
        <v>1</v>
      </c>
      <c r="U580">
        <v>8.4099999999999994E-2</v>
      </c>
      <c r="V580">
        <v>1.0699999999999999E-2</v>
      </c>
      <c r="W580">
        <v>0</v>
      </c>
      <c r="X580">
        <v>0.377</v>
      </c>
      <c r="Y580">
        <v>0.78300000000000003</v>
      </c>
      <c r="Z580">
        <v>97.040999999999997</v>
      </c>
      <c r="AA580">
        <v>4</v>
      </c>
    </row>
    <row r="581" spans="1:27" hidden="1" x14ac:dyDescent="0.35">
      <c r="A581" t="s">
        <v>1149</v>
      </c>
      <c r="B581" t="s">
        <v>1150</v>
      </c>
      <c r="D581"/>
      <c r="E581"/>
      <c r="F581"/>
      <c r="G581" t="s">
        <v>1151</v>
      </c>
      <c r="H581" t="s">
        <v>1151</v>
      </c>
      <c r="I581">
        <v>246233</v>
      </c>
      <c r="J581" t="b">
        <v>0</v>
      </c>
      <c r="K581">
        <v>58</v>
      </c>
      <c r="M581">
        <v>0</v>
      </c>
      <c r="N581" t="str">
        <f t="shared" si="149"/>
        <v>Not Popular</v>
      </c>
      <c r="O581" t="s">
        <v>29</v>
      </c>
      <c r="P581">
        <v>0.625</v>
      </c>
      <c r="Q581">
        <v>0.92</v>
      </c>
      <c r="R581">
        <v>6</v>
      </c>
      <c r="S581">
        <v>-5.6740000000000004</v>
      </c>
      <c r="T581">
        <v>1</v>
      </c>
      <c r="U581">
        <v>4.6800000000000001E-2</v>
      </c>
      <c r="V581">
        <v>0.104</v>
      </c>
      <c r="W581">
        <v>0</v>
      </c>
      <c r="X581">
        <v>5.0599999999999999E-2</v>
      </c>
      <c r="Y581">
        <v>0.46300000000000002</v>
      </c>
      <c r="Z581">
        <v>122.01900000000001</v>
      </c>
      <c r="AA581">
        <v>4</v>
      </c>
    </row>
    <row r="582" spans="1:27" x14ac:dyDescent="0.35">
      <c r="A582" t="s">
        <v>296</v>
      </c>
      <c r="B582" t="s">
        <v>31</v>
      </c>
      <c r="C582" s="1">
        <v>43718</v>
      </c>
      <c r="D582" s="5" t="str">
        <f>TEXT(C582,"mmm")</f>
        <v>Sep</v>
      </c>
      <c r="E582" s="5" t="str">
        <f>TEXT(C582,"yyyy")</f>
        <v>2019</v>
      </c>
      <c r="F582" s="5" t="str">
        <f t="shared" ref="F582" si="150">IF(E582&lt; "2000","19's songs","20's songs")</f>
        <v>20's songs</v>
      </c>
      <c r="G582" t="s">
        <v>1152</v>
      </c>
      <c r="H582" t="s">
        <v>1152</v>
      </c>
      <c r="I582">
        <v>299164</v>
      </c>
      <c r="J582" t="b">
        <v>0</v>
      </c>
      <c r="K582">
        <v>59</v>
      </c>
      <c r="L582" t="str">
        <f>IF(K582&lt;=20,"Least Popular",IF(K582&lt;=40,"Less Popular",IF(K582&lt;=60,"More Popular","Most Popular")))</f>
        <v>More Popular</v>
      </c>
      <c r="M582">
        <v>0</v>
      </c>
      <c r="N582" t="str">
        <f t="shared" si="149"/>
        <v>Not Popular</v>
      </c>
      <c r="O582" t="s">
        <v>29</v>
      </c>
      <c r="P582">
        <v>0.54100000000000004</v>
      </c>
      <c r="Q582">
        <v>0.8</v>
      </c>
      <c r="R582">
        <v>6</v>
      </c>
      <c r="S582">
        <v>-3.6869999999999998</v>
      </c>
      <c r="T582">
        <v>1</v>
      </c>
      <c r="U582">
        <v>3.8199999999999998E-2</v>
      </c>
      <c r="V582">
        <v>4.4200000000000003E-2</v>
      </c>
      <c r="W582">
        <v>0</v>
      </c>
      <c r="X582">
        <v>0.39800000000000002</v>
      </c>
      <c r="Y582">
        <v>0.56000000000000005</v>
      </c>
      <c r="Z582">
        <v>129.93899999999999</v>
      </c>
      <c r="AA582">
        <v>4</v>
      </c>
    </row>
    <row r="583" spans="1:27" hidden="1" x14ac:dyDescent="0.35">
      <c r="A583" t="s">
        <v>1153</v>
      </c>
      <c r="B583" t="s">
        <v>387</v>
      </c>
      <c r="D583"/>
      <c r="E583"/>
      <c r="F583"/>
      <c r="G583" t="s">
        <v>1154</v>
      </c>
      <c r="H583" t="s">
        <v>1154</v>
      </c>
      <c r="I583">
        <v>285426</v>
      </c>
      <c r="J583" t="b">
        <v>0</v>
      </c>
      <c r="K583">
        <v>58</v>
      </c>
      <c r="M583">
        <v>0</v>
      </c>
      <c r="N583" t="str">
        <f t="shared" si="149"/>
        <v>Not Popular</v>
      </c>
      <c r="O583" t="s">
        <v>29</v>
      </c>
      <c r="P583">
        <v>0.57299999999999995</v>
      </c>
      <c r="Q583">
        <v>0.78700000000000003</v>
      </c>
      <c r="R583">
        <v>0</v>
      </c>
      <c r="S583">
        <v>-5.8609999999999998</v>
      </c>
      <c r="T583">
        <v>1</v>
      </c>
      <c r="U583">
        <v>2.6800000000000001E-2</v>
      </c>
      <c r="V583">
        <v>0.40899999999999997</v>
      </c>
      <c r="W583" s="2">
        <v>6.3999999999999997E-6</v>
      </c>
      <c r="X583">
        <v>0.188</v>
      </c>
      <c r="Y583">
        <v>0.63100000000000001</v>
      </c>
      <c r="Z583">
        <v>105.95099999999999</v>
      </c>
      <c r="AA583">
        <v>4</v>
      </c>
    </row>
    <row r="584" spans="1:27" hidden="1" x14ac:dyDescent="0.35">
      <c r="A584" t="s">
        <v>1155</v>
      </c>
      <c r="B584" t="s">
        <v>23</v>
      </c>
      <c r="D584"/>
      <c r="E584"/>
      <c r="F584"/>
      <c r="G584" t="s">
        <v>1156</v>
      </c>
      <c r="H584" t="s">
        <v>1156</v>
      </c>
      <c r="I584">
        <v>217429</v>
      </c>
      <c r="J584" t="b">
        <v>0</v>
      </c>
      <c r="K584">
        <v>61</v>
      </c>
      <c r="M584">
        <v>0</v>
      </c>
      <c r="N584" t="str">
        <f t="shared" si="149"/>
        <v>Not Popular</v>
      </c>
      <c r="O584" t="s">
        <v>25</v>
      </c>
      <c r="P584">
        <v>0.72</v>
      </c>
      <c r="Q584">
        <v>0.92600000000000005</v>
      </c>
      <c r="R584">
        <v>8</v>
      </c>
      <c r="S584">
        <v>-5.0270000000000001</v>
      </c>
      <c r="T584">
        <v>1</v>
      </c>
      <c r="U584">
        <v>2.9700000000000001E-2</v>
      </c>
      <c r="V584">
        <v>0.309</v>
      </c>
      <c r="W584">
        <v>0</v>
      </c>
      <c r="X584">
        <v>7.6100000000000001E-2</v>
      </c>
      <c r="Y584">
        <v>0.84599999999999997</v>
      </c>
      <c r="Z584">
        <v>104.997</v>
      </c>
      <c r="AA584">
        <v>4</v>
      </c>
    </row>
    <row r="585" spans="1:27" hidden="1" x14ac:dyDescent="0.35">
      <c r="A585" t="s">
        <v>1157</v>
      </c>
      <c r="B585" t="s">
        <v>642</v>
      </c>
      <c r="D585"/>
      <c r="E585"/>
      <c r="F585"/>
      <c r="G585" t="s">
        <v>1158</v>
      </c>
      <c r="H585" t="s">
        <v>1158</v>
      </c>
      <c r="I585">
        <v>310560</v>
      </c>
      <c r="J585" t="b">
        <v>0</v>
      </c>
      <c r="K585">
        <v>41</v>
      </c>
      <c r="M585">
        <v>1</v>
      </c>
      <c r="N585" t="str">
        <f t="shared" si="149"/>
        <v>Popular</v>
      </c>
      <c r="O585" t="s">
        <v>25</v>
      </c>
      <c r="P585">
        <v>0.499</v>
      </c>
      <c r="Q585">
        <v>0.85499999999999998</v>
      </c>
      <c r="R585">
        <v>7</v>
      </c>
      <c r="S585">
        <v>-3.05</v>
      </c>
      <c r="T585">
        <v>1</v>
      </c>
      <c r="U585">
        <v>4.2500000000000003E-2</v>
      </c>
      <c r="V585">
        <v>4.5799999999999999E-3</v>
      </c>
      <c r="W585">
        <v>0</v>
      </c>
      <c r="X585">
        <v>0.2</v>
      </c>
      <c r="Y585">
        <v>0.48099999999999998</v>
      </c>
      <c r="Z585">
        <v>77.926000000000002</v>
      </c>
      <c r="AA585">
        <v>4</v>
      </c>
    </row>
    <row r="586" spans="1:27" hidden="1" x14ac:dyDescent="0.35">
      <c r="A586" t="s">
        <v>71</v>
      </c>
      <c r="B586" t="s">
        <v>62</v>
      </c>
      <c r="D586"/>
      <c r="E586"/>
      <c r="F586"/>
      <c r="G586" t="s">
        <v>1159</v>
      </c>
      <c r="H586" t="s">
        <v>1159</v>
      </c>
      <c r="I586">
        <v>167866</v>
      </c>
      <c r="J586" t="b">
        <v>0</v>
      </c>
      <c r="K586">
        <v>59</v>
      </c>
      <c r="M586">
        <v>0</v>
      </c>
      <c r="N586" t="str">
        <f t="shared" si="149"/>
        <v>Not Popular</v>
      </c>
      <c r="O586" t="s">
        <v>29</v>
      </c>
      <c r="P586">
        <v>0.76300000000000001</v>
      </c>
      <c r="Q586">
        <v>0.64500000000000002</v>
      </c>
      <c r="R586">
        <v>11</v>
      </c>
      <c r="S586">
        <v>-4.9550000000000001</v>
      </c>
      <c r="T586">
        <v>1</v>
      </c>
      <c r="U586">
        <v>8.48E-2</v>
      </c>
      <c r="V586">
        <v>0.314</v>
      </c>
      <c r="W586">
        <v>0</v>
      </c>
      <c r="X586">
        <v>9.0899999999999995E-2</v>
      </c>
      <c r="Y586">
        <v>0.85599999999999998</v>
      </c>
      <c r="Z586">
        <v>110.012</v>
      </c>
      <c r="AA586">
        <v>4</v>
      </c>
    </row>
    <row r="587" spans="1:27" hidden="1" x14ac:dyDescent="0.35">
      <c r="A587" t="s">
        <v>1160</v>
      </c>
      <c r="B587" t="s">
        <v>312</v>
      </c>
      <c r="D587"/>
      <c r="E587"/>
      <c r="F587"/>
      <c r="G587" t="s">
        <v>1161</v>
      </c>
      <c r="H587" t="s">
        <v>1161</v>
      </c>
      <c r="I587">
        <v>431613</v>
      </c>
      <c r="J587" t="b">
        <v>0</v>
      </c>
      <c r="K587">
        <v>57</v>
      </c>
      <c r="M587">
        <v>1</v>
      </c>
      <c r="N587" t="str">
        <f t="shared" si="149"/>
        <v>Popular</v>
      </c>
      <c r="O587" t="s">
        <v>29</v>
      </c>
      <c r="P587">
        <v>0.44500000000000001</v>
      </c>
      <c r="Q587">
        <v>0.48899999999999999</v>
      </c>
      <c r="R587">
        <v>1</v>
      </c>
      <c r="S587">
        <v>-6.3</v>
      </c>
      <c r="T587">
        <v>1</v>
      </c>
      <c r="U587">
        <v>2.8500000000000001E-2</v>
      </c>
      <c r="V587">
        <v>4.8399999999999999E-2</v>
      </c>
      <c r="W587" s="2">
        <v>5.7699999999999998E-6</v>
      </c>
      <c r="X587">
        <v>8.6400000000000005E-2</v>
      </c>
      <c r="Y587">
        <v>0.29699999999999999</v>
      </c>
      <c r="Z587">
        <v>74.025000000000006</v>
      </c>
      <c r="AA587">
        <v>4</v>
      </c>
    </row>
    <row r="588" spans="1:27" hidden="1" x14ac:dyDescent="0.35">
      <c r="A588" t="s">
        <v>26</v>
      </c>
      <c r="B588" t="s">
        <v>27</v>
      </c>
      <c r="D588"/>
      <c r="E588"/>
      <c r="F588"/>
      <c r="G588" t="s">
        <v>1162</v>
      </c>
      <c r="H588" t="s">
        <v>1162</v>
      </c>
      <c r="I588">
        <v>327547</v>
      </c>
      <c r="J588" t="b">
        <v>0</v>
      </c>
      <c r="K588">
        <v>58</v>
      </c>
      <c r="M588">
        <v>0</v>
      </c>
      <c r="N588" t="str">
        <f t="shared" si="149"/>
        <v>Not Popular</v>
      </c>
      <c r="O588" t="s">
        <v>29</v>
      </c>
      <c r="P588">
        <v>0.55400000000000005</v>
      </c>
      <c r="Q588">
        <v>0.55200000000000005</v>
      </c>
      <c r="R588">
        <v>7</v>
      </c>
      <c r="S588">
        <v>-5.89</v>
      </c>
      <c r="T588">
        <v>1</v>
      </c>
      <c r="U588">
        <v>3.3000000000000002E-2</v>
      </c>
      <c r="V588">
        <v>0.26900000000000002</v>
      </c>
      <c r="W588" s="2">
        <v>4.0400000000000003E-6</v>
      </c>
      <c r="X588">
        <v>0.17100000000000001</v>
      </c>
      <c r="Y588">
        <v>0.29099999999999998</v>
      </c>
      <c r="Z588">
        <v>139.99600000000001</v>
      </c>
      <c r="AA588">
        <v>4</v>
      </c>
    </row>
    <row r="589" spans="1:27" x14ac:dyDescent="0.35">
      <c r="A589" t="s">
        <v>1163</v>
      </c>
      <c r="B589" t="s">
        <v>991</v>
      </c>
      <c r="C589" s="1">
        <v>43901</v>
      </c>
      <c r="D589" s="5" t="str">
        <f>TEXT(C589,"mmm")</f>
        <v>Mar</v>
      </c>
      <c r="E589" s="5" t="str">
        <f>TEXT(C589,"yyyy")</f>
        <v>2020</v>
      </c>
      <c r="F589" s="5" t="str">
        <f t="shared" ref="F589" si="151">IF(E589&lt; "2000","19's songs","20's songs")</f>
        <v>20's songs</v>
      </c>
      <c r="G589" t="s">
        <v>1164</v>
      </c>
      <c r="H589" t="s">
        <v>1164</v>
      </c>
      <c r="I589">
        <v>283400</v>
      </c>
      <c r="J589" t="b">
        <v>0</v>
      </c>
      <c r="K589">
        <v>58</v>
      </c>
      <c r="L589" t="str">
        <f>IF(K589&lt;=20,"Least Popular",IF(K589&lt;=40,"Less Popular",IF(K589&lt;=60,"More Popular","Most Popular")))</f>
        <v>More Popular</v>
      </c>
      <c r="M589">
        <v>0</v>
      </c>
      <c r="N589" t="str">
        <f t="shared" si="149"/>
        <v>Not Popular</v>
      </c>
      <c r="O589" t="s">
        <v>29</v>
      </c>
      <c r="P589">
        <v>0.46899999999999997</v>
      </c>
      <c r="Q589">
        <v>0.47699999999999998</v>
      </c>
      <c r="R589">
        <v>1</v>
      </c>
      <c r="S589">
        <v>-6.4580000000000002</v>
      </c>
      <c r="T589">
        <v>1</v>
      </c>
      <c r="U589">
        <v>3.0499999999999999E-2</v>
      </c>
      <c r="V589">
        <v>0.66600000000000004</v>
      </c>
      <c r="W589">
        <v>0</v>
      </c>
      <c r="X589">
        <v>0.73399999999999999</v>
      </c>
      <c r="Y589">
        <v>0.55800000000000005</v>
      </c>
      <c r="Z589">
        <v>177.88200000000001</v>
      </c>
      <c r="AA589">
        <v>4</v>
      </c>
    </row>
    <row r="590" spans="1:27" hidden="1" x14ac:dyDescent="0.35">
      <c r="A590" t="s">
        <v>1165</v>
      </c>
      <c r="B590" t="s">
        <v>51</v>
      </c>
      <c r="D590"/>
      <c r="E590"/>
      <c r="F590"/>
      <c r="G590" t="s">
        <v>1166</v>
      </c>
      <c r="H590" t="s">
        <v>1166</v>
      </c>
      <c r="I590">
        <v>254934</v>
      </c>
      <c r="J590" t="b">
        <v>0</v>
      </c>
      <c r="K590">
        <v>58</v>
      </c>
      <c r="M590">
        <v>0</v>
      </c>
      <c r="N590" t="str">
        <f t="shared" si="149"/>
        <v>Not Popular</v>
      </c>
      <c r="O590" t="s">
        <v>25</v>
      </c>
      <c r="P590">
        <v>0.60799999999999998</v>
      </c>
      <c r="Q590">
        <v>0.58099999999999996</v>
      </c>
      <c r="R590">
        <v>7</v>
      </c>
      <c r="S590">
        <v>-5.399</v>
      </c>
      <c r="T590">
        <v>1</v>
      </c>
      <c r="U590">
        <v>2.7099999999999999E-2</v>
      </c>
      <c r="V590">
        <v>0.54600000000000004</v>
      </c>
      <c r="W590" s="2">
        <v>3.4400000000000001E-6</v>
      </c>
      <c r="X590">
        <v>0.124</v>
      </c>
      <c r="Y590">
        <v>0.57199999999999995</v>
      </c>
      <c r="Z590">
        <v>82.004999999999995</v>
      </c>
      <c r="AA590">
        <v>4</v>
      </c>
    </row>
    <row r="591" spans="1:27" x14ac:dyDescent="0.35">
      <c r="A591" t="s">
        <v>1167</v>
      </c>
      <c r="B591" t="s">
        <v>365</v>
      </c>
      <c r="C591" s="1">
        <v>43257</v>
      </c>
      <c r="D591" s="5" t="str">
        <f>TEXT(C591,"mmm")</f>
        <v>Jun</v>
      </c>
      <c r="E591" s="5" t="str">
        <f>TEXT(C591,"yyyy")</f>
        <v>2018</v>
      </c>
      <c r="F591" s="5" t="str">
        <f t="shared" ref="F591" si="152">IF(E591&lt; "2000","19's songs","20's songs")</f>
        <v>20's songs</v>
      </c>
      <c r="G591" t="s">
        <v>1168</v>
      </c>
      <c r="H591" t="s">
        <v>1168</v>
      </c>
      <c r="I591">
        <v>294946</v>
      </c>
      <c r="J591" t="b">
        <v>0</v>
      </c>
      <c r="K591">
        <v>58</v>
      </c>
      <c r="L591" t="str">
        <f>IF(K591&lt;=20,"Least Popular",IF(K591&lt;=40,"Less Popular",IF(K591&lt;=60,"More Popular","Most Popular")))</f>
        <v>More Popular</v>
      </c>
      <c r="M591">
        <v>0</v>
      </c>
      <c r="N591" t="str">
        <f t="shared" si="149"/>
        <v>Not Popular</v>
      </c>
      <c r="O591" t="s">
        <v>29</v>
      </c>
      <c r="P591">
        <v>0.55300000000000005</v>
      </c>
      <c r="Q591">
        <v>0.95099999999999996</v>
      </c>
      <c r="R591">
        <v>6</v>
      </c>
      <c r="S591">
        <v>-2.2469999999999999</v>
      </c>
      <c r="T591">
        <v>0</v>
      </c>
      <c r="U591">
        <v>6.2700000000000006E-2</v>
      </c>
      <c r="V591">
        <v>0.39400000000000002</v>
      </c>
      <c r="W591" s="2">
        <v>6.3300000000000004E-6</v>
      </c>
      <c r="X591">
        <v>0.32400000000000001</v>
      </c>
      <c r="Y591">
        <v>0.745</v>
      </c>
      <c r="Z591">
        <v>136.11199999999999</v>
      </c>
      <c r="AA591">
        <v>4</v>
      </c>
    </row>
    <row r="592" spans="1:27" hidden="1" x14ac:dyDescent="0.35">
      <c r="A592" t="s">
        <v>1169</v>
      </c>
      <c r="B592" t="s">
        <v>630</v>
      </c>
      <c r="D592"/>
      <c r="E592"/>
      <c r="F592"/>
      <c r="G592" t="s">
        <v>1170</v>
      </c>
      <c r="H592" t="s">
        <v>1170</v>
      </c>
      <c r="I592">
        <v>251533</v>
      </c>
      <c r="J592" t="b">
        <v>0</v>
      </c>
      <c r="K592">
        <v>58</v>
      </c>
      <c r="M592">
        <v>0</v>
      </c>
      <c r="N592" t="str">
        <f t="shared" si="149"/>
        <v>Not Popular</v>
      </c>
      <c r="O592" t="s">
        <v>25</v>
      </c>
      <c r="P592">
        <v>0.44800000000000001</v>
      </c>
      <c r="Q592">
        <v>0.44700000000000001</v>
      </c>
      <c r="R592">
        <v>6</v>
      </c>
      <c r="S592">
        <v>-7.1609999999999996</v>
      </c>
      <c r="T592">
        <v>0</v>
      </c>
      <c r="U592">
        <v>4.4999999999999998E-2</v>
      </c>
      <c r="V592">
        <v>0.23400000000000001</v>
      </c>
      <c r="W592">
        <v>0</v>
      </c>
      <c r="X592">
        <v>0.38200000000000001</v>
      </c>
      <c r="Y592">
        <v>0.29899999999999999</v>
      </c>
      <c r="Z592">
        <v>78.861000000000004</v>
      </c>
      <c r="AA592">
        <v>4</v>
      </c>
    </row>
    <row r="593" spans="1:27" hidden="1" x14ac:dyDescent="0.35">
      <c r="A593" t="s">
        <v>1171</v>
      </c>
      <c r="B593" t="s">
        <v>991</v>
      </c>
      <c r="D593"/>
      <c r="E593"/>
      <c r="F593"/>
      <c r="G593" t="s">
        <v>1172</v>
      </c>
      <c r="H593" t="s">
        <v>1172</v>
      </c>
      <c r="I593">
        <v>258250</v>
      </c>
      <c r="J593" t="b">
        <v>0</v>
      </c>
      <c r="K593">
        <v>58</v>
      </c>
      <c r="M593">
        <v>0</v>
      </c>
      <c r="N593" t="str">
        <f t="shared" si="149"/>
        <v>Not Popular</v>
      </c>
      <c r="O593" t="s">
        <v>29</v>
      </c>
      <c r="P593">
        <v>0.59099999999999997</v>
      </c>
      <c r="Q593">
        <v>0.91500000000000004</v>
      </c>
      <c r="R593">
        <v>1</v>
      </c>
      <c r="S593">
        <v>-3.0179999999999998</v>
      </c>
      <c r="T593">
        <v>1</v>
      </c>
      <c r="U593">
        <v>4.3099999999999999E-2</v>
      </c>
      <c r="V593">
        <v>6.4900000000000001E-3</v>
      </c>
      <c r="W593">
        <v>0</v>
      </c>
      <c r="X593">
        <v>8.2500000000000004E-2</v>
      </c>
      <c r="Y593">
        <v>0.71199999999999997</v>
      </c>
      <c r="Z593">
        <v>115.012</v>
      </c>
      <c r="AA593">
        <v>4</v>
      </c>
    </row>
    <row r="594" spans="1:27" x14ac:dyDescent="0.35">
      <c r="A594" t="s">
        <v>1025</v>
      </c>
      <c r="B594" t="s">
        <v>404</v>
      </c>
      <c r="C594" s="1">
        <v>45113</v>
      </c>
      <c r="D594" s="5" t="str">
        <f>TEXT(C594,"mmm")</f>
        <v>Jul</v>
      </c>
      <c r="E594" s="5" t="str">
        <f>TEXT(C594,"yyyy")</f>
        <v>2023</v>
      </c>
      <c r="F594" s="5" t="str">
        <f t="shared" ref="F594:F596" si="153">IF(E594&lt; "2000","19's songs","20's songs")</f>
        <v>20's songs</v>
      </c>
      <c r="G594" t="s">
        <v>1173</v>
      </c>
      <c r="H594" t="s">
        <v>1173</v>
      </c>
      <c r="I594">
        <v>192706</v>
      </c>
      <c r="J594" t="b">
        <v>0</v>
      </c>
      <c r="K594">
        <v>41</v>
      </c>
      <c r="L594" t="str">
        <f>IF(K594&lt;=20,"Least Popular",IF(K594&lt;=40,"Less Popular",IF(K594&lt;=60,"More Popular","Most Popular")))</f>
        <v>More Popular</v>
      </c>
      <c r="M594">
        <v>1</v>
      </c>
      <c r="N594" t="str">
        <f t="shared" si="149"/>
        <v>Popular</v>
      </c>
      <c r="O594" t="s">
        <v>25</v>
      </c>
      <c r="P594">
        <v>0.52200000000000002</v>
      </c>
      <c r="Q594">
        <v>0.91900000000000004</v>
      </c>
      <c r="R594">
        <v>2</v>
      </c>
      <c r="S594">
        <v>-5.0270000000000001</v>
      </c>
      <c r="T594">
        <v>1</v>
      </c>
      <c r="U594">
        <v>3.4000000000000002E-2</v>
      </c>
      <c r="V594">
        <v>1.81E-3</v>
      </c>
      <c r="W594">
        <v>0</v>
      </c>
      <c r="X594">
        <v>0.108</v>
      </c>
      <c r="Y594">
        <v>0.90100000000000002</v>
      </c>
      <c r="Z594">
        <v>107.014</v>
      </c>
      <c r="AA594">
        <v>4</v>
      </c>
    </row>
    <row r="595" spans="1:27" x14ac:dyDescent="0.35">
      <c r="A595" t="s">
        <v>493</v>
      </c>
      <c r="B595" t="s">
        <v>281</v>
      </c>
      <c r="C595" s="1">
        <v>38880</v>
      </c>
      <c r="D595" s="5" t="str">
        <f>TEXT(C595,"mmm")</f>
        <v>Jun</v>
      </c>
      <c r="E595" s="5" t="str">
        <f>TEXT(C595,"yyyy")</f>
        <v>2006</v>
      </c>
      <c r="F595" s="5" t="str">
        <f t="shared" si="153"/>
        <v>20's songs</v>
      </c>
      <c r="G595" t="s">
        <v>1174</v>
      </c>
      <c r="H595" t="s">
        <v>1174</v>
      </c>
      <c r="I595">
        <v>281493</v>
      </c>
      <c r="J595" t="b">
        <v>0</v>
      </c>
      <c r="K595">
        <v>59</v>
      </c>
      <c r="L595" t="str">
        <f>IF(K595&lt;=20,"Least Popular",IF(K595&lt;=40,"Less Popular",IF(K595&lt;=60,"More Popular","Most Popular")))</f>
        <v>More Popular</v>
      </c>
      <c r="M595">
        <v>0</v>
      </c>
      <c r="N595" t="str">
        <f t="shared" si="149"/>
        <v>Not Popular</v>
      </c>
      <c r="O595" t="s">
        <v>29</v>
      </c>
      <c r="P595">
        <v>0.61699999999999999</v>
      </c>
      <c r="Q595">
        <v>0.59199999999999997</v>
      </c>
      <c r="R595">
        <v>4</v>
      </c>
      <c r="S595">
        <v>-4.8159999999999998</v>
      </c>
      <c r="T595">
        <v>1</v>
      </c>
      <c r="U595">
        <v>2.8899999999999999E-2</v>
      </c>
      <c r="V595">
        <v>2.0400000000000001E-2</v>
      </c>
      <c r="W595" s="2">
        <v>1.0499999999999999E-6</v>
      </c>
      <c r="X595">
        <v>0.14699999999999999</v>
      </c>
      <c r="Y595">
        <v>0.374</v>
      </c>
      <c r="Z595">
        <v>117.97</v>
      </c>
      <c r="AA595">
        <v>4</v>
      </c>
    </row>
    <row r="596" spans="1:27" x14ac:dyDescent="0.35">
      <c r="A596" t="s">
        <v>1175</v>
      </c>
      <c r="B596" t="s">
        <v>1095</v>
      </c>
      <c r="C596" s="1">
        <v>29597</v>
      </c>
      <c r="D596" s="5" t="str">
        <f>TEXT(C596,"mmm")</f>
        <v>Jan</v>
      </c>
      <c r="E596" s="5" t="str">
        <f>TEXT(C596,"yyyy")</f>
        <v>1981</v>
      </c>
      <c r="F596" s="5" t="str">
        <f t="shared" si="153"/>
        <v>19's songs</v>
      </c>
      <c r="G596" t="s">
        <v>1176</v>
      </c>
      <c r="H596" t="s">
        <v>1176</v>
      </c>
      <c r="I596">
        <v>267179</v>
      </c>
      <c r="J596" t="b">
        <v>0</v>
      </c>
      <c r="K596">
        <v>57</v>
      </c>
      <c r="L596" t="str">
        <f>IF(K596&lt;=20,"Least Popular",IF(K596&lt;=40,"Less Popular",IF(K596&lt;=60,"More Popular","Most Popular")))</f>
        <v>More Popular</v>
      </c>
      <c r="M596">
        <v>1</v>
      </c>
      <c r="N596" t="str">
        <f t="shared" si="149"/>
        <v>Popular</v>
      </c>
      <c r="O596" t="s">
        <v>29</v>
      </c>
      <c r="P596">
        <v>0.72899999999999998</v>
      </c>
      <c r="Q596">
        <v>0.47599999999999998</v>
      </c>
      <c r="R596">
        <v>7</v>
      </c>
      <c r="S596">
        <v>-9.827</v>
      </c>
      <c r="T596">
        <v>1</v>
      </c>
      <c r="U596">
        <v>2.7099999999999999E-2</v>
      </c>
      <c r="V596">
        <v>0.67500000000000004</v>
      </c>
      <c r="W596" s="2">
        <v>7.5700000000000004E-6</v>
      </c>
      <c r="X596">
        <v>9.4E-2</v>
      </c>
      <c r="Y596">
        <v>0.56200000000000006</v>
      </c>
      <c r="Z596">
        <v>112.217</v>
      </c>
      <c r="AA596">
        <v>4</v>
      </c>
    </row>
    <row r="597" spans="1:27" hidden="1" x14ac:dyDescent="0.35">
      <c r="A597" t="s">
        <v>1177</v>
      </c>
      <c r="B597" t="s">
        <v>1178</v>
      </c>
      <c r="D597"/>
      <c r="E597"/>
      <c r="F597"/>
      <c r="G597" t="s">
        <v>1179</v>
      </c>
      <c r="H597" t="s">
        <v>1179</v>
      </c>
      <c r="I597">
        <v>199733</v>
      </c>
      <c r="J597" t="b">
        <v>0</v>
      </c>
      <c r="K597">
        <v>58</v>
      </c>
      <c r="M597">
        <v>0</v>
      </c>
      <c r="N597" t="str">
        <f t="shared" si="149"/>
        <v>Not Popular</v>
      </c>
      <c r="O597" t="s">
        <v>29</v>
      </c>
      <c r="P597">
        <v>0.72099999999999997</v>
      </c>
      <c r="Q597">
        <v>0.4</v>
      </c>
      <c r="R597">
        <v>10</v>
      </c>
      <c r="S597">
        <v>-8.8550000000000004</v>
      </c>
      <c r="T597">
        <v>1</v>
      </c>
      <c r="U597">
        <v>0.11899999999999999</v>
      </c>
      <c r="V597">
        <v>0.74399999999999999</v>
      </c>
      <c r="W597">
        <v>0</v>
      </c>
      <c r="X597">
        <v>8.3299999999999999E-2</v>
      </c>
      <c r="Y597">
        <v>0.73</v>
      </c>
      <c r="Z597">
        <v>78.045000000000002</v>
      </c>
      <c r="AA597">
        <v>4</v>
      </c>
    </row>
    <row r="598" spans="1:27" x14ac:dyDescent="0.35">
      <c r="A598" t="s">
        <v>1180</v>
      </c>
      <c r="B598" t="s">
        <v>1126</v>
      </c>
      <c r="C598" s="1">
        <v>31906</v>
      </c>
      <c r="D598" s="5" t="str">
        <f>TEXT(C598,"mmm")</f>
        <v>May</v>
      </c>
      <c r="E598" s="5" t="str">
        <f>TEXT(C598,"yyyy")</f>
        <v>1987</v>
      </c>
      <c r="F598" s="5" t="str">
        <f t="shared" ref="F598:F602" si="154">IF(E598&lt; "2000","19's songs","20's songs")</f>
        <v>19's songs</v>
      </c>
      <c r="G598" t="s">
        <v>1181</v>
      </c>
      <c r="H598" t="s">
        <v>1181</v>
      </c>
      <c r="I598">
        <v>230173</v>
      </c>
      <c r="J598" t="b">
        <v>0</v>
      </c>
      <c r="K598">
        <v>58</v>
      </c>
      <c r="L598" t="str">
        <f>IF(K598&lt;=20,"Least Popular",IF(K598&lt;=40,"Less Popular",IF(K598&lt;=60,"More Popular","Most Popular")))</f>
        <v>More Popular</v>
      </c>
      <c r="M598">
        <v>0</v>
      </c>
      <c r="N598" t="str">
        <f t="shared" si="149"/>
        <v>Not Popular</v>
      </c>
      <c r="O598" t="s">
        <v>29</v>
      </c>
      <c r="P598">
        <v>0.56000000000000005</v>
      </c>
      <c r="Q598">
        <v>0.93</v>
      </c>
      <c r="R598">
        <v>11</v>
      </c>
      <c r="S598">
        <v>-5.0460000000000003</v>
      </c>
      <c r="T598">
        <v>1</v>
      </c>
      <c r="U598">
        <v>3.8800000000000001E-2</v>
      </c>
      <c r="V598">
        <v>4.6100000000000002E-2</v>
      </c>
      <c r="W598">
        <v>4.37E-4</v>
      </c>
      <c r="X598">
        <v>0.33100000000000002</v>
      </c>
      <c r="Y598">
        <v>0.83699999999999997</v>
      </c>
      <c r="Z598">
        <v>158.95500000000001</v>
      </c>
      <c r="AA598">
        <v>4</v>
      </c>
    </row>
    <row r="599" spans="1:27" x14ac:dyDescent="0.35">
      <c r="A599" t="s">
        <v>1182</v>
      </c>
      <c r="B599" t="s">
        <v>1183</v>
      </c>
      <c r="C599">
        <v>2001</v>
      </c>
      <c r="D599" s="5" t="str">
        <f>TEXT(C599,"mmm")</f>
        <v>Jun</v>
      </c>
      <c r="E599" s="5" t="str">
        <f>TEXT(C599,"yyyy")</f>
        <v>1905</v>
      </c>
      <c r="F599" s="5" t="str">
        <f t="shared" si="154"/>
        <v>19's songs</v>
      </c>
      <c r="G599" t="s">
        <v>1184</v>
      </c>
      <c r="H599" t="s">
        <v>1184</v>
      </c>
      <c r="I599">
        <v>295386</v>
      </c>
      <c r="J599" t="b">
        <v>0</v>
      </c>
      <c r="K599">
        <v>58</v>
      </c>
      <c r="L599" t="str">
        <f>IF(K599&lt;=20,"Least Popular",IF(K599&lt;=40,"Less Popular",IF(K599&lt;=60,"More Popular","Most Popular")))</f>
        <v>More Popular</v>
      </c>
      <c r="M599">
        <v>0</v>
      </c>
      <c r="N599" t="str">
        <f t="shared" si="149"/>
        <v>Not Popular</v>
      </c>
      <c r="O599" t="s">
        <v>29</v>
      </c>
      <c r="P599">
        <v>0.49</v>
      </c>
      <c r="Q599">
        <v>0.77700000000000002</v>
      </c>
      <c r="R599">
        <v>6</v>
      </c>
      <c r="S599">
        <v>-6.2370000000000001</v>
      </c>
      <c r="T599">
        <v>1</v>
      </c>
      <c r="U599">
        <v>3.8399999999999997E-2</v>
      </c>
      <c r="V599">
        <v>0.36599999999999999</v>
      </c>
      <c r="W599">
        <v>0</v>
      </c>
      <c r="X599">
        <v>0.13900000000000001</v>
      </c>
      <c r="Y599">
        <v>0.42699999999999999</v>
      </c>
      <c r="Z599">
        <v>144.81</v>
      </c>
      <c r="AA599">
        <v>4</v>
      </c>
    </row>
    <row r="600" spans="1:27" x14ac:dyDescent="0.35">
      <c r="A600" t="s">
        <v>1185</v>
      </c>
      <c r="B600" t="s">
        <v>328</v>
      </c>
      <c r="C600" s="1">
        <v>38718</v>
      </c>
      <c r="D600" s="5" t="str">
        <f>TEXT(C600,"mmm")</f>
        <v>Jan</v>
      </c>
      <c r="E600" s="5" t="str">
        <f>TEXT(C600,"yyyy")</f>
        <v>2006</v>
      </c>
      <c r="F600" s="5" t="str">
        <f t="shared" si="154"/>
        <v>20's songs</v>
      </c>
      <c r="G600" t="s">
        <v>1186</v>
      </c>
      <c r="H600" t="s">
        <v>1186</v>
      </c>
      <c r="I600">
        <v>232733</v>
      </c>
      <c r="J600" t="b">
        <v>0</v>
      </c>
      <c r="K600">
        <v>57</v>
      </c>
      <c r="L600" t="str">
        <f>IF(K600&lt;=20,"Least Popular",IF(K600&lt;=40,"Less Popular",IF(K600&lt;=60,"More Popular","Most Popular")))</f>
        <v>More Popular</v>
      </c>
      <c r="M600">
        <v>1</v>
      </c>
      <c r="N600" t="str">
        <f t="shared" si="149"/>
        <v>Popular</v>
      </c>
      <c r="O600" t="s">
        <v>29</v>
      </c>
      <c r="P600">
        <v>0.57899999999999996</v>
      </c>
      <c r="Q600">
        <v>0.87</v>
      </c>
      <c r="R600">
        <v>4</v>
      </c>
      <c r="S600">
        <v>-4.1630000000000003</v>
      </c>
      <c r="T600">
        <v>1</v>
      </c>
      <c r="U600">
        <v>3.7499999999999999E-2</v>
      </c>
      <c r="V600">
        <v>9.8299999999999998E-2</v>
      </c>
      <c r="W600">
        <v>0</v>
      </c>
      <c r="X600">
        <v>0.14299999999999999</v>
      </c>
      <c r="Y600">
        <v>0.46300000000000002</v>
      </c>
      <c r="Z600">
        <v>99.82</v>
      </c>
      <c r="AA600">
        <v>4</v>
      </c>
    </row>
    <row r="601" spans="1:27" x14ac:dyDescent="0.35">
      <c r="A601" t="s">
        <v>1187</v>
      </c>
      <c r="B601" t="s">
        <v>1188</v>
      </c>
      <c r="C601">
        <v>1984</v>
      </c>
      <c r="D601" s="5" t="str">
        <f>TEXT(C601,"mmm")</f>
        <v>Jun</v>
      </c>
      <c r="E601" s="5" t="str">
        <f>TEXT(C601,"yyyy")</f>
        <v>1905</v>
      </c>
      <c r="F601" s="5" t="str">
        <f t="shared" si="154"/>
        <v>19's songs</v>
      </c>
      <c r="G601" t="s">
        <v>1189</v>
      </c>
      <c r="H601" t="s">
        <v>1189</v>
      </c>
      <c r="I601">
        <v>240666</v>
      </c>
      <c r="J601" t="b">
        <v>0</v>
      </c>
      <c r="K601">
        <v>59</v>
      </c>
      <c r="L601" t="str">
        <f>IF(K601&lt;=20,"Least Popular",IF(K601&lt;=40,"Less Popular",IF(K601&lt;=60,"More Popular","Most Popular")))</f>
        <v>More Popular</v>
      </c>
      <c r="M601">
        <v>0</v>
      </c>
      <c r="N601" t="str">
        <f t="shared" si="149"/>
        <v>Not Popular</v>
      </c>
      <c r="O601" t="s">
        <v>29</v>
      </c>
      <c r="P601">
        <v>0.625</v>
      </c>
      <c r="Q601">
        <v>0.94599999999999995</v>
      </c>
      <c r="R601">
        <v>11</v>
      </c>
      <c r="S601">
        <v>-6.7489999999999997</v>
      </c>
      <c r="T601">
        <v>0</v>
      </c>
      <c r="U601">
        <v>5.2600000000000001E-2</v>
      </c>
      <c r="V601">
        <v>1.17E-2</v>
      </c>
      <c r="W601" s="2">
        <v>1.7799999999999999E-5</v>
      </c>
      <c r="X601">
        <v>0.32600000000000001</v>
      </c>
      <c r="Y601">
        <v>0.84499999999999997</v>
      </c>
      <c r="Z601">
        <v>131.76499999999999</v>
      </c>
      <c r="AA601">
        <v>4</v>
      </c>
    </row>
    <row r="602" spans="1:27" x14ac:dyDescent="0.35">
      <c r="A602" t="s">
        <v>1190</v>
      </c>
      <c r="B602" t="s">
        <v>1191</v>
      </c>
      <c r="C602">
        <v>2005</v>
      </c>
      <c r="D602" s="5" t="str">
        <f>TEXT(C602,"mmm")</f>
        <v>Jun</v>
      </c>
      <c r="E602" s="5" t="str">
        <f>TEXT(C602,"yyyy")</f>
        <v>1905</v>
      </c>
      <c r="F602" s="5" t="str">
        <f t="shared" si="154"/>
        <v>19's songs</v>
      </c>
      <c r="G602" t="s">
        <v>1192</v>
      </c>
      <c r="H602" t="s">
        <v>1192</v>
      </c>
      <c r="I602">
        <v>299760</v>
      </c>
      <c r="J602" t="b">
        <v>0</v>
      </c>
      <c r="K602">
        <v>58</v>
      </c>
      <c r="L602" t="str">
        <f>IF(K602&lt;=20,"Least Popular",IF(K602&lt;=40,"Less Popular",IF(K602&lt;=60,"More Popular","Most Popular")))</f>
        <v>More Popular</v>
      </c>
      <c r="M602">
        <v>0</v>
      </c>
      <c r="N602" t="str">
        <f t="shared" si="149"/>
        <v>Not Popular</v>
      </c>
      <c r="O602" t="s">
        <v>29</v>
      </c>
      <c r="P602">
        <v>0.58199999999999996</v>
      </c>
      <c r="Q602">
        <v>0.58299999999999996</v>
      </c>
      <c r="R602">
        <v>7</v>
      </c>
      <c r="S602">
        <v>-4.859</v>
      </c>
      <c r="T602">
        <v>0</v>
      </c>
      <c r="U602">
        <v>3.8100000000000002E-2</v>
      </c>
      <c r="V602">
        <v>0.56899999999999995</v>
      </c>
      <c r="W602">
        <v>0</v>
      </c>
      <c r="X602">
        <v>0.161</v>
      </c>
      <c r="Y602">
        <v>0.54200000000000004</v>
      </c>
      <c r="Z602">
        <v>80.043999999999997</v>
      </c>
      <c r="AA602">
        <v>4</v>
      </c>
    </row>
    <row r="603" spans="1:27" hidden="1" x14ac:dyDescent="0.35">
      <c r="A603" t="s">
        <v>1193</v>
      </c>
      <c r="B603" t="s">
        <v>1194</v>
      </c>
      <c r="D603"/>
      <c r="E603"/>
      <c r="F603"/>
      <c r="G603" t="s">
        <v>1195</v>
      </c>
      <c r="H603" t="s">
        <v>1195</v>
      </c>
      <c r="I603">
        <v>247733</v>
      </c>
      <c r="J603" t="b">
        <v>0</v>
      </c>
      <c r="K603">
        <v>58</v>
      </c>
      <c r="M603">
        <v>0</v>
      </c>
      <c r="N603" t="str">
        <f t="shared" si="149"/>
        <v>Not Popular</v>
      </c>
      <c r="O603" t="s">
        <v>25</v>
      </c>
      <c r="P603">
        <v>0.65100000000000002</v>
      </c>
      <c r="Q603">
        <v>0.88100000000000001</v>
      </c>
      <c r="R603">
        <v>2</v>
      </c>
      <c r="S603">
        <v>-3.8610000000000002</v>
      </c>
      <c r="T603">
        <v>1</v>
      </c>
      <c r="U603">
        <v>3.8300000000000001E-2</v>
      </c>
      <c r="V603">
        <v>0.55800000000000005</v>
      </c>
      <c r="W603">
        <v>0</v>
      </c>
      <c r="X603">
        <v>0.108</v>
      </c>
      <c r="Y603">
        <v>0.80600000000000005</v>
      </c>
      <c r="Z603">
        <v>116.97799999999999</v>
      </c>
      <c r="AA603">
        <v>4</v>
      </c>
    </row>
    <row r="604" spans="1:27" hidden="1" x14ac:dyDescent="0.35">
      <c r="A604" t="s">
        <v>888</v>
      </c>
      <c r="B604" t="s">
        <v>281</v>
      </c>
      <c r="D604"/>
      <c r="E604"/>
      <c r="F604"/>
      <c r="G604" t="s">
        <v>1196</v>
      </c>
      <c r="H604" t="s">
        <v>1196</v>
      </c>
      <c r="I604">
        <v>534120</v>
      </c>
      <c r="J604" t="b">
        <v>0</v>
      </c>
      <c r="K604">
        <v>57</v>
      </c>
      <c r="M604">
        <v>1</v>
      </c>
      <c r="N604" t="str">
        <f t="shared" si="149"/>
        <v>Popular</v>
      </c>
      <c r="O604" t="s">
        <v>29</v>
      </c>
      <c r="P604">
        <v>0.374</v>
      </c>
      <c r="Q604">
        <v>0.43099999999999999</v>
      </c>
      <c r="R604">
        <v>11</v>
      </c>
      <c r="S604">
        <v>-8.3949999999999996</v>
      </c>
      <c r="T604">
        <v>1</v>
      </c>
      <c r="U604">
        <v>3.3399999999999999E-2</v>
      </c>
      <c r="V604">
        <v>0.68899999999999995</v>
      </c>
      <c r="W604">
        <v>6.4700000000000001E-3</v>
      </c>
      <c r="X604">
        <v>0.109</v>
      </c>
      <c r="Y604">
        <v>0.29599999999999999</v>
      </c>
      <c r="Z604">
        <v>124.012</v>
      </c>
      <c r="AA604">
        <v>4</v>
      </c>
    </row>
    <row r="605" spans="1:27" x14ac:dyDescent="0.35">
      <c r="A605" t="s">
        <v>202</v>
      </c>
      <c r="B605" t="s">
        <v>23</v>
      </c>
      <c r="C605" s="1">
        <v>44208</v>
      </c>
      <c r="D605" s="5" t="str">
        <f>TEXT(C605,"mmm")</f>
        <v>Jan</v>
      </c>
      <c r="E605" s="5" t="str">
        <f>TEXT(C605,"yyyy")</f>
        <v>2021</v>
      </c>
      <c r="F605" s="5" t="str">
        <f t="shared" ref="F605:F607" si="155">IF(E605&lt; "2000","19's songs","20's songs")</f>
        <v>20's songs</v>
      </c>
      <c r="G605" t="s">
        <v>1197</v>
      </c>
      <c r="H605" t="s">
        <v>1197</v>
      </c>
      <c r="I605">
        <v>213240</v>
      </c>
      <c r="J605" t="b">
        <v>0</v>
      </c>
      <c r="K605">
        <v>58</v>
      </c>
      <c r="L605" t="str">
        <f>IF(K605&lt;=20,"Least Popular",IF(K605&lt;=40,"Less Popular",IF(K605&lt;=60,"More Popular","Most Popular")))</f>
        <v>More Popular</v>
      </c>
      <c r="M605">
        <v>0</v>
      </c>
      <c r="N605" t="str">
        <f t="shared" si="149"/>
        <v>Not Popular</v>
      </c>
      <c r="O605" t="s">
        <v>29</v>
      </c>
      <c r="P605">
        <v>0.70699999999999996</v>
      </c>
      <c r="Q605">
        <v>0.70899999999999996</v>
      </c>
      <c r="R605">
        <v>5</v>
      </c>
      <c r="S605">
        <v>-4.2930000000000001</v>
      </c>
      <c r="T605">
        <v>1</v>
      </c>
      <c r="U605">
        <v>3.3000000000000002E-2</v>
      </c>
      <c r="V605">
        <v>0.17899999999999999</v>
      </c>
      <c r="W605">
        <v>0</v>
      </c>
      <c r="X605">
        <v>0.14199999999999999</v>
      </c>
      <c r="Y605">
        <v>0.59</v>
      </c>
      <c r="Z605">
        <v>89.989000000000004</v>
      </c>
      <c r="AA605">
        <v>4</v>
      </c>
    </row>
    <row r="606" spans="1:27" x14ac:dyDescent="0.35">
      <c r="A606" t="s">
        <v>1198</v>
      </c>
      <c r="B606" t="s">
        <v>267</v>
      </c>
      <c r="C606" s="1">
        <v>36019</v>
      </c>
      <c r="D606" s="5" t="str">
        <f>TEXT(C606,"mmm")</f>
        <v>Aug</v>
      </c>
      <c r="E606" s="5" t="str">
        <f>TEXT(C606,"yyyy")</f>
        <v>1998</v>
      </c>
      <c r="F606" s="5" t="str">
        <f t="shared" si="155"/>
        <v>19's songs</v>
      </c>
      <c r="G606" t="s">
        <v>1199</v>
      </c>
      <c r="H606" t="s">
        <v>1199</v>
      </c>
      <c r="I606">
        <v>312066</v>
      </c>
      <c r="J606" t="b">
        <v>0</v>
      </c>
      <c r="K606">
        <v>58</v>
      </c>
      <c r="L606" t="str">
        <f>IF(K606&lt;=20,"Least Popular",IF(K606&lt;=40,"Less Popular",IF(K606&lt;=60,"More Popular","Most Popular")))</f>
        <v>More Popular</v>
      </c>
      <c r="M606">
        <v>0</v>
      </c>
      <c r="N606" t="str">
        <f t="shared" si="149"/>
        <v>Not Popular</v>
      </c>
      <c r="O606" t="s">
        <v>25</v>
      </c>
      <c r="P606">
        <v>0.71599999999999997</v>
      </c>
      <c r="Q606">
        <v>0.879</v>
      </c>
      <c r="R606">
        <v>1</v>
      </c>
      <c r="S606">
        <v>-3.9670000000000001</v>
      </c>
      <c r="T606">
        <v>1</v>
      </c>
      <c r="U606">
        <v>5.4899999999999997E-2</v>
      </c>
      <c r="V606">
        <v>5.74E-2</v>
      </c>
      <c r="W606">
        <v>1.13E-4</v>
      </c>
      <c r="X606">
        <v>0.13100000000000001</v>
      </c>
      <c r="Y606">
        <v>0.72799999999999998</v>
      </c>
      <c r="Z606">
        <v>94.850999999999999</v>
      </c>
      <c r="AA606">
        <v>4</v>
      </c>
    </row>
    <row r="607" spans="1:27" x14ac:dyDescent="0.35">
      <c r="A607" t="s">
        <v>1200</v>
      </c>
      <c r="B607" t="s">
        <v>127</v>
      </c>
      <c r="C607" s="1">
        <v>43873</v>
      </c>
      <c r="D607" s="5" t="str">
        <f>TEXT(C607,"mmm")</f>
        <v>Feb</v>
      </c>
      <c r="E607" s="5" t="str">
        <f>TEXT(C607,"yyyy")</f>
        <v>2020</v>
      </c>
      <c r="F607" s="5" t="str">
        <f t="shared" si="155"/>
        <v>20's songs</v>
      </c>
      <c r="G607" t="s">
        <v>1201</v>
      </c>
      <c r="H607" t="s">
        <v>1201</v>
      </c>
      <c r="I607">
        <v>180026</v>
      </c>
      <c r="J607" t="b">
        <v>0</v>
      </c>
      <c r="K607">
        <v>58</v>
      </c>
      <c r="L607" t="str">
        <f>IF(K607&lt;=20,"Least Popular",IF(K607&lt;=40,"Less Popular",IF(K607&lt;=60,"More Popular","Most Popular")))</f>
        <v>More Popular</v>
      </c>
      <c r="M607">
        <v>0</v>
      </c>
      <c r="N607" t="str">
        <f t="shared" si="149"/>
        <v>Not Popular</v>
      </c>
      <c r="O607" t="s">
        <v>25</v>
      </c>
      <c r="P607">
        <v>0.33</v>
      </c>
      <c r="Q607">
        <v>0.94799999999999995</v>
      </c>
      <c r="R607">
        <v>11</v>
      </c>
      <c r="S607">
        <v>-4.492</v>
      </c>
      <c r="T607">
        <v>0</v>
      </c>
      <c r="U607">
        <v>0.33500000000000002</v>
      </c>
      <c r="V607">
        <v>1.12E-2</v>
      </c>
      <c r="W607">
        <v>0</v>
      </c>
      <c r="X607">
        <v>0.375</v>
      </c>
      <c r="Y607">
        <v>0.56399999999999995</v>
      </c>
      <c r="Z607">
        <v>100.15</v>
      </c>
      <c r="AA607">
        <v>3</v>
      </c>
    </row>
    <row r="608" spans="1:27" hidden="1" x14ac:dyDescent="0.35">
      <c r="A608" t="s">
        <v>1202</v>
      </c>
      <c r="B608" t="s">
        <v>127</v>
      </c>
      <c r="D608"/>
      <c r="E608"/>
      <c r="F608"/>
      <c r="G608" t="s">
        <v>1203</v>
      </c>
      <c r="H608" t="s">
        <v>1203</v>
      </c>
      <c r="I608">
        <v>294386</v>
      </c>
      <c r="J608" t="b">
        <v>0</v>
      </c>
      <c r="K608">
        <v>58</v>
      </c>
      <c r="M608">
        <v>0</v>
      </c>
      <c r="N608" t="str">
        <f t="shared" si="149"/>
        <v>Not Popular</v>
      </c>
      <c r="O608" t="s">
        <v>29</v>
      </c>
      <c r="P608">
        <v>0.66100000000000003</v>
      </c>
      <c r="Q608">
        <v>0.89200000000000002</v>
      </c>
      <c r="R608">
        <v>1</v>
      </c>
      <c r="S608">
        <v>-3.83</v>
      </c>
      <c r="T608">
        <v>1</v>
      </c>
      <c r="U608">
        <v>0.112</v>
      </c>
      <c r="V608">
        <v>6.0400000000000002E-2</v>
      </c>
      <c r="W608">
        <v>0</v>
      </c>
      <c r="X608">
        <v>0.17399999999999999</v>
      </c>
      <c r="Y608">
        <v>0.72899999999999998</v>
      </c>
      <c r="Z608">
        <v>90.018000000000001</v>
      </c>
      <c r="AA608">
        <v>4</v>
      </c>
    </row>
    <row r="609" spans="1:27" x14ac:dyDescent="0.35">
      <c r="A609" t="s">
        <v>1204</v>
      </c>
      <c r="B609" t="s">
        <v>863</v>
      </c>
      <c r="C609" s="1">
        <v>38728</v>
      </c>
      <c r="D609" s="5" t="str">
        <f>TEXT(C609,"mmm")</f>
        <v>Jan</v>
      </c>
      <c r="E609" s="5" t="str">
        <f>TEXT(C609,"yyyy")</f>
        <v>2006</v>
      </c>
      <c r="F609" s="5" t="str">
        <f t="shared" ref="F609:F610" si="156">IF(E609&lt; "2000","19's songs","20's songs")</f>
        <v>20's songs</v>
      </c>
      <c r="G609" t="s">
        <v>1205</v>
      </c>
      <c r="H609" t="s">
        <v>1205</v>
      </c>
      <c r="I609">
        <v>279013</v>
      </c>
      <c r="J609" t="b">
        <v>0</v>
      </c>
      <c r="K609">
        <v>58</v>
      </c>
      <c r="L609" t="str">
        <f>IF(K609&lt;=20,"Least Popular",IF(K609&lt;=40,"Less Popular",IF(K609&lt;=60,"More Popular","Most Popular")))</f>
        <v>More Popular</v>
      </c>
      <c r="M609">
        <v>0</v>
      </c>
      <c r="N609" t="str">
        <f t="shared" si="149"/>
        <v>Not Popular</v>
      </c>
      <c r="O609" t="s">
        <v>29</v>
      </c>
      <c r="P609">
        <v>0.496</v>
      </c>
      <c r="Q609">
        <v>0.47599999999999998</v>
      </c>
      <c r="R609">
        <v>2</v>
      </c>
      <c r="S609">
        <v>-5.077</v>
      </c>
      <c r="T609">
        <v>1</v>
      </c>
      <c r="U609">
        <v>2.6599999999999999E-2</v>
      </c>
      <c r="V609">
        <v>0.29299999999999998</v>
      </c>
      <c r="W609">
        <v>0</v>
      </c>
      <c r="X609">
        <v>7.7100000000000002E-2</v>
      </c>
      <c r="Y609">
        <v>0.40500000000000003</v>
      </c>
      <c r="Z609">
        <v>143.75800000000001</v>
      </c>
      <c r="AA609">
        <v>4</v>
      </c>
    </row>
    <row r="610" spans="1:27" x14ac:dyDescent="0.35">
      <c r="A610" t="s">
        <v>1206</v>
      </c>
      <c r="B610" t="s">
        <v>54</v>
      </c>
      <c r="C610" s="1">
        <v>43837</v>
      </c>
      <c r="D610" s="5" t="str">
        <f>TEXT(C610,"mmm")</f>
        <v>Jan</v>
      </c>
      <c r="E610" s="5" t="str">
        <f>TEXT(C610,"yyyy")</f>
        <v>2020</v>
      </c>
      <c r="F610" s="5" t="str">
        <f t="shared" si="156"/>
        <v>20's songs</v>
      </c>
      <c r="G610" t="s">
        <v>1207</v>
      </c>
      <c r="H610" t="s">
        <v>1207</v>
      </c>
      <c r="I610">
        <v>255000</v>
      </c>
      <c r="J610" t="b">
        <v>0</v>
      </c>
      <c r="K610">
        <v>57</v>
      </c>
      <c r="L610" t="str">
        <f>IF(K610&lt;=20,"Least Popular",IF(K610&lt;=40,"Less Popular",IF(K610&lt;=60,"More Popular","Most Popular")))</f>
        <v>More Popular</v>
      </c>
      <c r="M610">
        <v>1</v>
      </c>
      <c r="N610" t="str">
        <f t="shared" si="149"/>
        <v>Popular</v>
      </c>
      <c r="O610" t="s">
        <v>25</v>
      </c>
      <c r="P610">
        <v>0.68300000000000005</v>
      </c>
      <c r="Q610">
        <v>0.318</v>
      </c>
      <c r="R610">
        <v>0</v>
      </c>
      <c r="S610">
        <v>-13.335000000000001</v>
      </c>
      <c r="T610">
        <v>1</v>
      </c>
      <c r="U610">
        <v>3.49E-2</v>
      </c>
      <c r="V610">
        <v>0.71</v>
      </c>
      <c r="W610" s="2">
        <v>9.0500000000000004E-5</v>
      </c>
      <c r="X610">
        <v>0.16700000000000001</v>
      </c>
      <c r="Y610">
        <v>0.58699999999999997</v>
      </c>
      <c r="Z610">
        <v>144.02699999999999</v>
      </c>
      <c r="AA610">
        <v>4</v>
      </c>
    </row>
    <row r="611" spans="1:27" hidden="1" x14ac:dyDescent="0.35">
      <c r="A611" t="s">
        <v>754</v>
      </c>
      <c r="B611" t="s">
        <v>104</v>
      </c>
      <c r="D611"/>
      <c r="E611"/>
      <c r="F611"/>
      <c r="G611" t="s">
        <v>1208</v>
      </c>
      <c r="H611" t="s">
        <v>1208</v>
      </c>
      <c r="I611">
        <v>253693</v>
      </c>
      <c r="J611" t="b">
        <v>0</v>
      </c>
      <c r="K611">
        <v>58</v>
      </c>
      <c r="M611">
        <v>0</v>
      </c>
      <c r="N611" t="str">
        <f t="shared" si="149"/>
        <v>Not Popular</v>
      </c>
      <c r="O611" t="s">
        <v>198</v>
      </c>
      <c r="P611">
        <v>0.42499999999999999</v>
      </c>
      <c r="Q611">
        <v>0.745</v>
      </c>
      <c r="R611">
        <v>9</v>
      </c>
      <c r="S611">
        <v>-2.8140000000000001</v>
      </c>
      <c r="T611">
        <v>1</v>
      </c>
      <c r="U611">
        <v>3.6600000000000001E-2</v>
      </c>
      <c r="V611">
        <v>8.3199999999999996E-2</v>
      </c>
      <c r="W611">
        <v>0</v>
      </c>
      <c r="X611">
        <v>0.308</v>
      </c>
      <c r="Y611">
        <v>0.50700000000000001</v>
      </c>
      <c r="Z611">
        <v>151.75399999999999</v>
      </c>
      <c r="AA611">
        <v>4</v>
      </c>
    </row>
    <row r="612" spans="1:27" x14ac:dyDescent="0.35">
      <c r="A612" t="s">
        <v>1209</v>
      </c>
      <c r="B612" t="s">
        <v>515</v>
      </c>
      <c r="C612" s="1">
        <v>40909</v>
      </c>
      <c r="D612" s="5" t="str">
        <f>TEXT(C612,"mmm")</f>
        <v>Jan</v>
      </c>
      <c r="E612" s="5" t="str">
        <f>TEXT(C612,"yyyy")</f>
        <v>2012</v>
      </c>
      <c r="F612" s="5" t="str">
        <f t="shared" ref="F612:F613" si="157">IF(E612&lt; "2000","19's songs","20's songs")</f>
        <v>20's songs</v>
      </c>
      <c r="G612" t="s">
        <v>1210</v>
      </c>
      <c r="H612" t="s">
        <v>1210</v>
      </c>
      <c r="I612">
        <v>213093</v>
      </c>
      <c r="J612" t="b">
        <v>0</v>
      </c>
      <c r="K612">
        <v>57</v>
      </c>
      <c r="L612" t="str">
        <f>IF(K612&lt;=20,"Least Popular",IF(K612&lt;=40,"Less Popular",IF(K612&lt;=60,"More Popular","Most Popular")))</f>
        <v>More Popular</v>
      </c>
      <c r="M612">
        <v>1</v>
      </c>
      <c r="N612" t="str">
        <f t="shared" si="149"/>
        <v>Popular</v>
      </c>
      <c r="O612" t="s">
        <v>29</v>
      </c>
      <c r="P612">
        <v>0.63600000000000001</v>
      </c>
      <c r="Q612">
        <v>0.92900000000000005</v>
      </c>
      <c r="R612">
        <v>1</v>
      </c>
      <c r="S612">
        <v>-2.8119999999999998</v>
      </c>
      <c r="T612">
        <v>1</v>
      </c>
      <c r="U612">
        <v>4.1300000000000003E-2</v>
      </c>
      <c r="V612">
        <v>1.0200000000000001E-3</v>
      </c>
      <c r="W612">
        <v>0</v>
      </c>
      <c r="X612">
        <v>6.1499999999999999E-2</v>
      </c>
      <c r="Y612">
        <v>0.93200000000000005</v>
      </c>
      <c r="Z612">
        <v>109.98</v>
      </c>
      <c r="AA612">
        <v>4</v>
      </c>
    </row>
    <row r="613" spans="1:27" x14ac:dyDescent="0.35">
      <c r="A613" t="s">
        <v>1211</v>
      </c>
      <c r="B613" t="s">
        <v>344</v>
      </c>
      <c r="C613" s="1">
        <v>41976</v>
      </c>
      <c r="D613" s="5" t="str">
        <f>TEXT(C613,"mmm")</f>
        <v>Dec</v>
      </c>
      <c r="E613" s="5" t="str">
        <f>TEXT(C613,"yyyy")</f>
        <v>2014</v>
      </c>
      <c r="F613" s="5" t="str">
        <f t="shared" si="157"/>
        <v>20's songs</v>
      </c>
      <c r="G613" t="s">
        <v>1212</v>
      </c>
      <c r="H613" t="s">
        <v>1212</v>
      </c>
      <c r="I613">
        <v>300680</v>
      </c>
      <c r="J613" t="b">
        <v>0</v>
      </c>
      <c r="K613">
        <v>58</v>
      </c>
      <c r="L613" t="str">
        <f>IF(K613&lt;=20,"Least Popular",IF(K613&lt;=40,"Less Popular",IF(K613&lt;=60,"More Popular","Most Popular")))</f>
        <v>More Popular</v>
      </c>
      <c r="M613">
        <v>0</v>
      </c>
      <c r="N613" t="str">
        <f t="shared" si="149"/>
        <v>Not Popular</v>
      </c>
      <c r="O613" t="s">
        <v>29</v>
      </c>
      <c r="P613">
        <v>0.61</v>
      </c>
      <c r="Q613">
        <v>0.92</v>
      </c>
      <c r="R613">
        <v>3</v>
      </c>
      <c r="S613">
        <v>-3.7040000000000002</v>
      </c>
      <c r="T613">
        <v>1</v>
      </c>
      <c r="U613">
        <v>5.0099999999999999E-2</v>
      </c>
      <c r="V613">
        <v>6.6400000000000001E-3</v>
      </c>
      <c r="W613">
        <v>0</v>
      </c>
      <c r="X613">
        <v>0.33</v>
      </c>
      <c r="Y613">
        <v>0.35199999999999998</v>
      </c>
      <c r="Z613">
        <v>132.23400000000001</v>
      </c>
      <c r="AA613">
        <v>4</v>
      </c>
    </row>
    <row r="614" spans="1:27" hidden="1" x14ac:dyDescent="0.35">
      <c r="A614" t="s">
        <v>1213</v>
      </c>
      <c r="B614" t="s">
        <v>642</v>
      </c>
      <c r="D614"/>
      <c r="E614"/>
      <c r="F614"/>
      <c r="G614" t="s">
        <v>1214</v>
      </c>
      <c r="H614" t="s">
        <v>1214</v>
      </c>
      <c r="I614">
        <v>277360</v>
      </c>
      <c r="J614" t="b">
        <v>0</v>
      </c>
      <c r="K614">
        <v>57</v>
      </c>
      <c r="M614">
        <v>1</v>
      </c>
      <c r="N614" t="str">
        <f t="shared" si="149"/>
        <v>Popular</v>
      </c>
      <c r="O614" t="s">
        <v>25</v>
      </c>
      <c r="P614">
        <v>0.35399999999999998</v>
      </c>
      <c r="Q614">
        <v>0.98</v>
      </c>
      <c r="R614">
        <v>11</v>
      </c>
      <c r="S614">
        <v>-2.5569999999999999</v>
      </c>
      <c r="T614">
        <v>1</v>
      </c>
      <c r="U614">
        <v>0.21099999999999999</v>
      </c>
      <c r="V614">
        <v>8.94E-3</v>
      </c>
      <c r="W614">
        <v>0</v>
      </c>
      <c r="X614">
        <v>0.35299999999999998</v>
      </c>
      <c r="Y614">
        <v>0.51900000000000002</v>
      </c>
      <c r="Z614">
        <v>176.08099999999999</v>
      </c>
      <c r="AA614">
        <v>4</v>
      </c>
    </row>
    <row r="615" spans="1:27" hidden="1" x14ac:dyDescent="0.35">
      <c r="A615" t="s">
        <v>620</v>
      </c>
      <c r="B615" t="s">
        <v>69</v>
      </c>
      <c r="D615"/>
      <c r="E615"/>
      <c r="F615"/>
      <c r="G615" t="s">
        <v>1215</v>
      </c>
      <c r="H615" t="s">
        <v>1215</v>
      </c>
      <c r="I615">
        <v>277223</v>
      </c>
      <c r="J615" t="b">
        <v>0</v>
      </c>
      <c r="K615">
        <v>57</v>
      </c>
      <c r="M615">
        <v>1</v>
      </c>
      <c r="N615" t="str">
        <f t="shared" si="149"/>
        <v>Popular</v>
      </c>
      <c r="O615" t="s">
        <v>29</v>
      </c>
      <c r="P615">
        <v>0.6</v>
      </c>
      <c r="Q615">
        <v>0.79400000000000004</v>
      </c>
      <c r="R615">
        <v>5</v>
      </c>
      <c r="S615">
        <v>-3.3220000000000001</v>
      </c>
      <c r="T615">
        <v>1</v>
      </c>
      <c r="U615">
        <v>3.2300000000000002E-2</v>
      </c>
      <c r="V615">
        <v>3.8699999999999998E-2</v>
      </c>
      <c r="W615" s="2">
        <v>5.0200000000000002E-6</v>
      </c>
      <c r="X615">
        <v>0.41399999999999998</v>
      </c>
      <c r="Y615">
        <v>0.66400000000000003</v>
      </c>
      <c r="Z615">
        <v>111.98399999999999</v>
      </c>
      <c r="AA615">
        <v>4</v>
      </c>
    </row>
    <row r="616" spans="1:27" hidden="1" x14ac:dyDescent="0.35">
      <c r="A616" t="s">
        <v>1216</v>
      </c>
      <c r="B616" t="s">
        <v>1217</v>
      </c>
      <c r="D616"/>
      <c r="E616"/>
      <c r="F616"/>
      <c r="G616" t="s">
        <v>1218</v>
      </c>
      <c r="H616" t="s">
        <v>1218</v>
      </c>
      <c r="I616">
        <v>232439</v>
      </c>
      <c r="J616" t="b">
        <v>0</v>
      </c>
      <c r="K616">
        <v>58</v>
      </c>
      <c r="M616">
        <v>0</v>
      </c>
      <c r="N616" t="str">
        <f t="shared" si="149"/>
        <v>Not Popular</v>
      </c>
      <c r="O616" t="s">
        <v>25</v>
      </c>
      <c r="P616">
        <v>0.63200000000000001</v>
      </c>
      <c r="Q616">
        <v>0.79900000000000004</v>
      </c>
      <c r="R616">
        <v>2</v>
      </c>
      <c r="S616">
        <v>-3.4359999999999999</v>
      </c>
      <c r="T616">
        <v>1</v>
      </c>
      <c r="U616">
        <v>3.5999999999999997E-2</v>
      </c>
      <c r="V616">
        <v>8.5500000000000007E-2</v>
      </c>
      <c r="W616">
        <v>0</v>
      </c>
      <c r="X616">
        <v>6.0999999999999999E-2</v>
      </c>
      <c r="Y616">
        <v>0.71899999999999997</v>
      </c>
      <c r="Z616">
        <v>90.016000000000005</v>
      </c>
      <c r="AA616">
        <v>4</v>
      </c>
    </row>
    <row r="617" spans="1:27" hidden="1" x14ac:dyDescent="0.35">
      <c r="A617" t="s">
        <v>303</v>
      </c>
      <c r="B617" t="s">
        <v>304</v>
      </c>
      <c r="D617"/>
      <c r="E617"/>
      <c r="F617"/>
      <c r="G617" t="s">
        <v>1219</v>
      </c>
      <c r="H617" t="s">
        <v>1219</v>
      </c>
      <c r="I617">
        <v>211053</v>
      </c>
      <c r="J617" t="b">
        <v>0</v>
      </c>
      <c r="K617">
        <v>58</v>
      </c>
      <c r="M617">
        <v>0</v>
      </c>
      <c r="N617" t="str">
        <f t="shared" si="149"/>
        <v>Not Popular</v>
      </c>
      <c r="O617" t="s">
        <v>25</v>
      </c>
      <c r="P617">
        <v>0.621</v>
      </c>
      <c r="Q617">
        <v>0.79900000000000004</v>
      </c>
      <c r="R617">
        <v>1</v>
      </c>
      <c r="S617">
        <v>-2.4159999999999999</v>
      </c>
      <c r="T617">
        <v>1</v>
      </c>
      <c r="U617">
        <v>2.6599999999999999E-2</v>
      </c>
      <c r="V617">
        <v>2.4199999999999999E-2</v>
      </c>
      <c r="W617">
        <v>0</v>
      </c>
      <c r="X617">
        <v>0.30599999999999999</v>
      </c>
      <c r="Y617">
        <v>0.79600000000000004</v>
      </c>
      <c r="Z617">
        <v>130.017</v>
      </c>
      <c r="AA617">
        <v>4</v>
      </c>
    </row>
    <row r="618" spans="1:27" hidden="1" x14ac:dyDescent="0.35">
      <c r="A618" t="s">
        <v>1220</v>
      </c>
      <c r="B618" t="s">
        <v>1221</v>
      </c>
      <c r="D618"/>
      <c r="E618"/>
      <c r="F618"/>
      <c r="G618" t="s">
        <v>1222</v>
      </c>
      <c r="H618" t="s">
        <v>1222</v>
      </c>
      <c r="I618">
        <v>262533</v>
      </c>
      <c r="J618" t="b">
        <v>0</v>
      </c>
      <c r="K618">
        <v>58</v>
      </c>
      <c r="M618">
        <v>0</v>
      </c>
      <c r="N618" t="str">
        <f t="shared" si="149"/>
        <v>Not Popular</v>
      </c>
      <c r="O618" t="s">
        <v>25</v>
      </c>
      <c r="P618">
        <v>0.65400000000000003</v>
      </c>
      <c r="Q618">
        <v>0.39200000000000002</v>
      </c>
      <c r="R618">
        <v>11</v>
      </c>
      <c r="S618">
        <v>-8.6110000000000007</v>
      </c>
      <c r="T618">
        <v>1</v>
      </c>
      <c r="U618">
        <v>3.5000000000000003E-2</v>
      </c>
      <c r="V618">
        <v>0.45100000000000001</v>
      </c>
      <c r="W618">
        <v>0</v>
      </c>
      <c r="X618">
        <v>0.106</v>
      </c>
      <c r="Y618">
        <v>0.46200000000000002</v>
      </c>
      <c r="Z618">
        <v>137.93299999999999</v>
      </c>
      <c r="AA618">
        <v>4</v>
      </c>
    </row>
    <row r="619" spans="1:27" x14ac:dyDescent="0.35">
      <c r="A619" t="s">
        <v>1223</v>
      </c>
      <c r="B619" t="s">
        <v>1224</v>
      </c>
      <c r="C619">
        <v>2001</v>
      </c>
      <c r="D619" s="5" t="str">
        <f>TEXT(C619,"mmm")</f>
        <v>Jun</v>
      </c>
      <c r="E619" s="5" t="str">
        <f>TEXT(C619,"yyyy")</f>
        <v>1905</v>
      </c>
      <c r="F619" s="5" t="str">
        <f t="shared" ref="F619:F623" si="158">IF(E619&lt; "2000","19's songs","20's songs")</f>
        <v>19's songs</v>
      </c>
      <c r="G619" t="s">
        <v>1225</v>
      </c>
      <c r="H619" t="s">
        <v>1225</v>
      </c>
      <c r="I619">
        <v>299813</v>
      </c>
      <c r="J619" t="b">
        <v>0</v>
      </c>
      <c r="K619">
        <v>58</v>
      </c>
      <c r="L619" t="str">
        <f>IF(K619&lt;=20,"Least Popular",IF(K619&lt;=40,"Less Popular",IF(K619&lt;=60,"More Popular","Most Popular")))</f>
        <v>More Popular</v>
      </c>
      <c r="M619">
        <v>0</v>
      </c>
      <c r="N619" t="str">
        <f t="shared" si="149"/>
        <v>Not Popular</v>
      </c>
      <c r="O619" t="s">
        <v>29</v>
      </c>
      <c r="P619">
        <v>0.73499999999999999</v>
      </c>
      <c r="Q619">
        <v>0.83599999999999997</v>
      </c>
      <c r="R619">
        <v>4</v>
      </c>
      <c r="S619">
        <v>-4.93</v>
      </c>
      <c r="T619">
        <v>0</v>
      </c>
      <c r="U619">
        <v>3.9899999999999998E-2</v>
      </c>
      <c r="V619">
        <v>0.42299999999999999</v>
      </c>
      <c r="W619">
        <v>0</v>
      </c>
      <c r="X619">
        <v>0.104</v>
      </c>
      <c r="Y619">
        <v>0.72199999999999998</v>
      </c>
      <c r="Z619">
        <v>106.004</v>
      </c>
      <c r="AA619">
        <v>4</v>
      </c>
    </row>
    <row r="620" spans="1:27" x14ac:dyDescent="0.35">
      <c r="A620" t="s">
        <v>1226</v>
      </c>
      <c r="B620" t="s">
        <v>69</v>
      </c>
      <c r="C620" s="1">
        <v>43835</v>
      </c>
      <c r="D620" s="5" t="str">
        <f>TEXT(C620,"mmm")</f>
        <v>Jan</v>
      </c>
      <c r="E620" s="5" t="str">
        <f>TEXT(C620,"yyyy")</f>
        <v>2020</v>
      </c>
      <c r="F620" s="5" t="str">
        <f t="shared" si="158"/>
        <v>20's songs</v>
      </c>
      <c r="G620" t="s">
        <v>1227</v>
      </c>
      <c r="H620" t="s">
        <v>1227</v>
      </c>
      <c r="I620">
        <v>296653</v>
      </c>
      <c r="J620" t="b">
        <v>0</v>
      </c>
      <c r="K620">
        <v>57</v>
      </c>
      <c r="L620" t="str">
        <f>IF(K620&lt;=20,"Least Popular",IF(K620&lt;=40,"Less Popular",IF(K620&lt;=60,"More Popular","Most Popular")))</f>
        <v>More Popular</v>
      </c>
      <c r="M620">
        <v>1</v>
      </c>
      <c r="N620" t="str">
        <f t="shared" si="149"/>
        <v>Popular</v>
      </c>
      <c r="O620" t="s">
        <v>25</v>
      </c>
      <c r="P620">
        <v>0.55900000000000005</v>
      </c>
      <c r="Q620">
        <v>0.44800000000000001</v>
      </c>
      <c r="R620">
        <v>8</v>
      </c>
      <c r="S620">
        <v>-4.1100000000000003</v>
      </c>
      <c r="T620">
        <v>1</v>
      </c>
      <c r="U620">
        <v>2.75E-2</v>
      </c>
      <c r="V620">
        <v>0.53700000000000003</v>
      </c>
      <c r="W620" s="2">
        <v>1.8499999999999999E-5</v>
      </c>
      <c r="X620">
        <v>9.1499999999999998E-2</v>
      </c>
      <c r="Y620">
        <v>0.35399999999999998</v>
      </c>
      <c r="Z620">
        <v>148.011</v>
      </c>
      <c r="AA620">
        <v>4</v>
      </c>
    </row>
    <row r="621" spans="1:27" x14ac:dyDescent="0.35">
      <c r="A621" t="s">
        <v>1228</v>
      </c>
      <c r="B621" t="s">
        <v>309</v>
      </c>
      <c r="C621" s="1">
        <v>43619</v>
      </c>
      <c r="D621" s="5" t="str">
        <f>TEXT(C621,"mmm")</f>
        <v>Jun</v>
      </c>
      <c r="E621" s="5" t="str">
        <f>TEXT(C621,"yyyy")</f>
        <v>2019</v>
      </c>
      <c r="F621" s="5" t="str">
        <f t="shared" si="158"/>
        <v>20's songs</v>
      </c>
      <c r="G621" t="s">
        <v>1229</v>
      </c>
      <c r="H621" t="s">
        <v>1229</v>
      </c>
      <c r="I621">
        <v>224786</v>
      </c>
      <c r="J621" t="b">
        <v>0</v>
      </c>
      <c r="K621">
        <v>59</v>
      </c>
      <c r="L621" t="str">
        <f>IF(K621&lt;=20,"Least Popular",IF(K621&lt;=40,"Less Popular",IF(K621&lt;=60,"More Popular","Most Popular")))</f>
        <v>More Popular</v>
      </c>
      <c r="M621">
        <v>0</v>
      </c>
      <c r="N621" t="str">
        <f t="shared" si="149"/>
        <v>Not Popular</v>
      </c>
      <c r="O621" t="s">
        <v>29</v>
      </c>
      <c r="P621">
        <v>0.72399999999999998</v>
      </c>
      <c r="Q621">
        <v>0.82899999999999996</v>
      </c>
      <c r="R621">
        <v>0</v>
      </c>
      <c r="S621">
        <v>-5.7590000000000003</v>
      </c>
      <c r="T621">
        <v>1</v>
      </c>
      <c r="U621">
        <v>3.3000000000000002E-2</v>
      </c>
      <c r="V621">
        <v>0.32500000000000001</v>
      </c>
      <c r="W621">
        <v>9.7900000000000005E-4</v>
      </c>
      <c r="X621">
        <v>8.5500000000000007E-2</v>
      </c>
      <c r="Y621">
        <v>0.52800000000000002</v>
      </c>
      <c r="Z621">
        <v>95.006</v>
      </c>
      <c r="AA621">
        <v>4</v>
      </c>
    </row>
    <row r="622" spans="1:27" x14ac:dyDescent="0.35">
      <c r="A622" t="s">
        <v>1230</v>
      </c>
      <c r="B622" t="s">
        <v>267</v>
      </c>
      <c r="C622" s="1">
        <v>44816</v>
      </c>
      <c r="D622" s="5" t="str">
        <f>TEXT(C622,"mmm")</f>
        <v>Sep</v>
      </c>
      <c r="E622" s="5" t="str">
        <f>TEXT(C622,"yyyy")</f>
        <v>2022</v>
      </c>
      <c r="F622" s="5" t="str">
        <f t="shared" si="158"/>
        <v>20's songs</v>
      </c>
      <c r="G622" t="s">
        <v>1231</v>
      </c>
      <c r="H622" t="s">
        <v>1231</v>
      </c>
      <c r="I622">
        <v>261122</v>
      </c>
      <c r="J622" t="b">
        <v>0</v>
      </c>
      <c r="K622">
        <v>61</v>
      </c>
      <c r="L622" t="str">
        <f>IF(K622&lt;=20,"Least Popular",IF(K622&lt;=40,"Less Popular",IF(K622&lt;=60,"More Popular","Most Popular")))</f>
        <v>Most Popular</v>
      </c>
      <c r="M622">
        <v>0</v>
      </c>
      <c r="N622" t="str">
        <f t="shared" si="149"/>
        <v>Not Popular</v>
      </c>
      <c r="O622" t="s">
        <v>25</v>
      </c>
      <c r="P622">
        <v>0.4</v>
      </c>
      <c r="Q622">
        <v>0.51700000000000002</v>
      </c>
      <c r="R622">
        <v>7</v>
      </c>
      <c r="S622">
        <v>-6.4470000000000001</v>
      </c>
      <c r="T622">
        <v>1</v>
      </c>
      <c r="U622">
        <v>2.8199999999999999E-2</v>
      </c>
      <c r="V622">
        <v>0.17</v>
      </c>
      <c r="W622">
        <v>0</v>
      </c>
      <c r="X622">
        <v>0.13800000000000001</v>
      </c>
      <c r="Y622">
        <v>0.13600000000000001</v>
      </c>
      <c r="Z622">
        <v>179.88300000000001</v>
      </c>
      <c r="AA622">
        <v>4</v>
      </c>
    </row>
    <row r="623" spans="1:27" x14ac:dyDescent="0.35">
      <c r="A623" t="s">
        <v>1232</v>
      </c>
      <c r="B623" t="s">
        <v>286</v>
      </c>
      <c r="C623" s="1">
        <v>44420</v>
      </c>
      <c r="D623" s="5" t="str">
        <f>TEXT(C623,"mmm")</f>
        <v>Aug</v>
      </c>
      <c r="E623" s="5" t="str">
        <f>TEXT(C623,"yyyy")</f>
        <v>2021</v>
      </c>
      <c r="F623" s="5" t="str">
        <f t="shared" si="158"/>
        <v>20's songs</v>
      </c>
      <c r="G623" t="s">
        <v>1233</v>
      </c>
      <c r="H623" t="s">
        <v>1233</v>
      </c>
      <c r="I623">
        <v>241213</v>
      </c>
      <c r="J623" t="b">
        <v>0</v>
      </c>
      <c r="K623">
        <v>58</v>
      </c>
      <c r="L623" t="str">
        <f>IF(K623&lt;=20,"Least Popular",IF(K623&lt;=40,"Less Popular",IF(K623&lt;=60,"More Popular","Most Popular")))</f>
        <v>More Popular</v>
      </c>
      <c r="M623">
        <v>0</v>
      </c>
      <c r="N623" t="str">
        <f t="shared" si="149"/>
        <v>Not Popular</v>
      </c>
      <c r="O623" t="s">
        <v>29</v>
      </c>
      <c r="P623">
        <v>0.68300000000000005</v>
      </c>
      <c r="Q623">
        <v>0.68400000000000005</v>
      </c>
      <c r="R623">
        <v>11</v>
      </c>
      <c r="S623">
        <v>-5.3250000000000002</v>
      </c>
      <c r="T623">
        <v>1</v>
      </c>
      <c r="U623">
        <v>3.0700000000000002E-2</v>
      </c>
      <c r="V623">
        <v>0.13800000000000001</v>
      </c>
      <c r="W623">
        <v>0</v>
      </c>
      <c r="X623">
        <v>0.16</v>
      </c>
      <c r="Y623">
        <v>0.67400000000000004</v>
      </c>
      <c r="Z623">
        <v>88.018000000000001</v>
      </c>
      <c r="AA623">
        <v>4</v>
      </c>
    </row>
    <row r="624" spans="1:27" hidden="1" x14ac:dyDescent="0.35">
      <c r="A624" t="s">
        <v>1234</v>
      </c>
      <c r="B624" t="s">
        <v>344</v>
      </c>
      <c r="D624"/>
      <c r="E624"/>
      <c r="F624"/>
      <c r="G624" t="s">
        <v>1235</v>
      </c>
      <c r="H624" t="s">
        <v>1235</v>
      </c>
      <c r="I624">
        <v>259877</v>
      </c>
      <c r="J624" t="b">
        <v>0</v>
      </c>
      <c r="K624">
        <v>58</v>
      </c>
      <c r="M624">
        <v>0</v>
      </c>
      <c r="N624" t="str">
        <f t="shared" si="149"/>
        <v>Not Popular</v>
      </c>
      <c r="O624" t="s">
        <v>25</v>
      </c>
      <c r="P624">
        <v>0.59299999999999997</v>
      </c>
      <c r="Q624">
        <v>0.86199999999999999</v>
      </c>
      <c r="R624">
        <v>9</v>
      </c>
      <c r="S624">
        <v>-4.3470000000000004</v>
      </c>
      <c r="T624">
        <v>1</v>
      </c>
      <c r="U624">
        <v>2.9899999999999999E-2</v>
      </c>
      <c r="V624">
        <v>1.78E-2</v>
      </c>
      <c r="W624">
        <v>0</v>
      </c>
      <c r="X624">
        <v>0.10100000000000001</v>
      </c>
      <c r="Y624">
        <v>0.84</v>
      </c>
      <c r="Z624">
        <v>124.97799999999999</v>
      </c>
      <c r="AA624">
        <v>4</v>
      </c>
    </row>
    <row r="625" spans="1:27" x14ac:dyDescent="0.35">
      <c r="A625" t="s">
        <v>1236</v>
      </c>
      <c r="B625" t="s">
        <v>1237</v>
      </c>
      <c r="C625" s="1">
        <v>42528</v>
      </c>
      <c r="D625" s="5" t="str">
        <f>TEXT(C625,"mmm")</f>
        <v>Jun</v>
      </c>
      <c r="E625" s="5" t="str">
        <f>TEXT(C625,"yyyy")</f>
        <v>2016</v>
      </c>
      <c r="F625" s="5" t="str">
        <f t="shared" ref="F625" si="159">IF(E625&lt; "2000","19's songs","20's songs")</f>
        <v>20's songs</v>
      </c>
      <c r="G625" t="s">
        <v>1238</v>
      </c>
      <c r="H625" t="s">
        <v>1238</v>
      </c>
      <c r="I625">
        <v>258680</v>
      </c>
      <c r="J625" t="b">
        <v>0</v>
      </c>
      <c r="K625">
        <v>58</v>
      </c>
      <c r="L625" t="str">
        <f>IF(K625&lt;=20,"Least Popular",IF(K625&lt;=40,"Less Popular",IF(K625&lt;=60,"More Popular","Most Popular")))</f>
        <v>More Popular</v>
      </c>
      <c r="M625">
        <v>0</v>
      </c>
      <c r="N625" t="str">
        <f t="shared" si="149"/>
        <v>Not Popular</v>
      </c>
      <c r="O625" t="s">
        <v>29</v>
      </c>
      <c r="P625">
        <v>0.51</v>
      </c>
      <c r="Q625">
        <v>0.61499999999999999</v>
      </c>
      <c r="R625">
        <v>1</v>
      </c>
      <c r="S625">
        <v>-4.2069999999999999</v>
      </c>
      <c r="T625">
        <v>1</v>
      </c>
      <c r="U625">
        <v>2.8299999999999999E-2</v>
      </c>
      <c r="V625">
        <v>0.31</v>
      </c>
      <c r="W625">
        <v>0</v>
      </c>
      <c r="X625">
        <v>0.11700000000000001</v>
      </c>
      <c r="Y625">
        <v>0.46300000000000002</v>
      </c>
      <c r="Z625">
        <v>169.81399999999999</v>
      </c>
      <c r="AA625">
        <v>4</v>
      </c>
    </row>
    <row r="626" spans="1:27" hidden="1" x14ac:dyDescent="0.35">
      <c r="A626" t="s">
        <v>1239</v>
      </c>
      <c r="B626" t="s">
        <v>384</v>
      </c>
      <c r="D626"/>
      <c r="E626"/>
      <c r="F626"/>
      <c r="G626" t="s">
        <v>1240</v>
      </c>
      <c r="H626" t="s">
        <v>1240</v>
      </c>
      <c r="I626">
        <v>244110</v>
      </c>
      <c r="J626" t="b">
        <v>0</v>
      </c>
      <c r="K626">
        <v>58</v>
      </c>
      <c r="M626">
        <v>0</v>
      </c>
      <c r="N626" t="str">
        <f t="shared" si="149"/>
        <v>Not Popular</v>
      </c>
      <c r="O626" t="s">
        <v>25</v>
      </c>
      <c r="P626">
        <v>0.64500000000000002</v>
      </c>
      <c r="Q626">
        <v>0.76</v>
      </c>
      <c r="R626">
        <v>9</v>
      </c>
      <c r="S626">
        <v>-3.3780000000000001</v>
      </c>
      <c r="T626">
        <v>1</v>
      </c>
      <c r="U626">
        <v>3.6799999999999999E-2</v>
      </c>
      <c r="V626">
        <v>0.59599999999999997</v>
      </c>
      <c r="W626">
        <v>0</v>
      </c>
      <c r="X626">
        <v>0.16600000000000001</v>
      </c>
      <c r="Y626">
        <v>0.434</v>
      </c>
      <c r="Z626">
        <v>90</v>
      </c>
      <c r="AA626">
        <v>4</v>
      </c>
    </row>
    <row r="627" spans="1:27" hidden="1" x14ac:dyDescent="0.35">
      <c r="A627" t="s">
        <v>1241</v>
      </c>
      <c r="B627" t="s">
        <v>1242</v>
      </c>
      <c r="D627"/>
      <c r="E627"/>
      <c r="F627"/>
      <c r="G627" t="s">
        <v>1243</v>
      </c>
      <c r="H627" t="s">
        <v>1243</v>
      </c>
      <c r="I627">
        <v>292306</v>
      </c>
      <c r="J627" t="b">
        <v>0</v>
      </c>
      <c r="K627">
        <v>59</v>
      </c>
      <c r="M627">
        <v>0</v>
      </c>
      <c r="N627" t="str">
        <f t="shared" si="149"/>
        <v>Not Popular</v>
      </c>
      <c r="O627" t="s">
        <v>29</v>
      </c>
      <c r="P627">
        <v>0.56499999999999995</v>
      </c>
      <c r="Q627">
        <v>0.90200000000000002</v>
      </c>
      <c r="R627">
        <v>7</v>
      </c>
      <c r="S627">
        <v>-2.556</v>
      </c>
      <c r="T627">
        <v>1</v>
      </c>
      <c r="U627">
        <v>3.1600000000000003E-2</v>
      </c>
      <c r="V627">
        <v>0.32500000000000001</v>
      </c>
      <c r="W627" s="2">
        <v>2.94E-5</v>
      </c>
      <c r="X627">
        <v>0.505</v>
      </c>
      <c r="Y627">
        <v>0.372</v>
      </c>
      <c r="Z627">
        <v>132.018</v>
      </c>
      <c r="AA627">
        <v>4</v>
      </c>
    </row>
    <row r="628" spans="1:27" x14ac:dyDescent="0.35">
      <c r="A628" t="s">
        <v>1244</v>
      </c>
      <c r="B628" t="s">
        <v>31</v>
      </c>
      <c r="C628" s="1">
        <v>44167</v>
      </c>
      <c r="D628" s="5" t="str">
        <f>TEXT(C628,"mmm")</f>
        <v>Dec</v>
      </c>
      <c r="E628" s="5" t="str">
        <f>TEXT(C628,"yyyy")</f>
        <v>2020</v>
      </c>
      <c r="F628" s="5" t="str">
        <f t="shared" ref="F628" si="160">IF(E628&lt; "2000","19's songs","20's songs")</f>
        <v>20's songs</v>
      </c>
      <c r="G628" t="s">
        <v>1245</v>
      </c>
      <c r="H628" t="s">
        <v>1245</v>
      </c>
      <c r="I628">
        <v>282026</v>
      </c>
      <c r="J628" t="b">
        <v>0</v>
      </c>
      <c r="K628">
        <v>58</v>
      </c>
      <c r="L628" t="str">
        <f>IF(K628&lt;=20,"Least Popular",IF(K628&lt;=40,"Less Popular",IF(K628&lt;=60,"More Popular","Most Popular")))</f>
        <v>More Popular</v>
      </c>
      <c r="M628">
        <v>0</v>
      </c>
      <c r="N628" t="str">
        <f t="shared" si="149"/>
        <v>Not Popular</v>
      </c>
      <c r="O628" t="s">
        <v>25</v>
      </c>
      <c r="P628">
        <v>0.54</v>
      </c>
      <c r="Q628">
        <v>0.70599999999999996</v>
      </c>
      <c r="R628">
        <v>9</v>
      </c>
      <c r="S628">
        <v>-5.2350000000000003</v>
      </c>
      <c r="T628">
        <v>1</v>
      </c>
      <c r="U628">
        <v>5.4300000000000001E-2</v>
      </c>
      <c r="V628">
        <v>1.7100000000000001E-2</v>
      </c>
      <c r="W628">
        <v>0</v>
      </c>
      <c r="X628">
        <v>0.22500000000000001</v>
      </c>
      <c r="Y628">
        <v>0.38500000000000001</v>
      </c>
      <c r="Z628">
        <v>172.02099999999999</v>
      </c>
      <c r="AA628">
        <v>4</v>
      </c>
    </row>
    <row r="629" spans="1:27" hidden="1" x14ac:dyDescent="0.35">
      <c r="A629" t="s">
        <v>712</v>
      </c>
      <c r="B629" t="s">
        <v>192</v>
      </c>
      <c r="D629"/>
      <c r="E629"/>
      <c r="F629"/>
      <c r="G629" t="s">
        <v>1246</v>
      </c>
      <c r="H629" t="s">
        <v>1246</v>
      </c>
      <c r="I629">
        <v>286146</v>
      </c>
      <c r="J629" t="b">
        <v>0</v>
      </c>
      <c r="K629">
        <v>58</v>
      </c>
      <c r="M629">
        <v>0</v>
      </c>
      <c r="N629" t="str">
        <f t="shared" si="149"/>
        <v>Not Popular</v>
      </c>
      <c r="O629" t="s">
        <v>29</v>
      </c>
      <c r="P629">
        <v>0.58299999999999996</v>
      </c>
      <c r="Q629">
        <v>0.57299999999999995</v>
      </c>
      <c r="R629">
        <v>9</v>
      </c>
      <c r="S629">
        <v>-4.3819999999999997</v>
      </c>
      <c r="T629">
        <v>1</v>
      </c>
      <c r="U629">
        <v>0.03</v>
      </c>
      <c r="V629">
        <v>0.63300000000000001</v>
      </c>
      <c r="W629">
        <v>0</v>
      </c>
      <c r="X629">
        <v>9.0700000000000003E-2</v>
      </c>
      <c r="Y629">
        <v>0.443</v>
      </c>
      <c r="Z629">
        <v>137.75299999999999</v>
      </c>
      <c r="AA629">
        <v>4</v>
      </c>
    </row>
    <row r="630" spans="1:27" x14ac:dyDescent="0.35">
      <c r="A630" t="s">
        <v>408</v>
      </c>
      <c r="B630" t="s">
        <v>69</v>
      </c>
      <c r="C630" s="1">
        <v>44083</v>
      </c>
      <c r="D630" s="5" t="str">
        <f>TEXT(C630,"mmm")</f>
        <v>Sep</v>
      </c>
      <c r="E630" s="5" t="str">
        <f>TEXT(C630,"yyyy")</f>
        <v>2020</v>
      </c>
      <c r="F630" s="5" t="str">
        <f t="shared" ref="F630" si="161">IF(E630&lt; "2000","19's songs","20's songs")</f>
        <v>20's songs</v>
      </c>
      <c r="G630" t="s">
        <v>1247</v>
      </c>
      <c r="H630" t="s">
        <v>1247</v>
      </c>
      <c r="I630">
        <v>304933</v>
      </c>
      <c r="J630" t="b">
        <v>0</v>
      </c>
      <c r="K630">
        <v>57</v>
      </c>
      <c r="L630" t="str">
        <f>IF(K630&lt;=20,"Least Popular",IF(K630&lt;=40,"Less Popular",IF(K630&lt;=60,"More Popular","Most Popular")))</f>
        <v>More Popular</v>
      </c>
      <c r="M630">
        <v>1</v>
      </c>
      <c r="N630" t="str">
        <f t="shared" si="149"/>
        <v>Popular</v>
      </c>
      <c r="O630" t="s">
        <v>29</v>
      </c>
      <c r="P630">
        <v>0.57499999999999996</v>
      </c>
      <c r="Q630">
        <v>0.71599999999999997</v>
      </c>
      <c r="R630">
        <v>7</v>
      </c>
      <c r="S630">
        <v>-1.97</v>
      </c>
      <c r="T630">
        <v>1</v>
      </c>
      <c r="U630">
        <v>3.3000000000000002E-2</v>
      </c>
      <c r="V630">
        <v>0.184</v>
      </c>
      <c r="W630">
        <v>0</v>
      </c>
      <c r="X630">
        <v>0.31</v>
      </c>
      <c r="Y630">
        <v>0.63500000000000001</v>
      </c>
      <c r="Z630">
        <v>107.98399999999999</v>
      </c>
      <c r="AA630">
        <v>4</v>
      </c>
    </row>
    <row r="631" spans="1:27" hidden="1" x14ac:dyDescent="0.35">
      <c r="A631" t="s">
        <v>1248</v>
      </c>
      <c r="B631" t="s">
        <v>286</v>
      </c>
      <c r="D631"/>
      <c r="E631"/>
      <c r="F631"/>
      <c r="G631" t="s">
        <v>1249</v>
      </c>
      <c r="H631" t="s">
        <v>1249</v>
      </c>
      <c r="I631">
        <v>250911</v>
      </c>
      <c r="J631" t="b">
        <v>0</v>
      </c>
      <c r="K631">
        <v>57</v>
      </c>
      <c r="M631">
        <v>1</v>
      </c>
      <c r="N631" t="str">
        <f t="shared" si="149"/>
        <v>Popular</v>
      </c>
      <c r="O631" t="s">
        <v>29</v>
      </c>
      <c r="P631">
        <v>0.58199999999999996</v>
      </c>
      <c r="Q631">
        <v>0.82899999999999996</v>
      </c>
      <c r="R631">
        <v>7</v>
      </c>
      <c r="S631">
        <v>-3.7130000000000001</v>
      </c>
      <c r="T631">
        <v>1</v>
      </c>
      <c r="U631">
        <v>2.8400000000000002E-2</v>
      </c>
      <c r="V631">
        <v>1.67E-3</v>
      </c>
      <c r="W631">
        <v>0</v>
      </c>
      <c r="X631">
        <v>9.6299999999999997E-2</v>
      </c>
      <c r="Y631">
        <v>0.83499999999999996</v>
      </c>
      <c r="Z631">
        <v>109.99</v>
      </c>
      <c r="AA631">
        <v>4</v>
      </c>
    </row>
    <row r="632" spans="1:27" x14ac:dyDescent="0.35">
      <c r="A632" t="s">
        <v>1250</v>
      </c>
      <c r="B632" t="s">
        <v>354</v>
      </c>
      <c r="C632" s="1">
        <v>44813</v>
      </c>
      <c r="D632" s="5" t="str">
        <f>TEXT(C632,"mmm")</f>
        <v>Sep</v>
      </c>
      <c r="E632" s="5" t="str">
        <f>TEXT(C632,"yyyy")</f>
        <v>2022</v>
      </c>
      <c r="F632" s="5" t="str">
        <f t="shared" ref="F632:F633" si="162">IF(E632&lt; "2000","19's songs","20's songs")</f>
        <v>20's songs</v>
      </c>
      <c r="G632" t="s">
        <v>1251</v>
      </c>
      <c r="H632" t="s">
        <v>1251</v>
      </c>
      <c r="I632">
        <v>180211</v>
      </c>
      <c r="J632" t="b">
        <v>0</v>
      </c>
      <c r="K632">
        <v>57</v>
      </c>
      <c r="L632" t="str">
        <f>IF(K632&lt;=20,"Least Popular",IF(K632&lt;=40,"Less Popular",IF(K632&lt;=60,"More Popular","Most Popular")))</f>
        <v>More Popular</v>
      </c>
      <c r="M632">
        <v>1</v>
      </c>
      <c r="N632" t="str">
        <f t="shared" si="149"/>
        <v>Popular</v>
      </c>
      <c r="O632" t="s">
        <v>29</v>
      </c>
      <c r="P632">
        <v>0.54700000000000004</v>
      </c>
      <c r="Q632">
        <v>0.82699999999999996</v>
      </c>
      <c r="R632">
        <v>5</v>
      </c>
      <c r="S632">
        <v>-3.794</v>
      </c>
      <c r="T632">
        <v>1</v>
      </c>
      <c r="U632">
        <v>4.87E-2</v>
      </c>
      <c r="V632">
        <v>1.0200000000000001E-2</v>
      </c>
      <c r="W632">
        <v>0</v>
      </c>
      <c r="X632">
        <v>9.0499999999999997E-2</v>
      </c>
      <c r="Y632">
        <v>0.71699999999999997</v>
      </c>
      <c r="Z632">
        <v>96.100999999999999</v>
      </c>
      <c r="AA632">
        <v>4</v>
      </c>
    </row>
    <row r="633" spans="1:27" x14ac:dyDescent="0.35">
      <c r="A633" t="s">
        <v>1252</v>
      </c>
      <c r="B633" t="s">
        <v>1117</v>
      </c>
      <c r="C633" s="1">
        <v>44754</v>
      </c>
      <c r="D633" s="5" t="str">
        <f>TEXT(C633,"mmm")</f>
        <v>Jul</v>
      </c>
      <c r="E633" s="5" t="str">
        <f>TEXT(C633,"yyyy")</f>
        <v>2022</v>
      </c>
      <c r="F633" s="5" t="str">
        <f t="shared" si="162"/>
        <v>20's songs</v>
      </c>
      <c r="G633" t="s">
        <v>1253</v>
      </c>
      <c r="H633" t="s">
        <v>1253</v>
      </c>
      <c r="I633">
        <v>311360</v>
      </c>
      <c r="J633" t="b">
        <v>0</v>
      </c>
      <c r="K633">
        <v>57</v>
      </c>
      <c r="L633" t="str">
        <f>IF(K633&lt;=20,"Least Popular",IF(K633&lt;=40,"Less Popular",IF(K633&lt;=60,"More Popular","Most Popular")))</f>
        <v>More Popular</v>
      </c>
      <c r="M633">
        <v>1</v>
      </c>
      <c r="N633" t="str">
        <f t="shared" si="149"/>
        <v>Popular</v>
      </c>
      <c r="O633" t="s">
        <v>29</v>
      </c>
      <c r="P633">
        <v>0.61899999999999999</v>
      </c>
      <c r="Q633">
        <v>0.88</v>
      </c>
      <c r="R633">
        <v>11</v>
      </c>
      <c r="S633">
        <v>-3.7040000000000002</v>
      </c>
      <c r="T633">
        <v>1</v>
      </c>
      <c r="U633">
        <v>3.5999999999999997E-2</v>
      </c>
      <c r="V633">
        <v>0.33100000000000002</v>
      </c>
      <c r="W633">
        <v>0</v>
      </c>
      <c r="X633">
        <v>0.27</v>
      </c>
      <c r="Y633">
        <v>0.52</v>
      </c>
      <c r="Z633">
        <v>119.998</v>
      </c>
      <c r="AA633">
        <v>4</v>
      </c>
    </row>
    <row r="634" spans="1:27" hidden="1" x14ac:dyDescent="0.35">
      <c r="A634" t="s">
        <v>620</v>
      </c>
      <c r="B634" t="s">
        <v>69</v>
      </c>
      <c r="D634"/>
      <c r="E634"/>
      <c r="F634"/>
      <c r="G634" t="s">
        <v>1254</v>
      </c>
      <c r="H634" t="s">
        <v>1254</v>
      </c>
      <c r="I634">
        <v>239333</v>
      </c>
      <c r="J634" t="b">
        <v>0</v>
      </c>
      <c r="K634">
        <v>57</v>
      </c>
      <c r="M634">
        <v>1</v>
      </c>
      <c r="N634" t="str">
        <f t="shared" si="149"/>
        <v>Popular</v>
      </c>
      <c r="O634" t="s">
        <v>29</v>
      </c>
      <c r="P634">
        <v>0.60799999999999998</v>
      </c>
      <c r="Q634">
        <v>0.81899999999999995</v>
      </c>
      <c r="R634">
        <v>6</v>
      </c>
      <c r="S634">
        <v>-4.0439999999999996</v>
      </c>
      <c r="T634">
        <v>1</v>
      </c>
      <c r="U634">
        <v>3.0099999999999998E-2</v>
      </c>
      <c r="V634">
        <v>1.7500000000000002E-2</v>
      </c>
      <c r="W634">
        <v>1.84E-4</v>
      </c>
      <c r="X634">
        <v>0.312</v>
      </c>
      <c r="Y634">
        <v>0.65900000000000003</v>
      </c>
      <c r="Z634">
        <v>105.026</v>
      </c>
      <c r="AA634">
        <v>4</v>
      </c>
    </row>
    <row r="635" spans="1:27" hidden="1" x14ac:dyDescent="0.35">
      <c r="A635" t="s">
        <v>1255</v>
      </c>
      <c r="B635" t="s">
        <v>456</v>
      </c>
      <c r="D635"/>
      <c r="E635"/>
      <c r="F635"/>
      <c r="G635" t="s">
        <v>1256</v>
      </c>
      <c r="H635" t="s">
        <v>1256</v>
      </c>
      <c r="I635">
        <v>214080</v>
      </c>
      <c r="J635" t="b">
        <v>0</v>
      </c>
      <c r="K635">
        <v>58</v>
      </c>
      <c r="M635">
        <v>0</v>
      </c>
      <c r="N635" t="str">
        <f t="shared" si="149"/>
        <v>Not Popular</v>
      </c>
      <c r="O635" t="s">
        <v>29</v>
      </c>
      <c r="P635">
        <v>0.78900000000000003</v>
      </c>
      <c r="Q635">
        <v>0.89300000000000002</v>
      </c>
      <c r="R635">
        <v>9</v>
      </c>
      <c r="S635">
        <v>-1.74</v>
      </c>
      <c r="T635">
        <v>0</v>
      </c>
      <c r="U635">
        <v>4.4600000000000001E-2</v>
      </c>
      <c r="V635">
        <v>5.67E-2</v>
      </c>
      <c r="W635">
        <v>0</v>
      </c>
      <c r="X635">
        <v>7.6600000000000001E-2</v>
      </c>
      <c r="Y635">
        <v>0.73199999999999998</v>
      </c>
      <c r="Z635">
        <v>105.005</v>
      </c>
      <c r="AA635">
        <v>4</v>
      </c>
    </row>
    <row r="636" spans="1:27" x14ac:dyDescent="0.35">
      <c r="A636" t="s">
        <v>1257</v>
      </c>
      <c r="B636" t="s">
        <v>952</v>
      </c>
      <c r="C636" s="1">
        <v>31694</v>
      </c>
      <c r="D636" s="5" t="str">
        <f>TEXT(C636,"mmm")</f>
        <v>Oct</v>
      </c>
      <c r="E636" s="5" t="str">
        <f>TEXT(C636,"yyyy")</f>
        <v>1986</v>
      </c>
      <c r="F636" s="5" t="str">
        <f t="shared" ref="F636" si="163">IF(E636&lt; "2000","19's songs","20's songs")</f>
        <v>19's songs</v>
      </c>
      <c r="G636" t="s">
        <v>1258</v>
      </c>
      <c r="H636" t="s">
        <v>1258</v>
      </c>
      <c r="I636">
        <v>262760</v>
      </c>
      <c r="J636" t="b">
        <v>0</v>
      </c>
      <c r="K636">
        <v>58</v>
      </c>
      <c r="L636" t="str">
        <f>IF(K636&lt;=20,"Least Popular",IF(K636&lt;=40,"Less Popular",IF(K636&lt;=60,"More Popular","Most Popular")))</f>
        <v>More Popular</v>
      </c>
      <c r="M636">
        <v>0</v>
      </c>
      <c r="N636" t="str">
        <f t="shared" si="149"/>
        <v>Not Popular</v>
      </c>
      <c r="O636" t="s">
        <v>29</v>
      </c>
      <c r="P636">
        <v>0.51600000000000001</v>
      </c>
      <c r="Q636">
        <v>0.21199999999999999</v>
      </c>
      <c r="R636">
        <v>7</v>
      </c>
      <c r="S636">
        <v>-15.327</v>
      </c>
      <c r="T636">
        <v>1</v>
      </c>
      <c r="U636">
        <v>3.0099999999999998E-2</v>
      </c>
      <c r="V636">
        <v>0.50600000000000001</v>
      </c>
      <c r="W636">
        <v>0</v>
      </c>
      <c r="X636">
        <v>0.25700000000000001</v>
      </c>
      <c r="Y636">
        <v>4.2999999999999997E-2</v>
      </c>
      <c r="Z636">
        <v>136.279</v>
      </c>
      <c r="AA636">
        <v>4</v>
      </c>
    </row>
    <row r="637" spans="1:27" hidden="1" x14ac:dyDescent="0.35">
      <c r="A637" t="s">
        <v>773</v>
      </c>
      <c r="B637" t="s">
        <v>54</v>
      </c>
      <c r="D637"/>
      <c r="E637"/>
      <c r="F637"/>
      <c r="G637" t="s">
        <v>1259</v>
      </c>
      <c r="H637" t="s">
        <v>1259</v>
      </c>
      <c r="I637">
        <v>229978</v>
      </c>
      <c r="J637" t="b">
        <v>0</v>
      </c>
      <c r="K637">
        <v>57</v>
      </c>
      <c r="M637">
        <v>1</v>
      </c>
      <c r="N637" t="str">
        <f t="shared" si="149"/>
        <v>Popular</v>
      </c>
      <c r="O637" t="s">
        <v>29</v>
      </c>
      <c r="P637">
        <v>0.76100000000000001</v>
      </c>
      <c r="Q637">
        <v>0.68899999999999995</v>
      </c>
      <c r="R637">
        <v>2</v>
      </c>
      <c r="S637">
        <v>-5.0970000000000004</v>
      </c>
      <c r="T637">
        <v>1</v>
      </c>
      <c r="U637">
        <v>4.4699999999999997E-2</v>
      </c>
      <c r="V637">
        <v>0.105</v>
      </c>
      <c r="W637">
        <v>0</v>
      </c>
      <c r="X637">
        <v>0.27700000000000002</v>
      </c>
      <c r="Y637">
        <v>0.57699999999999996</v>
      </c>
      <c r="Z637">
        <v>98.027000000000001</v>
      </c>
      <c r="AA637">
        <v>4</v>
      </c>
    </row>
    <row r="638" spans="1:27" hidden="1" x14ac:dyDescent="0.35">
      <c r="A638" t="s">
        <v>1260</v>
      </c>
      <c r="B638" t="s">
        <v>1261</v>
      </c>
      <c r="D638"/>
      <c r="E638"/>
      <c r="F638"/>
      <c r="G638" t="s">
        <v>1262</v>
      </c>
      <c r="H638" t="s">
        <v>1262</v>
      </c>
      <c r="I638">
        <v>289666</v>
      </c>
      <c r="J638" t="b">
        <v>0</v>
      </c>
      <c r="K638">
        <v>57</v>
      </c>
      <c r="M638">
        <v>1</v>
      </c>
      <c r="N638" t="str">
        <f t="shared" si="149"/>
        <v>Popular</v>
      </c>
      <c r="O638" t="s">
        <v>29</v>
      </c>
      <c r="P638">
        <v>0.46100000000000002</v>
      </c>
      <c r="Q638">
        <v>0.61099999999999999</v>
      </c>
      <c r="R638">
        <v>5</v>
      </c>
      <c r="S638">
        <v>-6.1669999999999998</v>
      </c>
      <c r="T638">
        <v>1</v>
      </c>
      <c r="U638">
        <v>2.9100000000000001E-2</v>
      </c>
      <c r="V638">
        <v>0.39500000000000002</v>
      </c>
      <c r="W638">
        <v>0</v>
      </c>
      <c r="X638">
        <v>0.33800000000000002</v>
      </c>
      <c r="Y638">
        <v>0.19600000000000001</v>
      </c>
      <c r="Z638">
        <v>84.215000000000003</v>
      </c>
      <c r="AA638">
        <v>4</v>
      </c>
    </row>
    <row r="639" spans="1:27" x14ac:dyDescent="0.35">
      <c r="A639" t="s">
        <v>1263</v>
      </c>
      <c r="B639" t="s">
        <v>274</v>
      </c>
      <c r="C639" s="1">
        <v>45112</v>
      </c>
      <c r="D639" s="5" t="str">
        <f>TEXT(C639,"mmm")</f>
        <v>Jul</v>
      </c>
      <c r="E639" s="5" t="str">
        <f>TEXT(C639,"yyyy")</f>
        <v>2023</v>
      </c>
      <c r="F639" s="5" t="str">
        <f t="shared" ref="F639:F640" si="164">IF(E639&lt; "2000","19's songs","20's songs")</f>
        <v>20's songs</v>
      </c>
      <c r="G639" t="s">
        <v>1264</v>
      </c>
      <c r="H639" t="s">
        <v>1264</v>
      </c>
      <c r="I639">
        <v>262505</v>
      </c>
      <c r="J639" t="b">
        <v>0</v>
      </c>
      <c r="K639">
        <v>57</v>
      </c>
      <c r="L639" t="str">
        <f>IF(K639&lt;=20,"Least Popular",IF(K639&lt;=40,"Less Popular",IF(K639&lt;=60,"More Popular","Most Popular")))</f>
        <v>More Popular</v>
      </c>
      <c r="M639">
        <v>1</v>
      </c>
      <c r="N639" t="str">
        <f t="shared" si="149"/>
        <v>Popular</v>
      </c>
      <c r="O639" t="s">
        <v>29</v>
      </c>
      <c r="P639">
        <v>0.40799999999999997</v>
      </c>
      <c r="Q639">
        <v>0.67600000000000005</v>
      </c>
      <c r="R639">
        <v>3</v>
      </c>
      <c r="S639">
        <v>-4.883</v>
      </c>
      <c r="T639">
        <v>1</v>
      </c>
      <c r="U639">
        <v>3.4799999999999998E-2</v>
      </c>
      <c r="V639">
        <v>0.23400000000000001</v>
      </c>
      <c r="W639">
        <v>0</v>
      </c>
      <c r="X639">
        <v>0.127</v>
      </c>
      <c r="Y639">
        <v>0.42399999999999999</v>
      </c>
      <c r="Z639">
        <v>145.82400000000001</v>
      </c>
      <c r="AA639">
        <v>4</v>
      </c>
    </row>
    <row r="640" spans="1:27" x14ac:dyDescent="0.35">
      <c r="A640" t="s">
        <v>1265</v>
      </c>
      <c r="B640" t="s">
        <v>1266</v>
      </c>
      <c r="C640" s="1">
        <v>44474</v>
      </c>
      <c r="D640" s="5" t="str">
        <f>TEXT(C640,"mmm")</f>
        <v>Oct</v>
      </c>
      <c r="E640" s="5" t="str">
        <f>TEXT(C640,"yyyy")</f>
        <v>2021</v>
      </c>
      <c r="F640" s="5" t="str">
        <f t="shared" si="164"/>
        <v>20's songs</v>
      </c>
      <c r="G640" t="s">
        <v>1267</v>
      </c>
      <c r="H640" t="s">
        <v>1267</v>
      </c>
      <c r="I640">
        <v>183929</v>
      </c>
      <c r="J640" t="b">
        <v>0</v>
      </c>
      <c r="K640">
        <v>58</v>
      </c>
      <c r="L640" t="str">
        <f>IF(K640&lt;=20,"Least Popular",IF(K640&lt;=40,"Less Popular",IF(K640&lt;=60,"More Popular","Most Popular")))</f>
        <v>More Popular</v>
      </c>
      <c r="M640">
        <v>0</v>
      </c>
      <c r="N640" t="str">
        <f t="shared" si="149"/>
        <v>Not Popular</v>
      </c>
      <c r="O640" t="s">
        <v>25</v>
      </c>
      <c r="P640">
        <v>0.60499999999999998</v>
      </c>
      <c r="Q640">
        <v>0.90900000000000003</v>
      </c>
      <c r="R640">
        <v>1</v>
      </c>
      <c r="S640">
        <v>-2.4830000000000001</v>
      </c>
      <c r="T640">
        <v>0</v>
      </c>
      <c r="U640">
        <v>0.13</v>
      </c>
      <c r="V640">
        <v>0.22700000000000001</v>
      </c>
      <c r="W640">
        <v>0</v>
      </c>
      <c r="X640">
        <v>4.9700000000000001E-2</v>
      </c>
      <c r="Y640">
        <v>0.90100000000000002</v>
      </c>
      <c r="Z640">
        <v>165.953</v>
      </c>
      <c r="AA640">
        <v>4</v>
      </c>
    </row>
    <row r="641" spans="1:27" hidden="1" x14ac:dyDescent="0.35">
      <c r="A641" t="s">
        <v>1268</v>
      </c>
      <c r="B641" t="s">
        <v>970</v>
      </c>
      <c r="D641"/>
      <c r="E641"/>
      <c r="F641"/>
      <c r="G641" t="s">
        <v>1269</v>
      </c>
      <c r="H641" t="s">
        <v>1269</v>
      </c>
      <c r="I641">
        <v>325773</v>
      </c>
      <c r="J641" t="b">
        <v>0</v>
      </c>
      <c r="K641">
        <v>59</v>
      </c>
      <c r="M641">
        <v>0</v>
      </c>
      <c r="N641" t="str">
        <f t="shared" si="149"/>
        <v>Not Popular</v>
      </c>
      <c r="O641" t="s">
        <v>29</v>
      </c>
      <c r="P641">
        <v>0.48199999999999998</v>
      </c>
      <c r="Q641">
        <v>0.70199999999999996</v>
      </c>
      <c r="R641">
        <v>7</v>
      </c>
      <c r="S641">
        <v>-4.7610000000000001</v>
      </c>
      <c r="T641">
        <v>1</v>
      </c>
      <c r="U641">
        <v>2.5600000000000001E-2</v>
      </c>
      <c r="V641">
        <v>0.246</v>
      </c>
      <c r="W641" s="2">
        <v>3.3099999999999998E-5</v>
      </c>
      <c r="X641">
        <v>0.23300000000000001</v>
      </c>
      <c r="Y641">
        <v>0.23200000000000001</v>
      </c>
      <c r="Z641">
        <v>82.031000000000006</v>
      </c>
      <c r="AA641">
        <v>4</v>
      </c>
    </row>
    <row r="642" spans="1:27" x14ac:dyDescent="0.35">
      <c r="A642" t="s">
        <v>1270</v>
      </c>
      <c r="B642" t="s">
        <v>365</v>
      </c>
      <c r="C642" s="1">
        <v>36258</v>
      </c>
      <c r="D642" s="5" t="str">
        <f>TEXT(C642,"mmm")</f>
        <v>Apr</v>
      </c>
      <c r="E642" s="5" t="str">
        <f>TEXT(C642,"yyyy")</f>
        <v>1999</v>
      </c>
      <c r="F642" s="5" t="str">
        <f t="shared" ref="F642" si="165">IF(E642&lt; "2000","19's songs","20's songs")</f>
        <v>19's songs</v>
      </c>
      <c r="G642" t="s">
        <v>1271</v>
      </c>
      <c r="H642" t="s">
        <v>1271</v>
      </c>
      <c r="I642">
        <v>280066</v>
      </c>
      <c r="J642" t="b">
        <v>0</v>
      </c>
      <c r="K642">
        <v>57</v>
      </c>
      <c r="L642" t="str">
        <f>IF(K642&lt;=20,"Least Popular",IF(K642&lt;=40,"Less Popular",IF(K642&lt;=60,"More Popular","Most Popular")))</f>
        <v>More Popular</v>
      </c>
      <c r="M642">
        <v>1</v>
      </c>
      <c r="N642" t="str">
        <f t="shared" si="149"/>
        <v>Popular</v>
      </c>
      <c r="O642" t="s">
        <v>25</v>
      </c>
      <c r="P642">
        <v>0.626</v>
      </c>
      <c r="Q642">
        <v>0.89500000000000002</v>
      </c>
      <c r="R642">
        <v>5</v>
      </c>
      <c r="S642">
        <v>-4.141</v>
      </c>
      <c r="T642">
        <v>1</v>
      </c>
      <c r="U642">
        <v>3.4599999999999999E-2</v>
      </c>
      <c r="V642">
        <v>7.8600000000000003E-2</v>
      </c>
      <c r="W642">
        <v>0</v>
      </c>
      <c r="X642">
        <v>3.5400000000000001E-2</v>
      </c>
      <c r="Y642">
        <v>0.88500000000000001</v>
      </c>
      <c r="Z642">
        <v>96.027000000000001</v>
      </c>
      <c r="AA642">
        <v>4</v>
      </c>
    </row>
    <row r="643" spans="1:27" hidden="1" x14ac:dyDescent="0.35">
      <c r="A643" t="s">
        <v>1272</v>
      </c>
      <c r="B643" t="s">
        <v>286</v>
      </c>
      <c r="D643"/>
      <c r="E643"/>
      <c r="F643"/>
      <c r="G643" t="s">
        <v>1273</v>
      </c>
      <c r="H643" t="s">
        <v>1273</v>
      </c>
      <c r="I643">
        <v>196000</v>
      </c>
      <c r="J643" t="b">
        <v>0</v>
      </c>
      <c r="K643">
        <v>57</v>
      </c>
      <c r="M643">
        <v>1</v>
      </c>
      <c r="N643" t="str">
        <f t="shared" ref="N643:N706" si="166">IF(M643=0,"Not Popular","Popular")</f>
        <v>Popular</v>
      </c>
      <c r="O643" t="s">
        <v>25</v>
      </c>
      <c r="P643">
        <v>0.67900000000000005</v>
      </c>
      <c r="Q643">
        <v>0.82299999999999995</v>
      </c>
      <c r="R643">
        <v>8</v>
      </c>
      <c r="S643">
        <v>-3.5950000000000002</v>
      </c>
      <c r="T643">
        <v>1</v>
      </c>
      <c r="U643">
        <v>6.2E-2</v>
      </c>
      <c r="V643">
        <v>0.14499999999999999</v>
      </c>
      <c r="W643">
        <v>0</v>
      </c>
      <c r="X643">
        <v>9.6100000000000005E-2</v>
      </c>
      <c r="Y643">
        <v>0.92900000000000005</v>
      </c>
      <c r="Z643">
        <v>110.01</v>
      </c>
      <c r="AA643">
        <v>4</v>
      </c>
    </row>
    <row r="644" spans="1:27" hidden="1" x14ac:dyDescent="0.35">
      <c r="A644" t="s">
        <v>1274</v>
      </c>
      <c r="B644" t="s">
        <v>548</v>
      </c>
      <c r="D644"/>
      <c r="E644"/>
      <c r="F644"/>
      <c r="G644" t="s">
        <v>1275</v>
      </c>
      <c r="H644" t="s">
        <v>1275</v>
      </c>
      <c r="I644">
        <v>225533</v>
      </c>
      <c r="J644" t="b">
        <v>0</v>
      </c>
      <c r="K644">
        <v>57</v>
      </c>
      <c r="M644">
        <v>1</v>
      </c>
      <c r="N644" t="str">
        <f t="shared" si="166"/>
        <v>Popular</v>
      </c>
      <c r="O644" t="s">
        <v>25</v>
      </c>
      <c r="P644">
        <v>0.82899999999999996</v>
      </c>
      <c r="Q644">
        <v>0.751</v>
      </c>
      <c r="R644">
        <v>11</v>
      </c>
      <c r="S644">
        <v>-4.9370000000000003</v>
      </c>
      <c r="T644">
        <v>0</v>
      </c>
      <c r="U644">
        <v>6.4500000000000002E-2</v>
      </c>
      <c r="V644">
        <v>1.4200000000000001E-2</v>
      </c>
      <c r="W644">
        <v>1.4E-2</v>
      </c>
      <c r="X644">
        <v>4.1399999999999999E-2</v>
      </c>
      <c r="Y644">
        <v>0.96</v>
      </c>
      <c r="Z644">
        <v>129.99299999999999</v>
      </c>
      <c r="AA644">
        <v>4</v>
      </c>
    </row>
    <row r="645" spans="1:27" x14ac:dyDescent="0.35">
      <c r="A645" t="s">
        <v>53</v>
      </c>
      <c r="B645" t="s">
        <v>54</v>
      </c>
      <c r="C645" s="1">
        <v>44420</v>
      </c>
      <c r="D645" s="5" t="str">
        <f>TEXT(C645,"mmm")</f>
        <v>Aug</v>
      </c>
      <c r="E645" s="5" t="str">
        <f>TEXT(C645,"yyyy")</f>
        <v>2021</v>
      </c>
      <c r="F645" s="5" t="str">
        <f t="shared" ref="F645" si="167">IF(E645&lt; "2000","19's songs","20's songs")</f>
        <v>20's songs</v>
      </c>
      <c r="G645" t="s">
        <v>1276</v>
      </c>
      <c r="H645" t="s">
        <v>1276</v>
      </c>
      <c r="I645">
        <v>254084</v>
      </c>
      <c r="J645" t="b">
        <v>0</v>
      </c>
      <c r="K645">
        <v>57</v>
      </c>
      <c r="L645" t="str">
        <f>IF(K645&lt;=20,"Least Popular",IF(K645&lt;=40,"Less Popular",IF(K645&lt;=60,"More Popular","Most Popular")))</f>
        <v>More Popular</v>
      </c>
      <c r="M645">
        <v>1</v>
      </c>
      <c r="N645" t="str">
        <f t="shared" si="166"/>
        <v>Popular</v>
      </c>
      <c r="O645" t="s">
        <v>29</v>
      </c>
      <c r="P645">
        <v>0.69</v>
      </c>
      <c r="Q645">
        <v>0.44600000000000001</v>
      </c>
      <c r="R645">
        <v>0</v>
      </c>
      <c r="S645">
        <v>-8.1959999999999997</v>
      </c>
      <c r="T645">
        <v>1</v>
      </c>
      <c r="U645">
        <v>3.0599999999999999E-2</v>
      </c>
      <c r="V645">
        <v>0.68700000000000006</v>
      </c>
      <c r="W645" s="2">
        <v>1.2999999999999999E-5</v>
      </c>
      <c r="X645">
        <v>0.16400000000000001</v>
      </c>
      <c r="Y645">
        <v>0.59499999999999997</v>
      </c>
      <c r="Z645">
        <v>144.00399999999999</v>
      </c>
      <c r="AA645">
        <v>4</v>
      </c>
    </row>
    <row r="646" spans="1:27" hidden="1" x14ac:dyDescent="0.35">
      <c r="A646" t="s">
        <v>1277</v>
      </c>
      <c r="B646" t="s">
        <v>127</v>
      </c>
      <c r="D646"/>
      <c r="E646"/>
      <c r="F646"/>
      <c r="G646" t="s">
        <v>1278</v>
      </c>
      <c r="H646" t="s">
        <v>1278</v>
      </c>
      <c r="I646">
        <v>274912</v>
      </c>
      <c r="J646" t="b">
        <v>0</v>
      </c>
      <c r="K646">
        <v>58</v>
      </c>
      <c r="M646">
        <v>0</v>
      </c>
      <c r="N646" t="str">
        <f t="shared" si="166"/>
        <v>Not Popular</v>
      </c>
      <c r="O646" t="s">
        <v>25</v>
      </c>
      <c r="P646">
        <v>0.60599999999999998</v>
      </c>
      <c r="Q646">
        <v>0.90200000000000002</v>
      </c>
      <c r="R646">
        <v>1</v>
      </c>
      <c r="S646">
        <v>-2.5550000000000002</v>
      </c>
      <c r="T646">
        <v>1</v>
      </c>
      <c r="U646">
        <v>0.109</v>
      </c>
      <c r="V646">
        <v>0.67200000000000004</v>
      </c>
      <c r="W646">
        <v>0</v>
      </c>
      <c r="X646">
        <v>0.28899999999999998</v>
      </c>
      <c r="Y646">
        <v>0.75800000000000001</v>
      </c>
      <c r="Z646">
        <v>93.001999999999995</v>
      </c>
      <c r="AA646">
        <v>4</v>
      </c>
    </row>
    <row r="647" spans="1:27" hidden="1" x14ac:dyDescent="0.35">
      <c r="A647" t="s">
        <v>662</v>
      </c>
      <c r="B647" t="s">
        <v>94</v>
      </c>
      <c r="D647"/>
      <c r="E647"/>
      <c r="F647"/>
      <c r="G647" t="s">
        <v>1279</v>
      </c>
      <c r="H647" t="s">
        <v>1279</v>
      </c>
      <c r="I647">
        <v>269893</v>
      </c>
      <c r="J647" t="b">
        <v>0</v>
      </c>
      <c r="K647">
        <v>57</v>
      </c>
      <c r="M647">
        <v>1</v>
      </c>
      <c r="N647" t="str">
        <f t="shared" si="166"/>
        <v>Popular</v>
      </c>
      <c r="O647" t="s">
        <v>29</v>
      </c>
      <c r="P647">
        <v>0.57299999999999995</v>
      </c>
      <c r="Q647">
        <v>0.88400000000000001</v>
      </c>
      <c r="R647">
        <v>0</v>
      </c>
      <c r="S647">
        <v>-3.8730000000000002</v>
      </c>
      <c r="T647">
        <v>1</v>
      </c>
      <c r="U647">
        <v>0.113</v>
      </c>
      <c r="V647">
        <v>0.05</v>
      </c>
      <c r="W647">
        <v>0</v>
      </c>
      <c r="X647">
        <v>0.28899999999999998</v>
      </c>
      <c r="Y647">
        <v>0.59499999999999997</v>
      </c>
      <c r="Z647">
        <v>152</v>
      </c>
      <c r="AA647">
        <v>4</v>
      </c>
    </row>
    <row r="648" spans="1:27" x14ac:dyDescent="0.35">
      <c r="A648" t="s">
        <v>1280</v>
      </c>
      <c r="B648" t="s">
        <v>1281</v>
      </c>
      <c r="C648">
        <v>1994</v>
      </c>
      <c r="D648" s="5" t="str">
        <f>TEXT(C648,"mmm")</f>
        <v>Jun</v>
      </c>
      <c r="E648" s="5" t="str">
        <f>TEXT(C648,"yyyy")</f>
        <v>1905</v>
      </c>
      <c r="F648" s="5" t="str">
        <f t="shared" ref="F648" si="168">IF(E648&lt; "2000","19's songs","20's songs")</f>
        <v>19's songs</v>
      </c>
      <c r="G648" t="s">
        <v>1282</v>
      </c>
      <c r="H648" t="s">
        <v>1282</v>
      </c>
      <c r="I648">
        <v>324466</v>
      </c>
      <c r="J648" t="b">
        <v>0</v>
      </c>
      <c r="K648">
        <v>58</v>
      </c>
      <c r="L648" t="str">
        <f>IF(K648&lt;=20,"Least Popular",IF(K648&lt;=40,"Less Popular",IF(K648&lt;=60,"More Popular","Most Popular")))</f>
        <v>More Popular</v>
      </c>
      <c r="M648">
        <v>0</v>
      </c>
      <c r="N648" t="str">
        <f t="shared" si="166"/>
        <v>Not Popular</v>
      </c>
      <c r="O648" t="s">
        <v>29</v>
      </c>
      <c r="P648">
        <v>0.59599999999999997</v>
      </c>
      <c r="Q648">
        <v>0.499</v>
      </c>
      <c r="R648">
        <v>1</v>
      </c>
      <c r="S648">
        <v>-7.2779999999999996</v>
      </c>
      <c r="T648">
        <v>1</v>
      </c>
      <c r="U648">
        <v>2.2100000000000002E-2</v>
      </c>
      <c r="V648">
        <v>0.59399999999999997</v>
      </c>
      <c r="W648" s="2">
        <v>1.22E-6</v>
      </c>
      <c r="X648">
        <v>0.34300000000000003</v>
      </c>
      <c r="Y648">
        <v>0.28499999999999998</v>
      </c>
      <c r="Z648">
        <v>82.426000000000002</v>
      </c>
      <c r="AA648">
        <v>4</v>
      </c>
    </row>
    <row r="649" spans="1:27" hidden="1" x14ac:dyDescent="0.35">
      <c r="A649" t="s">
        <v>888</v>
      </c>
      <c r="B649" t="s">
        <v>281</v>
      </c>
      <c r="D649"/>
      <c r="E649"/>
      <c r="F649"/>
      <c r="G649" t="s">
        <v>1283</v>
      </c>
      <c r="H649" t="s">
        <v>1283</v>
      </c>
      <c r="I649">
        <v>284240</v>
      </c>
      <c r="J649" t="b">
        <v>0</v>
      </c>
      <c r="K649">
        <v>57</v>
      </c>
      <c r="M649">
        <v>1</v>
      </c>
      <c r="N649" t="str">
        <f t="shared" si="166"/>
        <v>Popular</v>
      </c>
      <c r="O649" t="s">
        <v>29</v>
      </c>
      <c r="P649">
        <v>0.32500000000000001</v>
      </c>
      <c r="Q649">
        <v>0.90600000000000003</v>
      </c>
      <c r="R649">
        <v>11</v>
      </c>
      <c r="S649">
        <v>-3.9790000000000001</v>
      </c>
      <c r="T649">
        <v>1</v>
      </c>
      <c r="U649">
        <v>0.13700000000000001</v>
      </c>
      <c r="V649">
        <v>4.6999999999999999E-4</v>
      </c>
      <c r="W649">
        <v>0</v>
      </c>
      <c r="X649">
        <v>9.1200000000000003E-2</v>
      </c>
      <c r="Y649">
        <v>0.58499999999999996</v>
      </c>
      <c r="Z649">
        <v>189.87799999999999</v>
      </c>
      <c r="AA649">
        <v>4</v>
      </c>
    </row>
    <row r="650" spans="1:27" x14ac:dyDescent="0.35">
      <c r="A650" t="s">
        <v>1284</v>
      </c>
      <c r="B650" t="s">
        <v>101</v>
      </c>
      <c r="C650" s="1">
        <v>45264</v>
      </c>
      <c r="D650" s="5" t="str">
        <f>TEXT(C650,"mmm")</f>
        <v>Dec</v>
      </c>
      <c r="E650" s="5" t="str">
        <f>TEXT(C650,"yyyy")</f>
        <v>2023</v>
      </c>
      <c r="F650" s="5" t="str">
        <f t="shared" ref="F650" si="169">IF(E650&lt; "2000","19's songs","20's songs")</f>
        <v>20's songs</v>
      </c>
      <c r="G650" t="s">
        <v>1285</v>
      </c>
      <c r="H650" t="s">
        <v>1285</v>
      </c>
      <c r="I650">
        <v>226640</v>
      </c>
      <c r="J650" t="b">
        <v>0</v>
      </c>
      <c r="K650">
        <v>59</v>
      </c>
      <c r="L650" t="str">
        <f>IF(K650&lt;=20,"Least Popular",IF(K650&lt;=40,"Less Popular",IF(K650&lt;=60,"More Popular","Most Popular")))</f>
        <v>More Popular</v>
      </c>
      <c r="M650">
        <v>0</v>
      </c>
      <c r="N650" t="str">
        <f t="shared" si="166"/>
        <v>Not Popular</v>
      </c>
      <c r="O650" t="s">
        <v>25</v>
      </c>
      <c r="P650">
        <v>0.59199999999999997</v>
      </c>
      <c r="Q650">
        <v>0.80600000000000005</v>
      </c>
      <c r="R650">
        <v>6</v>
      </c>
      <c r="S650">
        <v>-3.27</v>
      </c>
      <c r="T650">
        <v>1</v>
      </c>
      <c r="U650">
        <v>3.3300000000000003E-2</v>
      </c>
      <c r="V650">
        <v>0.125</v>
      </c>
      <c r="W650">
        <v>0</v>
      </c>
      <c r="X650">
        <v>0.26900000000000002</v>
      </c>
      <c r="Y650">
        <v>0.61399999999999999</v>
      </c>
      <c r="Z650">
        <v>129.93199999999999</v>
      </c>
      <c r="AA650">
        <v>4</v>
      </c>
    </row>
    <row r="651" spans="1:27" hidden="1" x14ac:dyDescent="0.35">
      <c r="A651" t="s">
        <v>1286</v>
      </c>
      <c r="B651" t="s">
        <v>1083</v>
      </c>
      <c r="D651"/>
      <c r="E651"/>
      <c r="F651"/>
      <c r="G651" t="s">
        <v>1287</v>
      </c>
      <c r="H651" t="s">
        <v>1287</v>
      </c>
      <c r="I651">
        <v>307833</v>
      </c>
      <c r="J651" t="b">
        <v>0</v>
      </c>
      <c r="K651">
        <v>59</v>
      </c>
      <c r="M651">
        <v>0</v>
      </c>
      <c r="N651" t="str">
        <f t="shared" si="166"/>
        <v>Not Popular</v>
      </c>
      <c r="O651" t="s">
        <v>29</v>
      </c>
      <c r="P651">
        <v>0.375</v>
      </c>
      <c r="Q651">
        <v>0.57599999999999996</v>
      </c>
      <c r="R651">
        <v>2</v>
      </c>
      <c r="S651">
        <v>-5.7409999999999997</v>
      </c>
      <c r="T651">
        <v>0</v>
      </c>
      <c r="U651">
        <v>3.6400000000000002E-2</v>
      </c>
      <c r="V651">
        <v>0.26700000000000002</v>
      </c>
      <c r="W651" s="2">
        <v>3.3800000000000002E-5</v>
      </c>
      <c r="X651">
        <v>0.10100000000000001</v>
      </c>
      <c r="Y651">
        <v>0.503</v>
      </c>
      <c r="Z651">
        <v>197.899</v>
      </c>
      <c r="AA651">
        <v>4</v>
      </c>
    </row>
    <row r="652" spans="1:27" hidden="1" x14ac:dyDescent="0.35">
      <c r="A652" t="s">
        <v>728</v>
      </c>
      <c r="B652" t="s">
        <v>479</v>
      </c>
      <c r="D652"/>
      <c r="E652"/>
      <c r="F652"/>
      <c r="G652" t="s">
        <v>1288</v>
      </c>
      <c r="H652" t="s">
        <v>1288</v>
      </c>
      <c r="I652">
        <v>267586</v>
      </c>
      <c r="J652" t="b">
        <v>0</v>
      </c>
      <c r="K652">
        <v>58</v>
      </c>
      <c r="M652">
        <v>0</v>
      </c>
      <c r="N652" t="str">
        <f t="shared" si="166"/>
        <v>Not Popular</v>
      </c>
      <c r="O652" t="s">
        <v>29</v>
      </c>
      <c r="P652">
        <v>0.65600000000000003</v>
      </c>
      <c r="Q652">
        <v>0.58199999999999996</v>
      </c>
      <c r="R652">
        <v>0</v>
      </c>
      <c r="S652">
        <v>-5.85</v>
      </c>
      <c r="T652">
        <v>1</v>
      </c>
      <c r="U652">
        <v>3.2899999999999999E-2</v>
      </c>
      <c r="V652">
        <v>0.189</v>
      </c>
      <c r="W652">
        <v>0</v>
      </c>
      <c r="X652">
        <v>0.24299999999999999</v>
      </c>
      <c r="Y652">
        <v>0.40100000000000002</v>
      </c>
      <c r="Z652">
        <v>85.004000000000005</v>
      </c>
      <c r="AA652">
        <v>4</v>
      </c>
    </row>
    <row r="653" spans="1:27" x14ac:dyDescent="0.35">
      <c r="A653" t="s">
        <v>1289</v>
      </c>
      <c r="B653" t="s">
        <v>274</v>
      </c>
      <c r="C653" s="1">
        <v>44083</v>
      </c>
      <c r="D653" s="5" t="str">
        <f>TEXT(C653,"mmm")</f>
        <v>Sep</v>
      </c>
      <c r="E653" s="5" t="str">
        <f>TEXT(C653,"yyyy")</f>
        <v>2020</v>
      </c>
      <c r="F653" s="5" t="str">
        <f t="shared" ref="F653" si="170">IF(E653&lt; "2000","19's songs","20's songs")</f>
        <v>20's songs</v>
      </c>
      <c r="G653" t="s">
        <v>1290</v>
      </c>
      <c r="H653" t="s">
        <v>1290</v>
      </c>
      <c r="I653">
        <v>193012</v>
      </c>
      <c r="J653" t="b">
        <v>0</v>
      </c>
      <c r="K653">
        <v>58</v>
      </c>
      <c r="L653" t="str">
        <f>IF(K653&lt;=20,"Least Popular",IF(K653&lt;=40,"Less Popular",IF(K653&lt;=60,"More Popular","Most Popular")))</f>
        <v>More Popular</v>
      </c>
      <c r="M653">
        <v>0</v>
      </c>
      <c r="N653" t="str">
        <f t="shared" si="166"/>
        <v>Not Popular</v>
      </c>
      <c r="O653" t="s">
        <v>25</v>
      </c>
      <c r="P653">
        <v>0.59399999999999997</v>
      </c>
      <c r="Q653">
        <v>0.56799999999999995</v>
      </c>
      <c r="R653">
        <v>3</v>
      </c>
      <c r="S653">
        <v>-5.423</v>
      </c>
      <c r="T653">
        <v>1</v>
      </c>
      <c r="U653">
        <v>3.8300000000000001E-2</v>
      </c>
      <c r="V653">
        <v>8.9200000000000002E-2</v>
      </c>
      <c r="W653">
        <v>0</v>
      </c>
      <c r="X653">
        <v>5.3499999999999999E-2</v>
      </c>
      <c r="Y653">
        <v>0.57999999999999996</v>
      </c>
      <c r="Z653">
        <v>161.887</v>
      </c>
      <c r="AA653">
        <v>4</v>
      </c>
    </row>
    <row r="654" spans="1:27" hidden="1" x14ac:dyDescent="0.35">
      <c r="A654" t="s">
        <v>1291</v>
      </c>
      <c r="B654" t="s">
        <v>404</v>
      </c>
      <c r="D654"/>
      <c r="E654"/>
      <c r="F654"/>
      <c r="G654" t="s">
        <v>1292</v>
      </c>
      <c r="H654" t="s">
        <v>1292</v>
      </c>
      <c r="I654">
        <v>187480</v>
      </c>
      <c r="J654" t="b">
        <v>0</v>
      </c>
      <c r="K654">
        <v>57</v>
      </c>
      <c r="M654">
        <v>1</v>
      </c>
      <c r="N654" t="str">
        <f t="shared" si="166"/>
        <v>Popular</v>
      </c>
      <c r="O654" t="s">
        <v>25</v>
      </c>
      <c r="P654">
        <v>0.629</v>
      </c>
      <c r="Q654">
        <v>0.94499999999999995</v>
      </c>
      <c r="R654">
        <v>3</v>
      </c>
      <c r="S654">
        <v>-2.3540000000000001</v>
      </c>
      <c r="T654">
        <v>1</v>
      </c>
      <c r="U654">
        <v>4.87E-2</v>
      </c>
      <c r="V654">
        <v>2.8199999999999999E-2</v>
      </c>
      <c r="W654">
        <v>0</v>
      </c>
      <c r="X654">
        <v>0.252</v>
      </c>
      <c r="Y654">
        <v>0.71499999999999997</v>
      </c>
      <c r="Z654">
        <v>109.092</v>
      </c>
      <c r="AA654">
        <v>4</v>
      </c>
    </row>
    <row r="655" spans="1:27" hidden="1" x14ac:dyDescent="0.35">
      <c r="A655" t="s">
        <v>1293</v>
      </c>
      <c r="B655" t="s">
        <v>384</v>
      </c>
      <c r="D655"/>
      <c r="E655"/>
      <c r="F655"/>
      <c r="G655" t="s">
        <v>1294</v>
      </c>
      <c r="H655" t="s">
        <v>1294</v>
      </c>
      <c r="I655">
        <v>186226</v>
      </c>
      <c r="J655" t="b">
        <v>0</v>
      </c>
      <c r="K655">
        <v>58</v>
      </c>
      <c r="M655">
        <v>0</v>
      </c>
      <c r="N655" t="str">
        <f t="shared" si="166"/>
        <v>Not Popular</v>
      </c>
      <c r="O655" t="s">
        <v>29</v>
      </c>
      <c r="P655">
        <v>0.77600000000000002</v>
      </c>
      <c r="Q655">
        <v>0.88700000000000001</v>
      </c>
      <c r="R655">
        <v>7</v>
      </c>
      <c r="S655">
        <v>-3.7490000000000001</v>
      </c>
      <c r="T655">
        <v>1</v>
      </c>
      <c r="U655">
        <v>0.121</v>
      </c>
      <c r="V655">
        <v>4.1099999999999998E-2</v>
      </c>
      <c r="W655" s="2">
        <v>3.6999999999999998E-5</v>
      </c>
      <c r="X655">
        <v>0.106</v>
      </c>
      <c r="Y655">
        <v>0.82399999999999995</v>
      </c>
      <c r="Z655">
        <v>160.09200000000001</v>
      </c>
      <c r="AA655">
        <v>4</v>
      </c>
    </row>
    <row r="656" spans="1:27" x14ac:dyDescent="0.35">
      <c r="A656" t="s">
        <v>837</v>
      </c>
      <c r="B656" t="s">
        <v>838</v>
      </c>
      <c r="C656" s="1">
        <v>38299</v>
      </c>
      <c r="D656" s="5" t="str">
        <f>TEXT(C656,"mmm")</f>
        <v>Nov</v>
      </c>
      <c r="E656" s="5" t="str">
        <f>TEXT(C656,"yyyy")</f>
        <v>2004</v>
      </c>
      <c r="F656" s="5" t="str">
        <f t="shared" ref="F656:F657" si="171">IF(E656&lt; "2000","19's songs","20's songs")</f>
        <v>20's songs</v>
      </c>
      <c r="G656" t="s">
        <v>1295</v>
      </c>
      <c r="H656" t="s">
        <v>1295</v>
      </c>
      <c r="I656">
        <v>277400</v>
      </c>
      <c r="J656" t="b">
        <v>0</v>
      </c>
      <c r="K656">
        <v>57</v>
      </c>
      <c r="L656" t="str">
        <f>IF(K656&lt;=20,"Least Popular",IF(K656&lt;=40,"Less Popular",IF(K656&lt;=60,"More Popular","Most Popular")))</f>
        <v>More Popular</v>
      </c>
      <c r="M656">
        <v>1</v>
      </c>
      <c r="N656" t="str">
        <f t="shared" si="166"/>
        <v>Popular</v>
      </c>
      <c r="O656" t="s">
        <v>29</v>
      </c>
      <c r="P656">
        <v>0.55600000000000005</v>
      </c>
      <c r="Q656">
        <v>0.76300000000000001</v>
      </c>
      <c r="R656">
        <v>9</v>
      </c>
      <c r="S656">
        <v>-5.7329999999999997</v>
      </c>
      <c r="T656">
        <v>1</v>
      </c>
      <c r="U656">
        <v>2.7699999999999999E-2</v>
      </c>
      <c r="V656">
        <v>0.22900000000000001</v>
      </c>
      <c r="W656">
        <v>0</v>
      </c>
      <c r="X656">
        <v>0.32700000000000001</v>
      </c>
      <c r="Y656">
        <v>0.78200000000000003</v>
      </c>
      <c r="Z656">
        <v>98.998999999999995</v>
      </c>
      <c r="AA656">
        <v>4</v>
      </c>
    </row>
    <row r="657" spans="1:27" x14ac:dyDescent="0.35">
      <c r="A657" t="s">
        <v>1250</v>
      </c>
      <c r="B657" t="s">
        <v>354</v>
      </c>
      <c r="C657" s="1">
        <v>44813</v>
      </c>
      <c r="D657" s="5" t="str">
        <f>TEXT(C657,"mmm")</f>
        <v>Sep</v>
      </c>
      <c r="E657" s="5" t="str">
        <f>TEXT(C657,"yyyy")</f>
        <v>2022</v>
      </c>
      <c r="F657" s="5" t="str">
        <f t="shared" si="171"/>
        <v>20's songs</v>
      </c>
      <c r="G657" t="s">
        <v>1296</v>
      </c>
      <c r="H657" t="s">
        <v>1296</v>
      </c>
      <c r="I657">
        <v>197995</v>
      </c>
      <c r="J657" t="b">
        <v>0</v>
      </c>
      <c r="K657">
        <v>57</v>
      </c>
      <c r="L657" t="str">
        <f>IF(K657&lt;=20,"Least Popular",IF(K657&lt;=40,"Less Popular",IF(K657&lt;=60,"More Popular","Most Popular")))</f>
        <v>More Popular</v>
      </c>
      <c r="M657">
        <v>1</v>
      </c>
      <c r="N657" t="str">
        <f t="shared" si="166"/>
        <v>Popular</v>
      </c>
      <c r="O657" t="s">
        <v>29</v>
      </c>
      <c r="P657">
        <v>0.56000000000000005</v>
      </c>
      <c r="Q657">
        <v>0.85899999999999999</v>
      </c>
      <c r="R657">
        <v>5</v>
      </c>
      <c r="S657">
        <v>-2.7469999999999999</v>
      </c>
      <c r="T657">
        <v>1</v>
      </c>
      <c r="U657">
        <v>6.9400000000000003E-2</v>
      </c>
      <c r="V657">
        <v>8.0199999999999994E-3</v>
      </c>
      <c r="W657">
        <v>0</v>
      </c>
      <c r="X657">
        <v>5.4100000000000002E-2</v>
      </c>
      <c r="Y657">
        <v>0.76800000000000002</v>
      </c>
      <c r="Z657">
        <v>82.52</v>
      </c>
      <c r="AA657">
        <v>4</v>
      </c>
    </row>
    <row r="658" spans="1:27" hidden="1" x14ac:dyDescent="0.35">
      <c r="A658" t="s">
        <v>869</v>
      </c>
      <c r="B658" t="s">
        <v>141</v>
      </c>
      <c r="D658"/>
      <c r="E658"/>
      <c r="F658"/>
      <c r="G658" t="s">
        <v>1297</v>
      </c>
      <c r="H658" t="s">
        <v>1297</v>
      </c>
      <c r="I658">
        <v>340560</v>
      </c>
      <c r="J658" t="b">
        <v>0</v>
      </c>
      <c r="K658">
        <v>58</v>
      </c>
      <c r="M658">
        <v>0</v>
      </c>
      <c r="N658" t="str">
        <f t="shared" si="166"/>
        <v>Not Popular</v>
      </c>
      <c r="O658" t="s">
        <v>29</v>
      </c>
      <c r="P658">
        <v>0.58499999999999996</v>
      </c>
      <c r="Q658">
        <v>0.80900000000000005</v>
      </c>
      <c r="R658">
        <v>2</v>
      </c>
      <c r="S658">
        <v>-4.8449999999999998</v>
      </c>
      <c r="T658">
        <v>1</v>
      </c>
      <c r="U658">
        <v>3.7900000000000003E-2</v>
      </c>
      <c r="V658">
        <v>5.6100000000000004E-3</v>
      </c>
      <c r="W658">
        <v>2.8499999999999999E-4</v>
      </c>
      <c r="X658">
        <v>8.4000000000000005E-2</v>
      </c>
      <c r="Y658">
        <v>0.22600000000000001</v>
      </c>
      <c r="Z658">
        <v>125.051</v>
      </c>
      <c r="AA658">
        <v>4</v>
      </c>
    </row>
    <row r="659" spans="1:27" x14ac:dyDescent="0.35">
      <c r="A659" t="s">
        <v>1298</v>
      </c>
      <c r="B659" t="s">
        <v>48</v>
      </c>
      <c r="C659" s="1">
        <v>38359</v>
      </c>
      <c r="D659" s="5" t="str">
        <f>TEXT(C659,"mmm")</f>
        <v>Jan</v>
      </c>
      <c r="E659" s="5" t="str">
        <f>TEXT(C659,"yyyy")</f>
        <v>2005</v>
      </c>
      <c r="F659" s="5" t="str">
        <f t="shared" ref="F659" si="172">IF(E659&lt; "2000","19's songs","20's songs")</f>
        <v>20's songs</v>
      </c>
      <c r="G659" t="s">
        <v>1299</v>
      </c>
      <c r="H659" t="s">
        <v>1299</v>
      </c>
      <c r="I659">
        <v>281600</v>
      </c>
      <c r="J659" t="b">
        <v>0</v>
      </c>
      <c r="K659">
        <v>56</v>
      </c>
      <c r="L659" t="str">
        <f>IF(K659&lt;=20,"Least Popular",IF(K659&lt;=40,"Less Popular",IF(K659&lt;=60,"More Popular","Most Popular")))</f>
        <v>More Popular</v>
      </c>
      <c r="M659">
        <v>1</v>
      </c>
      <c r="N659" t="str">
        <f t="shared" si="166"/>
        <v>Popular</v>
      </c>
      <c r="O659" t="s">
        <v>29</v>
      </c>
      <c r="P659">
        <v>0.52500000000000002</v>
      </c>
      <c r="Q659">
        <v>0.83799999999999997</v>
      </c>
      <c r="R659">
        <v>9</v>
      </c>
      <c r="S659">
        <v>-4.5060000000000002</v>
      </c>
      <c r="T659">
        <v>1</v>
      </c>
      <c r="U659">
        <v>3.9699999999999999E-2</v>
      </c>
      <c r="V659">
        <v>7.3099999999999997E-3</v>
      </c>
      <c r="W659">
        <v>6.7100000000000007E-2</v>
      </c>
      <c r="X659">
        <v>5.6099999999999997E-2</v>
      </c>
      <c r="Y659">
        <v>0.64400000000000002</v>
      </c>
      <c r="Z659">
        <v>115.873</v>
      </c>
      <c r="AA659">
        <v>4</v>
      </c>
    </row>
    <row r="660" spans="1:27" hidden="1" x14ac:dyDescent="0.35">
      <c r="A660" t="s">
        <v>196</v>
      </c>
      <c r="B660" t="s">
        <v>48</v>
      </c>
      <c r="D660"/>
      <c r="E660"/>
      <c r="F660"/>
      <c r="G660" t="s">
        <v>1300</v>
      </c>
      <c r="H660" t="s">
        <v>1300</v>
      </c>
      <c r="I660">
        <v>281480</v>
      </c>
      <c r="J660" t="b">
        <v>0</v>
      </c>
      <c r="K660">
        <v>57</v>
      </c>
      <c r="M660">
        <v>1</v>
      </c>
      <c r="N660" t="str">
        <f t="shared" si="166"/>
        <v>Popular</v>
      </c>
      <c r="O660" t="s">
        <v>198</v>
      </c>
      <c r="P660">
        <v>0.53500000000000003</v>
      </c>
      <c r="Q660">
        <v>0.871</v>
      </c>
      <c r="R660">
        <v>7</v>
      </c>
      <c r="S660">
        <v>-5.2960000000000003</v>
      </c>
      <c r="T660">
        <v>1</v>
      </c>
      <c r="U660">
        <v>4.7399999999999998E-2</v>
      </c>
      <c r="V660">
        <v>0.71299999999999997</v>
      </c>
      <c r="W660">
        <v>0.29299999999999998</v>
      </c>
      <c r="X660">
        <v>0.17799999999999999</v>
      </c>
      <c r="Y660">
        <v>0.46200000000000002</v>
      </c>
      <c r="Z660">
        <v>123.011</v>
      </c>
      <c r="AA660">
        <v>4</v>
      </c>
    </row>
    <row r="661" spans="1:27" hidden="1" x14ac:dyDescent="0.35">
      <c r="A661" t="s">
        <v>662</v>
      </c>
      <c r="B661" t="s">
        <v>94</v>
      </c>
      <c r="D661"/>
      <c r="E661"/>
      <c r="F661"/>
      <c r="G661" t="s">
        <v>1301</v>
      </c>
      <c r="H661" t="s">
        <v>1301</v>
      </c>
      <c r="I661">
        <v>276080</v>
      </c>
      <c r="J661" t="b">
        <v>0</v>
      </c>
      <c r="K661">
        <v>57</v>
      </c>
      <c r="M661">
        <v>1</v>
      </c>
      <c r="N661" t="str">
        <f t="shared" si="166"/>
        <v>Popular</v>
      </c>
      <c r="O661" t="s">
        <v>29</v>
      </c>
      <c r="P661">
        <v>0.65700000000000003</v>
      </c>
      <c r="Q661">
        <v>0.86199999999999999</v>
      </c>
      <c r="R661">
        <v>7</v>
      </c>
      <c r="S661">
        <v>-4.1630000000000003</v>
      </c>
      <c r="T661">
        <v>1</v>
      </c>
      <c r="U661">
        <v>5.4300000000000001E-2</v>
      </c>
      <c r="V661">
        <v>4.9200000000000001E-2</v>
      </c>
      <c r="W661">
        <v>0</v>
      </c>
      <c r="X661">
        <v>8.9800000000000005E-2</v>
      </c>
      <c r="Y661">
        <v>0.72399999999999998</v>
      </c>
      <c r="Z661">
        <v>95.994</v>
      </c>
      <c r="AA661">
        <v>4</v>
      </c>
    </row>
    <row r="662" spans="1:27" x14ac:dyDescent="0.35">
      <c r="A662" t="s">
        <v>1302</v>
      </c>
      <c r="B662" t="s">
        <v>281</v>
      </c>
      <c r="C662" s="1">
        <v>44503</v>
      </c>
      <c r="D662" s="5" t="str">
        <f>TEXT(C662,"mmm")</f>
        <v>Nov</v>
      </c>
      <c r="E662" s="5" t="str">
        <f>TEXT(C662,"yyyy")</f>
        <v>2021</v>
      </c>
      <c r="F662" s="5" t="str">
        <f t="shared" ref="F662:F664" si="173">IF(E662&lt; "2000","19's songs","20's songs")</f>
        <v>20's songs</v>
      </c>
      <c r="G662" t="s">
        <v>1303</v>
      </c>
      <c r="H662" t="s">
        <v>1303</v>
      </c>
      <c r="I662">
        <v>309000</v>
      </c>
      <c r="J662" t="b">
        <v>0</v>
      </c>
      <c r="K662">
        <v>57</v>
      </c>
      <c r="L662" t="str">
        <f>IF(K662&lt;=20,"Least Popular",IF(K662&lt;=40,"Less Popular",IF(K662&lt;=60,"More Popular","Most Popular")))</f>
        <v>More Popular</v>
      </c>
      <c r="M662">
        <v>1</v>
      </c>
      <c r="N662" t="str">
        <f t="shared" si="166"/>
        <v>Popular</v>
      </c>
      <c r="O662" t="s">
        <v>29</v>
      </c>
      <c r="P662">
        <v>0.503</v>
      </c>
      <c r="Q662">
        <v>0.11700000000000001</v>
      </c>
      <c r="R662">
        <v>0</v>
      </c>
      <c r="S662">
        <v>-9.5190000000000001</v>
      </c>
      <c r="T662">
        <v>1</v>
      </c>
      <c r="U662">
        <v>3.8699999999999998E-2</v>
      </c>
      <c r="V662">
        <v>0.68100000000000005</v>
      </c>
      <c r="W662">
        <v>0</v>
      </c>
      <c r="X662">
        <v>0.34599999999999997</v>
      </c>
      <c r="Y662">
        <v>0.36499999999999999</v>
      </c>
      <c r="Z662">
        <v>78.067999999999998</v>
      </c>
      <c r="AA662">
        <v>4</v>
      </c>
    </row>
    <row r="663" spans="1:27" x14ac:dyDescent="0.35">
      <c r="A663" t="s">
        <v>299</v>
      </c>
      <c r="B663" t="s">
        <v>51</v>
      </c>
      <c r="C663" s="1">
        <v>43870</v>
      </c>
      <c r="D663" s="5" t="str">
        <f>TEXT(C663,"mmm")</f>
        <v>Feb</v>
      </c>
      <c r="E663" s="5" t="str">
        <f>TEXT(C663,"yyyy")</f>
        <v>2020</v>
      </c>
      <c r="F663" s="5" t="str">
        <f t="shared" si="173"/>
        <v>20's songs</v>
      </c>
      <c r="G663" t="s">
        <v>1304</v>
      </c>
      <c r="H663" t="s">
        <v>1304</v>
      </c>
      <c r="I663">
        <v>301706</v>
      </c>
      <c r="J663" t="b">
        <v>0</v>
      </c>
      <c r="K663">
        <v>57</v>
      </c>
      <c r="L663" t="str">
        <f>IF(K663&lt;=20,"Least Popular",IF(K663&lt;=40,"Less Popular",IF(K663&lt;=60,"More Popular","Most Popular")))</f>
        <v>More Popular</v>
      </c>
      <c r="M663">
        <v>1</v>
      </c>
      <c r="N663" t="str">
        <f t="shared" si="166"/>
        <v>Popular</v>
      </c>
      <c r="O663" t="s">
        <v>29</v>
      </c>
      <c r="P663">
        <v>0.51100000000000001</v>
      </c>
      <c r="Q663">
        <v>0.8</v>
      </c>
      <c r="R663">
        <v>5</v>
      </c>
      <c r="S663">
        <v>-6.1660000000000004</v>
      </c>
      <c r="T663">
        <v>1</v>
      </c>
      <c r="U663">
        <v>3.6499999999999998E-2</v>
      </c>
      <c r="V663">
        <v>7.17E-2</v>
      </c>
      <c r="W663" s="2">
        <v>3.26E-5</v>
      </c>
      <c r="X663">
        <v>0.31</v>
      </c>
      <c r="Y663">
        <v>0.63600000000000001</v>
      </c>
      <c r="Z663">
        <v>140.90299999999999</v>
      </c>
      <c r="AA663">
        <v>4</v>
      </c>
    </row>
    <row r="664" spans="1:27" x14ac:dyDescent="0.35">
      <c r="A664" t="s">
        <v>1305</v>
      </c>
      <c r="B664" t="s">
        <v>1306</v>
      </c>
      <c r="C664" s="1">
        <v>39266</v>
      </c>
      <c r="D664" s="5" t="str">
        <f>TEXT(C664,"mmm")</f>
        <v>Jul</v>
      </c>
      <c r="E664" s="5" t="str">
        <f>TEXT(C664,"yyyy")</f>
        <v>2007</v>
      </c>
      <c r="F664" s="5" t="str">
        <f t="shared" si="173"/>
        <v>20's songs</v>
      </c>
      <c r="G664" t="s">
        <v>1307</v>
      </c>
      <c r="H664" t="s">
        <v>1307</v>
      </c>
      <c r="I664">
        <v>277366</v>
      </c>
      <c r="J664" t="b">
        <v>0</v>
      </c>
      <c r="K664">
        <v>57</v>
      </c>
      <c r="L664" t="str">
        <f>IF(K664&lt;=20,"Least Popular",IF(K664&lt;=40,"Less Popular",IF(K664&lt;=60,"More Popular","Most Popular")))</f>
        <v>More Popular</v>
      </c>
      <c r="M664">
        <v>1</v>
      </c>
      <c r="N664" t="str">
        <f t="shared" si="166"/>
        <v>Popular</v>
      </c>
      <c r="O664" t="s">
        <v>29</v>
      </c>
      <c r="P664">
        <v>0.64900000000000002</v>
      </c>
      <c r="Q664">
        <v>0.84199999999999997</v>
      </c>
      <c r="R664">
        <v>8</v>
      </c>
      <c r="S664">
        <v>-4.5990000000000002</v>
      </c>
      <c r="T664">
        <v>0</v>
      </c>
      <c r="U664">
        <v>6.2199999999999998E-2</v>
      </c>
      <c r="V664">
        <v>0.57699999999999996</v>
      </c>
      <c r="W664">
        <v>0</v>
      </c>
      <c r="X664">
        <v>0.11600000000000001</v>
      </c>
      <c r="Y664">
        <v>0.65300000000000002</v>
      </c>
      <c r="Z664">
        <v>91.983000000000004</v>
      </c>
      <c r="AA664">
        <v>4</v>
      </c>
    </row>
    <row r="665" spans="1:27" hidden="1" x14ac:dyDescent="0.35">
      <c r="A665" t="s">
        <v>1308</v>
      </c>
      <c r="B665" t="s">
        <v>365</v>
      </c>
      <c r="D665"/>
      <c r="E665"/>
      <c r="F665"/>
      <c r="G665" t="s">
        <v>1309</v>
      </c>
      <c r="H665" t="s">
        <v>1309</v>
      </c>
      <c r="I665">
        <v>286773</v>
      </c>
      <c r="J665" t="b">
        <v>0</v>
      </c>
      <c r="K665">
        <v>57</v>
      </c>
      <c r="M665">
        <v>1</v>
      </c>
      <c r="N665" t="str">
        <f t="shared" si="166"/>
        <v>Popular</v>
      </c>
      <c r="O665" t="s">
        <v>29</v>
      </c>
      <c r="P665">
        <v>0.74199999999999999</v>
      </c>
      <c r="Q665">
        <v>0.81699999999999995</v>
      </c>
      <c r="R665">
        <v>2</v>
      </c>
      <c r="S665">
        <v>-5.5309999999999997</v>
      </c>
      <c r="T665">
        <v>1</v>
      </c>
      <c r="U665">
        <v>3.0499999999999999E-2</v>
      </c>
      <c r="V665">
        <v>7.8600000000000003E-2</v>
      </c>
      <c r="W665">
        <v>1.1400000000000001E-4</v>
      </c>
      <c r="X665">
        <v>0.32900000000000001</v>
      </c>
      <c r="Y665">
        <v>0.83399999999999996</v>
      </c>
      <c r="Z665">
        <v>120.04</v>
      </c>
      <c r="AA665">
        <v>4</v>
      </c>
    </row>
    <row r="666" spans="1:27" x14ac:dyDescent="0.35">
      <c r="A666" t="s">
        <v>442</v>
      </c>
      <c r="B666" t="s">
        <v>57</v>
      </c>
      <c r="C666" s="1">
        <v>42746</v>
      </c>
      <c r="D666" s="5" t="str">
        <f>TEXT(C666,"mmm")</f>
        <v>Jan</v>
      </c>
      <c r="E666" s="5" t="str">
        <f>TEXT(C666,"yyyy")</f>
        <v>2017</v>
      </c>
      <c r="F666" s="5" t="str">
        <f t="shared" ref="F666:F667" si="174">IF(E666&lt; "2000","19's songs","20's songs")</f>
        <v>20's songs</v>
      </c>
      <c r="G666" t="s">
        <v>1310</v>
      </c>
      <c r="H666" t="s">
        <v>1310</v>
      </c>
      <c r="I666">
        <v>281906</v>
      </c>
      <c r="J666" t="b">
        <v>0</v>
      </c>
      <c r="K666">
        <v>61</v>
      </c>
      <c r="L666" t="str">
        <f>IF(K666&lt;=20,"Least Popular",IF(K666&lt;=40,"Less Popular",IF(K666&lt;=60,"More Popular","Most Popular")))</f>
        <v>Most Popular</v>
      </c>
      <c r="M666">
        <v>0</v>
      </c>
      <c r="N666" t="str">
        <f t="shared" si="166"/>
        <v>Not Popular</v>
      </c>
      <c r="O666" t="s">
        <v>29</v>
      </c>
      <c r="P666">
        <v>0.70199999999999996</v>
      </c>
      <c r="Q666">
        <v>0.61399999999999999</v>
      </c>
      <c r="R666">
        <v>8</v>
      </c>
      <c r="S666">
        <v>-4.93</v>
      </c>
      <c r="T666">
        <v>1</v>
      </c>
      <c r="U666">
        <v>2.8000000000000001E-2</v>
      </c>
      <c r="V666">
        <v>0.10299999999999999</v>
      </c>
      <c r="W666">
        <v>0</v>
      </c>
      <c r="X666">
        <v>0.23100000000000001</v>
      </c>
      <c r="Y666">
        <v>0.50700000000000001</v>
      </c>
      <c r="Z666">
        <v>104.02200000000001</v>
      </c>
      <c r="AA666">
        <v>4</v>
      </c>
    </row>
    <row r="667" spans="1:27" x14ac:dyDescent="0.35">
      <c r="A667" t="s">
        <v>1311</v>
      </c>
      <c r="B667" t="s">
        <v>1086</v>
      </c>
      <c r="C667" s="1">
        <v>44567</v>
      </c>
      <c r="D667" s="5" t="str">
        <f>TEXT(C667,"mmm")</f>
        <v>Jan</v>
      </c>
      <c r="E667" s="5" t="str">
        <f>TEXT(C667,"yyyy")</f>
        <v>2022</v>
      </c>
      <c r="F667" s="5" t="str">
        <f t="shared" si="174"/>
        <v>20's songs</v>
      </c>
      <c r="G667" t="s">
        <v>1312</v>
      </c>
      <c r="H667" t="s">
        <v>1312</v>
      </c>
      <c r="I667">
        <v>229586</v>
      </c>
      <c r="J667" t="b">
        <v>0</v>
      </c>
      <c r="K667">
        <v>61</v>
      </c>
      <c r="L667" t="str">
        <f>IF(K667&lt;=20,"Least Popular",IF(K667&lt;=40,"Less Popular",IF(K667&lt;=60,"More Popular","Most Popular")))</f>
        <v>Most Popular</v>
      </c>
      <c r="M667">
        <v>0</v>
      </c>
      <c r="N667" t="str">
        <f t="shared" si="166"/>
        <v>Not Popular</v>
      </c>
      <c r="O667" t="s">
        <v>29</v>
      </c>
      <c r="P667">
        <v>0.66700000000000004</v>
      </c>
      <c r="Q667">
        <v>0.55400000000000005</v>
      </c>
      <c r="R667">
        <v>3</v>
      </c>
      <c r="S667">
        <v>-6.8979999999999997</v>
      </c>
      <c r="T667">
        <v>1</v>
      </c>
      <c r="U667">
        <v>4.0399999999999998E-2</v>
      </c>
      <c r="V667">
        <v>0.182</v>
      </c>
      <c r="W667">
        <v>0</v>
      </c>
      <c r="X667">
        <v>8.4699999999999998E-2</v>
      </c>
      <c r="Y667">
        <v>0.65400000000000003</v>
      </c>
      <c r="Z667">
        <v>77.983000000000004</v>
      </c>
      <c r="AA667">
        <v>4</v>
      </c>
    </row>
    <row r="668" spans="1:27" hidden="1" x14ac:dyDescent="0.35">
      <c r="A668" t="s">
        <v>1313</v>
      </c>
      <c r="B668" t="s">
        <v>376</v>
      </c>
      <c r="D668"/>
      <c r="E668"/>
      <c r="F668"/>
      <c r="G668" t="s">
        <v>1314</v>
      </c>
      <c r="H668" t="s">
        <v>1314</v>
      </c>
      <c r="I668">
        <v>336880</v>
      </c>
      <c r="J668" t="b">
        <v>0</v>
      </c>
      <c r="K668">
        <v>57</v>
      </c>
      <c r="M668">
        <v>1</v>
      </c>
      <c r="N668" t="str">
        <f t="shared" si="166"/>
        <v>Popular</v>
      </c>
      <c r="O668" t="s">
        <v>29</v>
      </c>
      <c r="P668">
        <v>0.53400000000000003</v>
      </c>
      <c r="Q668">
        <v>0.46100000000000002</v>
      </c>
      <c r="R668">
        <v>10</v>
      </c>
      <c r="S668">
        <v>-7.2069999999999999</v>
      </c>
      <c r="T668">
        <v>1</v>
      </c>
      <c r="U668">
        <v>2.9100000000000001E-2</v>
      </c>
      <c r="V668">
        <v>0.60599999999999998</v>
      </c>
      <c r="W668" s="2">
        <v>5.93E-6</v>
      </c>
      <c r="X668">
        <v>0.112</v>
      </c>
      <c r="Y668">
        <v>0.34499999999999997</v>
      </c>
      <c r="Z668">
        <v>82.061999999999998</v>
      </c>
      <c r="AA668">
        <v>4</v>
      </c>
    </row>
    <row r="669" spans="1:27" hidden="1" x14ac:dyDescent="0.35">
      <c r="A669" t="s">
        <v>322</v>
      </c>
      <c r="B669" t="s">
        <v>27</v>
      </c>
      <c r="D669"/>
      <c r="E669"/>
      <c r="F669"/>
      <c r="G669" t="s">
        <v>1315</v>
      </c>
      <c r="H669" t="s">
        <v>1315</v>
      </c>
      <c r="I669">
        <v>201973</v>
      </c>
      <c r="J669" t="b">
        <v>0</v>
      </c>
      <c r="K669">
        <v>58</v>
      </c>
      <c r="M669">
        <v>0</v>
      </c>
      <c r="N669" t="str">
        <f t="shared" si="166"/>
        <v>Not Popular</v>
      </c>
      <c r="O669" t="s">
        <v>25</v>
      </c>
      <c r="P669">
        <v>0.442</v>
      </c>
      <c r="Q669">
        <v>0.88800000000000001</v>
      </c>
      <c r="R669">
        <v>9</v>
      </c>
      <c r="S669">
        <v>-5.7469999999999999</v>
      </c>
      <c r="T669">
        <v>0</v>
      </c>
      <c r="U669">
        <v>0.121</v>
      </c>
      <c r="V669">
        <v>1.2699999999999999E-2</v>
      </c>
      <c r="W669">
        <v>7.27E-4</v>
      </c>
      <c r="X669">
        <v>0.2</v>
      </c>
      <c r="Y669">
        <v>0.435</v>
      </c>
      <c r="Z669">
        <v>163.03200000000001</v>
      </c>
      <c r="AA669">
        <v>4</v>
      </c>
    </row>
    <row r="670" spans="1:27" hidden="1" x14ac:dyDescent="0.35">
      <c r="A670" t="s">
        <v>1316</v>
      </c>
      <c r="B670" t="s">
        <v>36</v>
      </c>
      <c r="D670"/>
      <c r="E670"/>
      <c r="F670"/>
      <c r="G670" t="s">
        <v>1317</v>
      </c>
      <c r="H670" t="s">
        <v>1317</v>
      </c>
      <c r="I670">
        <v>213746</v>
      </c>
      <c r="J670" t="b">
        <v>0</v>
      </c>
      <c r="K670">
        <v>57</v>
      </c>
      <c r="M670">
        <v>1</v>
      </c>
      <c r="N670" t="str">
        <f t="shared" si="166"/>
        <v>Popular</v>
      </c>
      <c r="O670" t="s">
        <v>25</v>
      </c>
      <c r="P670">
        <v>0.60599999999999998</v>
      </c>
      <c r="Q670">
        <v>0.88100000000000001</v>
      </c>
      <c r="R670">
        <v>10</v>
      </c>
      <c r="S670">
        <v>-3.141</v>
      </c>
      <c r="T670">
        <v>1</v>
      </c>
      <c r="U670">
        <v>6.4699999999999994E-2</v>
      </c>
      <c r="V670">
        <v>5.0499999999999998E-3</v>
      </c>
      <c r="W670">
        <v>0</v>
      </c>
      <c r="X670">
        <v>4.1200000000000001E-2</v>
      </c>
      <c r="Y670">
        <v>0.88600000000000001</v>
      </c>
      <c r="Z670">
        <v>125.479</v>
      </c>
      <c r="AA670">
        <v>4</v>
      </c>
    </row>
    <row r="671" spans="1:27" x14ac:dyDescent="0.35">
      <c r="A671" t="s">
        <v>1318</v>
      </c>
      <c r="B671" t="s">
        <v>69</v>
      </c>
      <c r="C671" s="1">
        <v>43528</v>
      </c>
      <c r="D671" s="5" t="str">
        <f>TEXT(C671,"mmm")</f>
        <v>Mar</v>
      </c>
      <c r="E671" s="5" t="str">
        <f>TEXT(C671,"yyyy")</f>
        <v>2019</v>
      </c>
      <c r="F671" s="5" t="str">
        <f t="shared" ref="F671" si="175">IF(E671&lt; "2000","19's songs","20's songs")</f>
        <v>20's songs</v>
      </c>
      <c r="G671" t="s">
        <v>1319</v>
      </c>
      <c r="H671" t="s">
        <v>1319</v>
      </c>
      <c r="I671">
        <v>326866</v>
      </c>
      <c r="J671" t="b">
        <v>0</v>
      </c>
      <c r="K671">
        <v>57</v>
      </c>
      <c r="L671" t="str">
        <f>IF(K671&lt;=20,"Least Popular",IF(K671&lt;=40,"Less Popular",IF(K671&lt;=60,"More Popular","Most Popular")))</f>
        <v>More Popular</v>
      </c>
      <c r="M671">
        <v>1</v>
      </c>
      <c r="N671" t="str">
        <f t="shared" si="166"/>
        <v>Popular</v>
      </c>
      <c r="O671" t="s">
        <v>25</v>
      </c>
      <c r="P671">
        <v>0.59099999999999997</v>
      </c>
      <c r="Q671">
        <v>0.67300000000000004</v>
      </c>
      <c r="R671">
        <v>9</v>
      </c>
      <c r="S671">
        <v>-2.4449999999999998</v>
      </c>
      <c r="T671">
        <v>1</v>
      </c>
      <c r="U671">
        <v>2.9399999999999999E-2</v>
      </c>
      <c r="V671">
        <v>0.26300000000000001</v>
      </c>
      <c r="W671">
        <v>0</v>
      </c>
      <c r="X671">
        <v>0.109</v>
      </c>
      <c r="Y671">
        <v>0.52500000000000002</v>
      </c>
      <c r="Z671">
        <v>106.956</v>
      </c>
      <c r="AA671">
        <v>4</v>
      </c>
    </row>
    <row r="672" spans="1:27" hidden="1" x14ac:dyDescent="0.35">
      <c r="A672" t="s">
        <v>1045</v>
      </c>
      <c r="B672" t="s">
        <v>456</v>
      </c>
      <c r="D672"/>
      <c r="E672"/>
      <c r="F672"/>
      <c r="G672" t="s">
        <v>1320</v>
      </c>
      <c r="H672" t="s">
        <v>1320</v>
      </c>
      <c r="I672">
        <v>239826</v>
      </c>
      <c r="J672" t="b">
        <v>0</v>
      </c>
      <c r="K672">
        <v>57</v>
      </c>
      <c r="M672">
        <v>1</v>
      </c>
      <c r="N672" t="str">
        <f t="shared" si="166"/>
        <v>Popular</v>
      </c>
      <c r="O672" t="s">
        <v>29</v>
      </c>
      <c r="P672">
        <v>0.68799999999999994</v>
      </c>
      <c r="Q672">
        <v>0.90400000000000003</v>
      </c>
      <c r="R672">
        <v>6</v>
      </c>
      <c r="S672">
        <v>-3.726</v>
      </c>
      <c r="T672">
        <v>0</v>
      </c>
      <c r="U672">
        <v>0.25700000000000001</v>
      </c>
      <c r="V672">
        <v>3.56E-2</v>
      </c>
      <c r="W672">
        <v>0</v>
      </c>
      <c r="X672">
        <v>0.41499999999999998</v>
      </c>
      <c r="Y672">
        <v>0.84599999999999997</v>
      </c>
      <c r="Z672">
        <v>145.126</v>
      </c>
      <c r="AA672">
        <v>4</v>
      </c>
    </row>
    <row r="673" spans="1:27" x14ac:dyDescent="0.35">
      <c r="A673" t="s">
        <v>493</v>
      </c>
      <c r="B673" t="s">
        <v>281</v>
      </c>
      <c r="C673" s="1">
        <v>38880</v>
      </c>
      <c r="D673" s="5" t="str">
        <f>TEXT(C673,"mmm")</f>
        <v>Jun</v>
      </c>
      <c r="E673" s="5" t="str">
        <f>TEXT(C673,"yyyy")</f>
        <v>2006</v>
      </c>
      <c r="F673" s="5" t="str">
        <f t="shared" ref="F673" si="176">IF(E673&lt; "2000","19's songs","20's songs")</f>
        <v>20's songs</v>
      </c>
      <c r="G673" t="s">
        <v>1321</v>
      </c>
      <c r="H673" t="s">
        <v>1321</v>
      </c>
      <c r="I673">
        <v>248133</v>
      </c>
      <c r="J673" t="b">
        <v>0</v>
      </c>
      <c r="K673">
        <v>58</v>
      </c>
      <c r="L673" t="str">
        <f>IF(K673&lt;=20,"Least Popular",IF(K673&lt;=40,"Less Popular",IF(K673&lt;=60,"More Popular","Most Popular")))</f>
        <v>More Popular</v>
      </c>
      <c r="M673">
        <v>0</v>
      </c>
      <c r="N673" t="str">
        <f t="shared" si="166"/>
        <v>Not Popular</v>
      </c>
      <c r="O673" t="s">
        <v>29</v>
      </c>
      <c r="P673">
        <v>0.48599999999999999</v>
      </c>
      <c r="Q673">
        <v>0.84599999999999997</v>
      </c>
      <c r="R673">
        <v>11</v>
      </c>
      <c r="S673">
        <v>-3.9750000000000001</v>
      </c>
      <c r="T673">
        <v>1</v>
      </c>
      <c r="U673">
        <v>4.1500000000000002E-2</v>
      </c>
      <c r="V673">
        <v>3.8600000000000001E-3</v>
      </c>
      <c r="W673">
        <v>0</v>
      </c>
      <c r="X673">
        <v>8.3599999999999994E-2</v>
      </c>
      <c r="Y673">
        <v>0.88100000000000001</v>
      </c>
      <c r="Z673">
        <v>174.917</v>
      </c>
      <c r="AA673">
        <v>4</v>
      </c>
    </row>
    <row r="674" spans="1:27" hidden="1" x14ac:dyDescent="0.35">
      <c r="A674" t="s">
        <v>322</v>
      </c>
      <c r="B674" t="s">
        <v>27</v>
      </c>
      <c r="D674"/>
      <c r="E674"/>
      <c r="F674"/>
      <c r="G674" t="s">
        <v>1322</v>
      </c>
      <c r="H674" t="s">
        <v>1322</v>
      </c>
      <c r="I674">
        <v>204893</v>
      </c>
      <c r="J674" t="b">
        <v>0</v>
      </c>
      <c r="K674">
        <v>57</v>
      </c>
      <c r="M674">
        <v>1</v>
      </c>
      <c r="N674" t="str">
        <f t="shared" si="166"/>
        <v>Popular</v>
      </c>
      <c r="O674" t="s">
        <v>25</v>
      </c>
      <c r="P674">
        <v>0.39800000000000002</v>
      </c>
      <c r="Q674">
        <v>0.78200000000000003</v>
      </c>
      <c r="R674">
        <v>4</v>
      </c>
      <c r="S674">
        <v>-4.8650000000000002</v>
      </c>
      <c r="T674">
        <v>1</v>
      </c>
      <c r="U674">
        <v>4.48E-2</v>
      </c>
      <c r="V674">
        <v>6.4499999999999996E-4</v>
      </c>
      <c r="W674">
        <v>0</v>
      </c>
      <c r="X674">
        <v>2.23E-2</v>
      </c>
      <c r="Y674">
        <v>0.36199999999999999</v>
      </c>
      <c r="Z674">
        <v>165.08199999999999</v>
      </c>
      <c r="AA674">
        <v>4</v>
      </c>
    </row>
    <row r="675" spans="1:27" hidden="1" x14ac:dyDescent="0.35">
      <c r="A675" t="s">
        <v>1323</v>
      </c>
      <c r="B675" t="s">
        <v>84</v>
      </c>
      <c r="D675"/>
      <c r="E675"/>
      <c r="F675"/>
      <c r="G675" t="s">
        <v>1324</v>
      </c>
      <c r="H675" t="s">
        <v>1324</v>
      </c>
      <c r="I675">
        <v>244106</v>
      </c>
      <c r="J675" t="b">
        <v>0</v>
      </c>
      <c r="K675">
        <v>58</v>
      </c>
      <c r="M675">
        <v>0</v>
      </c>
      <c r="N675" t="str">
        <f t="shared" si="166"/>
        <v>Not Popular</v>
      </c>
      <c r="O675" t="s">
        <v>25</v>
      </c>
      <c r="P675">
        <v>0.71599999999999997</v>
      </c>
      <c r="Q675">
        <v>0.73699999999999999</v>
      </c>
      <c r="R675">
        <v>7</v>
      </c>
      <c r="S675">
        <v>-5.6710000000000003</v>
      </c>
      <c r="T675">
        <v>0</v>
      </c>
      <c r="U675">
        <v>8.5099999999999995E-2</v>
      </c>
      <c r="V675">
        <v>0.115</v>
      </c>
      <c r="W675">
        <v>0</v>
      </c>
      <c r="X675">
        <v>0.13800000000000001</v>
      </c>
      <c r="Y675">
        <v>0.57299999999999995</v>
      </c>
      <c r="Z675">
        <v>144.98599999999999</v>
      </c>
      <c r="AA675">
        <v>4</v>
      </c>
    </row>
    <row r="676" spans="1:27" hidden="1" x14ac:dyDescent="0.35">
      <c r="A676" t="s">
        <v>1325</v>
      </c>
      <c r="B676" t="s">
        <v>1326</v>
      </c>
      <c r="D676"/>
      <c r="E676"/>
      <c r="F676"/>
      <c r="G676" t="s">
        <v>1327</v>
      </c>
      <c r="H676" t="s">
        <v>1327</v>
      </c>
      <c r="I676">
        <v>191493</v>
      </c>
      <c r="J676" t="b">
        <v>0</v>
      </c>
      <c r="K676">
        <v>60</v>
      </c>
      <c r="M676">
        <v>0</v>
      </c>
      <c r="N676" t="str">
        <f t="shared" si="166"/>
        <v>Not Popular</v>
      </c>
      <c r="O676" t="s">
        <v>29</v>
      </c>
      <c r="P676">
        <v>0.60299999999999998</v>
      </c>
      <c r="Q676">
        <v>0.96099999999999997</v>
      </c>
      <c r="R676">
        <v>3</v>
      </c>
      <c r="S676">
        <v>-2.069</v>
      </c>
      <c r="T676">
        <v>1</v>
      </c>
      <c r="U676">
        <v>6.3600000000000004E-2</v>
      </c>
      <c r="V676">
        <v>3.1900000000000001E-3</v>
      </c>
      <c r="W676" s="2">
        <v>6.0900000000000001E-6</v>
      </c>
      <c r="X676">
        <v>4.7699999999999999E-2</v>
      </c>
      <c r="Y676">
        <v>0.54900000000000004</v>
      </c>
      <c r="Z676">
        <v>113.02</v>
      </c>
      <c r="AA676">
        <v>4</v>
      </c>
    </row>
    <row r="677" spans="1:27" hidden="1" x14ac:dyDescent="0.35">
      <c r="A677" t="s">
        <v>1015</v>
      </c>
      <c r="B677" t="s">
        <v>127</v>
      </c>
      <c r="D677"/>
      <c r="E677"/>
      <c r="F677"/>
      <c r="G677" t="s">
        <v>1328</v>
      </c>
      <c r="H677" t="s">
        <v>1328</v>
      </c>
      <c r="I677">
        <v>162586</v>
      </c>
      <c r="J677" t="b">
        <v>0</v>
      </c>
      <c r="K677">
        <v>57</v>
      </c>
      <c r="M677">
        <v>1</v>
      </c>
      <c r="N677" t="str">
        <f t="shared" si="166"/>
        <v>Popular</v>
      </c>
      <c r="O677" t="s">
        <v>29</v>
      </c>
      <c r="P677">
        <v>0.52300000000000002</v>
      </c>
      <c r="Q677">
        <v>0.96499999999999997</v>
      </c>
      <c r="R677">
        <v>7</v>
      </c>
      <c r="S677">
        <v>-4.6520000000000001</v>
      </c>
      <c r="T677">
        <v>0</v>
      </c>
      <c r="U677">
        <v>0.128</v>
      </c>
      <c r="V677">
        <v>6.3E-2</v>
      </c>
      <c r="W677">
        <v>0</v>
      </c>
      <c r="X677">
        <v>0.42199999999999999</v>
      </c>
      <c r="Y677">
        <v>0.55800000000000005</v>
      </c>
      <c r="Z677">
        <v>134.904</v>
      </c>
      <c r="AA677">
        <v>4</v>
      </c>
    </row>
    <row r="678" spans="1:27" hidden="1" x14ac:dyDescent="0.35">
      <c r="A678" t="s">
        <v>1088</v>
      </c>
      <c r="B678" t="s">
        <v>548</v>
      </c>
      <c r="D678"/>
      <c r="E678"/>
      <c r="F678"/>
      <c r="G678" t="s">
        <v>1329</v>
      </c>
      <c r="H678" t="s">
        <v>1329</v>
      </c>
      <c r="I678">
        <v>251266</v>
      </c>
      <c r="J678" t="b">
        <v>0</v>
      </c>
      <c r="K678">
        <v>57</v>
      </c>
      <c r="M678">
        <v>1</v>
      </c>
      <c r="N678" t="str">
        <f t="shared" si="166"/>
        <v>Popular</v>
      </c>
      <c r="O678" t="s">
        <v>29</v>
      </c>
      <c r="P678">
        <v>0.59799999999999998</v>
      </c>
      <c r="Q678">
        <v>0.81899999999999995</v>
      </c>
      <c r="R678">
        <v>9</v>
      </c>
      <c r="S678">
        <v>-2.6190000000000002</v>
      </c>
      <c r="T678">
        <v>1</v>
      </c>
      <c r="U678">
        <v>9.11E-2</v>
      </c>
      <c r="V678">
        <v>8.0999999999999996E-4</v>
      </c>
      <c r="W678">
        <v>0</v>
      </c>
      <c r="X678">
        <v>0.218</v>
      </c>
      <c r="Y678">
        <v>0.878</v>
      </c>
      <c r="Z678">
        <v>158.11500000000001</v>
      </c>
      <c r="AA678">
        <v>4</v>
      </c>
    </row>
    <row r="679" spans="1:27" x14ac:dyDescent="0.35">
      <c r="A679" t="s">
        <v>1330</v>
      </c>
      <c r="B679" t="s">
        <v>1060</v>
      </c>
      <c r="C679">
        <v>1988</v>
      </c>
      <c r="D679" s="5" t="str">
        <f>TEXT(C679,"mmm")</f>
        <v>Jun</v>
      </c>
      <c r="E679" s="5" t="str">
        <f>TEXT(C679,"yyyy")</f>
        <v>1905</v>
      </c>
      <c r="F679" s="5" t="str">
        <f t="shared" ref="F679" si="177">IF(E679&lt; "2000","19's songs","20's songs")</f>
        <v>19's songs</v>
      </c>
      <c r="G679" t="s">
        <v>1331</v>
      </c>
      <c r="H679" t="s">
        <v>1331</v>
      </c>
      <c r="I679">
        <v>275333</v>
      </c>
      <c r="J679" t="b">
        <v>0</v>
      </c>
      <c r="K679">
        <v>57</v>
      </c>
      <c r="L679" t="str">
        <f>IF(K679&lt;=20,"Least Popular",IF(K679&lt;=40,"Less Popular",IF(K679&lt;=60,"More Popular","Most Popular")))</f>
        <v>More Popular</v>
      </c>
      <c r="M679">
        <v>1</v>
      </c>
      <c r="N679" t="str">
        <f t="shared" si="166"/>
        <v>Popular</v>
      </c>
      <c r="O679" t="s">
        <v>29</v>
      </c>
      <c r="P679">
        <v>0.314</v>
      </c>
      <c r="Q679">
        <v>0.48199999999999998</v>
      </c>
      <c r="R679">
        <v>0</v>
      </c>
      <c r="S679">
        <v>-12.015000000000001</v>
      </c>
      <c r="T679">
        <v>1</v>
      </c>
      <c r="U679">
        <v>3.5799999999999998E-2</v>
      </c>
      <c r="V679">
        <v>0.106</v>
      </c>
      <c r="W679" s="2">
        <v>1.15E-5</v>
      </c>
      <c r="X679">
        <v>0.28100000000000003</v>
      </c>
      <c r="Y679">
        <v>0.39400000000000002</v>
      </c>
      <c r="Z679">
        <v>80.832999999999998</v>
      </c>
      <c r="AA679">
        <v>4</v>
      </c>
    </row>
    <row r="680" spans="1:27" hidden="1" x14ac:dyDescent="0.35">
      <c r="A680" t="s">
        <v>1332</v>
      </c>
      <c r="B680" t="s">
        <v>630</v>
      </c>
      <c r="D680"/>
      <c r="E680"/>
      <c r="F680"/>
      <c r="G680" t="s">
        <v>1333</v>
      </c>
      <c r="H680" t="s">
        <v>1333</v>
      </c>
      <c r="I680">
        <v>253100</v>
      </c>
      <c r="J680" t="b">
        <v>0</v>
      </c>
      <c r="K680">
        <v>57</v>
      </c>
      <c r="M680">
        <v>1</v>
      </c>
      <c r="N680" t="str">
        <f t="shared" si="166"/>
        <v>Popular</v>
      </c>
      <c r="O680" t="s">
        <v>25</v>
      </c>
      <c r="P680">
        <v>0.55600000000000005</v>
      </c>
      <c r="Q680">
        <v>0.64800000000000002</v>
      </c>
      <c r="R680">
        <v>9</v>
      </c>
      <c r="S680">
        <v>-6.1529999999999996</v>
      </c>
      <c r="T680">
        <v>1</v>
      </c>
      <c r="U680">
        <v>7.4099999999999999E-2</v>
      </c>
      <c r="V680">
        <v>0.223</v>
      </c>
      <c r="W680">
        <v>0</v>
      </c>
      <c r="X680">
        <v>6.4500000000000002E-2</v>
      </c>
      <c r="Y680">
        <v>0.39900000000000002</v>
      </c>
      <c r="Z680">
        <v>88.072000000000003</v>
      </c>
      <c r="AA680">
        <v>4</v>
      </c>
    </row>
    <row r="681" spans="1:27" hidden="1" x14ac:dyDescent="0.35">
      <c r="A681" t="s">
        <v>1334</v>
      </c>
      <c r="B681" t="s">
        <v>1335</v>
      </c>
      <c r="D681"/>
      <c r="E681"/>
      <c r="F681"/>
      <c r="G681" t="s">
        <v>1336</v>
      </c>
      <c r="H681" t="s">
        <v>1336</v>
      </c>
      <c r="I681">
        <v>265826</v>
      </c>
      <c r="J681" t="b">
        <v>0</v>
      </c>
      <c r="K681">
        <v>57</v>
      </c>
      <c r="M681">
        <v>1</v>
      </c>
      <c r="N681" t="str">
        <f t="shared" si="166"/>
        <v>Popular</v>
      </c>
      <c r="O681" t="s">
        <v>29</v>
      </c>
      <c r="P681">
        <v>0.58299999999999996</v>
      </c>
      <c r="Q681">
        <v>0.95199999999999996</v>
      </c>
      <c r="R681">
        <v>1</v>
      </c>
      <c r="S681">
        <v>-2.4910000000000001</v>
      </c>
      <c r="T681">
        <v>1</v>
      </c>
      <c r="U681">
        <v>7.9699999999999993E-2</v>
      </c>
      <c r="V681">
        <v>0.26100000000000001</v>
      </c>
      <c r="W681">
        <v>0</v>
      </c>
      <c r="X681">
        <v>0.314</v>
      </c>
      <c r="Y681">
        <v>0.81</v>
      </c>
      <c r="Z681">
        <v>123.015</v>
      </c>
      <c r="AA681">
        <v>4</v>
      </c>
    </row>
    <row r="682" spans="1:27" hidden="1" x14ac:dyDescent="0.35">
      <c r="A682" t="s">
        <v>71</v>
      </c>
      <c r="B682" t="s">
        <v>62</v>
      </c>
      <c r="D682"/>
      <c r="E682"/>
      <c r="F682"/>
      <c r="G682" t="s">
        <v>1337</v>
      </c>
      <c r="H682" t="s">
        <v>1337</v>
      </c>
      <c r="I682">
        <v>238800</v>
      </c>
      <c r="J682" t="b">
        <v>0</v>
      </c>
      <c r="K682">
        <v>57</v>
      </c>
      <c r="M682">
        <v>1</v>
      </c>
      <c r="N682" t="str">
        <f t="shared" si="166"/>
        <v>Popular</v>
      </c>
      <c r="O682" t="s">
        <v>29</v>
      </c>
      <c r="P682">
        <v>0.58399999999999996</v>
      </c>
      <c r="Q682">
        <v>0.57599999999999996</v>
      </c>
      <c r="R682">
        <v>0</v>
      </c>
      <c r="S682">
        <v>-6.2149999999999999</v>
      </c>
      <c r="T682">
        <v>1</v>
      </c>
      <c r="U682">
        <v>7.9699999999999993E-2</v>
      </c>
      <c r="V682">
        <v>0.33400000000000002</v>
      </c>
      <c r="W682">
        <v>0</v>
      </c>
      <c r="X682">
        <v>0.17199999999999999</v>
      </c>
      <c r="Y682">
        <v>0.71399999999999997</v>
      </c>
      <c r="Z682">
        <v>76.725999999999999</v>
      </c>
      <c r="AA682">
        <v>4</v>
      </c>
    </row>
    <row r="683" spans="1:27" hidden="1" x14ac:dyDescent="0.35">
      <c r="A683" t="s">
        <v>1015</v>
      </c>
      <c r="B683" t="s">
        <v>127</v>
      </c>
      <c r="D683"/>
      <c r="E683"/>
      <c r="F683"/>
      <c r="G683" t="s">
        <v>1338</v>
      </c>
      <c r="H683" t="s">
        <v>1338</v>
      </c>
      <c r="I683">
        <v>220893</v>
      </c>
      <c r="J683" t="b">
        <v>0</v>
      </c>
      <c r="K683">
        <v>57</v>
      </c>
      <c r="M683">
        <v>1</v>
      </c>
      <c r="N683" t="str">
        <f t="shared" si="166"/>
        <v>Popular</v>
      </c>
      <c r="O683" t="s">
        <v>29</v>
      </c>
      <c r="P683">
        <v>0.52600000000000002</v>
      </c>
      <c r="Q683">
        <v>0.94499999999999995</v>
      </c>
      <c r="R683">
        <v>5</v>
      </c>
      <c r="S683">
        <v>-3.6379999999999999</v>
      </c>
      <c r="T683">
        <v>1</v>
      </c>
      <c r="U683">
        <v>0.152</v>
      </c>
      <c r="V683">
        <v>3.5899999999999999E-3</v>
      </c>
      <c r="W683">
        <v>0</v>
      </c>
      <c r="X683">
        <v>0.32100000000000001</v>
      </c>
      <c r="Y683">
        <v>0.38900000000000001</v>
      </c>
      <c r="Z683">
        <v>149.95099999999999</v>
      </c>
      <c r="AA683">
        <v>4</v>
      </c>
    </row>
    <row r="684" spans="1:27" x14ac:dyDescent="0.35">
      <c r="A684" t="s">
        <v>1339</v>
      </c>
      <c r="B684" t="s">
        <v>1340</v>
      </c>
      <c r="C684" s="1">
        <v>45050</v>
      </c>
      <c r="D684" s="5" t="str">
        <f>TEXT(C684,"mmm")</f>
        <v>May</v>
      </c>
      <c r="E684" s="5" t="str">
        <f>TEXT(C684,"yyyy")</f>
        <v>2023</v>
      </c>
      <c r="F684" s="5" t="str">
        <f t="shared" ref="F684" si="178">IF(E684&lt; "2000","19's songs","20's songs")</f>
        <v>20's songs</v>
      </c>
      <c r="G684" t="s">
        <v>1341</v>
      </c>
      <c r="H684" t="s">
        <v>1341</v>
      </c>
      <c r="I684">
        <v>184933</v>
      </c>
      <c r="J684" t="b">
        <v>0</v>
      </c>
      <c r="K684">
        <v>58</v>
      </c>
      <c r="L684" t="str">
        <f>IF(K684&lt;=20,"Least Popular",IF(K684&lt;=40,"Less Popular",IF(K684&lt;=60,"More Popular","Most Popular")))</f>
        <v>More Popular</v>
      </c>
      <c r="M684">
        <v>0</v>
      </c>
      <c r="N684" t="str">
        <f t="shared" si="166"/>
        <v>Not Popular</v>
      </c>
      <c r="O684" t="s">
        <v>29</v>
      </c>
      <c r="P684">
        <v>0.76200000000000001</v>
      </c>
      <c r="Q684">
        <v>0.79500000000000004</v>
      </c>
      <c r="R684">
        <v>7</v>
      </c>
      <c r="S684">
        <v>-2.5670000000000002</v>
      </c>
      <c r="T684">
        <v>0</v>
      </c>
      <c r="U684">
        <v>9.0800000000000006E-2</v>
      </c>
      <c r="V684">
        <v>1.3299999999999999E-2</v>
      </c>
      <c r="W684">
        <v>0</v>
      </c>
      <c r="X684">
        <v>7.0800000000000002E-2</v>
      </c>
      <c r="Y684">
        <v>0.76700000000000002</v>
      </c>
      <c r="Z684">
        <v>106.012</v>
      </c>
      <c r="AA684">
        <v>4</v>
      </c>
    </row>
    <row r="685" spans="1:27" hidden="1" x14ac:dyDescent="0.35">
      <c r="A685" t="s">
        <v>1342</v>
      </c>
      <c r="B685" t="s">
        <v>690</v>
      </c>
      <c r="D685"/>
      <c r="E685"/>
      <c r="F685"/>
      <c r="G685" t="s">
        <v>1343</v>
      </c>
      <c r="H685" t="s">
        <v>1343</v>
      </c>
      <c r="I685">
        <v>316106</v>
      </c>
      <c r="J685" t="b">
        <v>0</v>
      </c>
      <c r="K685">
        <v>56</v>
      </c>
      <c r="M685">
        <v>1</v>
      </c>
      <c r="N685" t="str">
        <f t="shared" si="166"/>
        <v>Popular</v>
      </c>
      <c r="O685" t="s">
        <v>29</v>
      </c>
      <c r="P685">
        <v>0.496</v>
      </c>
      <c r="Q685">
        <v>0.91500000000000004</v>
      </c>
      <c r="R685">
        <v>1</v>
      </c>
      <c r="S685">
        <v>-3.5329999999999999</v>
      </c>
      <c r="T685">
        <v>1</v>
      </c>
      <c r="U685">
        <v>3.7100000000000001E-2</v>
      </c>
      <c r="V685">
        <v>8.77E-3</v>
      </c>
      <c r="W685">
        <v>1.89E-3</v>
      </c>
      <c r="X685">
        <v>0.108</v>
      </c>
      <c r="Y685">
        <v>0.44600000000000001</v>
      </c>
      <c r="Z685">
        <v>132.017</v>
      </c>
      <c r="AA685">
        <v>4</v>
      </c>
    </row>
    <row r="686" spans="1:27" x14ac:dyDescent="0.35">
      <c r="A686" t="s">
        <v>1344</v>
      </c>
      <c r="B686" t="s">
        <v>1060</v>
      </c>
      <c r="C686">
        <v>2001</v>
      </c>
      <c r="D686" s="5" t="str">
        <f>TEXT(C686,"mmm")</f>
        <v>Jun</v>
      </c>
      <c r="E686" s="5" t="str">
        <f>TEXT(C686,"yyyy")</f>
        <v>1905</v>
      </c>
      <c r="F686" s="5" t="str">
        <f t="shared" ref="F686" si="179">IF(E686&lt; "2000","19's songs","20's songs")</f>
        <v>19's songs</v>
      </c>
      <c r="G686" t="s">
        <v>1345</v>
      </c>
      <c r="H686" t="s">
        <v>1345</v>
      </c>
      <c r="I686">
        <v>225493</v>
      </c>
      <c r="J686" t="b">
        <v>0</v>
      </c>
      <c r="K686">
        <v>57</v>
      </c>
      <c r="L686" t="str">
        <f>IF(K686&lt;=20,"Least Popular",IF(K686&lt;=40,"Less Popular",IF(K686&lt;=60,"More Popular","Most Popular")))</f>
        <v>More Popular</v>
      </c>
      <c r="M686">
        <v>1</v>
      </c>
      <c r="N686" t="str">
        <f t="shared" si="166"/>
        <v>Popular</v>
      </c>
      <c r="O686" t="s">
        <v>29</v>
      </c>
      <c r="P686">
        <v>0.67400000000000004</v>
      </c>
      <c r="Q686">
        <v>0.91</v>
      </c>
      <c r="R686">
        <v>9</v>
      </c>
      <c r="S686">
        <v>-6.282</v>
      </c>
      <c r="T686">
        <v>1</v>
      </c>
      <c r="U686">
        <v>7.0499999999999993E-2</v>
      </c>
      <c r="V686">
        <v>0.10299999999999999</v>
      </c>
      <c r="W686">
        <v>4.9200000000000003E-4</v>
      </c>
      <c r="X686">
        <v>0.108</v>
      </c>
      <c r="Y686">
        <v>0.41099999999999998</v>
      </c>
      <c r="Z686">
        <v>147.947</v>
      </c>
      <c r="AA686">
        <v>4</v>
      </c>
    </row>
    <row r="687" spans="1:27" hidden="1" x14ac:dyDescent="0.35">
      <c r="A687" t="s">
        <v>1346</v>
      </c>
      <c r="B687" t="s">
        <v>325</v>
      </c>
      <c r="D687"/>
      <c r="E687"/>
      <c r="F687"/>
      <c r="G687" t="s">
        <v>1347</v>
      </c>
      <c r="H687" t="s">
        <v>1347</v>
      </c>
      <c r="I687">
        <v>214088</v>
      </c>
      <c r="J687" t="b">
        <v>0</v>
      </c>
      <c r="K687">
        <v>56</v>
      </c>
      <c r="M687">
        <v>1</v>
      </c>
      <c r="N687" t="str">
        <f t="shared" si="166"/>
        <v>Popular</v>
      </c>
      <c r="O687" t="s">
        <v>29</v>
      </c>
      <c r="P687">
        <v>0.48599999999999999</v>
      </c>
      <c r="Q687">
        <v>0.94899999999999995</v>
      </c>
      <c r="R687">
        <v>7</v>
      </c>
      <c r="S687">
        <v>-2.3969999999999998</v>
      </c>
      <c r="T687">
        <v>1</v>
      </c>
      <c r="U687">
        <v>5.6500000000000002E-2</v>
      </c>
      <c r="V687">
        <v>2.72E-4</v>
      </c>
      <c r="W687">
        <v>0</v>
      </c>
      <c r="X687">
        <v>0.188</v>
      </c>
      <c r="Y687">
        <v>0.35799999999999998</v>
      </c>
      <c r="Z687">
        <v>97.268000000000001</v>
      </c>
      <c r="AA687">
        <v>4</v>
      </c>
    </row>
    <row r="688" spans="1:27" x14ac:dyDescent="0.35">
      <c r="A688" t="s">
        <v>531</v>
      </c>
      <c r="B688" t="s">
        <v>482</v>
      </c>
      <c r="C688" s="1">
        <v>37998</v>
      </c>
      <c r="D688" s="5" t="str">
        <f>TEXT(C688,"mmm")</f>
        <v>Jan</v>
      </c>
      <c r="E688" s="5" t="str">
        <f>TEXT(C688,"yyyy")</f>
        <v>2004</v>
      </c>
      <c r="F688" s="5" t="str">
        <f t="shared" ref="F688" si="180">IF(E688&lt; "2000","19's songs","20's songs")</f>
        <v>20's songs</v>
      </c>
      <c r="G688" t="s">
        <v>1348</v>
      </c>
      <c r="H688" t="s">
        <v>1348</v>
      </c>
      <c r="I688">
        <v>196866</v>
      </c>
      <c r="J688" t="b">
        <v>0</v>
      </c>
      <c r="K688">
        <v>56</v>
      </c>
      <c r="L688" t="str">
        <f>IF(K688&lt;=20,"Least Popular",IF(K688&lt;=40,"Less Popular",IF(K688&lt;=60,"More Popular","Most Popular")))</f>
        <v>More Popular</v>
      </c>
      <c r="M688">
        <v>1</v>
      </c>
      <c r="N688" t="str">
        <f t="shared" si="166"/>
        <v>Popular</v>
      </c>
      <c r="O688" t="s">
        <v>29</v>
      </c>
      <c r="P688">
        <v>0.68200000000000005</v>
      </c>
      <c r="Q688">
        <v>0.89500000000000002</v>
      </c>
      <c r="R688">
        <v>11</v>
      </c>
      <c r="S688">
        <v>-3.173</v>
      </c>
      <c r="T688">
        <v>1</v>
      </c>
      <c r="U688">
        <v>9.7299999999999998E-2</v>
      </c>
      <c r="V688">
        <v>2.5999999999999999E-2</v>
      </c>
      <c r="W688">
        <v>0</v>
      </c>
      <c r="X688">
        <v>0.108</v>
      </c>
      <c r="Y688">
        <v>0.82099999999999995</v>
      </c>
      <c r="Z688">
        <v>140.005</v>
      </c>
      <c r="AA688">
        <v>4</v>
      </c>
    </row>
    <row r="689" spans="1:27" hidden="1" x14ac:dyDescent="0.35">
      <c r="A689" t="s">
        <v>1349</v>
      </c>
      <c r="B689" t="s">
        <v>304</v>
      </c>
      <c r="D689"/>
      <c r="E689"/>
      <c r="F689"/>
      <c r="G689" t="s">
        <v>1350</v>
      </c>
      <c r="H689" t="s">
        <v>1350</v>
      </c>
      <c r="I689">
        <v>247321</v>
      </c>
      <c r="J689" t="b">
        <v>0</v>
      </c>
      <c r="K689">
        <v>57</v>
      </c>
      <c r="M689">
        <v>1</v>
      </c>
      <c r="N689" t="str">
        <f t="shared" si="166"/>
        <v>Popular</v>
      </c>
      <c r="O689" t="s">
        <v>25</v>
      </c>
      <c r="P689">
        <v>0.68700000000000006</v>
      </c>
      <c r="Q689">
        <v>0.64600000000000002</v>
      </c>
      <c r="R689">
        <v>9</v>
      </c>
      <c r="S689">
        <v>-5.7320000000000002</v>
      </c>
      <c r="T689">
        <v>1</v>
      </c>
      <c r="U689">
        <v>0.03</v>
      </c>
      <c r="V689">
        <v>0.23799999999999999</v>
      </c>
      <c r="W689">
        <v>0</v>
      </c>
      <c r="X689">
        <v>6.5199999999999994E-2</v>
      </c>
      <c r="Y689">
        <v>0.81399999999999995</v>
      </c>
      <c r="Z689">
        <v>96.088999999999999</v>
      </c>
      <c r="AA689">
        <v>4</v>
      </c>
    </row>
    <row r="690" spans="1:27" x14ac:dyDescent="0.35">
      <c r="A690" t="s">
        <v>1025</v>
      </c>
      <c r="B690" t="s">
        <v>404</v>
      </c>
      <c r="C690" s="1">
        <v>45113</v>
      </c>
      <c r="D690" s="5" t="str">
        <f>TEXT(C690,"mmm")</f>
        <v>Jul</v>
      </c>
      <c r="E690" s="5" t="str">
        <f>TEXT(C690,"yyyy")</f>
        <v>2023</v>
      </c>
      <c r="F690" s="5" t="str">
        <f t="shared" ref="F690" si="181">IF(E690&lt; "2000","19's songs","20's songs")</f>
        <v>20's songs</v>
      </c>
      <c r="G690" t="s">
        <v>1351</v>
      </c>
      <c r="H690" t="s">
        <v>1351</v>
      </c>
      <c r="I690">
        <v>190306</v>
      </c>
      <c r="J690" t="b">
        <v>0</v>
      </c>
      <c r="K690">
        <v>30</v>
      </c>
      <c r="L690" t="str">
        <f>IF(K690&lt;=20,"Least Popular",IF(K690&lt;=40,"Less Popular",IF(K690&lt;=60,"More Popular","Most Popular")))</f>
        <v>Less Popular</v>
      </c>
      <c r="M690">
        <v>1</v>
      </c>
      <c r="N690" t="str">
        <f t="shared" si="166"/>
        <v>Popular</v>
      </c>
      <c r="O690" t="s">
        <v>25</v>
      </c>
      <c r="P690">
        <v>0.51400000000000001</v>
      </c>
      <c r="Q690">
        <v>0.92700000000000005</v>
      </c>
      <c r="R690">
        <v>2</v>
      </c>
      <c r="S690">
        <v>-6.8890000000000002</v>
      </c>
      <c r="T690">
        <v>1</v>
      </c>
      <c r="U690">
        <v>3.2199999999999999E-2</v>
      </c>
      <c r="V690" s="2">
        <v>5.5800000000000001E-5</v>
      </c>
      <c r="W690">
        <v>0.88100000000000001</v>
      </c>
      <c r="X690">
        <v>4.9000000000000002E-2</v>
      </c>
      <c r="Y690">
        <v>0.79800000000000004</v>
      </c>
      <c r="Z690">
        <v>107.017</v>
      </c>
      <c r="AA690">
        <v>4</v>
      </c>
    </row>
    <row r="691" spans="1:27" hidden="1" x14ac:dyDescent="0.35">
      <c r="A691" t="s">
        <v>1352</v>
      </c>
      <c r="B691" t="s">
        <v>1035</v>
      </c>
      <c r="D691"/>
      <c r="E691"/>
      <c r="F691"/>
      <c r="G691" t="s">
        <v>1353</v>
      </c>
      <c r="H691" t="s">
        <v>1353</v>
      </c>
      <c r="I691">
        <v>337813</v>
      </c>
      <c r="J691" t="b">
        <v>0</v>
      </c>
      <c r="K691">
        <v>57</v>
      </c>
      <c r="M691">
        <v>1</v>
      </c>
      <c r="N691" t="str">
        <f t="shared" si="166"/>
        <v>Popular</v>
      </c>
      <c r="O691" t="s">
        <v>25</v>
      </c>
      <c r="P691">
        <v>0.35199999999999998</v>
      </c>
      <c r="Q691">
        <v>0.80900000000000005</v>
      </c>
      <c r="R691">
        <v>8</v>
      </c>
      <c r="S691">
        <v>-3.177</v>
      </c>
      <c r="T691">
        <v>1</v>
      </c>
      <c r="U691">
        <v>6.7799999999999999E-2</v>
      </c>
      <c r="V691">
        <v>0.17799999999999999</v>
      </c>
      <c r="W691">
        <v>6.7900000000000002E-4</v>
      </c>
      <c r="X691">
        <v>8.4400000000000003E-2</v>
      </c>
      <c r="Y691">
        <v>0.27500000000000002</v>
      </c>
      <c r="Z691">
        <v>124.93899999999999</v>
      </c>
      <c r="AA691">
        <v>4</v>
      </c>
    </row>
    <row r="692" spans="1:27" x14ac:dyDescent="0.35">
      <c r="A692" t="s">
        <v>937</v>
      </c>
      <c r="B692" t="s">
        <v>938</v>
      </c>
      <c r="C692">
        <v>1983</v>
      </c>
      <c r="D692" s="5" t="str">
        <f>TEXT(C692,"mmm")</f>
        <v>Jun</v>
      </c>
      <c r="E692" s="5" t="str">
        <f>TEXT(C692,"yyyy")</f>
        <v>1905</v>
      </c>
      <c r="F692" s="5" t="str">
        <f t="shared" ref="F692:F693" si="182">IF(E692&lt; "2000","19's songs","20's songs")</f>
        <v>19's songs</v>
      </c>
      <c r="G692" t="s">
        <v>1354</v>
      </c>
      <c r="H692" t="s">
        <v>1354</v>
      </c>
      <c r="I692">
        <v>275866</v>
      </c>
      <c r="J692" t="b">
        <v>0</v>
      </c>
      <c r="K692">
        <v>57</v>
      </c>
      <c r="L692" t="str">
        <f>IF(K692&lt;=20,"Least Popular",IF(K692&lt;=40,"Less Popular",IF(K692&lt;=60,"More Popular","Most Popular")))</f>
        <v>More Popular</v>
      </c>
      <c r="M692">
        <v>1</v>
      </c>
      <c r="N692" t="str">
        <f t="shared" si="166"/>
        <v>Popular</v>
      </c>
      <c r="O692" t="s">
        <v>29</v>
      </c>
      <c r="P692">
        <v>0.57599999999999996</v>
      </c>
      <c r="Q692">
        <v>0.505</v>
      </c>
      <c r="R692">
        <v>2</v>
      </c>
      <c r="S692">
        <v>-7.282</v>
      </c>
      <c r="T692">
        <v>1</v>
      </c>
      <c r="U692">
        <v>2.6599999999999999E-2</v>
      </c>
      <c r="V692">
        <v>0.16400000000000001</v>
      </c>
      <c r="W692">
        <v>0</v>
      </c>
      <c r="X692">
        <v>0.11799999999999999</v>
      </c>
      <c r="Y692">
        <v>0.22600000000000001</v>
      </c>
      <c r="Z692">
        <v>138.43899999999999</v>
      </c>
      <c r="AA692">
        <v>4</v>
      </c>
    </row>
    <row r="693" spans="1:27" x14ac:dyDescent="0.35">
      <c r="A693" t="s">
        <v>1355</v>
      </c>
      <c r="B693" t="s">
        <v>312</v>
      </c>
      <c r="C693" s="1">
        <v>40190</v>
      </c>
      <c r="D693" s="5" t="str">
        <f>TEXT(C693,"mmm")</f>
        <v>Jan</v>
      </c>
      <c r="E693" s="5" t="str">
        <f>TEXT(C693,"yyyy")</f>
        <v>2010</v>
      </c>
      <c r="F693" s="5" t="str">
        <f t="shared" si="182"/>
        <v>20's songs</v>
      </c>
      <c r="G693" t="s">
        <v>1356</v>
      </c>
      <c r="H693" t="s">
        <v>1356</v>
      </c>
      <c r="I693">
        <v>336946</v>
      </c>
      <c r="J693" t="b">
        <v>0</v>
      </c>
      <c r="K693">
        <v>56</v>
      </c>
      <c r="L693" t="str">
        <f>IF(K693&lt;=20,"Least Popular",IF(K693&lt;=40,"Less Popular",IF(K693&lt;=60,"More Popular","Most Popular")))</f>
        <v>More Popular</v>
      </c>
      <c r="M693">
        <v>1</v>
      </c>
      <c r="N693" t="str">
        <f t="shared" si="166"/>
        <v>Popular</v>
      </c>
      <c r="O693" t="s">
        <v>29</v>
      </c>
      <c r="P693">
        <v>0.39400000000000002</v>
      </c>
      <c r="Q693">
        <v>0.49199999999999999</v>
      </c>
      <c r="R693">
        <v>3</v>
      </c>
      <c r="S693">
        <v>-6.5149999999999997</v>
      </c>
      <c r="T693">
        <v>1</v>
      </c>
      <c r="U693">
        <v>2.9499999999999998E-2</v>
      </c>
      <c r="V693">
        <v>0.52700000000000002</v>
      </c>
      <c r="W693">
        <v>0</v>
      </c>
      <c r="X693">
        <v>0.307</v>
      </c>
      <c r="Y693">
        <v>0.19700000000000001</v>
      </c>
      <c r="Z693">
        <v>135.61000000000001</v>
      </c>
      <c r="AA693">
        <v>4</v>
      </c>
    </row>
    <row r="694" spans="1:27" hidden="1" x14ac:dyDescent="0.35">
      <c r="A694" t="s">
        <v>1357</v>
      </c>
      <c r="B694" t="s">
        <v>94</v>
      </c>
      <c r="D694"/>
      <c r="E694"/>
      <c r="F694"/>
      <c r="G694" t="s">
        <v>1358</v>
      </c>
      <c r="H694" t="s">
        <v>1358</v>
      </c>
      <c r="I694">
        <v>276213</v>
      </c>
      <c r="J694" t="b">
        <v>0</v>
      </c>
      <c r="K694">
        <v>59</v>
      </c>
      <c r="M694">
        <v>0</v>
      </c>
      <c r="N694" t="str">
        <f t="shared" si="166"/>
        <v>Not Popular</v>
      </c>
      <c r="O694" t="s">
        <v>25</v>
      </c>
      <c r="P694">
        <v>0.65100000000000002</v>
      </c>
      <c r="Q694">
        <v>0.86099999999999999</v>
      </c>
      <c r="R694">
        <v>2</v>
      </c>
      <c r="S694">
        <v>-4.1280000000000001</v>
      </c>
      <c r="T694">
        <v>1</v>
      </c>
      <c r="U694">
        <v>5.6800000000000003E-2</v>
      </c>
      <c r="V694">
        <v>5.1999999999999998E-2</v>
      </c>
      <c r="W694">
        <v>0</v>
      </c>
      <c r="X694">
        <v>8.7800000000000003E-2</v>
      </c>
      <c r="Y694">
        <v>0.73099999999999998</v>
      </c>
      <c r="Z694">
        <v>96.013999999999996</v>
      </c>
      <c r="AA694">
        <v>4</v>
      </c>
    </row>
    <row r="695" spans="1:27" x14ac:dyDescent="0.35">
      <c r="A695" t="s">
        <v>1359</v>
      </c>
      <c r="B695" t="s">
        <v>36</v>
      </c>
      <c r="C695" s="1">
        <v>44719</v>
      </c>
      <c r="D695" s="5" t="str">
        <f>TEXT(C695,"mmm")</f>
        <v>Jun</v>
      </c>
      <c r="E695" s="5" t="str">
        <f>TEXT(C695,"yyyy")</f>
        <v>2022</v>
      </c>
      <c r="F695" s="5" t="str">
        <f t="shared" ref="F695" si="183">IF(E695&lt; "2000","19's songs","20's songs")</f>
        <v>20's songs</v>
      </c>
      <c r="G695" t="s">
        <v>1360</v>
      </c>
      <c r="H695" t="s">
        <v>1360</v>
      </c>
      <c r="I695">
        <v>250773</v>
      </c>
      <c r="J695" t="b">
        <v>0</v>
      </c>
      <c r="K695">
        <v>57</v>
      </c>
      <c r="L695" t="str">
        <f>IF(K695&lt;=20,"Least Popular",IF(K695&lt;=40,"Less Popular",IF(K695&lt;=60,"More Popular","Most Popular")))</f>
        <v>More Popular</v>
      </c>
      <c r="M695">
        <v>1</v>
      </c>
      <c r="N695" t="str">
        <f t="shared" si="166"/>
        <v>Popular</v>
      </c>
      <c r="O695" t="s">
        <v>25</v>
      </c>
      <c r="P695">
        <v>0.64700000000000002</v>
      </c>
      <c r="Q695">
        <v>0.90600000000000003</v>
      </c>
      <c r="R695">
        <v>0</v>
      </c>
      <c r="S695">
        <v>-3.8029999999999999</v>
      </c>
      <c r="T695">
        <v>0</v>
      </c>
      <c r="U695">
        <v>3.7400000000000003E-2</v>
      </c>
      <c r="V695">
        <v>3.3700000000000001E-2</v>
      </c>
      <c r="W695">
        <v>0</v>
      </c>
      <c r="X695">
        <v>0.11600000000000001</v>
      </c>
      <c r="Y695">
        <v>0.73</v>
      </c>
      <c r="Z695">
        <v>106.485</v>
      </c>
      <c r="AA695">
        <v>4</v>
      </c>
    </row>
    <row r="696" spans="1:27" hidden="1" x14ac:dyDescent="0.35">
      <c r="A696" t="s">
        <v>1361</v>
      </c>
      <c r="B696" t="s">
        <v>1362</v>
      </c>
      <c r="D696"/>
      <c r="E696"/>
      <c r="F696"/>
      <c r="G696" t="s">
        <v>1363</v>
      </c>
      <c r="H696" t="s">
        <v>1363</v>
      </c>
      <c r="I696">
        <v>148521</v>
      </c>
      <c r="J696" t="b">
        <v>0</v>
      </c>
      <c r="K696">
        <v>61</v>
      </c>
      <c r="M696">
        <v>0</v>
      </c>
      <c r="N696" t="str">
        <f t="shared" si="166"/>
        <v>Not Popular</v>
      </c>
      <c r="O696" t="s">
        <v>25</v>
      </c>
      <c r="P696">
        <v>0.82699999999999996</v>
      </c>
      <c r="Q696">
        <v>0.46600000000000003</v>
      </c>
      <c r="R696">
        <v>1</v>
      </c>
      <c r="S696">
        <v>-5.0060000000000002</v>
      </c>
      <c r="T696">
        <v>1</v>
      </c>
      <c r="U696">
        <v>0.156</v>
      </c>
      <c r="V696">
        <v>7.0899999999999999E-3</v>
      </c>
      <c r="W696">
        <v>0</v>
      </c>
      <c r="X696">
        <v>5.11E-2</v>
      </c>
      <c r="Y696">
        <v>0.51300000000000001</v>
      </c>
      <c r="Z696">
        <v>137.952</v>
      </c>
      <c r="AA696">
        <v>4</v>
      </c>
    </row>
    <row r="697" spans="1:27" x14ac:dyDescent="0.35">
      <c r="A697" t="s">
        <v>1364</v>
      </c>
      <c r="B697" t="s">
        <v>154</v>
      </c>
      <c r="C697" s="1">
        <v>44045</v>
      </c>
      <c r="D697" s="5" t="str">
        <f>TEXT(C697,"mmm")</f>
        <v>Aug</v>
      </c>
      <c r="E697" s="5" t="str">
        <f>TEXT(C697,"yyyy")</f>
        <v>2020</v>
      </c>
      <c r="F697" s="5" t="str">
        <f t="shared" ref="F697" si="184">IF(E697&lt; "2000","19's songs","20's songs")</f>
        <v>20's songs</v>
      </c>
      <c r="G697" t="s">
        <v>1365</v>
      </c>
      <c r="H697" t="s">
        <v>1365</v>
      </c>
      <c r="I697">
        <v>265986</v>
      </c>
      <c r="J697" t="b">
        <v>0</v>
      </c>
      <c r="K697">
        <v>63</v>
      </c>
      <c r="L697" t="str">
        <f>IF(K697&lt;=20,"Least Popular",IF(K697&lt;=40,"Less Popular",IF(K697&lt;=60,"More Popular","Most Popular")))</f>
        <v>Most Popular</v>
      </c>
      <c r="M697">
        <v>0</v>
      </c>
      <c r="N697" t="str">
        <f t="shared" si="166"/>
        <v>Not Popular</v>
      </c>
      <c r="O697" t="s">
        <v>25</v>
      </c>
      <c r="P697">
        <v>0.47399999999999998</v>
      </c>
      <c r="Q697">
        <v>0.88100000000000001</v>
      </c>
      <c r="R697">
        <v>7</v>
      </c>
      <c r="S697">
        <v>-1.8460000000000001</v>
      </c>
      <c r="T697">
        <v>1</v>
      </c>
      <c r="U697">
        <v>3.9800000000000002E-2</v>
      </c>
      <c r="V697">
        <v>3.3000000000000002E-2</v>
      </c>
      <c r="W697">
        <v>0</v>
      </c>
      <c r="X697">
        <v>5.1299999999999998E-2</v>
      </c>
      <c r="Y697">
        <v>0.58699999999999997</v>
      </c>
      <c r="Z697">
        <v>180</v>
      </c>
      <c r="AA697">
        <v>4</v>
      </c>
    </row>
    <row r="698" spans="1:27" hidden="1" x14ac:dyDescent="0.35">
      <c r="A698" t="s">
        <v>1366</v>
      </c>
      <c r="B698" t="s">
        <v>1150</v>
      </c>
      <c r="D698"/>
      <c r="E698"/>
      <c r="F698"/>
      <c r="G698" t="s">
        <v>1367</v>
      </c>
      <c r="H698" t="s">
        <v>1367</v>
      </c>
      <c r="I698">
        <v>264000</v>
      </c>
      <c r="J698" t="b">
        <v>0</v>
      </c>
      <c r="K698">
        <v>57</v>
      </c>
      <c r="M698">
        <v>1</v>
      </c>
      <c r="N698" t="str">
        <f t="shared" si="166"/>
        <v>Popular</v>
      </c>
      <c r="O698" t="s">
        <v>29</v>
      </c>
      <c r="P698">
        <v>0.498</v>
      </c>
      <c r="Q698">
        <v>0.629</v>
      </c>
      <c r="R698">
        <v>3</v>
      </c>
      <c r="S698">
        <v>-4.7560000000000002</v>
      </c>
      <c r="T698">
        <v>1</v>
      </c>
      <c r="U698">
        <v>3.04E-2</v>
      </c>
      <c r="V698">
        <v>0.78900000000000003</v>
      </c>
      <c r="W698" s="2">
        <v>1.81E-6</v>
      </c>
      <c r="X698">
        <v>8.7599999999999997E-2</v>
      </c>
      <c r="Y698">
        <v>0.189</v>
      </c>
      <c r="Z698">
        <v>163.94499999999999</v>
      </c>
      <c r="AA698">
        <v>4</v>
      </c>
    </row>
    <row r="699" spans="1:27" hidden="1" x14ac:dyDescent="0.35">
      <c r="A699" t="s">
        <v>285</v>
      </c>
      <c r="B699" t="s">
        <v>286</v>
      </c>
      <c r="D699"/>
      <c r="E699"/>
      <c r="F699"/>
      <c r="G699" t="s">
        <v>1368</v>
      </c>
      <c r="H699" t="s">
        <v>1368</v>
      </c>
      <c r="I699">
        <v>216706</v>
      </c>
      <c r="J699" t="b">
        <v>0</v>
      </c>
      <c r="K699">
        <v>57</v>
      </c>
      <c r="M699">
        <v>1</v>
      </c>
      <c r="N699" t="str">
        <f t="shared" si="166"/>
        <v>Popular</v>
      </c>
      <c r="O699" t="s">
        <v>29</v>
      </c>
      <c r="P699">
        <v>0.63</v>
      </c>
      <c r="Q699">
        <v>0.80700000000000005</v>
      </c>
      <c r="R699">
        <v>1</v>
      </c>
      <c r="S699">
        <v>-3.645</v>
      </c>
      <c r="T699">
        <v>0</v>
      </c>
      <c r="U699">
        <v>3.1099999999999999E-2</v>
      </c>
      <c r="V699">
        <v>6.3299999999999995E-2</v>
      </c>
      <c r="W699">
        <v>0</v>
      </c>
      <c r="X699">
        <v>0.38600000000000001</v>
      </c>
      <c r="Y699">
        <v>0.93700000000000006</v>
      </c>
      <c r="Z699">
        <v>131.971</v>
      </c>
      <c r="AA699">
        <v>4</v>
      </c>
    </row>
    <row r="700" spans="1:27" hidden="1" x14ac:dyDescent="0.35">
      <c r="A700" t="s">
        <v>1369</v>
      </c>
      <c r="B700" t="s">
        <v>1370</v>
      </c>
      <c r="D700"/>
      <c r="E700"/>
      <c r="F700"/>
      <c r="G700" t="s">
        <v>1371</v>
      </c>
      <c r="H700" t="s">
        <v>1371</v>
      </c>
      <c r="I700">
        <v>184184</v>
      </c>
      <c r="J700" t="b">
        <v>0</v>
      </c>
      <c r="K700">
        <v>57</v>
      </c>
      <c r="M700">
        <v>1</v>
      </c>
      <c r="N700" t="str">
        <f t="shared" si="166"/>
        <v>Popular</v>
      </c>
      <c r="O700" t="s">
        <v>25</v>
      </c>
      <c r="P700">
        <v>0.59299999999999997</v>
      </c>
      <c r="Q700">
        <v>0.60299999999999998</v>
      </c>
      <c r="R700">
        <v>1</v>
      </c>
      <c r="S700">
        <v>-6.4790000000000001</v>
      </c>
      <c r="T700">
        <v>1</v>
      </c>
      <c r="U700">
        <v>0.21199999999999999</v>
      </c>
      <c r="V700">
        <v>0.183</v>
      </c>
      <c r="W700">
        <v>0</v>
      </c>
      <c r="X700">
        <v>0.115</v>
      </c>
      <c r="Y700">
        <v>0.81799999999999995</v>
      </c>
      <c r="Z700">
        <v>172.02199999999999</v>
      </c>
      <c r="AA700">
        <v>4</v>
      </c>
    </row>
    <row r="701" spans="1:27" hidden="1" x14ac:dyDescent="0.35">
      <c r="A701" t="s">
        <v>1372</v>
      </c>
      <c r="B701" t="s">
        <v>325</v>
      </c>
      <c r="D701"/>
      <c r="E701"/>
      <c r="F701"/>
      <c r="G701" t="s">
        <v>1373</v>
      </c>
      <c r="H701" t="s">
        <v>1373</v>
      </c>
      <c r="I701">
        <v>214245</v>
      </c>
      <c r="J701" t="b">
        <v>0</v>
      </c>
      <c r="K701">
        <v>56</v>
      </c>
      <c r="M701">
        <v>1</v>
      </c>
      <c r="N701" t="str">
        <f t="shared" si="166"/>
        <v>Popular</v>
      </c>
      <c r="O701" t="s">
        <v>25</v>
      </c>
      <c r="P701">
        <v>0.40500000000000003</v>
      </c>
      <c r="Q701">
        <v>0.96799999999999997</v>
      </c>
      <c r="R701">
        <v>6</v>
      </c>
      <c r="S701">
        <v>-2.4249999999999998</v>
      </c>
      <c r="T701">
        <v>1</v>
      </c>
      <c r="U701">
        <v>6.6900000000000001E-2</v>
      </c>
      <c r="V701">
        <v>9.1799999999999998E-4</v>
      </c>
      <c r="W701" s="2">
        <v>6.2500000000000003E-6</v>
      </c>
      <c r="X701">
        <v>0.36599999999999999</v>
      </c>
      <c r="Y701">
        <v>0.50900000000000001</v>
      </c>
      <c r="Z701">
        <v>194.95699999999999</v>
      </c>
      <c r="AA701">
        <v>4</v>
      </c>
    </row>
    <row r="702" spans="1:27" hidden="1" x14ac:dyDescent="0.35">
      <c r="A702">
        <v>18</v>
      </c>
      <c r="B702" t="s">
        <v>138</v>
      </c>
      <c r="D702"/>
      <c r="E702"/>
      <c r="F702"/>
      <c r="G702" t="s">
        <v>1374</v>
      </c>
      <c r="H702" t="s">
        <v>1374</v>
      </c>
      <c r="I702">
        <v>215866</v>
      </c>
      <c r="J702" t="b">
        <v>0</v>
      </c>
      <c r="K702">
        <v>60</v>
      </c>
      <c r="M702">
        <v>0</v>
      </c>
      <c r="N702" t="str">
        <f t="shared" si="166"/>
        <v>Not Popular</v>
      </c>
      <c r="O702" t="s">
        <v>25</v>
      </c>
      <c r="P702">
        <v>0.73499999999999999</v>
      </c>
      <c r="Q702">
        <v>0.59899999999999998</v>
      </c>
      <c r="R702">
        <v>0</v>
      </c>
      <c r="S702">
        <v>-5.7809999999999997</v>
      </c>
      <c r="T702">
        <v>1</v>
      </c>
      <c r="U702">
        <v>4.2799999999999998E-2</v>
      </c>
      <c r="V702">
        <v>0.54100000000000004</v>
      </c>
      <c r="W702">
        <v>0</v>
      </c>
      <c r="X702">
        <v>0.123</v>
      </c>
      <c r="Y702">
        <v>0.85299999999999998</v>
      </c>
      <c r="Z702">
        <v>75.033000000000001</v>
      </c>
      <c r="AA702">
        <v>4</v>
      </c>
    </row>
    <row r="703" spans="1:27" hidden="1" x14ac:dyDescent="0.35">
      <c r="A703" t="s">
        <v>1375</v>
      </c>
      <c r="B703" t="s">
        <v>228</v>
      </c>
      <c r="D703"/>
      <c r="E703"/>
      <c r="F703"/>
      <c r="G703" t="s">
        <v>1376</v>
      </c>
      <c r="H703" t="s">
        <v>1376</v>
      </c>
      <c r="I703">
        <v>208093</v>
      </c>
      <c r="J703" t="b">
        <v>0</v>
      </c>
      <c r="K703">
        <v>63</v>
      </c>
      <c r="M703">
        <v>0</v>
      </c>
      <c r="N703" t="str">
        <f t="shared" si="166"/>
        <v>Not Popular</v>
      </c>
      <c r="O703" t="s">
        <v>29</v>
      </c>
      <c r="P703">
        <v>0.74299999999999999</v>
      </c>
      <c r="Q703">
        <v>0.71799999999999997</v>
      </c>
      <c r="R703">
        <v>10</v>
      </c>
      <c r="S703">
        <v>-3.766</v>
      </c>
      <c r="T703">
        <v>0</v>
      </c>
      <c r="U703">
        <v>3.3599999999999998E-2</v>
      </c>
      <c r="V703">
        <v>0.20100000000000001</v>
      </c>
      <c r="W703">
        <v>0</v>
      </c>
      <c r="X703">
        <v>0.31900000000000001</v>
      </c>
      <c r="Y703">
        <v>0.89700000000000002</v>
      </c>
      <c r="Z703">
        <v>136.97900000000001</v>
      </c>
      <c r="AA703">
        <v>4</v>
      </c>
    </row>
    <row r="704" spans="1:27" hidden="1" x14ac:dyDescent="0.35">
      <c r="A704" t="s">
        <v>1377</v>
      </c>
      <c r="B704" t="s">
        <v>1378</v>
      </c>
      <c r="D704"/>
      <c r="E704"/>
      <c r="F704"/>
      <c r="G704" t="s">
        <v>1379</v>
      </c>
      <c r="H704" t="s">
        <v>1379</v>
      </c>
      <c r="I704">
        <v>336840</v>
      </c>
      <c r="J704" t="b">
        <v>0</v>
      </c>
      <c r="K704">
        <v>57</v>
      </c>
      <c r="M704">
        <v>1</v>
      </c>
      <c r="N704" t="str">
        <f t="shared" si="166"/>
        <v>Popular</v>
      </c>
      <c r="O704" t="s">
        <v>29</v>
      </c>
      <c r="P704">
        <v>0.56100000000000005</v>
      </c>
      <c r="Q704">
        <v>0.35799999999999998</v>
      </c>
      <c r="R704">
        <v>6</v>
      </c>
      <c r="S704">
        <v>-6.39</v>
      </c>
      <c r="T704">
        <v>1</v>
      </c>
      <c r="U704">
        <v>2.8000000000000001E-2</v>
      </c>
      <c r="V704">
        <v>0.58899999999999997</v>
      </c>
      <c r="W704">
        <v>0</v>
      </c>
      <c r="X704">
        <v>0.11700000000000001</v>
      </c>
      <c r="Y704">
        <v>0.20399999999999999</v>
      </c>
      <c r="Z704">
        <v>129.029</v>
      </c>
      <c r="AA704">
        <v>4</v>
      </c>
    </row>
    <row r="705" spans="1:27" hidden="1" x14ac:dyDescent="0.35">
      <c r="A705" t="s">
        <v>1380</v>
      </c>
      <c r="B705" t="s">
        <v>1117</v>
      </c>
      <c r="D705"/>
      <c r="E705"/>
      <c r="F705"/>
      <c r="G705" t="s">
        <v>1381</v>
      </c>
      <c r="H705" t="s">
        <v>1381</v>
      </c>
      <c r="I705">
        <v>254880</v>
      </c>
      <c r="J705" t="b">
        <v>0</v>
      </c>
      <c r="K705">
        <v>57</v>
      </c>
      <c r="M705">
        <v>1</v>
      </c>
      <c r="N705" t="str">
        <f t="shared" si="166"/>
        <v>Popular</v>
      </c>
      <c r="O705" t="s">
        <v>29</v>
      </c>
      <c r="P705">
        <v>0.57099999999999995</v>
      </c>
      <c r="Q705">
        <v>0.92300000000000004</v>
      </c>
      <c r="R705">
        <v>0</v>
      </c>
      <c r="S705">
        <v>-3.6389999999999998</v>
      </c>
      <c r="T705">
        <v>1</v>
      </c>
      <c r="U705">
        <v>0.04</v>
      </c>
      <c r="V705">
        <v>0.60299999999999998</v>
      </c>
      <c r="W705">
        <v>0</v>
      </c>
      <c r="X705">
        <v>5.8500000000000003E-2</v>
      </c>
      <c r="Y705">
        <v>0.46600000000000003</v>
      </c>
      <c r="Z705">
        <v>135.94</v>
      </c>
      <c r="AA705">
        <v>4</v>
      </c>
    </row>
    <row r="706" spans="1:27" hidden="1" x14ac:dyDescent="0.35">
      <c r="A706" t="s">
        <v>760</v>
      </c>
      <c r="B706" t="s">
        <v>36</v>
      </c>
      <c r="D706"/>
      <c r="E706"/>
      <c r="F706"/>
      <c r="G706" t="s">
        <v>1382</v>
      </c>
      <c r="H706" t="s">
        <v>1382</v>
      </c>
      <c r="I706">
        <v>229240</v>
      </c>
      <c r="J706" t="b">
        <v>0</v>
      </c>
      <c r="K706">
        <v>57</v>
      </c>
      <c r="M706">
        <v>1</v>
      </c>
      <c r="N706" t="str">
        <f t="shared" si="166"/>
        <v>Popular</v>
      </c>
      <c r="O706" t="s">
        <v>29</v>
      </c>
      <c r="P706">
        <v>0.436</v>
      </c>
      <c r="Q706">
        <v>0.89600000000000002</v>
      </c>
      <c r="R706">
        <v>2</v>
      </c>
      <c r="S706">
        <v>-2.15</v>
      </c>
      <c r="T706">
        <v>1</v>
      </c>
      <c r="U706">
        <v>9.2799999999999994E-2</v>
      </c>
      <c r="V706">
        <v>1.66E-4</v>
      </c>
      <c r="W706">
        <v>0</v>
      </c>
      <c r="X706">
        <v>7.5700000000000003E-2</v>
      </c>
      <c r="Y706">
        <v>0.77100000000000002</v>
      </c>
      <c r="Z706">
        <v>173.01499999999999</v>
      </c>
      <c r="AA706">
        <v>4</v>
      </c>
    </row>
    <row r="707" spans="1:27" x14ac:dyDescent="0.35">
      <c r="A707" t="s">
        <v>1383</v>
      </c>
      <c r="B707" t="s">
        <v>31</v>
      </c>
      <c r="C707" s="1">
        <v>44743</v>
      </c>
      <c r="D707" s="5" t="str">
        <f>TEXT(C707,"mmm")</f>
        <v>Jul</v>
      </c>
      <c r="E707" s="5" t="str">
        <f>TEXT(C707,"yyyy")</f>
        <v>2022</v>
      </c>
      <c r="F707" s="5" t="str">
        <f t="shared" ref="F707" si="185">IF(E707&lt; "2000","19's songs","20's songs")</f>
        <v>20's songs</v>
      </c>
      <c r="G707" t="s">
        <v>1384</v>
      </c>
      <c r="H707" t="s">
        <v>1384</v>
      </c>
      <c r="I707">
        <v>268431</v>
      </c>
      <c r="J707" t="b">
        <v>0</v>
      </c>
      <c r="K707">
        <v>57</v>
      </c>
      <c r="L707" t="str">
        <f>IF(K707&lt;=20,"Least Popular",IF(K707&lt;=40,"Less Popular",IF(K707&lt;=60,"More Popular","Most Popular")))</f>
        <v>More Popular</v>
      </c>
      <c r="M707">
        <v>1</v>
      </c>
      <c r="N707" t="str">
        <f t="shared" ref="N707:N770" si="186">IF(M707=0,"Not Popular","Popular")</f>
        <v>Popular</v>
      </c>
      <c r="O707" t="s">
        <v>25</v>
      </c>
      <c r="P707">
        <v>0.7</v>
      </c>
      <c r="Q707">
        <v>0.71599999999999997</v>
      </c>
      <c r="R707">
        <v>11</v>
      </c>
      <c r="S707">
        <v>-7.8339999999999996</v>
      </c>
      <c r="T707">
        <v>0</v>
      </c>
      <c r="U707">
        <v>3.0700000000000002E-2</v>
      </c>
      <c r="V707">
        <v>3.1100000000000002E-4</v>
      </c>
      <c r="W707">
        <v>2.5400000000000002E-3</v>
      </c>
      <c r="X707">
        <v>0.10100000000000001</v>
      </c>
      <c r="Y707">
        <v>0.47099999999999997</v>
      </c>
      <c r="Z707">
        <v>133.96799999999999</v>
      </c>
      <c r="AA707">
        <v>4</v>
      </c>
    </row>
    <row r="708" spans="1:27" hidden="1" x14ac:dyDescent="0.35">
      <c r="A708" t="s">
        <v>1385</v>
      </c>
      <c r="B708" t="s">
        <v>91</v>
      </c>
      <c r="D708"/>
      <c r="E708"/>
      <c r="F708"/>
      <c r="G708" t="s">
        <v>1386</v>
      </c>
      <c r="H708" t="s">
        <v>1386</v>
      </c>
      <c r="I708">
        <v>232786</v>
      </c>
      <c r="J708" t="b">
        <v>0</v>
      </c>
      <c r="K708">
        <v>58</v>
      </c>
      <c r="M708">
        <v>0</v>
      </c>
      <c r="N708" t="str">
        <f t="shared" si="186"/>
        <v>Not Popular</v>
      </c>
      <c r="O708" t="s">
        <v>25</v>
      </c>
      <c r="P708">
        <v>0.67800000000000005</v>
      </c>
      <c r="Q708">
        <v>0.83699999999999997</v>
      </c>
      <c r="R708">
        <v>1</v>
      </c>
      <c r="S708">
        <v>-5.367</v>
      </c>
      <c r="T708">
        <v>1</v>
      </c>
      <c r="U708">
        <v>4.2500000000000003E-2</v>
      </c>
      <c r="V708">
        <v>1.29E-2</v>
      </c>
      <c r="W708" s="2">
        <v>4.1999999999999998E-5</v>
      </c>
      <c r="X708">
        <v>7.1099999999999997E-2</v>
      </c>
      <c r="Y708">
        <v>0.91600000000000004</v>
      </c>
      <c r="Z708">
        <v>100.05800000000001</v>
      </c>
      <c r="AA708">
        <v>4</v>
      </c>
    </row>
    <row r="709" spans="1:27" x14ac:dyDescent="0.35">
      <c r="A709" t="s">
        <v>1387</v>
      </c>
      <c r="B709" t="s">
        <v>456</v>
      </c>
      <c r="C709" s="1">
        <v>43446</v>
      </c>
      <c r="D709" s="5" t="str">
        <f>TEXT(C709,"mmm")</f>
        <v>Dec</v>
      </c>
      <c r="E709" s="5" t="str">
        <f>TEXT(C709,"yyyy")</f>
        <v>2018</v>
      </c>
      <c r="F709" s="5" t="str">
        <f t="shared" ref="F709" si="187">IF(E709&lt; "2000","19's songs","20's songs")</f>
        <v>20's songs</v>
      </c>
      <c r="G709" t="s">
        <v>1388</v>
      </c>
      <c r="H709" t="s">
        <v>1388</v>
      </c>
      <c r="I709">
        <v>237913</v>
      </c>
      <c r="J709" t="b">
        <v>0</v>
      </c>
      <c r="K709">
        <v>63</v>
      </c>
      <c r="L709" t="str">
        <f>IF(K709&lt;=20,"Least Popular",IF(K709&lt;=40,"Less Popular",IF(K709&lt;=60,"More Popular","Most Popular")))</f>
        <v>Most Popular</v>
      </c>
      <c r="M709">
        <v>0</v>
      </c>
      <c r="N709" t="str">
        <f t="shared" si="186"/>
        <v>Not Popular</v>
      </c>
      <c r="O709" t="s">
        <v>25</v>
      </c>
      <c r="P709">
        <v>0.746</v>
      </c>
      <c r="Q709">
        <v>0.97599999999999998</v>
      </c>
      <c r="R709">
        <v>5</v>
      </c>
      <c r="S709">
        <v>-3.1230000000000002</v>
      </c>
      <c r="T709">
        <v>0</v>
      </c>
      <c r="U709">
        <v>0.187</v>
      </c>
      <c r="V709">
        <v>0.188</v>
      </c>
      <c r="W709">
        <v>0</v>
      </c>
      <c r="X709">
        <v>0.35299999999999998</v>
      </c>
      <c r="Y709">
        <v>0.91200000000000003</v>
      </c>
      <c r="Z709">
        <v>115.048</v>
      </c>
      <c r="AA709">
        <v>4</v>
      </c>
    </row>
    <row r="710" spans="1:27" hidden="1" x14ac:dyDescent="0.35">
      <c r="A710" t="s">
        <v>1389</v>
      </c>
      <c r="B710" t="s">
        <v>1390</v>
      </c>
      <c r="D710"/>
      <c r="E710"/>
      <c r="F710"/>
      <c r="G710" t="s">
        <v>1391</v>
      </c>
      <c r="H710" t="s">
        <v>1391</v>
      </c>
      <c r="I710">
        <v>219643</v>
      </c>
      <c r="J710" t="b">
        <v>0</v>
      </c>
      <c r="K710">
        <v>60</v>
      </c>
      <c r="M710">
        <v>0</v>
      </c>
      <c r="N710" t="str">
        <f t="shared" si="186"/>
        <v>Not Popular</v>
      </c>
      <c r="O710" t="s">
        <v>25</v>
      </c>
      <c r="P710">
        <v>0.71</v>
      </c>
      <c r="Q710">
        <v>0.71799999999999997</v>
      </c>
      <c r="R710">
        <v>11</v>
      </c>
      <c r="S710">
        <v>-6.3789999999999996</v>
      </c>
      <c r="T710">
        <v>1</v>
      </c>
      <c r="U710">
        <v>2.5700000000000001E-2</v>
      </c>
      <c r="V710">
        <v>4.8300000000000003E-2</v>
      </c>
      <c r="W710" s="2">
        <v>3.2600000000000001E-6</v>
      </c>
      <c r="X710">
        <v>8.8099999999999998E-2</v>
      </c>
      <c r="Y710">
        <v>0.81299999999999994</v>
      </c>
      <c r="Z710">
        <v>109.054</v>
      </c>
      <c r="AA710">
        <v>4</v>
      </c>
    </row>
    <row r="711" spans="1:27" hidden="1" x14ac:dyDescent="0.35">
      <c r="A711" t="s">
        <v>1392</v>
      </c>
      <c r="B711" t="s">
        <v>1393</v>
      </c>
      <c r="D711"/>
      <c r="E711"/>
      <c r="F711"/>
      <c r="G711" t="s">
        <v>1394</v>
      </c>
      <c r="H711" t="s">
        <v>1394</v>
      </c>
      <c r="I711">
        <v>277600</v>
      </c>
      <c r="J711" t="b">
        <v>0</v>
      </c>
      <c r="K711">
        <v>56</v>
      </c>
      <c r="M711">
        <v>1</v>
      </c>
      <c r="N711" t="str">
        <f t="shared" si="186"/>
        <v>Popular</v>
      </c>
      <c r="O711" t="s">
        <v>29</v>
      </c>
      <c r="P711">
        <v>0.59599999999999997</v>
      </c>
      <c r="Q711">
        <v>0.93500000000000005</v>
      </c>
      <c r="R711">
        <v>7</v>
      </c>
      <c r="S711">
        <v>-6.4939999999999998</v>
      </c>
      <c r="T711">
        <v>1</v>
      </c>
      <c r="U711">
        <v>5.2900000000000003E-2</v>
      </c>
      <c r="V711">
        <v>0.14499999999999999</v>
      </c>
      <c r="W711">
        <v>1.27E-4</v>
      </c>
      <c r="X711">
        <v>0.28799999999999998</v>
      </c>
      <c r="Y711">
        <v>0.74299999999999999</v>
      </c>
      <c r="Z711">
        <v>92.995000000000005</v>
      </c>
      <c r="AA711">
        <v>4</v>
      </c>
    </row>
    <row r="712" spans="1:27" hidden="1" x14ac:dyDescent="0.35">
      <c r="A712" t="s">
        <v>1395</v>
      </c>
      <c r="B712" t="s">
        <v>1261</v>
      </c>
      <c r="D712"/>
      <c r="E712"/>
      <c r="F712"/>
      <c r="G712" t="s">
        <v>1396</v>
      </c>
      <c r="H712" t="s">
        <v>1396</v>
      </c>
      <c r="I712">
        <v>263733</v>
      </c>
      <c r="J712" t="b">
        <v>0</v>
      </c>
      <c r="K712">
        <v>56</v>
      </c>
      <c r="M712">
        <v>1</v>
      </c>
      <c r="N712" t="str">
        <f t="shared" si="186"/>
        <v>Popular</v>
      </c>
      <c r="O712" t="s">
        <v>29</v>
      </c>
      <c r="P712">
        <v>0.61599999999999999</v>
      </c>
      <c r="Q712">
        <v>0.93700000000000006</v>
      </c>
      <c r="R712">
        <v>6</v>
      </c>
      <c r="S712">
        <v>-4.1609999999999996</v>
      </c>
      <c r="T712">
        <v>1</v>
      </c>
      <c r="U712">
        <v>3.3799999999999997E-2</v>
      </c>
      <c r="V712">
        <v>6.0499999999999998E-2</v>
      </c>
      <c r="W712" s="2">
        <v>9.5099999999999994E-5</v>
      </c>
      <c r="X712">
        <v>8.7800000000000003E-2</v>
      </c>
      <c r="Y712">
        <v>0.68</v>
      </c>
      <c r="Z712">
        <v>129.94900000000001</v>
      </c>
      <c r="AA712">
        <v>4</v>
      </c>
    </row>
    <row r="713" spans="1:27" hidden="1" x14ac:dyDescent="0.35">
      <c r="A713" t="s">
        <v>1397</v>
      </c>
      <c r="B713" t="s">
        <v>274</v>
      </c>
      <c r="D713"/>
      <c r="E713"/>
      <c r="F713"/>
      <c r="G713" t="s">
        <v>1398</v>
      </c>
      <c r="H713" t="s">
        <v>1398</v>
      </c>
      <c r="I713">
        <v>174232</v>
      </c>
      <c r="J713" t="b">
        <v>0</v>
      </c>
      <c r="K713">
        <v>56</v>
      </c>
      <c r="M713">
        <v>1</v>
      </c>
      <c r="N713" t="str">
        <f t="shared" si="186"/>
        <v>Popular</v>
      </c>
      <c r="O713" t="s">
        <v>25</v>
      </c>
      <c r="P713">
        <v>0.78600000000000003</v>
      </c>
      <c r="Q713">
        <v>0.48199999999999998</v>
      </c>
      <c r="R713">
        <v>6</v>
      </c>
      <c r="S713">
        <v>-6.82</v>
      </c>
      <c r="T713">
        <v>1</v>
      </c>
      <c r="U713">
        <v>4.7699999999999999E-2</v>
      </c>
      <c r="V713">
        <v>0.156</v>
      </c>
      <c r="W713">
        <v>0</v>
      </c>
      <c r="X713">
        <v>0.34</v>
      </c>
      <c r="Y713">
        <v>0.61699999999999999</v>
      </c>
      <c r="Z713">
        <v>89.992000000000004</v>
      </c>
      <c r="AA713">
        <v>4</v>
      </c>
    </row>
    <row r="714" spans="1:27" x14ac:dyDescent="0.35">
      <c r="A714" t="s">
        <v>1399</v>
      </c>
      <c r="B714" t="s">
        <v>387</v>
      </c>
      <c r="C714" s="1">
        <v>30870</v>
      </c>
      <c r="D714" s="5" t="str">
        <f>TEXT(C714,"mmm")</f>
        <v>Jul</v>
      </c>
      <c r="E714" s="5" t="str">
        <f>TEXT(C714,"yyyy")</f>
        <v>1984</v>
      </c>
      <c r="F714" s="5" t="str">
        <f t="shared" ref="F714" si="188">IF(E714&lt; "2000","19's songs","20's songs")</f>
        <v>19's songs</v>
      </c>
      <c r="G714" t="s">
        <v>1400</v>
      </c>
      <c r="H714" t="s">
        <v>1400</v>
      </c>
      <c r="I714">
        <v>299507</v>
      </c>
      <c r="J714" t="b">
        <v>0</v>
      </c>
      <c r="K714">
        <v>56</v>
      </c>
      <c r="L714" t="str">
        <f>IF(K714&lt;=20,"Least Popular",IF(K714&lt;=40,"Less Popular",IF(K714&lt;=60,"More Popular","Most Popular")))</f>
        <v>More Popular</v>
      </c>
      <c r="M714">
        <v>1</v>
      </c>
      <c r="N714" t="str">
        <f t="shared" si="186"/>
        <v>Popular</v>
      </c>
      <c r="O714" t="s">
        <v>29</v>
      </c>
      <c r="P714">
        <v>0.65500000000000003</v>
      </c>
      <c r="Q714">
        <v>0.91700000000000004</v>
      </c>
      <c r="R714">
        <v>9</v>
      </c>
      <c r="S714">
        <v>-6.633</v>
      </c>
      <c r="T714">
        <v>0</v>
      </c>
      <c r="U714">
        <v>2.8899999999999999E-2</v>
      </c>
      <c r="V714">
        <v>0.36499999999999999</v>
      </c>
      <c r="W714">
        <v>0</v>
      </c>
      <c r="X714">
        <v>6.8500000000000005E-2</v>
      </c>
      <c r="Y714">
        <v>0.88600000000000001</v>
      </c>
      <c r="Z714">
        <v>139.839</v>
      </c>
      <c r="AA714">
        <v>4</v>
      </c>
    </row>
    <row r="715" spans="1:27" hidden="1" x14ac:dyDescent="0.35">
      <c r="A715" t="s">
        <v>1401</v>
      </c>
      <c r="B715" t="s">
        <v>1150</v>
      </c>
      <c r="D715"/>
      <c r="E715"/>
      <c r="F715"/>
      <c r="G715" t="s">
        <v>1402</v>
      </c>
      <c r="H715" t="s">
        <v>1402</v>
      </c>
      <c r="I715">
        <v>233333</v>
      </c>
      <c r="J715" t="b">
        <v>0</v>
      </c>
      <c r="K715">
        <v>57</v>
      </c>
      <c r="M715">
        <v>1</v>
      </c>
      <c r="N715" t="str">
        <f t="shared" si="186"/>
        <v>Popular</v>
      </c>
      <c r="O715" t="s">
        <v>198</v>
      </c>
      <c r="P715">
        <v>0.56000000000000005</v>
      </c>
      <c r="Q715">
        <v>0.98499999999999999</v>
      </c>
      <c r="R715">
        <v>7</v>
      </c>
      <c r="S715">
        <v>-2.8839999999999999</v>
      </c>
      <c r="T715">
        <v>1</v>
      </c>
      <c r="U715">
        <v>7.9299999999999995E-2</v>
      </c>
      <c r="V715">
        <v>3.88E-4</v>
      </c>
      <c r="W715">
        <v>1.4500000000000001E-2</v>
      </c>
      <c r="X715">
        <v>0.25800000000000001</v>
      </c>
      <c r="Y715">
        <v>0.39300000000000002</v>
      </c>
      <c r="Z715">
        <v>127.96</v>
      </c>
      <c r="AA715">
        <v>4</v>
      </c>
    </row>
    <row r="716" spans="1:27" hidden="1" x14ac:dyDescent="0.35">
      <c r="A716" t="s">
        <v>1403</v>
      </c>
      <c r="B716" t="s">
        <v>1404</v>
      </c>
      <c r="D716"/>
      <c r="E716"/>
      <c r="F716"/>
      <c r="G716" t="s">
        <v>1405</v>
      </c>
      <c r="H716" t="s">
        <v>1405</v>
      </c>
      <c r="I716">
        <v>251640</v>
      </c>
      <c r="J716" t="b">
        <v>0</v>
      </c>
      <c r="K716">
        <v>57</v>
      </c>
      <c r="M716">
        <v>1</v>
      </c>
      <c r="N716" t="str">
        <f t="shared" si="186"/>
        <v>Popular</v>
      </c>
      <c r="O716" t="s">
        <v>29</v>
      </c>
      <c r="P716">
        <v>0.75</v>
      </c>
      <c r="Q716">
        <v>0.98199999999999998</v>
      </c>
      <c r="R716">
        <v>4</v>
      </c>
      <c r="S716">
        <v>-2.7469999999999999</v>
      </c>
      <c r="T716">
        <v>0</v>
      </c>
      <c r="U716">
        <v>0.108</v>
      </c>
      <c r="V716">
        <v>0.24299999999999999</v>
      </c>
      <c r="W716">
        <v>0</v>
      </c>
      <c r="X716">
        <v>0.05</v>
      </c>
      <c r="Y716">
        <v>0.91200000000000003</v>
      </c>
      <c r="Z716">
        <v>113.03</v>
      </c>
      <c r="AA716">
        <v>4</v>
      </c>
    </row>
    <row r="717" spans="1:27" hidden="1" x14ac:dyDescent="0.35">
      <c r="A717" t="s">
        <v>103</v>
      </c>
      <c r="B717" t="s">
        <v>104</v>
      </c>
      <c r="D717"/>
      <c r="E717"/>
      <c r="F717"/>
      <c r="G717" t="s">
        <v>1406</v>
      </c>
      <c r="H717" t="s">
        <v>1406</v>
      </c>
      <c r="I717">
        <v>295413</v>
      </c>
      <c r="J717" t="b">
        <v>0</v>
      </c>
      <c r="K717">
        <v>57</v>
      </c>
      <c r="M717">
        <v>1</v>
      </c>
      <c r="N717" t="str">
        <f t="shared" si="186"/>
        <v>Popular</v>
      </c>
      <c r="O717" t="s">
        <v>29</v>
      </c>
      <c r="P717">
        <v>0.35499999999999998</v>
      </c>
      <c r="Q717">
        <v>0.80300000000000005</v>
      </c>
      <c r="R717">
        <v>4</v>
      </c>
      <c r="S717">
        <v>-3.407</v>
      </c>
      <c r="T717">
        <v>0</v>
      </c>
      <c r="U717">
        <v>9.7500000000000003E-2</v>
      </c>
      <c r="V717">
        <v>0.25900000000000001</v>
      </c>
      <c r="W717">
        <v>0</v>
      </c>
      <c r="X717">
        <v>0.314</v>
      </c>
      <c r="Y717">
        <v>0.501</v>
      </c>
      <c r="Z717">
        <v>169.45400000000001</v>
      </c>
      <c r="AA717">
        <v>4</v>
      </c>
    </row>
    <row r="718" spans="1:27" x14ac:dyDescent="0.35">
      <c r="A718" t="s">
        <v>1043</v>
      </c>
      <c r="B718" t="s">
        <v>333</v>
      </c>
      <c r="C718" s="1">
        <v>44807</v>
      </c>
      <c r="D718" s="5" t="str">
        <f>TEXT(C718,"mmm")</f>
        <v>Sep</v>
      </c>
      <c r="E718" s="5" t="str">
        <f>TEXT(C718,"yyyy")</f>
        <v>2022</v>
      </c>
      <c r="F718" s="5" t="str">
        <f t="shared" ref="F718:F722" si="189">IF(E718&lt; "2000","19's songs","20's songs")</f>
        <v>20's songs</v>
      </c>
      <c r="G718" t="s">
        <v>1407</v>
      </c>
      <c r="H718" t="s">
        <v>1407</v>
      </c>
      <c r="I718">
        <v>204586</v>
      </c>
      <c r="J718" t="b">
        <v>0</v>
      </c>
      <c r="K718">
        <v>58</v>
      </c>
      <c r="L718" t="str">
        <f>IF(K718&lt;=20,"Least Popular",IF(K718&lt;=40,"Less Popular",IF(K718&lt;=60,"More Popular","Most Popular")))</f>
        <v>More Popular</v>
      </c>
      <c r="M718">
        <v>0</v>
      </c>
      <c r="N718" t="str">
        <f t="shared" si="186"/>
        <v>Not Popular</v>
      </c>
      <c r="O718" t="s">
        <v>29</v>
      </c>
      <c r="P718">
        <v>0.45400000000000001</v>
      </c>
      <c r="Q718">
        <v>0.58399999999999996</v>
      </c>
      <c r="R718">
        <v>8</v>
      </c>
      <c r="S718">
        <v>-4.4980000000000002</v>
      </c>
      <c r="T718">
        <v>1</v>
      </c>
      <c r="U718">
        <v>2.5899999999999999E-2</v>
      </c>
      <c r="V718">
        <v>0.40300000000000002</v>
      </c>
      <c r="W718">
        <v>0</v>
      </c>
      <c r="X718">
        <v>0.125</v>
      </c>
      <c r="Y718">
        <v>0.309</v>
      </c>
      <c r="Z718">
        <v>144.06299999999999</v>
      </c>
      <c r="AA718">
        <v>4</v>
      </c>
    </row>
    <row r="719" spans="1:27" x14ac:dyDescent="0.35">
      <c r="A719" t="s">
        <v>1408</v>
      </c>
      <c r="B719" t="s">
        <v>1117</v>
      </c>
      <c r="C719" s="1">
        <v>43292</v>
      </c>
      <c r="D719" s="5" t="str">
        <f>TEXT(C719,"mmm")</f>
        <v>Jul</v>
      </c>
      <c r="E719" s="5" t="str">
        <f>TEXT(C719,"yyyy")</f>
        <v>2018</v>
      </c>
      <c r="F719" s="5" t="str">
        <f t="shared" si="189"/>
        <v>20's songs</v>
      </c>
      <c r="G719" t="s">
        <v>1409</v>
      </c>
      <c r="H719" t="s">
        <v>1409</v>
      </c>
      <c r="I719">
        <v>269706</v>
      </c>
      <c r="J719" t="b">
        <v>0</v>
      </c>
      <c r="K719">
        <v>56</v>
      </c>
      <c r="L719" t="str">
        <f>IF(K719&lt;=20,"Least Popular",IF(K719&lt;=40,"Less Popular",IF(K719&lt;=60,"More Popular","Most Popular")))</f>
        <v>More Popular</v>
      </c>
      <c r="M719">
        <v>1</v>
      </c>
      <c r="N719" t="str">
        <f t="shared" si="186"/>
        <v>Popular</v>
      </c>
      <c r="O719" t="s">
        <v>29</v>
      </c>
      <c r="P719">
        <v>0.51</v>
      </c>
      <c r="Q719">
        <v>0.85699999999999998</v>
      </c>
      <c r="R719">
        <v>1</v>
      </c>
      <c r="S719">
        <v>-2.7149999999999999</v>
      </c>
      <c r="T719">
        <v>1</v>
      </c>
      <c r="U719">
        <v>4.0300000000000002E-2</v>
      </c>
      <c r="V719">
        <v>0.45700000000000002</v>
      </c>
      <c r="W719">
        <v>0</v>
      </c>
      <c r="X719">
        <v>7.9399999999999998E-2</v>
      </c>
      <c r="Y719">
        <v>0.69299999999999995</v>
      </c>
      <c r="Z719">
        <v>138.06399999999999</v>
      </c>
      <c r="AA719">
        <v>4</v>
      </c>
    </row>
    <row r="720" spans="1:27" x14ac:dyDescent="0.35">
      <c r="A720" t="s">
        <v>88</v>
      </c>
      <c r="B720" t="s">
        <v>76</v>
      </c>
      <c r="C720" s="1">
        <v>44896</v>
      </c>
      <c r="D720" s="5" t="str">
        <f>TEXT(C720,"mmm")</f>
        <v>Dec</v>
      </c>
      <c r="E720" s="5" t="str">
        <f>TEXT(C720,"yyyy")</f>
        <v>2022</v>
      </c>
      <c r="F720" s="5" t="str">
        <f t="shared" si="189"/>
        <v>20's songs</v>
      </c>
      <c r="G720" t="s">
        <v>1410</v>
      </c>
      <c r="H720" t="s">
        <v>1410</v>
      </c>
      <c r="I720">
        <v>193056</v>
      </c>
      <c r="J720" t="b">
        <v>0</v>
      </c>
      <c r="K720">
        <v>56</v>
      </c>
      <c r="L720" t="str">
        <f>IF(K720&lt;=20,"Least Popular",IF(K720&lt;=40,"Less Popular",IF(K720&lt;=60,"More Popular","Most Popular")))</f>
        <v>More Popular</v>
      </c>
      <c r="M720">
        <v>1</v>
      </c>
      <c r="N720" t="str">
        <f t="shared" si="186"/>
        <v>Popular</v>
      </c>
      <c r="O720" t="s">
        <v>29</v>
      </c>
      <c r="P720">
        <v>0.313</v>
      </c>
      <c r="Q720">
        <v>0.82099999999999995</v>
      </c>
      <c r="R720">
        <v>10</v>
      </c>
      <c r="S720">
        <v>-4.0389999999999997</v>
      </c>
      <c r="T720">
        <v>1</v>
      </c>
      <c r="U720">
        <v>5.2299999999999999E-2</v>
      </c>
      <c r="V720">
        <v>9.6799999999999997E-2</v>
      </c>
      <c r="W720">
        <v>0</v>
      </c>
      <c r="X720">
        <v>7.1800000000000003E-2</v>
      </c>
      <c r="Y720">
        <v>0.89400000000000002</v>
      </c>
      <c r="Z720">
        <v>204.23500000000001</v>
      </c>
      <c r="AA720">
        <v>4</v>
      </c>
    </row>
    <row r="721" spans="1:27" x14ac:dyDescent="0.35">
      <c r="A721" t="s">
        <v>1411</v>
      </c>
      <c r="B721" t="s">
        <v>1412</v>
      </c>
      <c r="C721" s="1">
        <v>39906</v>
      </c>
      <c r="D721" s="5" t="str">
        <f>TEXT(C721,"mmm")</f>
        <v>Apr</v>
      </c>
      <c r="E721" s="5" t="str">
        <f>TEXT(C721,"yyyy")</f>
        <v>2009</v>
      </c>
      <c r="F721" s="5" t="str">
        <f t="shared" si="189"/>
        <v>20's songs</v>
      </c>
      <c r="G721" t="s">
        <v>1413</v>
      </c>
      <c r="H721" t="s">
        <v>1413</v>
      </c>
      <c r="I721">
        <v>290773</v>
      </c>
      <c r="J721" t="b">
        <v>0</v>
      </c>
      <c r="K721">
        <v>57</v>
      </c>
      <c r="L721" t="str">
        <f>IF(K721&lt;=20,"Least Popular",IF(K721&lt;=40,"Less Popular",IF(K721&lt;=60,"More Popular","Most Popular")))</f>
        <v>More Popular</v>
      </c>
      <c r="M721">
        <v>1</v>
      </c>
      <c r="N721" t="str">
        <f t="shared" si="186"/>
        <v>Popular</v>
      </c>
      <c r="O721" t="s">
        <v>29</v>
      </c>
      <c r="P721">
        <v>0.32800000000000001</v>
      </c>
      <c r="Q721">
        <v>0.72299999999999998</v>
      </c>
      <c r="R721">
        <v>5</v>
      </c>
      <c r="S721">
        <v>-4.1050000000000004</v>
      </c>
      <c r="T721">
        <v>0</v>
      </c>
      <c r="U721">
        <v>3.6499999999999998E-2</v>
      </c>
      <c r="V721">
        <v>0.32700000000000001</v>
      </c>
      <c r="W721">
        <v>0</v>
      </c>
      <c r="X721">
        <v>0.114</v>
      </c>
      <c r="Y721">
        <v>0.374</v>
      </c>
      <c r="Z721">
        <v>78.558999999999997</v>
      </c>
      <c r="AA721">
        <v>4</v>
      </c>
    </row>
    <row r="722" spans="1:27" x14ac:dyDescent="0.35">
      <c r="A722" t="s">
        <v>1414</v>
      </c>
      <c r="B722" t="s">
        <v>1404</v>
      </c>
      <c r="C722">
        <v>2004</v>
      </c>
      <c r="D722" s="5" t="str">
        <f>TEXT(C722,"mmm")</f>
        <v>Jun</v>
      </c>
      <c r="E722" s="5" t="str">
        <f>TEXT(C722,"yyyy")</f>
        <v>1905</v>
      </c>
      <c r="F722" s="5" t="str">
        <f t="shared" si="189"/>
        <v>19's songs</v>
      </c>
      <c r="G722" t="s">
        <v>1415</v>
      </c>
      <c r="H722" t="s">
        <v>1415</v>
      </c>
      <c r="I722">
        <v>253533</v>
      </c>
      <c r="J722" t="b">
        <v>0</v>
      </c>
      <c r="K722">
        <v>57</v>
      </c>
      <c r="L722" t="str">
        <f>IF(K722&lt;=20,"Least Popular",IF(K722&lt;=40,"Less Popular",IF(K722&lt;=60,"More Popular","Most Popular")))</f>
        <v>More Popular</v>
      </c>
      <c r="M722">
        <v>1</v>
      </c>
      <c r="N722" t="str">
        <f t="shared" si="186"/>
        <v>Popular</v>
      </c>
      <c r="O722" t="s">
        <v>25</v>
      </c>
      <c r="P722">
        <v>0.747</v>
      </c>
      <c r="Q722">
        <v>0.98499999999999999</v>
      </c>
      <c r="R722">
        <v>4</v>
      </c>
      <c r="S722">
        <v>-2.4710000000000001</v>
      </c>
      <c r="T722">
        <v>0</v>
      </c>
      <c r="U722">
        <v>0.105</v>
      </c>
      <c r="V722">
        <v>0.24099999999999999</v>
      </c>
      <c r="W722">
        <v>0</v>
      </c>
      <c r="X722">
        <v>3.4200000000000001E-2</v>
      </c>
      <c r="Y722">
        <v>0.90900000000000003</v>
      </c>
      <c r="Z722">
        <v>113.041</v>
      </c>
      <c r="AA722">
        <v>4</v>
      </c>
    </row>
    <row r="723" spans="1:27" hidden="1" x14ac:dyDescent="0.35">
      <c r="A723" t="s">
        <v>1416</v>
      </c>
      <c r="B723" t="s">
        <v>1417</v>
      </c>
      <c r="D723"/>
      <c r="E723"/>
      <c r="F723"/>
      <c r="G723" t="s">
        <v>1418</v>
      </c>
      <c r="H723" t="s">
        <v>1418</v>
      </c>
      <c r="I723">
        <v>429000</v>
      </c>
      <c r="J723" t="b">
        <v>0</v>
      </c>
      <c r="K723">
        <v>56</v>
      </c>
      <c r="M723">
        <v>1</v>
      </c>
      <c r="N723" t="str">
        <f t="shared" si="186"/>
        <v>Popular</v>
      </c>
      <c r="O723" t="s">
        <v>29</v>
      </c>
      <c r="P723">
        <v>0.56799999999999995</v>
      </c>
      <c r="Q723">
        <v>0.70299999999999996</v>
      </c>
      <c r="R723">
        <v>0</v>
      </c>
      <c r="S723">
        <v>-5.976</v>
      </c>
      <c r="T723">
        <v>1</v>
      </c>
      <c r="U723">
        <v>3.5999999999999997E-2</v>
      </c>
      <c r="V723">
        <v>0.32700000000000001</v>
      </c>
      <c r="W723">
        <v>0</v>
      </c>
      <c r="X723">
        <v>0.10199999999999999</v>
      </c>
      <c r="Y723">
        <v>0.27300000000000002</v>
      </c>
      <c r="Z723">
        <v>93.802999999999997</v>
      </c>
      <c r="AA723">
        <v>4</v>
      </c>
    </row>
    <row r="724" spans="1:27" hidden="1" x14ac:dyDescent="0.35">
      <c r="A724" t="s">
        <v>1419</v>
      </c>
      <c r="B724" t="s">
        <v>991</v>
      </c>
      <c r="D724"/>
      <c r="E724"/>
      <c r="F724"/>
      <c r="G724" t="s">
        <v>1420</v>
      </c>
      <c r="H724" t="s">
        <v>1420</v>
      </c>
      <c r="I724">
        <v>285459</v>
      </c>
      <c r="J724" t="b">
        <v>0</v>
      </c>
      <c r="K724">
        <v>57</v>
      </c>
      <c r="M724">
        <v>1</v>
      </c>
      <c r="N724" t="str">
        <f t="shared" si="186"/>
        <v>Popular</v>
      </c>
      <c r="O724" t="s">
        <v>29</v>
      </c>
      <c r="P724">
        <v>0.55300000000000005</v>
      </c>
      <c r="Q724">
        <v>0.93700000000000006</v>
      </c>
      <c r="R724">
        <v>10</v>
      </c>
      <c r="S724">
        <v>-3.173</v>
      </c>
      <c r="T724">
        <v>1</v>
      </c>
      <c r="U724">
        <v>4.6100000000000002E-2</v>
      </c>
      <c r="V724">
        <v>0.19400000000000001</v>
      </c>
      <c r="W724">
        <v>0</v>
      </c>
      <c r="X724">
        <v>0.40500000000000003</v>
      </c>
      <c r="Y724">
        <v>0.69299999999999995</v>
      </c>
      <c r="Z724">
        <v>102.982</v>
      </c>
      <c r="AA724">
        <v>4</v>
      </c>
    </row>
    <row r="725" spans="1:27" x14ac:dyDescent="0.35">
      <c r="A725" t="s">
        <v>1359</v>
      </c>
      <c r="B725" t="s">
        <v>36</v>
      </c>
      <c r="C725" s="1">
        <v>44719</v>
      </c>
      <c r="D725" s="5" t="str">
        <f>TEXT(C725,"mmm")</f>
        <v>Jun</v>
      </c>
      <c r="E725" s="5" t="str">
        <f>TEXT(C725,"yyyy")</f>
        <v>2022</v>
      </c>
      <c r="F725" s="5" t="str">
        <f t="shared" ref="F725" si="190">IF(E725&lt; "2000","19's songs","20's songs")</f>
        <v>20's songs</v>
      </c>
      <c r="G725" t="s">
        <v>1421</v>
      </c>
      <c r="H725" t="s">
        <v>1421</v>
      </c>
      <c r="I725">
        <v>245240</v>
      </c>
      <c r="J725" t="b">
        <v>0</v>
      </c>
      <c r="K725">
        <v>57</v>
      </c>
      <c r="L725" t="str">
        <f>IF(K725&lt;=20,"Least Popular",IF(K725&lt;=40,"Less Popular",IF(K725&lt;=60,"More Popular","Most Popular")))</f>
        <v>More Popular</v>
      </c>
      <c r="M725">
        <v>1</v>
      </c>
      <c r="N725" t="str">
        <f t="shared" si="186"/>
        <v>Popular</v>
      </c>
      <c r="O725" t="s">
        <v>25</v>
      </c>
      <c r="P725">
        <v>0.40200000000000002</v>
      </c>
      <c r="Q725">
        <v>0.84</v>
      </c>
      <c r="R725">
        <v>1</v>
      </c>
      <c r="S725">
        <v>-2.8730000000000002</v>
      </c>
      <c r="T725">
        <v>1</v>
      </c>
      <c r="U725">
        <v>5.8299999999999998E-2</v>
      </c>
      <c r="V725">
        <v>2.5200000000000001E-3</v>
      </c>
      <c r="W725">
        <v>0</v>
      </c>
      <c r="X725">
        <v>7.7799999999999994E-2</v>
      </c>
      <c r="Y725">
        <v>0.54800000000000004</v>
      </c>
      <c r="Z725">
        <v>172.9</v>
      </c>
      <c r="AA725">
        <v>4</v>
      </c>
    </row>
    <row r="726" spans="1:27" hidden="1" x14ac:dyDescent="0.35">
      <c r="A726" t="s">
        <v>1422</v>
      </c>
      <c r="B726" t="s">
        <v>1423</v>
      </c>
      <c r="D726"/>
      <c r="E726"/>
      <c r="F726"/>
      <c r="G726" t="s">
        <v>1424</v>
      </c>
      <c r="H726" t="s">
        <v>1424</v>
      </c>
      <c r="I726">
        <v>292000</v>
      </c>
      <c r="J726" t="b">
        <v>0</v>
      </c>
      <c r="K726">
        <v>56</v>
      </c>
      <c r="M726">
        <v>1</v>
      </c>
      <c r="N726" t="str">
        <f t="shared" si="186"/>
        <v>Popular</v>
      </c>
      <c r="O726" t="s">
        <v>29</v>
      </c>
      <c r="P726">
        <v>0.51100000000000001</v>
      </c>
      <c r="Q726">
        <v>0.92500000000000004</v>
      </c>
      <c r="R726">
        <v>6</v>
      </c>
      <c r="S726">
        <v>-2.4790000000000001</v>
      </c>
      <c r="T726">
        <v>1</v>
      </c>
      <c r="U726">
        <v>4.6300000000000001E-2</v>
      </c>
      <c r="V726">
        <v>8.4400000000000003E-2</v>
      </c>
      <c r="W726">
        <v>0</v>
      </c>
      <c r="X726">
        <v>0.14599999999999999</v>
      </c>
      <c r="Y726">
        <v>0.74</v>
      </c>
      <c r="Z726">
        <v>105.702</v>
      </c>
      <c r="AA726">
        <v>4</v>
      </c>
    </row>
    <row r="727" spans="1:27" x14ac:dyDescent="0.35">
      <c r="A727" t="s">
        <v>1425</v>
      </c>
      <c r="B727" t="s">
        <v>456</v>
      </c>
      <c r="C727" s="1">
        <v>44780</v>
      </c>
      <c r="D727" s="5" t="str">
        <f>TEXT(C727,"mmm")</f>
        <v>Aug</v>
      </c>
      <c r="E727" s="5" t="str">
        <f>TEXT(C727,"yyyy")</f>
        <v>2022</v>
      </c>
      <c r="F727" s="5" t="str">
        <f t="shared" ref="F727" si="191">IF(E727&lt; "2000","19's songs","20's songs")</f>
        <v>20's songs</v>
      </c>
      <c r="G727" t="s">
        <v>1426</v>
      </c>
      <c r="H727" t="s">
        <v>1426</v>
      </c>
      <c r="I727">
        <v>172948</v>
      </c>
      <c r="J727" t="b">
        <v>0</v>
      </c>
      <c r="K727">
        <v>63</v>
      </c>
      <c r="L727" t="str">
        <f>IF(K727&lt;=20,"Least Popular",IF(K727&lt;=40,"Less Popular",IF(K727&lt;=60,"More Popular","Most Popular")))</f>
        <v>Most Popular</v>
      </c>
      <c r="M727">
        <v>0</v>
      </c>
      <c r="N727" t="str">
        <f t="shared" si="186"/>
        <v>Not Popular</v>
      </c>
      <c r="O727" t="s">
        <v>25</v>
      </c>
      <c r="P727">
        <v>0.54300000000000004</v>
      </c>
      <c r="Q727">
        <v>0.90100000000000002</v>
      </c>
      <c r="R727">
        <v>1</v>
      </c>
      <c r="S727">
        <v>-4.8</v>
      </c>
      <c r="T727">
        <v>1</v>
      </c>
      <c r="U727">
        <v>0.219</v>
      </c>
      <c r="V727">
        <v>1.18E-2</v>
      </c>
      <c r="W727">
        <v>0</v>
      </c>
      <c r="X727">
        <v>0.32500000000000001</v>
      </c>
      <c r="Y727">
        <v>0.75</v>
      </c>
      <c r="Z727">
        <v>199.892</v>
      </c>
      <c r="AA727">
        <v>4</v>
      </c>
    </row>
    <row r="728" spans="1:27" hidden="1" x14ac:dyDescent="0.35">
      <c r="A728" t="s">
        <v>1427</v>
      </c>
      <c r="B728" t="s">
        <v>642</v>
      </c>
      <c r="D728"/>
      <c r="E728"/>
      <c r="F728"/>
      <c r="G728" t="s">
        <v>1428</v>
      </c>
      <c r="H728" t="s">
        <v>1428</v>
      </c>
      <c r="I728">
        <v>278373</v>
      </c>
      <c r="J728" t="b">
        <v>0</v>
      </c>
      <c r="K728">
        <v>56</v>
      </c>
      <c r="M728">
        <v>1</v>
      </c>
      <c r="N728" t="str">
        <f t="shared" si="186"/>
        <v>Popular</v>
      </c>
      <c r="O728" t="s">
        <v>29</v>
      </c>
      <c r="P728">
        <v>0.36799999999999999</v>
      </c>
      <c r="Q728">
        <v>0.98699999999999999</v>
      </c>
      <c r="R728">
        <v>11</v>
      </c>
      <c r="S728">
        <v>-2.5230000000000001</v>
      </c>
      <c r="T728">
        <v>1</v>
      </c>
      <c r="U728">
        <v>0.24399999999999999</v>
      </c>
      <c r="V728">
        <v>6.6800000000000002E-3</v>
      </c>
      <c r="W728">
        <v>0</v>
      </c>
      <c r="X728">
        <v>0.35</v>
      </c>
      <c r="Y728">
        <v>0.45600000000000002</v>
      </c>
      <c r="Z728">
        <v>176.048</v>
      </c>
      <c r="AA728">
        <v>4</v>
      </c>
    </row>
    <row r="729" spans="1:27" hidden="1" x14ac:dyDescent="0.35">
      <c r="A729" t="s">
        <v>1429</v>
      </c>
      <c r="B729" t="s">
        <v>1430</v>
      </c>
      <c r="D729"/>
      <c r="E729"/>
      <c r="F729"/>
      <c r="G729" t="s">
        <v>1431</v>
      </c>
      <c r="H729" t="s">
        <v>1431</v>
      </c>
      <c r="I729">
        <v>325773</v>
      </c>
      <c r="J729" t="b">
        <v>0</v>
      </c>
      <c r="K729">
        <v>56</v>
      </c>
      <c r="M729">
        <v>1</v>
      </c>
      <c r="N729" t="str">
        <f t="shared" si="186"/>
        <v>Popular</v>
      </c>
      <c r="O729" t="s">
        <v>29</v>
      </c>
      <c r="P729">
        <v>0.58199999999999996</v>
      </c>
      <c r="Q729">
        <v>0.94699999999999995</v>
      </c>
      <c r="R729">
        <v>5</v>
      </c>
      <c r="S729">
        <v>-2.82</v>
      </c>
      <c r="T729">
        <v>0</v>
      </c>
      <c r="U729">
        <v>5.8099999999999999E-2</v>
      </c>
      <c r="V729">
        <v>1.0200000000000001E-2</v>
      </c>
      <c r="W729" s="2">
        <v>7.6299999999999998E-6</v>
      </c>
      <c r="X729">
        <v>0.45500000000000002</v>
      </c>
      <c r="Y729">
        <v>0.55800000000000005</v>
      </c>
      <c r="Z729">
        <v>127.991</v>
      </c>
      <c r="AA729">
        <v>4</v>
      </c>
    </row>
    <row r="730" spans="1:27" x14ac:dyDescent="0.35">
      <c r="A730" t="s">
        <v>1432</v>
      </c>
      <c r="B730" t="s">
        <v>680</v>
      </c>
      <c r="C730" s="1">
        <v>44902</v>
      </c>
      <c r="D730" s="5" t="str">
        <f>TEXT(C730,"mmm")</f>
        <v>Dec</v>
      </c>
      <c r="E730" s="5" t="str">
        <f>TEXT(C730,"yyyy")</f>
        <v>2022</v>
      </c>
      <c r="F730" s="5" t="str">
        <f t="shared" ref="F730" si="192">IF(E730&lt; "2000","19's songs","20's songs")</f>
        <v>20's songs</v>
      </c>
      <c r="G730" t="s">
        <v>1433</v>
      </c>
      <c r="H730" t="s">
        <v>1433</v>
      </c>
      <c r="I730">
        <v>194591</v>
      </c>
      <c r="J730" t="b">
        <v>0</v>
      </c>
      <c r="K730">
        <v>57</v>
      </c>
      <c r="L730" t="str">
        <f>IF(K730&lt;=20,"Least Popular",IF(K730&lt;=40,"Less Popular",IF(K730&lt;=60,"More Popular","Most Popular")))</f>
        <v>More Popular</v>
      </c>
      <c r="M730">
        <v>1</v>
      </c>
      <c r="N730" t="str">
        <f t="shared" si="186"/>
        <v>Popular</v>
      </c>
      <c r="O730" t="s">
        <v>25</v>
      </c>
      <c r="P730">
        <v>0.80900000000000005</v>
      </c>
      <c r="Q730">
        <v>0.35699999999999998</v>
      </c>
      <c r="R730">
        <v>0</v>
      </c>
      <c r="S730">
        <v>-5.9169999999999998</v>
      </c>
      <c r="T730">
        <v>1</v>
      </c>
      <c r="U730">
        <v>4.7699999999999999E-2</v>
      </c>
      <c r="V730">
        <v>0.23499999999999999</v>
      </c>
      <c r="W730">
        <v>0</v>
      </c>
      <c r="X730">
        <v>0.27700000000000002</v>
      </c>
      <c r="Y730">
        <v>0.69299999999999995</v>
      </c>
      <c r="Z730">
        <v>99.963999999999999</v>
      </c>
      <c r="AA730">
        <v>4</v>
      </c>
    </row>
    <row r="731" spans="1:27" hidden="1" x14ac:dyDescent="0.35">
      <c r="A731" t="s">
        <v>1434</v>
      </c>
      <c r="B731" t="s">
        <v>274</v>
      </c>
      <c r="D731"/>
      <c r="E731"/>
      <c r="F731"/>
      <c r="G731" t="s">
        <v>1435</v>
      </c>
      <c r="H731" t="s">
        <v>1435</v>
      </c>
      <c r="I731">
        <v>194535</v>
      </c>
      <c r="J731" t="b">
        <v>0</v>
      </c>
      <c r="K731">
        <v>56</v>
      </c>
      <c r="M731">
        <v>1</v>
      </c>
      <c r="N731" t="str">
        <f t="shared" si="186"/>
        <v>Popular</v>
      </c>
      <c r="O731" t="s">
        <v>25</v>
      </c>
      <c r="P731">
        <v>0.55200000000000005</v>
      </c>
      <c r="Q731">
        <v>0.59</v>
      </c>
      <c r="R731">
        <v>3</v>
      </c>
      <c r="S731">
        <v>-6.0919999999999996</v>
      </c>
      <c r="T731">
        <v>1</v>
      </c>
      <c r="U731">
        <v>4.24E-2</v>
      </c>
      <c r="V731">
        <v>4.7899999999999998E-2</v>
      </c>
      <c r="W731">
        <v>0</v>
      </c>
      <c r="X731">
        <v>4.2999999999999997E-2</v>
      </c>
      <c r="Y731">
        <v>0.55600000000000005</v>
      </c>
      <c r="Z731">
        <v>154.02000000000001</v>
      </c>
      <c r="AA731">
        <v>4</v>
      </c>
    </row>
    <row r="732" spans="1:27" x14ac:dyDescent="0.35">
      <c r="A732" t="s">
        <v>1436</v>
      </c>
      <c r="B732" t="s">
        <v>27</v>
      </c>
      <c r="C732" s="1">
        <v>44872</v>
      </c>
      <c r="D732" s="5" t="str">
        <f>TEXT(C732,"mmm")</f>
        <v>Nov</v>
      </c>
      <c r="E732" s="5" t="str">
        <f>TEXT(C732,"yyyy")</f>
        <v>2022</v>
      </c>
      <c r="F732" s="5" t="str">
        <f t="shared" ref="F732:F733" si="193">IF(E732&lt; "2000","19's songs","20's songs")</f>
        <v>20's songs</v>
      </c>
      <c r="G732" t="s">
        <v>1437</v>
      </c>
      <c r="H732" t="s">
        <v>1437</v>
      </c>
      <c r="I732">
        <v>297066</v>
      </c>
      <c r="J732" t="b">
        <v>0</v>
      </c>
      <c r="K732">
        <v>57</v>
      </c>
      <c r="L732" t="str">
        <f>IF(K732&lt;=20,"Least Popular",IF(K732&lt;=40,"Less Popular",IF(K732&lt;=60,"More Popular","Most Popular")))</f>
        <v>More Popular</v>
      </c>
      <c r="M732">
        <v>1</v>
      </c>
      <c r="N732" t="str">
        <f t="shared" si="186"/>
        <v>Popular</v>
      </c>
      <c r="O732" t="s">
        <v>25</v>
      </c>
      <c r="P732">
        <v>0.498</v>
      </c>
      <c r="Q732">
        <v>0.626</v>
      </c>
      <c r="R732">
        <v>4</v>
      </c>
      <c r="S732">
        <v>-5.1749999999999998</v>
      </c>
      <c r="T732">
        <v>1</v>
      </c>
      <c r="U732">
        <v>2.8199999999999999E-2</v>
      </c>
      <c r="V732">
        <v>1.8799999999999999E-3</v>
      </c>
      <c r="W732" s="2">
        <v>4.46E-5</v>
      </c>
      <c r="X732">
        <v>0.19500000000000001</v>
      </c>
      <c r="Y732">
        <v>0.46400000000000002</v>
      </c>
      <c r="Z732">
        <v>79.991</v>
      </c>
      <c r="AA732">
        <v>4</v>
      </c>
    </row>
    <row r="733" spans="1:27" x14ac:dyDescent="0.35">
      <c r="A733" t="s">
        <v>227</v>
      </c>
      <c r="B733" t="s">
        <v>228</v>
      </c>
      <c r="C733" s="1">
        <v>44815</v>
      </c>
      <c r="D733" s="5" t="str">
        <f>TEXT(C733,"mmm")</f>
        <v>Sep</v>
      </c>
      <c r="E733" s="5" t="str">
        <f>TEXT(C733,"yyyy")</f>
        <v>2022</v>
      </c>
      <c r="F733" s="5" t="str">
        <f t="shared" si="193"/>
        <v>20's songs</v>
      </c>
      <c r="G733" t="s">
        <v>1438</v>
      </c>
      <c r="H733" t="s">
        <v>1438</v>
      </c>
      <c r="I733">
        <v>181266</v>
      </c>
      <c r="J733" t="b">
        <v>0</v>
      </c>
      <c r="K733">
        <v>60</v>
      </c>
      <c r="L733" t="str">
        <f>IF(K733&lt;=20,"Least Popular",IF(K733&lt;=40,"Less Popular",IF(K733&lt;=60,"More Popular","Most Popular")))</f>
        <v>More Popular</v>
      </c>
      <c r="M733">
        <v>0</v>
      </c>
      <c r="N733" t="str">
        <f t="shared" si="186"/>
        <v>Not Popular</v>
      </c>
      <c r="O733" t="s">
        <v>25</v>
      </c>
      <c r="P733">
        <v>0.72499999999999998</v>
      </c>
      <c r="Q733">
        <v>0.81799999999999995</v>
      </c>
      <c r="R733">
        <v>7</v>
      </c>
      <c r="S733">
        <v>-4.2009999999999996</v>
      </c>
      <c r="T733">
        <v>1</v>
      </c>
      <c r="U733">
        <v>9.5100000000000004E-2</v>
      </c>
      <c r="V733">
        <v>3.4700000000000002E-2</v>
      </c>
      <c r="W733">
        <v>1.2300000000000001E-4</v>
      </c>
      <c r="X733">
        <v>0.14000000000000001</v>
      </c>
      <c r="Y733">
        <v>0.75800000000000001</v>
      </c>
      <c r="Z733">
        <v>130.08500000000001</v>
      </c>
      <c r="AA733">
        <v>4</v>
      </c>
    </row>
    <row r="734" spans="1:27" hidden="1" x14ac:dyDescent="0.35">
      <c r="A734" t="s">
        <v>520</v>
      </c>
      <c r="B734" t="s">
        <v>104</v>
      </c>
      <c r="D734"/>
      <c r="E734"/>
      <c r="F734"/>
      <c r="G734" t="s">
        <v>1439</v>
      </c>
      <c r="H734" t="s">
        <v>1439</v>
      </c>
      <c r="I734">
        <v>224520</v>
      </c>
      <c r="J734" t="b">
        <v>0</v>
      </c>
      <c r="K734">
        <v>56</v>
      </c>
      <c r="M734">
        <v>1</v>
      </c>
      <c r="N734" t="str">
        <f t="shared" si="186"/>
        <v>Popular</v>
      </c>
      <c r="O734" t="s">
        <v>29</v>
      </c>
      <c r="P734">
        <v>0.40699999999999997</v>
      </c>
      <c r="Q734">
        <v>0.59099999999999997</v>
      </c>
      <c r="R734">
        <v>0</v>
      </c>
      <c r="S734">
        <v>-3.7829999999999999</v>
      </c>
      <c r="T734">
        <v>1</v>
      </c>
      <c r="U734">
        <v>3.9899999999999998E-2</v>
      </c>
      <c r="V734">
        <v>4.9799999999999997E-2</v>
      </c>
      <c r="W734">
        <v>0</v>
      </c>
      <c r="X734">
        <v>0.40300000000000002</v>
      </c>
      <c r="Y734">
        <v>0.61199999999999999</v>
      </c>
      <c r="Z734">
        <v>200.30799999999999</v>
      </c>
      <c r="AA734">
        <v>4</v>
      </c>
    </row>
    <row r="735" spans="1:27" hidden="1" x14ac:dyDescent="0.35">
      <c r="A735" t="s">
        <v>395</v>
      </c>
      <c r="B735" t="s">
        <v>396</v>
      </c>
      <c r="D735"/>
      <c r="E735"/>
      <c r="F735"/>
      <c r="G735" t="s">
        <v>1440</v>
      </c>
      <c r="H735" t="s">
        <v>1440</v>
      </c>
      <c r="I735">
        <v>275866</v>
      </c>
      <c r="J735" t="b">
        <v>0</v>
      </c>
      <c r="K735">
        <v>56</v>
      </c>
      <c r="M735">
        <v>1</v>
      </c>
      <c r="N735" t="str">
        <f t="shared" si="186"/>
        <v>Popular</v>
      </c>
      <c r="O735" t="s">
        <v>29</v>
      </c>
      <c r="P735">
        <v>0.623</v>
      </c>
      <c r="Q735">
        <v>0.97099999999999997</v>
      </c>
      <c r="R735">
        <v>0</v>
      </c>
      <c r="S735">
        <v>-4.1559999999999997</v>
      </c>
      <c r="T735">
        <v>1</v>
      </c>
      <c r="U735">
        <v>5.5199999999999999E-2</v>
      </c>
      <c r="V735">
        <v>8.1600000000000006E-2</v>
      </c>
      <c r="W735">
        <v>0</v>
      </c>
      <c r="X735">
        <v>0.56200000000000006</v>
      </c>
      <c r="Y735">
        <v>0.91200000000000003</v>
      </c>
      <c r="Z735">
        <v>134.952</v>
      </c>
      <c r="AA735">
        <v>4</v>
      </c>
    </row>
    <row r="736" spans="1:27" hidden="1" x14ac:dyDescent="0.35">
      <c r="A736" t="s">
        <v>921</v>
      </c>
      <c r="B736" t="s">
        <v>267</v>
      </c>
      <c r="D736"/>
      <c r="E736"/>
      <c r="F736"/>
      <c r="G736" t="s">
        <v>1441</v>
      </c>
      <c r="H736" t="s">
        <v>1441</v>
      </c>
      <c r="I736">
        <v>286613</v>
      </c>
      <c r="J736" t="b">
        <v>0</v>
      </c>
      <c r="K736">
        <v>58</v>
      </c>
      <c r="M736">
        <v>0</v>
      </c>
      <c r="N736" t="str">
        <f t="shared" si="186"/>
        <v>Not Popular</v>
      </c>
      <c r="O736" t="s">
        <v>29</v>
      </c>
      <c r="P736">
        <v>0.55200000000000005</v>
      </c>
      <c r="Q736">
        <v>0.83599999999999997</v>
      </c>
      <c r="R736">
        <v>8</v>
      </c>
      <c r="S736">
        <v>-5.133</v>
      </c>
      <c r="T736">
        <v>1</v>
      </c>
      <c r="U736">
        <v>6.0900000000000003E-2</v>
      </c>
      <c r="V736">
        <v>8.8300000000000003E-2</v>
      </c>
      <c r="W736" s="2">
        <v>1.0499999999999999E-6</v>
      </c>
      <c r="X736">
        <v>0.219</v>
      </c>
      <c r="Y736">
        <v>0.73799999999999999</v>
      </c>
      <c r="Z736">
        <v>193.90799999999999</v>
      </c>
      <c r="AA736">
        <v>4</v>
      </c>
    </row>
    <row r="737" spans="1:27" x14ac:dyDescent="0.35">
      <c r="A737" t="s">
        <v>607</v>
      </c>
      <c r="B737" t="s">
        <v>312</v>
      </c>
      <c r="C737" s="1">
        <v>34343</v>
      </c>
      <c r="D737" s="5" t="str">
        <f>TEXT(C737,"mmm")</f>
        <v>Jan</v>
      </c>
      <c r="E737" s="5" t="str">
        <f>TEXT(C737,"yyyy")</f>
        <v>1994</v>
      </c>
      <c r="F737" s="5" t="str">
        <f t="shared" ref="F737" si="194">IF(E737&lt; "2000","19's songs","20's songs")</f>
        <v>19's songs</v>
      </c>
      <c r="G737" t="s">
        <v>1442</v>
      </c>
      <c r="H737" t="s">
        <v>1442</v>
      </c>
      <c r="I737">
        <v>272706</v>
      </c>
      <c r="J737" t="b">
        <v>0</v>
      </c>
      <c r="K737">
        <v>56</v>
      </c>
      <c r="L737" t="str">
        <f>IF(K737&lt;=20,"Least Popular",IF(K737&lt;=40,"Less Popular",IF(K737&lt;=60,"More Popular","Most Popular")))</f>
        <v>More Popular</v>
      </c>
      <c r="M737">
        <v>1</v>
      </c>
      <c r="N737" t="str">
        <f t="shared" si="186"/>
        <v>Popular</v>
      </c>
      <c r="O737" t="s">
        <v>29</v>
      </c>
      <c r="P737">
        <v>0.56299999999999994</v>
      </c>
      <c r="Q737">
        <v>0.7</v>
      </c>
      <c r="R737">
        <v>2</v>
      </c>
      <c r="S737">
        <v>-6.657</v>
      </c>
      <c r="T737">
        <v>1</v>
      </c>
      <c r="U737">
        <v>2.3099999999999999E-2</v>
      </c>
      <c r="V737">
        <v>0.14299999999999999</v>
      </c>
      <c r="W737">
        <v>0</v>
      </c>
      <c r="X737">
        <v>0.13</v>
      </c>
      <c r="Y737">
        <v>0.7</v>
      </c>
      <c r="Z737">
        <v>86.965000000000003</v>
      </c>
      <c r="AA737">
        <v>4</v>
      </c>
    </row>
    <row r="738" spans="1:27" hidden="1" x14ac:dyDescent="0.35">
      <c r="A738" t="s">
        <v>1443</v>
      </c>
      <c r="B738" t="s">
        <v>31</v>
      </c>
      <c r="D738"/>
      <c r="E738"/>
      <c r="F738"/>
      <c r="G738" t="s">
        <v>1444</v>
      </c>
      <c r="H738" t="s">
        <v>1444</v>
      </c>
      <c r="I738">
        <v>288066</v>
      </c>
      <c r="J738" t="b">
        <v>0</v>
      </c>
      <c r="K738">
        <v>57</v>
      </c>
      <c r="M738">
        <v>1</v>
      </c>
      <c r="N738" t="str">
        <f t="shared" si="186"/>
        <v>Popular</v>
      </c>
      <c r="O738" t="s">
        <v>29</v>
      </c>
      <c r="P738">
        <v>0.56999999999999995</v>
      </c>
      <c r="Q738">
        <v>0.75800000000000001</v>
      </c>
      <c r="R738">
        <v>8</v>
      </c>
      <c r="S738">
        <v>-3.9969999999999999</v>
      </c>
      <c r="T738">
        <v>1</v>
      </c>
      <c r="U738">
        <v>3.2300000000000002E-2</v>
      </c>
      <c r="V738">
        <v>1.57E-3</v>
      </c>
      <c r="W738">
        <v>0</v>
      </c>
      <c r="X738">
        <v>0.36699999999999999</v>
      </c>
      <c r="Y738">
        <v>0.70699999999999996</v>
      </c>
      <c r="Z738">
        <v>97.959000000000003</v>
      </c>
      <c r="AA738">
        <v>4</v>
      </c>
    </row>
    <row r="739" spans="1:27" hidden="1" x14ac:dyDescent="0.35">
      <c r="A739" t="s">
        <v>66</v>
      </c>
      <c r="B739" t="s">
        <v>48</v>
      </c>
      <c r="D739"/>
      <c r="E739"/>
      <c r="F739"/>
      <c r="G739" t="s">
        <v>1445</v>
      </c>
      <c r="H739" t="s">
        <v>1445</v>
      </c>
      <c r="I739">
        <v>220933</v>
      </c>
      <c r="J739" t="b">
        <v>0</v>
      </c>
      <c r="K739">
        <v>56</v>
      </c>
      <c r="M739">
        <v>1</v>
      </c>
      <c r="N739" t="str">
        <f t="shared" si="186"/>
        <v>Popular</v>
      </c>
      <c r="O739" t="s">
        <v>29</v>
      </c>
      <c r="P739">
        <v>0.46100000000000002</v>
      </c>
      <c r="Q739">
        <v>0.63200000000000001</v>
      </c>
      <c r="R739">
        <v>7</v>
      </c>
      <c r="S739">
        <v>-5.2519999999999998</v>
      </c>
      <c r="T739">
        <v>1</v>
      </c>
      <c r="U739">
        <v>2.5100000000000001E-2</v>
      </c>
      <c r="V739">
        <v>1.84E-2</v>
      </c>
      <c r="W739" s="2">
        <v>5.2800000000000003E-5</v>
      </c>
      <c r="X739">
        <v>0.28999999999999998</v>
      </c>
      <c r="Y739">
        <v>0.49099999999999999</v>
      </c>
      <c r="Z739">
        <v>86.061000000000007</v>
      </c>
      <c r="AA739">
        <v>4</v>
      </c>
    </row>
    <row r="740" spans="1:27" x14ac:dyDescent="0.35">
      <c r="A740" t="s">
        <v>1232</v>
      </c>
      <c r="B740" t="s">
        <v>286</v>
      </c>
      <c r="C740" s="1">
        <v>44420</v>
      </c>
      <c r="D740" s="5" t="str">
        <f>TEXT(C740,"mmm")</f>
        <v>Aug</v>
      </c>
      <c r="E740" s="5" t="str">
        <f>TEXT(C740,"yyyy")</f>
        <v>2021</v>
      </c>
      <c r="F740" s="5" t="str">
        <f t="shared" ref="F740" si="195">IF(E740&lt; "2000","19's songs","20's songs")</f>
        <v>20's songs</v>
      </c>
      <c r="G740" t="s">
        <v>1446</v>
      </c>
      <c r="H740" t="s">
        <v>1446</v>
      </c>
      <c r="I740">
        <v>167666</v>
      </c>
      <c r="J740" t="b">
        <v>0</v>
      </c>
      <c r="K740">
        <v>56</v>
      </c>
      <c r="L740" t="str">
        <f>IF(K740&lt;=20,"Least Popular",IF(K740&lt;=40,"Less Popular",IF(K740&lt;=60,"More Popular","Most Popular")))</f>
        <v>More Popular</v>
      </c>
      <c r="M740">
        <v>1</v>
      </c>
      <c r="N740" t="str">
        <f t="shared" si="186"/>
        <v>Popular</v>
      </c>
      <c r="O740" t="s">
        <v>29</v>
      </c>
      <c r="P740">
        <v>0.58899999999999997</v>
      </c>
      <c r="Q740">
        <v>0.88300000000000001</v>
      </c>
      <c r="R740">
        <v>6</v>
      </c>
      <c r="S740">
        <v>-4.0830000000000002</v>
      </c>
      <c r="T740">
        <v>0</v>
      </c>
      <c r="U740">
        <v>6.9000000000000006E-2</v>
      </c>
      <c r="V740">
        <v>1.47E-2</v>
      </c>
      <c r="W740">
        <v>0</v>
      </c>
      <c r="X740">
        <v>0.311</v>
      </c>
      <c r="Y740">
        <v>0.89300000000000002</v>
      </c>
      <c r="Z740">
        <v>125.95099999999999</v>
      </c>
      <c r="AA740">
        <v>4</v>
      </c>
    </row>
    <row r="741" spans="1:27" hidden="1" x14ac:dyDescent="0.35">
      <c r="A741" t="s">
        <v>1447</v>
      </c>
      <c r="B741" t="s">
        <v>1448</v>
      </c>
      <c r="D741"/>
      <c r="E741"/>
      <c r="F741"/>
      <c r="G741" t="s">
        <v>1449</v>
      </c>
      <c r="H741" t="s">
        <v>1449</v>
      </c>
      <c r="I741">
        <v>224566</v>
      </c>
      <c r="J741" t="b">
        <v>0</v>
      </c>
      <c r="K741">
        <v>57</v>
      </c>
      <c r="M741">
        <v>1</v>
      </c>
      <c r="N741" t="str">
        <f t="shared" si="186"/>
        <v>Popular</v>
      </c>
      <c r="O741" t="s">
        <v>29</v>
      </c>
      <c r="P741">
        <v>0.622</v>
      </c>
      <c r="Q741">
        <v>0.86899999999999999</v>
      </c>
      <c r="R741">
        <v>7</v>
      </c>
      <c r="S741">
        <v>-3.6480000000000001</v>
      </c>
      <c r="T741">
        <v>1</v>
      </c>
      <c r="U741">
        <v>3.7999999999999999E-2</v>
      </c>
      <c r="V741">
        <v>0.34499999999999997</v>
      </c>
      <c r="W741">
        <v>0</v>
      </c>
      <c r="X741">
        <v>0.104</v>
      </c>
      <c r="Y741">
        <v>0.41099999999999998</v>
      </c>
      <c r="Z741">
        <v>125.953</v>
      </c>
      <c r="AA741">
        <v>3</v>
      </c>
    </row>
    <row r="742" spans="1:27" x14ac:dyDescent="0.35">
      <c r="A742" t="s">
        <v>1450</v>
      </c>
      <c r="B742" t="s">
        <v>1451</v>
      </c>
      <c r="C742" s="1">
        <v>35065</v>
      </c>
      <c r="D742" s="5" t="str">
        <f>TEXT(C742,"mmm")</f>
        <v>Jan</v>
      </c>
      <c r="E742" s="5" t="str">
        <f>TEXT(C742,"yyyy")</f>
        <v>1996</v>
      </c>
      <c r="F742" s="5" t="str">
        <f t="shared" ref="F742" si="196">IF(E742&lt; "2000","19's songs","20's songs")</f>
        <v>19's songs</v>
      </c>
      <c r="G742" t="s">
        <v>1452</v>
      </c>
      <c r="H742" t="s">
        <v>1452</v>
      </c>
      <c r="I742">
        <v>315000</v>
      </c>
      <c r="J742" t="b">
        <v>0</v>
      </c>
      <c r="K742">
        <v>56</v>
      </c>
      <c r="L742" t="str">
        <f>IF(K742&lt;=20,"Least Popular",IF(K742&lt;=40,"Less Popular",IF(K742&lt;=60,"More Popular","Most Popular")))</f>
        <v>More Popular</v>
      </c>
      <c r="M742">
        <v>1</v>
      </c>
      <c r="N742" t="str">
        <f t="shared" si="186"/>
        <v>Popular</v>
      </c>
      <c r="O742" t="s">
        <v>25</v>
      </c>
      <c r="P742">
        <v>0.61399999999999999</v>
      </c>
      <c r="Q742">
        <v>0.70799999999999996</v>
      </c>
      <c r="R742">
        <v>5</v>
      </c>
      <c r="S742">
        <v>-8.8290000000000006</v>
      </c>
      <c r="T742">
        <v>0</v>
      </c>
      <c r="U742">
        <v>3.6600000000000001E-2</v>
      </c>
      <c r="V742">
        <v>1.04E-2</v>
      </c>
      <c r="W742">
        <v>4.5899999999999999E-4</v>
      </c>
      <c r="X742">
        <v>0.30599999999999999</v>
      </c>
      <c r="Y742">
        <v>0.152</v>
      </c>
      <c r="Z742">
        <v>100.004</v>
      </c>
      <c r="AA742">
        <v>4</v>
      </c>
    </row>
    <row r="743" spans="1:27" hidden="1" x14ac:dyDescent="0.35">
      <c r="A743" t="s">
        <v>1453</v>
      </c>
      <c r="B743" t="s">
        <v>384</v>
      </c>
      <c r="D743"/>
      <c r="E743"/>
      <c r="F743"/>
      <c r="G743" t="s">
        <v>1454</v>
      </c>
      <c r="H743" t="s">
        <v>1454</v>
      </c>
      <c r="I743">
        <v>165720</v>
      </c>
      <c r="J743" t="b">
        <v>0</v>
      </c>
      <c r="K743">
        <v>57</v>
      </c>
      <c r="M743">
        <v>1</v>
      </c>
      <c r="N743" t="str">
        <f t="shared" si="186"/>
        <v>Popular</v>
      </c>
      <c r="O743" t="s">
        <v>25</v>
      </c>
      <c r="P743">
        <v>0.749</v>
      </c>
      <c r="Q743">
        <v>0.89400000000000002</v>
      </c>
      <c r="R743">
        <v>9</v>
      </c>
      <c r="S743">
        <v>-3.1030000000000002</v>
      </c>
      <c r="T743">
        <v>1</v>
      </c>
      <c r="U743">
        <v>7.4399999999999994E-2</v>
      </c>
      <c r="V743">
        <v>4.0300000000000002E-2</v>
      </c>
      <c r="W743">
        <v>5.1900000000000004E-4</v>
      </c>
      <c r="X743">
        <v>0.27100000000000002</v>
      </c>
      <c r="Y743">
        <v>0.50900000000000001</v>
      </c>
      <c r="Z743">
        <v>175.99299999999999</v>
      </c>
      <c r="AA743">
        <v>4</v>
      </c>
    </row>
    <row r="744" spans="1:27" x14ac:dyDescent="0.35">
      <c r="A744" t="s">
        <v>1455</v>
      </c>
      <c r="B744" t="s">
        <v>1456</v>
      </c>
      <c r="C744" s="1">
        <v>44870</v>
      </c>
      <c r="D744" s="5" t="str">
        <f>TEXT(C744,"mmm")</f>
        <v>Nov</v>
      </c>
      <c r="E744" s="5" t="str">
        <f>TEXT(C744,"yyyy")</f>
        <v>2022</v>
      </c>
      <c r="F744" s="5" t="str">
        <f t="shared" ref="F744" si="197">IF(E744&lt; "2000","19's songs","20's songs")</f>
        <v>20's songs</v>
      </c>
      <c r="G744" t="s">
        <v>1457</v>
      </c>
      <c r="H744" t="s">
        <v>1457</v>
      </c>
      <c r="I744">
        <v>266771</v>
      </c>
      <c r="J744" t="b">
        <v>0</v>
      </c>
      <c r="K744">
        <v>57</v>
      </c>
      <c r="L744" t="str">
        <f>IF(K744&lt;=20,"Least Popular",IF(K744&lt;=40,"Less Popular",IF(K744&lt;=60,"More Popular","Most Popular")))</f>
        <v>More Popular</v>
      </c>
      <c r="M744">
        <v>1</v>
      </c>
      <c r="N744" t="str">
        <f t="shared" si="186"/>
        <v>Popular</v>
      </c>
      <c r="O744" t="s">
        <v>25</v>
      </c>
      <c r="P744">
        <v>0.68200000000000005</v>
      </c>
      <c r="Q744">
        <v>0.64200000000000002</v>
      </c>
      <c r="R744">
        <v>7</v>
      </c>
      <c r="S744">
        <v>-5.7149999999999999</v>
      </c>
      <c r="T744">
        <v>1</v>
      </c>
      <c r="U744">
        <v>2.9700000000000001E-2</v>
      </c>
      <c r="V744">
        <v>1.5599999999999999E-2</v>
      </c>
      <c r="W744" s="2">
        <v>8.6899999999999998E-6</v>
      </c>
      <c r="X744">
        <v>0.218</v>
      </c>
      <c r="Y744">
        <v>0.52300000000000002</v>
      </c>
      <c r="Z744">
        <v>107.02500000000001</v>
      </c>
      <c r="AA744">
        <v>4</v>
      </c>
    </row>
    <row r="745" spans="1:27" hidden="1" x14ac:dyDescent="0.35">
      <c r="A745" t="s">
        <v>1458</v>
      </c>
      <c r="B745" t="s">
        <v>972</v>
      </c>
      <c r="D745"/>
      <c r="E745"/>
      <c r="F745"/>
      <c r="G745" t="s">
        <v>1459</v>
      </c>
      <c r="H745" t="s">
        <v>1459</v>
      </c>
      <c r="I745">
        <v>269466</v>
      </c>
      <c r="J745" t="b">
        <v>0</v>
      </c>
      <c r="K745">
        <v>56</v>
      </c>
      <c r="M745">
        <v>1</v>
      </c>
      <c r="N745" t="str">
        <f t="shared" si="186"/>
        <v>Popular</v>
      </c>
      <c r="O745" t="s">
        <v>29</v>
      </c>
      <c r="P745">
        <v>0.48899999999999999</v>
      </c>
      <c r="Q745">
        <v>0.89</v>
      </c>
      <c r="R745">
        <v>2</v>
      </c>
      <c r="S745">
        <v>-3.56</v>
      </c>
      <c r="T745">
        <v>1</v>
      </c>
      <c r="U745">
        <v>6.0900000000000003E-2</v>
      </c>
      <c r="V745">
        <v>6.9699999999999998E-2</v>
      </c>
      <c r="W745">
        <v>0</v>
      </c>
      <c r="X745">
        <v>0.20100000000000001</v>
      </c>
      <c r="Y745">
        <v>0.748</v>
      </c>
      <c r="Z745">
        <v>138.239</v>
      </c>
      <c r="AA745">
        <v>4</v>
      </c>
    </row>
    <row r="746" spans="1:27" hidden="1" x14ac:dyDescent="0.35">
      <c r="A746" t="s">
        <v>1460</v>
      </c>
      <c r="B746" t="s">
        <v>141</v>
      </c>
      <c r="D746"/>
      <c r="E746"/>
      <c r="F746"/>
      <c r="G746" t="s">
        <v>1461</v>
      </c>
      <c r="H746" t="s">
        <v>1461</v>
      </c>
      <c r="I746">
        <v>308921</v>
      </c>
      <c r="J746" t="b">
        <v>0</v>
      </c>
      <c r="K746">
        <v>57</v>
      </c>
      <c r="M746">
        <v>1</v>
      </c>
      <c r="N746" t="str">
        <f t="shared" si="186"/>
        <v>Popular</v>
      </c>
      <c r="O746" t="s">
        <v>25</v>
      </c>
      <c r="P746">
        <v>0.43</v>
      </c>
      <c r="Q746">
        <v>0.62</v>
      </c>
      <c r="R746">
        <v>0</v>
      </c>
      <c r="S746">
        <v>-5.274</v>
      </c>
      <c r="T746">
        <v>1</v>
      </c>
      <c r="U746">
        <v>4.19E-2</v>
      </c>
      <c r="V746">
        <v>0.434</v>
      </c>
      <c r="W746">
        <v>0</v>
      </c>
      <c r="X746">
        <v>0.20899999999999999</v>
      </c>
      <c r="Y746">
        <v>0.42399999999999999</v>
      </c>
      <c r="Z746">
        <v>176.14</v>
      </c>
      <c r="AA746">
        <v>4</v>
      </c>
    </row>
    <row r="747" spans="1:27" x14ac:dyDescent="0.35">
      <c r="A747" t="s">
        <v>1462</v>
      </c>
      <c r="B747" t="s">
        <v>1191</v>
      </c>
      <c r="C747">
        <v>2002</v>
      </c>
      <c r="D747" s="5" t="str">
        <f>TEXT(C747,"mmm")</f>
        <v>Jun</v>
      </c>
      <c r="E747" s="5" t="str">
        <f>TEXT(C747,"yyyy")</f>
        <v>1905</v>
      </c>
      <c r="F747" s="5" t="str">
        <f t="shared" ref="F747:F748" si="198">IF(E747&lt; "2000","19's songs","20's songs")</f>
        <v>19's songs</v>
      </c>
      <c r="G747" t="s">
        <v>1463</v>
      </c>
      <c r="H747" t="s">
        <v>1463</v>
      </c>
      <c r="I747">
        <v>295080</v>
      </c>
      <c r="J747" t="b">
        <v>0</v>
      </c>
      <c r="K747">
        <v>56</v>
      </c>
      <c r="L747" t="str">
        <f>IF(K747&lt;=20,"Least Popular",IF(K747&lt;=40,"Less Popular",IF(K747&lt;=60,"More Popular","Most Popular")))</f>
        <v>More Popular</v>
      </c>
      <c r="M747">
        <v>1</v>
      </c>
      <c r="N747" t="str">
        <f t="shared" si="186"/>
        <v>Popular</v>
      </c>
      <c r="O747" t="s">
        <v>29</v>
      </c>
      <c r="P747">
        <v>0.65800000000000003</v>
      </c>
      <c r="Q747">
        <v>0.76300000000000001</v>
      </c>
      <c r="R747">
        <v>7</v>
      </c>
      <c r="S747">
        <v>-4.375</v>
      </c>
      <c r="T747">
        <v>1</v>
      </c>
      <c r="U747">
        <v>2.9000000000000001E-2</v>
      </c>
      <c r="V747">
        <v>3.7699999999999999E-3</v>
      </c>
      <c r="W747">
        <v>4.86E-4</v>
      </c>
      <c r="X747">
        <v>0.81899999999999995</v>
      </c>
      <c r="Y747">
        <v>0.53</v>
      </c>
      <c r="Z747">
        <v>113.557</v>
      </c>
      <c r="AA747">
        <v>4</v>
      </c>
    </row>
    <row r="748" spans="1:27" x14ac:dyDescent="0.35">
      <c r="A748" t="s">
        <v>1464</v>
      </c>
      <c r="B748" t="s">
        <v>1362</v>
      </c>
      <c r="C748" s="1">
        <v>45020</v>
      </c>
      <c r="D748" s="5" t="str">
        <f>TEXT(C748,"mmm")</f>
        <v>Apr</v>
      </c>
      <c r="E748" s="5" t="str">
        <f>TEXT(C748,"yyyy")</f>
        <v>2023</v>
      </c>
      <c r="F748" s="5" t="str">
        <f t="shared" si="198"/>
        <v>20's songs</v>
      </c>
      <c r="G748" t="s">
        <v>1465</v>
      </c>
      <c r="H748" t="s">
        <v>1465</v>
      </c>
      <c r="I748">
        <v>249204</v>
      </c>
      <c r="J748" t="b">
        <v>0</v>
      </c>
      <c r="K748">
        <v>62</v>
      </c>
      <c r="L748" t="str">
        <f>IF(K748&lt;=20,"Least Popular",IF(K748&lt;=40,"Less Popular",IF(K748&lt;=60,"More Popular","Most Popular")))</f>
        <v>Most Popular</v>
      </c>
      <c r="M748">
        <v>0</v>
      </c>
      <c r="N748" t="str">
        <f t="shared" si="186"/>
        <v>Not Popular</v>
      </c>
      <c r="O748" t="s">
        <v>25</v>
      </c>
      <c r="P748">
        <v>0.56999999999999995</v>
      </c>
      <c r="Q748">
        <v>0.88400000000000001</v>
      </c>
      <c r="R748">
        <v>8</v>
      </c>
      <c r="S748">
        <v>-2.7389999999999999</v>
      </c>
      <c r="T748">
        <v>1</v>
      </c>
      <c r="U748">
        <v>8.1699999999999995E-2</v>
      </c>
      <c r="V748">
        <v>6.2700000000000006E-2</v>
      </c>
      <c r="W748">
        <v>0</v>
      </c>
      <c r="X748">
        <v>9.3600000000000003E-2</v>
      </c>
      <c r="Y748">
        <v>0.73899999999999999</v>
      </c>
      <c r="Z748">
        <v>144.988</v>
      </c>
      <c r="AA748">
        <v>4</v>
      </c>
    </row>
    <row r="749" spans="1:27" hidden="1" x14ac:dyDescent="0.35">
      <c r="A749" t="s">
        <v>1466</v>
      </c>
      <c r="B749" t="s">
        <v>267</v>
      </c>
      <c r="D749"/>
      <c r="E749"/>
      <c r="F749"/>
      <c r="G749" t="s">
        <v>1467</v>
      </c>
      <c r="H749" t="s">
        <v>1467</v>
      </c>
      <c r="I749">
        <v>257953</v>
      </c>
      <c r="J749" t="b">
        <v>0</v>
      </c>
      <c r="K749">
        <v>58</v>
      </c>
      <c r="M749">
        <v>0</v>
      </c>
      <c r="N749" t="str">
        <f t="shared" si="186"/>
        <v>Not Popular</v>
      </c>
      <c r="O749" t="s">
        <v>29</v>
      </c>
      <c r="P749">
        <v>0.504</v>
      </c>
      <c r="Q749">
        <v>0.55300000000000005</v>
      </c>
      <c r="R749">
        <v>1</v>
      </c>
      <c r="S749">
        <v>-9.1630000000000003</v>
      </c>
      <c r="T749">
        <v>1</v>
      </c>
      <c r="U749">
        <v>9.4299999999999995E-2</v>
      </c>
      <c r="V749">
        <v>0.59899999999999998</v>
      </c>
      <c r="W749" s="2">
        <v>4.5600000000000004E-6</v>
      </c>
      <c r="X749">
        <v>0.106</v>
      </c>
      <c r="Y749">
        <v>0.435</v>
      </c>
      <c r="Z749">
        <v>171.91399999999999</v>
      </c>
      <c r="AA749">
        <v>4</v>
      </c>
    </row>
    <row r="750" spans="1:27" x14ac:dyDescent="0.35">
      <c r="A750" t="s">
        <v>1468</v>
      </c>
      <c r="B750" t="s">
        <v>1469</v>
      </c>
      <c r="C750" s="1">
        <v>45203</v>
      </c>
      <c r="D750" s="5" t="str">
        <f>TEXT(C750,"mmm")</f>
        <v>Oct</v>
      </c>
      <c r="E750" s="5" t="str">
        <f>TEXT(C750,"yyyy")</f>
        <v>2023</v>
      </c>
      <c r="F750" s="5" t="str">
        <f t="shared" ref="F750:F752" si="199">IF(E750&lt; "2000","19's songs","20's songs")</f>
        <v>20's songs</v>
      </c>
      <c r="G750" t="s">
        <v>1470</v>
      </c>
      <c r="H750" t="s">
        <v>1470</v>
      </c>
      <c r="I750">
        <v>216826</v>
      </c>
      <c r="J750" t="b">
        <v>0</v>
      </c>
      <c r="K750">
        <v>63</v>
      </c>
      <c r="L750" t="str">
        <f>IF(K750&lt;=20,"Least Popular",IF(K750&lt;=40,"Less Popular",IF(K750&lt;=60,"More Popular","Most Popular")))</f>
        <v>Most Popular</v>
      </c>
      <c r="M750">
        <v>0</v>
      </c>
      <c r="N750" t="str">
        <f t="shared" si="186"/>
        <v>Not Popular</v>
      </c>
      <c r="O750" t="s">
        <v>25</v>
      </c>
      <c r="P750">
        <v>0.35399999999999998</v>
      </c>
      <c r="Q750">
        <v>0.77800000000000002</v>
      </c>
      <c r="R750">
        <v>5</v>
      </c>
      <c r="S750">
        <v>-3.52</v>
      </c>
      <c r="T750">
        <v>0</v>
      </c>
      <c r="U750">
        <v>7.9000000000000001E-2</v>
      </c>
      <c r="V750">
        <v>1.78E-2</v>
      </c>
      <c r="W750" s="2">
        <v>8.1999999999999994E-6</v>
      </c>
      <c r="X750">
        <v>0.33200000000000002</v>
      </c>
      <c r="Y750">
        <v>0.39100000000000001</v>
      </c>
      <c r="Z750">
        <v>107.66200000000001</v>
      </c>
      <c r="AA750">
        <v>4</v>
      </c>
    </row>
    <row r="751" spans="1:27" x14ac:dyDescent="0.35">
      <c r="A751" t="s">
        <v>901</v>
      </c>
      <c r="B751" t="s">
        <v>281</v>
      </c>
      <c r="C751" s="1">
        <v>44876</v>
      </c>
      <c r="D751" s="5" t="str">
        <f>TEXT(C751,"mmm")</f>
        <v>Nov</v>
      </c>
      <c r="E751" s="5" t="str">
        <f>TEXT(C751,"yyyy")</f>
        <v>2022</v>
      </c>
      <c r="F751" s="5" t="str">
        <f t="shared" si="199"/>
        <v>20's songs</v>
      </c>
      <c r="G751" t="s">
        <v>1471</v>
      </c>
      <c r="H751" t="s">
        <v>1471</v>
      </c>
      <c r="I751">
        <v>238560</v>
      </c>
      <c r="J751" t="b">
        <v>0</v>
      </c>
      <c r="K751">
        <v>56</v>
      </c>
      <c r="L751" t="str">
        <f>IF(K751&lt;=20,"Least Popular",IF(K751&lt;=40,"Less Popular",IF(K751&lt;=60,"More Popular","Most Popular")))</f>
        <v>More Popular</v>
      </c>
      <c r="M751">
        <v>1</v>
      </c>
      <c r="N751" t="str">
        <f t="shared" si="186"/>
        <v>Popular</v>
      </c>
      <c r="O751" t="s">
        <v>29</v>
      </c>
      <c r="P751">
        <v>0.56499999999999995</v>
      </c>
      <c r="Q751">
        <v>0.41</v>
      </c>
      <c r="R751">
        <v>2</v>
      </c>
      <c r="S751">
        <v>-6.6159999999999997</v>
      </c>
      <c r="T751">
        <v>0</v>
      </c>
      <c r="U751">
        <v>3.1099999999999999E-2</v>
      </c>
      <c r="V751">
        <v>0.65</v>
      </c>
      <c r="W751">
        <v>0</v>
      </c>
      <c r="X751">
        <v>0.309</v>
      </c>
      <c r="Y751">
        <v>0.36</v>
      </c>
      <c r="Z751">
        <v>78.010000000000005</v>
      </c>
      <c r="AA751">
        <v>4</v>
      </c>
    </row>
    <row r="752" spans="1:27" x14ac:dyDescent="0.35">
      <c r="A752" t="s">
        <v>1472</v>
      </c>
      <c r="B752" t="s">
        <v>1473</v>
      </c>
      <c r="C752">
        <v>1998</v>
      </c>
      <c r="D752" s="5" t="str">
        <f>TEXT(C752,"mmm")</f>
        <v>Jun</v>
      </c>
      <c r="E752" s="5" t="str">
        <f>TEXT(C752,"yyyy")</f>
        <v>1905</v>
      </c>
      <c r="F752" s="5" t="str">
        <f t="shared" si="199"/>
        <v>19's songs</v>
      </c>
      <c r="G752" t="s">
        <v>1474</v>
      </c>
      <c r="H752" t="s">
        <v>1474</v>
      </c>
      <c r="I752">
        <v>203160</v>
      </c>
      <c r="J752" t="b">
        <v>0</v>
      </c>
      <c r="K752">
        <v>56</v>
      </c>
      <c r="L752" t="str">
        <f>IF(K752&lt;=20,"Least Popular",IF(K752&lt;=40,"Less Popular",IF(K752&lt;=60,"More Popular","Most Popular")))</f>
        <v>More Popular</v>
      </c>
      <c r="M752">
        <v>1</v>
      </c>
      <c r="N752" t="str">
        <f t="shared" si="186"/>
        <v>Popular</v>
      </c>
      <c r="O752" t="s">
        <v>29</v>
      </c>
      <c r="P752">
        <v>0.59099999999999997</v>
      </c>
      <c r="Q752">
        <v>0.79300000000000004</v>
      </c>
      <c r="R752">
        <v>4</v>
      </c>
      <c r="S752">
        <v>-6.1280000000000001</v>
      </c>
      <c r="T752">
        <v>1</v>
      </c>
      <c r="U752">
        <v>3.1600000000000003E-2</v>
      </c>
      <c r="V752">
        <v>1.26E-2</v>
      </c>
      <c r="W752" s="2">
        <v>1.52E-5</v>
      </c>
      <c r="X752">
        <v>0.157</v>
      </c>
      <c r="Y752">
        <v>0.81299999999999994</v>
      </c>
      <c r="Z752">
        <v>118.247</v>
      </c>
      <c r="AA752">
        <v>4</v>
      </c>
    </row>
    <row r="753" spans="1:27" hidden="1" x14ac:dyDescent="0.35">
      <c r="A753" t="s">
        <v>1475</v>
      </c>
      <c r="B753" t="s">
        <v>119</v>
      </c>
      <c r="D753"/>
      <c r="E753"/>
      <c r="F753"/>
      <c r="G753" t="s">
        <v>1476</v>
      </c>
      <c r="H753" t="s">
        <v>1476</v>
      </c>
      <c r="I753">
        <v>267103</v>
      </c>
      <c r="J753" t="b">
        <v>0</v>
      </c>
      <c r="K753">
        <v>59</v>
      </c>
      <c r="M753">
        <v>0</v>
      </c>
      <c r="N753" t="str">
        <f t="shared" si="186"/>
        <v>Not Popular</v>
      </c>
      <c r="O753" t="s">
        <v>25</v>
      </c>
      <c r="P753">
        <v>0.67500000000000004</v>
      </c>
      <c r="Q753">
        <v>0.39100000000000001</v>
      </c>
      <c r="R753">
        <v>2</v>
      </c>
      <c r="S753">
        <v>-7.7009999999999996</v>
      </c>
      <c r="T753">
        <v>1</v>
      </c>
      <c r="U753">
        <v>5.2400000000000002E-2</v>
      </c>
      <c r="V753">
        <v>0.44600000000000001</v>
      </c>
      <c r="W753">
        <v>0</v>
      </c>
      <c r="X753">
        <v>0.37</v>
      </c>
      <c r="Y753">
        <v>0.56399999999999995</v>
      </c>
      <c r="Z753">
        <v>151.77799999999999</v>
      </c>
      <c r="AA753">
        <v>4</v>
      </c>
    </row>
    <row r="754" spans="1:27" x14ac:dyDescent="0.35">
      <c r="A754" t="s">
        <v>964</v>
      </c>
      <c r="B754" t="s">
        <v>161</v>
      </c>
      <c r="C754" s="1">
        <v>43896</v>
      </c>
      <c r="D754" s="5" t="str">
        <f>TEXT(C754,"mmm")</f>
        <v>Mar</v>
      </c>
      <c r="E754" s="5" t="str">
        <f>TEXT(C754,"yyyy")</f>
        <v>2020</v>
      </c>
      <c r="F754" s="5" t="str">
        <f t="shared" ref="F754:F758" si="200">IF(E754&lt; "2000","19's songs","20's songs")</f>
        <v>20's songs</v>
      </c>
      <c r="G754" t="s">
        <v>1477</v>
      </c>
      <c r="H754" t="s">
        <v>1477</v>
      </c>
      <c r="I754">
        <v>222306</v>
      </c>
      <c r="J754" t="b">
        <v>0</v>
      </c>
      <c r="K754">
        <v>60</v>
      </c>
      <c r="L754" t="str">
        <f>IF(K754&lt;=20,"Least Popular",IF(K754&lt;=40,"Less Popular",IF(K754&lt;=60,"More Popular","Most Popular")))</f>
        <v>More Popular</v>
      </c>
      <c r="M754">
        <v>0</v>
      </c>
      <c r="N754" t="str">
        <f t="shared" si="186"/>
        <v>Not Popular</v>
      </c>
      <c r="O754" t="s">
        <v>29</v>
      </c>
      <c r="P754">
        <v>0.47099999999999997</v>
      </c>
      <c r="Q754">
        <v>0.65800000000000003</v>
      </c>
      <c r="R754">
        <v>7</v>
      </c>
      <c r="S754">
        <v>-4.4329999999999998</v>
      </c>
      <c r="T754">
        <v>1</v>
      </c>
      <c r="U754">
        <v>3.0599999999999999E-2</v>
      </c>
      <c r="V754">
        <v>7.45E-3</v>
      </c>
      <c r="W754">
        <v>0</v>
      </c>
      <c r="X754">
        <v>8.0299999999999996E-2</v>
      </c>
      <c r="Y754">
        <v>0.26500000000000001</v>
      </c>
      <c r="Z754">
        <v>149.94399999999999</v>
      </c>
      <c r="AA754">
        <v>4</v>
      </c>
    </row>
    <row r="755" spans="1:27" x14ac:dyDescent="0.35">
      <c r="A755" t="s">
        <v>438</v>
      </c>
      <c r="B755" t="s">
        <v>51</v>
      </c>
      <c r="C755" s="1">
        <v>44719</v>
      </c>
      <c r="D755" s="5" t="str">
        <f>TEXT(C755,"mmm")</f>
        <v>Jun</v>
      </c>
      <c r="E755" s="5" t="str">
        <f>TEXT(C755,"yyyy")</f>
        <v>2022</v>
      </c>
      <c r="F755" s="5" t="str">
        <f t="shared" si="200"/>
        <v>20's songs</v>
      </c>
      <c r="G755" t="s">
        <v>1478</v>
      </c>
      <c r="H755" t="s">
        <v>1478</v>
      </c>
      <c r="I755">
        <v>160532</v>
      </c>
      <c r="J755" t="b">
        <v>0</v>
      </c>
      <c r="K755">
        <v>56</v>
      </c>
      <c r="L755" t="str">
        <f>IF(K755&lt;=20,"Least Popular",IF(K755&lt;=40,"Less Popular",IF(K755&lt;=60,"More Popular","Most Popular")))</f>
        <v>More Popular</v>
      </c>
      <c r="M755">
        <v>1</v>
      </c>
      <c r="N755" t="str">
        <f t="shared" si="186"/>
        <v>Popular</v>
      </c>
      <c r="O755" t="s">
        <v>29</v>
      </c>
      <c r="P755">
        <v>0.60399999999999998</v>
      </c>
      <c r="Q755">
        <v>0.84299999999999997</v>
      </c>
      <c r="R755">
        <v>6</v>
      </c>
      <c r="S755">
        <v>-5.05</v>
      </c>
      <c r="T755">
        <v>1</v>
      </c>
      <c r="U755">
        <v>4.0800000000000003E-2</v>
      </c>
      <c r="V755">
        <v>0.13800000000000001</v>
      </c>
      <c r="W755">
        <v>0</v>
      </c>
      <c r="X755">
        <v>0.20200000000000001</v>
      </c>
      <c r="Y755">
        <v>0.746</v>
      </c>
      <c r="Z755">
        <v>114.024</v>
      </c>
      <c r="AA755">
        <v>4</v>
      </c>
    </row>
    <row r="756" spans="1:27" x14ac:dyDescent="0.35">
      <c r="A756" t="s">
        <v>455</v>
      </c>
      <c r="B756" t="s">
        <v>456</v>
      </c>
      <c r="C756" s="1">
        <v>44751</v>
      </c>
      <c r="D756" s="5" t="str">
        <f>TEXT(C756,"mmm")</f>
        <v>Jul</v>
      </c>
      <c r="E756" s="5" t="str">
        <f>TEXT(C756,"yyyy")</f>
        <v>2022</v>
      </c>
      <c r="F756" s="5" t="str">
        <f t="shared" si="200"/>
        <v>20's songs</v>
      </c>
      <c r="G756" t="s">
        <v>1479</v>
      </c>
      <c r="H756" t="s">
        <v>1479</v>
      </c>
      <c r="I756">
        <v>172906</v>
      </c>
      <c r="J756" t="b">
        <v>0</v>
      </c>
      <c r="K756">
        <v>61</v>
      </c>
      <c r="L756" t="str">
        <f>IF(K756&lt;=20,"Least Popular",IF(K756&lt;=40,"Less Popular",IF(K756&lt;=60,"More Popular","Most Popular")))</f>
        <v>Most Popular</v>
      </c>
      <c r="M756">
        <v>0</v>
      </c>
      <c r="N756" t="str">
        <f t="shared" si="186"/>
        <v>Not Popular</v>
      </c>
      <c r="O756" t="s">
        <v>29</v>
      </c>
      <c r="P756">
        <v>0.53200000000000003</v>
      </c>
      <c r="Q756">
        <v>0.90600000000000003</v>
      </c>
      <c r="R756">
        <v>1</v>
      </c>
      <c r="S756">
        <v>-4.7949999999999999</v>
      </c>
      <c r="T756">
        <v>1</v>
      </c>
      <c r="U756">
        <v>0.20499999999999999</v>
      </c>
      <c r="V756">
        <v>1.5100000000000001E-2</v>
      </c>
      <c r="W756">
        <v>0</v>
      </c>
      <c r="X756">
        <v>0.31900000000000001</v>
      </c>
      <c r="Y756">
        <v>0.749</v>
      </c>
      <c r="Z756">
        <v>199.92099999999999</v>
      </c>
      <c r="AA756">
        <v>4</v>
      </c>
    </row>
    <row r="757" spans="1:27" x14ac:dyDescent="0.35">
      <c r="A757" t="s">
        <v>1480</v>
      </c>
      <c r="B757" t="s">
        <v>376</v>
      </c>
      <c r="C757" s="1">
        <v>39914</v>
      </c>
      <c r="D757" s="5" t="str">
        <f>TEXT(C757,"mmm")</f>
        <v>Apr</v>
      </c>
      <c r="E757" s="5" t="str">
        <f>TEXT(C757,"yyyy")</f>
        <v>2009</v>
      </c>
      <c r="F757" s="5" t="str">
        <f t="shared" si="200"/>
        <v>20's songs</v>
      </c>
      <c r="G757" t="s">
        <v>1481</v>
      </c>
      <c r="H757" t="s">
        <v>1481</v>
      </c>
      <c r="I757">
        <v>194226</v>
      </c>
      <c r="J757" t="b">
        <v>0</v>
      </c>
      <c r="K757">
        <v>57</v>
      </c>
      <c r="L757" t="str">
        <f>IF(K757&lt;=20,"Least Popular",IF(K757&lt;=40,"Less Popular",IF(K757&lt;=60,"More Popular","Most Popular")))</f>
        <v>More Popular</v>
      </c>
      <c r="M757">
        <v>1</v>
      </c>
      <c r="N757" t="str">
        <f t="shared" si="186"/>
        <v>Popular</v>
      </c>
      <c r="O757" t="s">
        <v>29</v>
      </c>
      <c r="P757">
        <v>0.46899999999999997</v>
      </c>
      <c r="Q757">
        <v>0.71899999999999997</v>
      </c>
      <c r="R757">
        <v>0</v>
      </c>
      <c r="S757">
        <v>-5.1689999999999996</v>
      </c>
      <c r="T757">
        <v>1</v>
      </c>
      <c r="U757">
        <v>3.3099999999999997E-2</v>
      </c>
      <c r="V757">
        <v>0.46500000000000002</v>
      </c>
      <c r="W757">
        <v>0</v>
      </c>
      <c r="X757">
        <v>0.19</v>
      </c>
      <c r="Y757">
        <v>0.92100000000000004</v>
      </c>
      <c r="Z757">
        <v>179.94200000000001</v>
      </c>
      <c r="AA757">
        <v>3</v>
      </c>
    </row>
    <row r="758" spans="1:27" x14ac:dyDescent="0.35">
      <c r="A758" t="s">
        <v>1482</v>
      </c>
      <c r="B758" t="s">
        <v>479</v>
      </c>
      <c r="C758" s="1">
        <v>40240</v>
      </c>
      <c r="D758" s="5" t="str">
        <f>TEXT(C758,"mmm")</f>
        <v>Mar</v>
      </c>
      <c r="E758" s="5" t="str">
        <f>TEXT(C758,"yyyy")</f>
        <v>2010</v>
      </c>
      <c r="F758" s="5" t="str">
        <f t="shared" si="200"/>
        <v>20's songs</v>
      </c>
      <c r="G758" t="s">
        <v>1483</v>
      </c>
      <c r="H758" t="s">
        <v>1483</v>
      </c>
      <c r="I758">
        <v>271693</v>
      </c>
      <c r="J758" t="b">
        <v>0</v>
      </c>
      <c r="K758">
        <v>57</v>
      </c>
      <c r="L758" t="str">
        <f>IF(K758&lt;=20,"Least Popular",IF(K758&lt;=40,"Less Popular",IF(K758&lt;=60,"More Popular","Most Popular")))</f>
        <v>More Popular</v>
      </c>
      <c r="M758">
        <v>1</v>
      </c>
      <c r="N758" t="str">
        <f t="shared" si="186"/>
        <v>Popular</v>
      </c>
      <c r="O758" t="s">
        <v>29</v>
      </c>
      <c r="P758">
        <v>0.58499999999999996</v>
      </c>
      <c r="Q758">
        <v>0.57299999999999995</v>
      </c>
      <c r="R758">
        <v>0</v>
      </c>
      <c r="S758">
        <v>-7.8179999999999996</v>
      </c>
      <c r="T758">
        <v>1</v>
      </c>
      <c r="U758">
        <v>4.36E-2</v>
      </c>
      <c r="V758">
        <v>0.14099999999999999</v>
      </c>
      <c r="W758">
        <v>0</v>
      </c>
      <c r="X758">
        <v>0.27200000000000002</v>
      </c>
      <c r="Y758">
        <v>0.53</v>
      </c>
      <c r="Z758">
        <v>133.91900000000001</v>
      </c>
      <c r="AA758">
        <v>4</v>
      </c>
    </row>
    <row r="759" spans="1:27" hidden="1" x14ac:dyDescent="0.35">
      <c r="A759" t="s">
        <v>208</v>
      </c>
      <c r="B759" t="s">
        <v>133</v>
      </c>
      <c r="D759"/>
      <c r="E759"/>
      <c r="F759"/>
      <c r="G759" t="s">
        <v>1484</v>
      </c>
      <c r="H759" t="s">
        <v>1484</v>
      </c>
      <c r="I759">
        <v>301933</v>
      </c>
      <c r="J759" t="b">
        <v>0</v>
      </c>
      <c r="K759">
        <v>57</v>
      </c>
      <c r="M759">
        <v>1</v>
      </c>
      <c r="N759" t="str">
        <f t="shared" si="186"/>
        <v>Popular</v>
      </c>
      <c r="O759" t="s">
        <v>29</v>
      </c>
      <c r="P759">
        <v>0.624</v>
      </c>
      <c r="Q759">
        <v>0.58499999999999996</v>
      </c>
      <c r="R759">
        <v>9</v>
      </c>
      <c r="S759">
        <v>-7.9690000000000003</v>
      </c>
      <c r="T759">
        <v>1</v>
      </c>
      <c r="U759">
        <v>5.9299999999999999E-2</v>
      </c>
      <c r="V759">
        <v>0.43</v>
      </c>
      <c r="W759">
        <v>0</v>
      </c>
      <c r="X759">
        <v>0.35699999999999998</v>
      </c>
      <c r="Y759">
        <v>0.29599999999999999</v>
      </c>
      <c r="Z759">
        <v>81.956000000000003</v>
      </c>
      <c r="AA759">
        <v>4</v>
      </c>
    </row>
    <row r="760" spans="1:27" hidden="1" x14ac:dyDescent="0.35">
      <c r="A760" t="s">
        <v>754</v>
      </c>
      <c r="B760" t="s">
        <v>104</v>
      </c>
      <c r="D760"/>
      <c r="E760"/>
      <c r="F760"/>
      <c r="G760" t="s">
        <v>1485</v>
      </c>
      <c r="H760" t="s">
        <v>1485</v>
      </c>
      <c r="I760">
        <v>397266</v>
      </c>
      <c r="J760" t="b">
        <v>0</v>
      </c>
      <c r="K760">
        <v>57</v>
      </c>
      <c r="M760">
        <v>1</v>
      </c>
      <c r="N760" t="str">
        <f t="shared" si="186"/>
        <v>Popular</v>
      </c>
      <c r="O760" t="s">
        <v>198</v>
      </c>
      <c r="P760">
        <v>0.46800000000000003</v>
      </c>
      <c r="Q760">
        <v>0.55100000000000005</v>
      </c>
      <c r="R760">
        <v>11</v>
      </c>
      <c r="S760">
        <v>-2.915</v>
      </c>
      <c r="T760">
        <v>0</v>
      </c>
      <c r="U760">
        <v>3.2099999999999997E-2</v>
      </c>
      <c r="V760">
        <v>7.8100000000000001E-3</v>
      </c>
      <c r="W760">
        <v>0</v>
      </c>
      <c r="X760">
        <v>7.4899999999999994E-2</v>
      </c>
      <c r="Y760">
        <v>0.45500000000000002</v>
      </c>
      <c r="Z760">
        <v>73.822000000000003</v>
      </c>
      <c r="AA760">
        <v>4</v>
      </c>
    </row>
    <row r="761" spans="1:27" x14ac:dyDescent="0.35">
      <c r="A761" t="s">
        <v>1486</v>
      </c>
      <c r="B761" t="s">
        <v>69</v>
      </c>
      <c r="C761" s="1">
        <v>44382</v>
      </c>
      <c r="D761" s="5" t="str">
        <f>TEXT(C761,"mmm")</f>
        <v>Jul</v>
      </c>
      <c r="E761" s="5" t="str">
        <f>TEXT(C761,"yyyy")</f>
        <v>2021</v>
      </c>
      <c r="F761" s="5" t="str">
        <f t="shared" ref="F761" si="201">IF(E761&lt; "2000","19's songs","20's songs")</f>
        <v>20's songs</v>
      </c>
      <c r="G761" t="s">
        <v>1487</v>
      </c>
      <c r="H761" t="s">
        <v>1487</v>
      </c>
      <c r="I761">
        <v>276253</v>
      </c>
      <c r="J761" t="b">
        <v>0</v>
      </c>
      <c r="K761">
        <v>56</v>
      </c>
      <c r="L761" t="str">
        <f>IF(K761&lt;=20,"Least Popular",IF(K761&lt;=40,"Less Popular",IF(K761&lt;=60,"More Popular","Most Popular")))</f>
        <v>More Popular</v>
      </c>
      <c r="M761">
        <v>1</v>
      </c>
      <c r="N761" t="str">
        <f t="shared" si="186"/>
        <v>Popular</v>
      </c>
      <c r="O761" t="s">
        <v>25</v>
      </c>
      <c r="P761">
        <v>0.56399999999999995</v>
      </c>
      <c r="Q761">
        <v>0.63400000000000001</v>
      </c>
      <c r="R761">
        <v>11</v>
      </c>
      <c r="S761">
        <v>-4.13</v>
      </c>
      <c r="T761">
        <v>1</v>
      </c>
      <c r="U761">
        <v>2.7900000000000001E-2</v>
      </c>
      <c r="V761">
        <v>5.3100000000000001E-2</v>
      </c>
      <c r="W761" s="2">
        <v>3.1E-6</v>
      </c>
      <c r="X761">
        <v>0.128</v>
      </c>
      <c r="Y761">
        <v>0.68300000000000005</v>
      </c>
      <c r="Z761">
        <v>110.07299999999999</v>
      </c>
      <c r="AA761">
        <v>4</v>
      </c>
    </row>
    <row r="762" spans="1:27" hidden="1" x14ac:dyDescent="0.35">
      <c r="A762" t="s">
        <v>1488</v>
      </c>
      <c r="B762" t="s">
        <v>154</v>
      </c>
      <c r="D762"/>
      <c r="E762"/>
      <c r="F762"/>
      <c r="G762" t="s">
        <v>1489</v>
      </c>
      <c r="H762" t="s">
        <v>1489</v>
      </c>
      <c r="I762">
        <v>249426</v>
      </c>
      <c r="J762" t="b">
        <v>0</v>
      </c>
      <c r="K762">
        <v>57</v>
      </c>
      <c r="M762">
        <v>1</v>
      </c>
      <c r="N762" t="str">
        <f t="shared" si="186"/>
        <v>Popular</v>
      </c>
      <c r="O762" t="s">
        <v>25</v>
      </c>
      <c r="P762">
        <v>0.65</v>
      </c>
      <c r="Q762">
        <v>0.91300000000000003</v>
      </c>
      <c r="R762">
        <v>5</v>
      </c>
      <c r="S762">
        <v>-2.1469999999999998</v>
      </c>
      <c r="T762">
        <v>1</v>
      </c>
      <c r="U762">
        <v>7.5800000000000006E-2</v>
      </c>
      <c r="V762">
        <v>0.15</v>
      </c>
      <c r="W762">
        <v>0</v>
      </c>
      <c r="X762">
        <v>0.34499999999999997</v>
      </c>
      <c r="Y762">
        <v>0.59399999999999997</v>
      </c>
      <c r="Z762">
        <v>124.02500000000001</v>
      </c>
      <c r="AA762">
        <v>4</v>
      </c>
    </row>
    <row r="763" spans="1:27" hidden="1" x14ac:dyDescent="0.35">
      <c r="A763" t="s">
        <v>773</v>
      </c>
      <c r="B763" t="s">
        <v>54</v>
      </c>
      <c r="D763"/>
      <c r="E763"/>
      <c r="F763"/>
      <c r="G763" t="s">
        <v>1490</v>
      </c>
      <c r="H763" t="s">
        <v>1490</v>
      </c>
      <c r="I763">
        <v>199823</v>
      </c>
      <c r="J763" t="b">
        <v>0</v>
      </c>
      <c r="K763">
        <v>55</v>
      </c>
      <c r="M763">
        <v>1</v>
      </c>
      <c r="N763" t="str">
        <f t="shared" si="186"/>
        <v>Popular</v>
      </c>
      <c r="O763" t="s">
        <v>29</v>
      </c>
      <c r="P763">
        <v>0.63900000000000001</v>
      </c>
      <c r="Q763">
        <v>0.78</v>
      </c>
      <c r="R763">
        <v>0</v>
      </c>
      <c r="S763">
        <v>-4.4210000000000003</v>
      </c>
      <c r="T763">
        <v>1</v>
      </c>
      <c r="U763">
        <v>4.3900000000000002E-2</v>
      </c>
      <c r="V763">
        <v>8.3199999999999996E-2</v>
      </c>
      <c r="W763">
        <v>0</v>
      </c>
      <c r="X763">
        <v>5.8700000000000002E-2</v>
      </c>
      <c r="Y763">
        <v>0.68899999999999995</v>
      </c>
      <c r="Z763">
        <v>78.040999999999997</v>
      </c>
      <c r="AA763">
        <v>4</v>
      </c>
    </row>
    <row r="764" spans="1:27" x14ac:dyDescent="0.35">
      <c r="A764" t="s">
        <v>1491</v>
      </c>
      <c r="B764" t="s">
        <v>1492</v>
      </c>
      <c r="C764" s="1">
        <v>35131</v>
      </c>
      <c r="D764" s="5" t="str">
        <f>TEXT(C764,"mmm")</f>
        <v>Mar</v>
      </c>
      <c r="E764" s="5" t="str">
        <f>TEXT(C764,"yyyy")</f>
        <v>1996</v>
      </c>
      <c r="F764" s="5" t="str">
        <f t="shared" ref="F764" si="202">IF(E764&lt; "2000","19's songs","20's songs")</f>
        <v>19's songs</v>
      </c>
      <c r="G764" t="s">
        <v>1493</v>
      </c>
      <c r="H764" t="s">
        <v>1493</v>
      </c>
      <c r="I764">
        <v>258833</v>
      </c>
      <c r="J764" t="b">
        <v>0</v>
      </c>
      <c r="K764">
        <v>55</v>
      </c>
      <c r="L764" t="str">
        <f>IF(K764&lt;=20,"Least Popular",IF(K764&lt;=40,"Less Popular",IF(K764&lt;=60,"More Popular","Most Popular")))</f>
        <v>More Popular</v>
      </c>
      <c r="M764">
        <v>1</v>
      </c>
      <c r="N764" t="str">
        <f t="shared" si="186"/>
        <v>Popular</v>
      </c>
      <c r="O764" t="s">
        <v>29</v>
      </c>
      <c r="P764">
        <v>0.54200000000000004</v>
      </c>
      <c r="Q764">
        <v>0.97099999999999997</v>
      </c>
      <c r="R764">
        <v>1</v>
      </c>
      <c r="S764">
        <v>-3.766</v>
      </c>
      <c r="T764">
        <v>0</v>
      </c>
      <c r="U764">
        <v>8.6400000000000005E-2</v>
      </c>
      <c r="V764">
        <v>7.7100000000000002E-2</v>
      </c>
      <c r="W764" s="2">
        <v>5.1600000000000001E-5</v>
      </c>
      <c r="X764">
        <v>2.23E-2</v>
      </c>
      <c r="Y764">
        <v>0.78700000000000003</v>
      </c>
      <c r="Z764">
        <v>159.023</v>
      </c>
      <c r="AA764">
        <v>4</v>
      </c>
    </row>
    <row r="765" spans="1:27" hidden="1" x14ac:dyDescent="0.35">
      <c r="A765" t="s">
        <v>949</v>
      </c>
      <c r="B765" t="s">
        <v>267</v>
      </c>
      <c r="D765"/>
      <c r="E765"/>
      <c r="F765"/>
      <c r="G765" t="s">
        <v>1494</v>
      </c>
      <c r="H765" t="s">
        <v>1494</v>
      </c>
      <c r="I765">
        <v>216013</v>
      </c>
      <c r="J765" t="b">
        <v>0</v>
      </c>
      <c r="K765">
        <v>57</v>
      </c>
      <c r="M765">
        <v>1</v>
      </c>
      <c r="N765" t="str">
        <f t="shared" si="186"/>
        <v>Popular</v>
      </c>
      <c r="O765" t="s">
        <v>29</v>
      </c>
      <c r="P765">
        <v>0.754</v>
      </c>
      <c r="Q765">
        <v>0.71599999999999997</v>
      </c>
      <c r="R765">
        <v>5</v>
      </c>
      <c r="S765">
        <v>-5.125</v>
      </c>
      <c r="T765">
        <v>0</v>
      </c>
      <c r="U765">
        <v>5.1499999999999997E-2</v>
      </c>
      <c r="V765">
        <v>0.30499999999999999</v>
      </c>
      <c r="W765" s="2">
        <v>1.3E-6</v>
      </c>
      <c r="X765">
        <v>0.114</v>
      </c>
      <c r="Y765">
        <v>0.39700000000000002</v>
      </c>
      <c r="Z765">
        <v>117.087</v>
      </c>
      <c r="AA765">
        <v>4</v>
      </c>
    </row>
    <row r="766" spans="1:27" hidden="1" x14ac:dyDescent="0.35">
      <c r="A766" t="s">
        <v>320</v>
      </c>
      <c r="B766" t="s">
        <v>91</v>
      </c>
      <c r="D766"/>
      <c r="E766"/>
      <c r="F766"/>
      <c r="G766" t="s">
        <v>1495</v>
      </c>
      <c r="H766" t="s">
        <v>1495</v>
      </c>
      <c r="I766">
        <v>305333</v>
      </c>
      <c r="J766" t="b">
        <v>0</v>
      </c>
      <c r="K766">
        <v>58</v>
      </c>
      <c r="M766">
        <v>0</v>
      </c>
      <c r="N766" t="str">
        <f t="shared" si="186"/>
        <v>Not Popular</v>
      </c>
      <c r="O766" t="s">
        <v>29</v>
      </c>
      <c r="P766">
        <v>0.51</v>
      </c>
      <c r="Q766">
        <v>0.5</v>
      </c>
      <c r="R766">
        <v>7</v>
      </c>
      <c r="S766">
        <v>-7.399</v>
      </c>
      <c r="T766">
        <v>1</v>
      </c>
      <c r="U766">
        <v>3.56E-2</v>
      </c>
      <c r="V766">
        <v>0.40200000000000002</v>
      </c>
      <c r="W766">
        <v>0</v>
      </c>
      <c r="X766">
        <v>9.2899999999999996E-2</v>
      </c>
      <c r="Y766">
        <v>0.35699999999999998</v>
      </c>
      <c r="Z766">
        <v>142.066</v>
      </c>
      <c r="AA766">
        <v>4</v>
      </c>
    </row>
    <row r="767" spans="1:27" x14ac:dyDescent="0.35">
      <c r="A767" t="s">
        <v>1496</v>
      </c>
      <c r="B767" t="s">
        <v>587</v>
      </c>
      <c r="C767" s="1">
        <v>44205</v>
      </c>
      <c r="D767" s="5" t="str">
        <f>TEXT(C767,"mmm")</f>
        <v>Jan</v>
      </c>
      <c r="E767" s="5" t="str">
        <f>TEXT(C767,"yyyy")</f>
        <v>2021</v>
      </c>
      <c r="F767" s="5" t="str">
        <f t="shared" ref="F767" si="203">IF(E767&lt; "2000","19's songs","20's songs")</f>
        <v>20's songs</v>
      </c>
      <c r="G767" t="s">
        <v>1497</v>
      </c>
      <c r="H767" t="s">
        <v>1497</v>
      </c>
      <c r="I767">
        <v>171546</v>
      </c>
      <c r="J767" t="b">
        <v>0</v>
      </c>
      <c r="K767">
        <v>56</v>
      </c>
      <c r="L767" t="str">
        <f>IF(K767&lt;=20,"Least Popular",IF(K767&lt;=40,"Less Popular",IF(K767&lt;=60,"More Popular","Most Popular")))</f>
        <v>More Popular</v>
      </c>
      <c r="M767">
        <v>1</v>
      </c>
      <c r="N767" t="str">
        <f t="shared" si="186"/>
        <v>Popular</v>
      </c>
      <c r="O767" t="s">
        <v>25</v>
      </c>
      <c r="P767">
        <v>0.72499999999999998</v>
      </c>
      <c r="Q767">
        <v>0.75</v>
      </c>
      <c r="R767">
        <v>11</v>
      </c>
      <c r="S767">
        <v>-5.694</v>
      </c>
      <c r="T767">
        <v>1</v>
      </c>
      <c r="U767">
        <v>7.7200000000000005E-2</v>
      </c>
      <c r="V767">
        <v>2.4199999999999999E-2</v>
      </c>
      <c r="W767">
        <v>0</v>
      </c>
      <c r="X767">
        <v>0.10100000000000001</v>
      </c>
      <c r="Y767">
        <v>0.88800000000000001</v>
      </c>
      <c r="Z767">
        <v>101.19</v>
      </c>
      <c r="AA767">
        <v>4</v>
      </c>
    </row>
    <row r="768" spans="1:27" hidden="1" x14ac:dyDescent="0.35">
      <c r="A768" t="s">
        <v>258</v>
      </c>
      <c r="B768" t="s">
        <v>104</v>
      </c>
      <c r="D768"/>
      <c r="E768"/>
      <c r="F768"/>
      <c r="G768" t="s">
        <v>1498</v>
      </c>
      <c r="H768" t="s">
        <v>1498</v>
      </c>
      <c r="I768">
        <v>282706</v>
      </c>
      <c r="J768" t="b">
        <v>0</v>
      </c>
      <c r="K768">
        <v>56</v>
      </c>
      <c r="M768">
        <v>1</v>
      </c>
      <c r="N768" t="str">
        <f t="shared" si="186"/>
        <v>Popular</v>
      </c>
      <c r="O768" t="s">
        <v>29</v>
      </c>
      <c r="P768">
        <v>0.39400000000000002</v>
      </c>
      <c r="Q768">
        <v>0.79700000000000004</v>
      </c>
      <c r="R768">
        <v>9</v>
      </c>
      <c r="S768">
        <v>-2.3370000000000002</v>
      </c>
      <c r="T768">
        <v>1</v>
      </c>
      <c r="U768">
        <v>5.7099999999999998E-2</v>
      </c>
      <c r="V768">
        <v>0.125</v>
      </c>
      <c r="W768">
        <v>0</v>
      </c>
      <c r="X768">
        <v>0.106</v>
      </c>
      <c r="Y768">
        <v>0.65500000000000003</v>
      </c>
      <c r="Z768">
        <v>204.42599999999999</v>
      </c>
      <c r="AA768">
        <v>4</v>
      </c>
    </row>
    <row r="769" spans="1:27" hidden="1" x14ac:dyDescent="0.35">
      <c r="A769" t="s">
        <v>1499</v>
      </c>
      <c r="B769" t="s">
        <v>141</v>
      </c>
      <c r="D769"/>
      <c r="E769"/>
      <c r="F769"/>
      <c r="G769" t="s">
        <v>1500</v>
      </c>
      <c r="H769" t="s">
        <v>1500</v>
      </c>
      <c r="I769">
        <v>278825</v>
      </c>
      <c r="J769" t="b">
        <v>0</v>
      </c>
      <c r="K769">
        <v>56</v>
      </c>
      <c r="M769">
        <v>1</v>
      </c>
      <c r="N769" t="str">
        <f t="shared" si="186"/>
        <v>Popular</v>
      </c>
      <c r="O769" t="s">
        <v>25</v>
      </c>
      <c r="P769">
        <v>0.36399999999999999</v>
      </c>
      <c r="Q769">
        <v>0.83499999999999996</v>
      </c>
      <c r="R769">
        <v>7</v>
      </c>
      <c r="S769">
        <v>-3.7090000000000001</v>
      </c>
      <c r="T769">
        <v>1</v>
      </c>
      <c r="U769">
        <v>4.0399999999999998E-2</v>
      </c>
      <c r="V769">
        <v>0.26500000000000001</v>
      </c>
      <c r="W769">
        <v>1.3799999999999999E-3</v>
      </c>
      <c r="X769">
        <v>0.186</v>
      </c>
      <c r="Y769">
        <v>0.63900000000000001</v>
      </c>
      <c r="Z769">
        <v>174.97</v>
      </c>
      <c r="AA769">
        <v>4</v>
      </c>
    </row>
    <row r="770" spans="1:27" hidden="1" x14ac:dyDescent="0.35">
      <c r="A770" t="s">
        <v>71</v>
      </c>
      <c r="B770" t="s">
        <v>62</v>
      </c>
      <c r="D770"/>
      <c r="E770"/>
      <c r="F770"/>
      <c r="G770" t="s">
        <v>1501</v>
      </c>
      <c r="H770" t="s">
        <v>1501</v>
      </c>
      <c r="I770">
        <v>258186</v>
      </c>
      <c r="J770" t="b">
        <v>0</v>
      </c>
      <c r="K770">
        <v>57</v>
      </c>
      <c r="M770">
        <v>1</v>
      </c>
      <c r="N770" t="str">
        <f t="shared" si="186"/>
        <v>Popular</v>
      </c>
      <c r="O770" t="s">
        <v>29</v>
      </c>
      <c r="P770">
        <v>0.61699999999999999</v>
      </c>
      <c r="Q770">
        <v>0.376</v>
      </c>
      <c r="R770">
        <v>6</v>
      </c>
      <c r="S770">
        <v>-7.9240000000000004</v>
      </c>
      <c r="T770">
        <v>1</v>
      </c>
      <c r="U770">
        <v>2.5499999999999998E-2</v>
      </c>
      <c r="V770">
        <v>0.61799999999999999</v>
      </c>
      <c r="W770">
        <v>0</v>
      </c>
      <c r="X770">
        <v>0.11700000000000001</v>
      </c>
      <c r="Y770">
        <v>0.26100000000000001</v>
      </c>
      <c r="Z770">
        <v>140.03800000000001</v>
      </c>
      <c r="AA770">
        <v>4</v>
      </c>
    </row>
    <row r="771" spans="1:27" hidden="1" x14ac:dyDescent="0.35">
      <c r="A771" t="s">
        <v>1502</v>
      </c>
      <c r="B771" t="s">
        <v>1503</v>
      </c>
      <c r="D771"/>
      <c r="E771"/>
      <c r="F771"/>
      <c r="G771" t="s">
        <v>1504</v>
      </c>
      <c r="H771" t="s">
        <v>1504</v>
      </c>
      <c r="I771">
        <v>296680</v>
      </c>
      <c r="J771" t="b">
        <v>0</v>
      </c>
      <c r="K771">
        <v>55</v>
      </c>
      <c r="M771">
        <v>1</v>
      </c>
      <c r="N771" t="str">
        <f t="shared" ref="N771:N834" si="204">IF(M771=0,"Not Popular","Popular")</f>
        <v>Popular</v>
      </c>
      <c r="O771" t="s">
        <v>29</v>
      </c>
      <c r="P771">
        <v>0.76500000000000001</v>
      </c>
      <c r="Q771">
        <v>0.44700000000000001</v>
      </c>
      <c r="R771">
        <v>7</v>
      </c>
      <c r="S771">
        <v>-8.5310000000000006</v>
      </c>
      <c r="T771">
        <v>1</v>
      </c>
      <c r="U771">
        <v>2.63E-2</v>
      </c>
      <c r="V771">
        <v>0.17599999999999999</v>
      </c>
      <c r="W771" s="2">
        <v>1.38E-5</v>
      </c>
      <c r="X771">
        <v>0.14199999999999999</v>
      </c>
      <c r="Y771">
        <v>0.46100000000000002</v>
      </c>
      <c r="Z771">
        <v>103.992</v>
      </c>
      <c r="AA771">
        <v>4</v>
      </c>
    </row>
    <row r="772" spans="1:27" hidden="1" x14ac:dyDescent="0.35">
      <c r="A772" t="s">
        <v>1015</v>
      </c>
      <c r="B772" t="s">
        <v>127</v>
      </c>
      <c r="D772"/>
      <c r="E772"/>
      <c r="F772"/>
      <c r="G772" t="s">
        <v>1505</v>
      </c>
      <c r="H772" t="s">
        <v>1505</v>
      </c>
      <c r="I772">
        <v>193893</v>
      </c>
      <c r="J772" t="b">
        <v>0</v>
      </c>
      <c r="K772">
        <v>57</v>
      </c>
      <c r="M772">
        <v>1</v>
      </c>
      <c r="N772" t="str">
        <f t="shared" si="204"/>
        <v>Popular</v>
      </c>
      <c r="O772" t="s">
        <v>29</v>
      </c>
      <c r="P772">
        <v>0.75700000000000001</v>
      </c>
      <c r="Q772">
        <v>0.76500000000000001</v>
      </c>
      <c r="R772">
        <v>1</v>
      </c>
      <c r="S772">
        <v>-4.2050000000000001</v>
      </c>
      <c r="T772">
        <v>1</v>
      </c>
      <c r="U772">
        <v>8.7800000000000003E-2</v>
      </c>
      <c r="V772">
        <v>0.22</v>
      </c>
      <c r="W772" s="2">
        <v>9.7E-5</v>
      </c>
      <c r="X772">
        <v>5.1299999999999998E-2</v>
      </c>
      <c r="Y772">
        <v>0.95199999999999996</v>
      </c>
      <c r="Z772">
        <v>92.998999999999995</v>
      </c>
      <c r="AA772">
        <v>4</v>
      </c>
    </row>
    <row r="773" spans="1:27" x14ac:dyDescent="0.35">
      <c r="A773" t="s">
        <v>1506</v>
      </c>
      <c r="B773" t="s">
        <v>1507</v>
      </c>
      <c r="C773">
        <v>2003</v>
      </c>
      <c r="D773" s="5" t="str">
        <f>TEXT(C773,"mmm")</f>
        <v>Jun</v>
      </c>
      <c r="E773" s="5" t="str">
        <f>TEXT(C773,"yyyy")</f>
        <v>1905</v>
      </c>
      <c r="F773" s="5" t="str">
        <f t="shared" ref="F773" si="205">IF(E773&lt; "2000","19's songs","20's songs")</f>
        <v>19's songs</v>
      </c>
      <c r="G773" t="s">
        <v>1508</v>
      </c>
      <c r="H773" t="s">
        <v>1508</v>
      </c>
      <c r="I773">
        <v>270186</v>
      </c>
      <c r="J773" t="b">
        <v>0</v>
      </c>
      <c r="K773">
        <v>56</v>
      </c>
      <c r="L773" t="str">
        <f>IF(K773&lt;=20,"Least Popular",IF(K773&lt;=40,"Less Popular",IF(K773&lt;=60,"More Popular","Most Popular")))</f>
        <v>More Popular</v>
      </c>
      <c r="M773">
        <v>1</v>
      </c>
      <c r="N773" t="str">
        <f t="shared" si="204"/>
        <v>Popular</v>
      </c>
      <c r="O773" t="s">
        <v>29</v>
      </c>
      <c r="P773">
        <v>0.55900000000000005</v>
      </c>
      <c r="Q773">
        <v>0.89</v>
      </c>
      <c r="R773">
        <v>8</v>
      </c>
      <c r="S773">
        <v>-4.7880000000000003</v>
      </c>
      <c r="T773">
        <v>1</v>
      </c>
      <c r="U773">
        <v>4.3099999999999999E-2</v>
      </c>
      <c r="V773">
        <v>2.6499999999999999E-2</v>
      </c>
      <c r="W773">
        <v>0</v>
      </c>
      <c r="X773">
        <v>6.0699999999999997E-2</v>
      </c>
      <c r="Y773">
        <v>0.56100000000000005</v>
      </c>
      <c r="Z773">
        <v>101.982</v>
      </c>
      <c r="AA773">
        <v>4</v>
      </c>
    </row>
    <row r="774" spans="1:27" hidden="1" x14ac:dyDescent="0.35">
      <c r="A774" t="s">
        <v>1509</v>
      </c>
      <c r="B774" t="s">
        <v>1040</v>
      </c>
      <c r="D774"/>
      <c r="E774"/>
      <c r="F774"/>
      <c r="G774" t="s">
        <v>1510</v>
      </c>
      <c r="H774" t="s">
        <v>1510</v>
      </c>
      <c r="I774">
        <v>169720</v>
      </c>
      <c r="J774" t="b">
        <v>0</v>
      </c>
      <c r="K774">
        <v>56</v>
      </c>
      <c r="M774">
        <v>1</v>
      </c>
      <c r="N774" t="str">
        <f t="shared" si="204"/>
        <v>Popular</v>
      </c>
      <c r="O774" t="s">
        <v>29</v>
      </c>
      <c r="P774">
        <v>0.60899999999999999</v>
      </c>
      <c r="Q774">
        <v>0.72899999999999998</v>
      </c>
      <c r="R774">
        <v>6</v>
      </c>
      <c r="S774">
        <v>-6.9560000000000004</v>
      </c>
      <c r="T774">
        <v>1</v>
      </c>
      <c r="U774">
        <v>5.6099999999999997E-2</v>
      </c>
      <c r="V774">
        <v>0.23300000000000001</v>
      </c>
      <c r="W774">
        <v>0</v>
      </c>
      <c r="X774">
        <v>0.83</v>
      </c>
      <c r="Y774">
        <v>0.89100000000000001</v>
      </c>
      <c r="Z774">
        <v>155.00200000000001</v>
      </c>
      <c r="AA774">
        <v>4</v>
      </c>
    </row>
    <row r="775" spans="1:27" hidden="1" x14ac:dyDescent="0.35">
      <c r="A775" t="s">
        <v>1375</v>
      </c>
      <c r="B775" t="s">
        <v>228</v>
      </c>
      <c r="D775"/>
      <c r="E775"/>
      <c r="F775"/>
      <c r="G775" t="s">
        <v>1511</v>
      </c>
      <c r="H775" t="s">
        <v>1511</v>
      </c>
      <c r="I775">
        <v>198040</v>
      </c>
      <c r="J775" t="b">
        <v>0</v>
      </c>
      <c r="K775">
        <v>61</v>
      </c>
      <c r="M775">
        <v>0</v>
      </c>
      <c r="N775" t="str">
        <f t="shared" si="204"/>
        <v>Not Popular</v>
      </c>
      <c r="O775" t="s">
        <v>29</v>
      </c>
      <c r="P775">
        <v>0.309</v>
      </c>
      <c r="Q775">
        <v>0.94099999999999995</v>
      </c>
      <c r="R775">
        <v>0</v>
      </c>
      <c r="S775">
        <v>-3.5579999999999998</v>
      </c>
      <c r="T775">
        <v>0</v>
      </c>
      <c r="U775">
        <v>7.6300000000000007E-2</v>
      </c>
      <c r="V775">
        <v>5.8700000000000002E-2</v>
      </c>
      <c r="W775">
        <v>0</v>
      </c>
      <c r="X775">
        <v>0.435</v>
      </c>
      <c r="Y775">
        <v>0.70399999999999996</v>
      </c>
      <c r="Z775">
        <v>100.02</v>
      </c>
      <c r="AA775">
        <v>4</v>
      </c>
    </row>
    <row r="776" spans="1:27" hidden="1" x14ac:dyDescent="0.35">
      <c r="A776" t="s">
        <v>174</v>
      </c>
      <c r="B776" t="s">
        <v>133</v>
      </c>
      <c r="D776"/>
      <c r="E776"/>
      <c r="F776"/>
      <c r="G776" t="s">
        <v>1512</v>
      </c>
      <c r="H776" t="s">
        <v>1512</v>
      </c>
      <c r="I776">
        <v>227893</v>
      </c>
      <c r="J776" t="b">
        <v>0</v>
      </c>
      <c r="K776">
        <v>57</v>
      </c>
      <c r="M776">
        <v>1</v>
      </c>
      <c r="N776" t="str">
        <f t="shared" si="204"/>
        <v>Popular</v>
      </c>
      <c r="O776" t="s">
        <v>29</v>
      </c>
      <c r="P776">
        <v>0.752</v>
      </c>
      <c r="Q776">
        <v>0.77300000000000002</v>
      </c>
      <c r="R776">
        <v>2</v>
      </c>
      <c r="S776">
        <v>-6.8419999999999996</v>
      </c>
      <c r="T776">
        <v>1</v>
      </c>
      <c r="U776">
        <v>4.41E-2</v>
      </c>
      <c r="V776">
        <v>7.0400000000000003E-3</v>
      </c>
      <c r="W776">
        <v>0</v>
      </c>
      <c r="X776">
        <v>0.374</v>
      </c>
      <c r="Y776">
        <v>0.68600000000000005</v>
      </c>
      <c r="Z776">
        <v>116.97499999999999</v>
      </c>
      <c r="AA776">
        <v>4</v>
      </c>
    </row>
    <row r="777" spans="1:27" hidden="1" x14ac:dyDescent="0.35">
      <c r="A777" t="s">
        <v>271</v>
      </c>
      <c r="B777" t="s">
        <v>127</v>
      </c>
      <c r="D777"/>
      <c r="E777"/>
      <c r="F777"/>
      <c r="G777" t="s">
        <v>1513</v>
      </c>
      <c r="H777" t="s">
        <v>1513</v>
      </c>
      <c r="I777">
        <v>207426</v>
      </c>
      <c r="J777" t="b">
        <v>0</v>
      </c>
      <c r="K777">
        <v>57</v>
      </c>
      <c r="M777">
        <v>1</v>
      </c>
      <c r="N777" t="str">
        <f t="shared" si="204"/>
        <v>Popular</v>
      </c>
      <c r="O777" t="s">
        <v>29</v>
      </c>
      <c r="P777">
        <v>0.73</v>
      </c>
      <c r="Q777">
        <v>0.73099999999999998</v>
      </c>
      <c r="R777">
        <v>10</v>
      </c>
      <c r="S777">
        <v>-6.3250000000000002</v>
      </c>
      <c r="T777">
        <v>0</v>
      </c>
      <c r="U777">
        <v>9.0700000000000003E-2</v>
      </c>
      <c r="V777">
        <v>0.80600000000000005</v>
      </c>
      <c r="W777" s="2">
        <v>4.4199999999999997E-5</v>
      </c>
      <c r="X777">
        <v>0.24199999999999999</v>
      </c>
      <c r="Y777">
        <v>0.73699999999999999</v>
      </c>
      <c r="Z777">
        <v>105.053</v>
      </c>
      <c r="AA777">
        <v>4</v>
      </c>
    </row>
    <row r="778" spans="1:27" x14ac:dyDescent="0.35">
      <c r="A778" t="s">
        <v>1125</v>
      </c>
      <c r="B778" t="s">
        <v>1126</v>
      </c>
      <c r="C778" s="1">
        <v>31635</v>
      </c>
      <c r="D778" s="5" t="str">
        <f>TEXT(C778,"mmm")</f>
        <v>Aug</v>
      </c>
      <c r="E778" s="5" t="str">
        <f>TEXT(C778,"yyyy")</f>
        <v>1986</v>
      </c>
      <c r="F778" s="5" t="str">
        <f t="shared" ref="F778" si="206">IF(E778&lt; "2000","19's songs","20's songs")</f>
        <v>19's songs</v>
      </c>
      <c r="G778" t="s">
        <v>1514</v>
      </c>
      <c r="H778" t="s">
        <v>1514</v>
      </c>
      <c r="I778">
        <v>250773</v>
      </c>
      <c r="J778" t="b">
        <v>0</v>
      </c>
      <c r="K778">
        <v>56</v>
      </c>
      <c r="L778" t="str">
        <f>IF(K778&lt;=20,"Least Popular",IF(K778&lt;=40,"Less Popular",IF(K778&lt;=60,"More Popular","Most Popular")))</f>
        <v>More Popular</v>
      </c>
      <c r="M778">
        <v>1</v>
      </c>
      <c r="N778" t="str">
        <f t="shared" si="204"/>
        <v>Popular</v>
      </c>
      <c r="O778" t="s">
        <v>29</v>
      </c>
      <c r="P778">
        <v>0.629</v>
      </c>
      <c r="Q778">
        <v>0.93400000000000005</v>
      </c>
      <c r="R778">
        <v>1</v>
      </c>
      <c r="S778">
        <v>-5.4569999999999999</v>
      </c>
      <c r="T778">
        <v>1</v>
      </c>
      <c r="U778">
        <v>4.7300000000000002E-2</v>
      </c>
      <c r="V778">
        <v>1.67E-2</v>
      </c>
      <c r="W778" s="2">
        <v>9.8400000000000007E-5</v>
      </c>
      <c r="X778">
        <v>0.105</v>
      </c>
      <c r="Y778">
        <v>0.56000000000000005</v>
      </c>
      <c r="Z778">
        <v>93.227999999999994</v>
      </c>
      <c r="AA778">
        <v>4</v>
      </c>
    </row>
    <row r="779" spans="1:27" hidden="1" x14ac:dyDescent="0.35">
      <c r="A779" t="s">
        <v>1515</v>
      </c>
      <c r="B779" t="s">
        <v>94</v>
      </c>
      <c r="D779"/>
      <c r="E779"/>
      <c r="F779"/>
      <c r="G779" t="s">
        <v>1516</v>
      </c>
      <c r="H779" t="s">
        <v>1516</v>
      </c>
      <c r="I779">
        <v>196285</v>
      </c>
      <c r="J779" t="b">
        <v>0</v>
      </c>
      <c r="K779">
        <v>59</v>
      </c>
      <c r="M779">
        <v>0</v>
      </c>
      <c r="N779" t="str">
        <f t="shared" si="204"/>
        <v>Not Popular</v>
      </c>
      <c r="O779" t="s">
        <v>25</v>
      </c>
      <c r="P779">
        <v>0.628</v>
      </c>
      <c r="Q779">
        <v>0.94199999999999995</v>
      </c>
      <c r="R779">
        <v>1</v>
      </c>
      <c r="S779">
        <v>-3.9540000000000002</v>
      </c>
      <c r="T779">
        <v>0</v>
      </c>
      <c r="U779">
        <v>0.155</v>
      </c>
      <c r="V779">
        <v>6.2899999999999998E-2</v>
      </c>
      <c r="W779">
        <v>0</v>
      </c>
      <c r="X779">
        <v>0.315</v>
      </c>
      <c r="Y779">
        <v>0.65</v>
      </c>
      <c r="Z779">
        <v>156.05600000000001</v>
      </c>
      <c r="AA779">
        <v>4</v>
      </c>
    </row>
    <row r="780" spans="1:27" x14ac:dyDescent="0.35">
      <c r="A780" t="s">
        <v>296</v>
      </c>
      <c r="B780" t="s">
        <v>31</v>
      </c>
      <c r="C780" s="1">
        <v>43718</v>
      </c>
      <c r="D780" s="5" t="str">
        <f>TEXT(C780,"mmm")</f>
        <v>Sep</v>
      </c>
      <c r="E780" s="5" t="str">
        <f>TEXT(C780,"yyyy")</f>
        <v>2019</v>
      </c>
      <c r="F780" s="5" t="str">
        <f t="shared" ref="F780:F781" si="207">IF(E780&lt; "2000","19's songs","20's songs")</f>
        <v>20's songs</v>
      </c>
      <c r="G780" t="s">
        <v>1517</v>
      </c>
      <c r="H780" t="s">
        <v>1517</v>
      </c>
      <c r="I780">
        <v>326842</v>
      </c>
      <c r="J780" t="b">
        <v>0</v>
      </c>
      <c r="K780">
        <v>57</v>
      </c>
      <c r="L780" t="str">
        <f>IF(K780&lt;=20,"Least Popular",IF(K780&lt;=40,"Less Popular",IF(K780&lt;=60,"More Popular","Most Popular")))</f>
        <v>More Popular</v>
      </c>
      <c r="M780">
        <v>1</v>
      </c>
      <c r="N780" t="str">
        <f t="shared" si="204"/>
        <v>Popular</v>
      </c>
      <c r="O780" t="s">
        <v>29</v>
      </c>
      <c r="P780">
        <v>0.53800000000000003</v>
      </c>
      <c r="Q780">
        <v>0.86899999999999999</v>
      </c>
      <c r="R780">
        <v>8</v>
      </c>
      <c r="S780">
        <v>-3.464</v>
      </c>
      <c r="T780">
        <v>1</v>
      </c>
      <c r="U780">
        <v>2.75E-2</v>
      </c>
      <c r="V780">
        <v>4.7E-2</v>
      </c>
      <c r="W780">
        <v>0</v>
      </c>
      <c r="X780">
        <v>0.14000000000000001</v>
      </c>
      <c r="Y780">
        <v>0.36899999999999999</v>
      </c>
      <c r="Z780">
        <v>91.971999999999994</v>
      </c>
      <c r="AA780">
        <v>4</v>
      </c>
    </row>
    <row r="781" spans="1:27" x14ac:dyDescent="0.35">
      <c r="A781" t="s">
        <v>1518</v>
      </c>
      <c r="B781" t="s">
        <v>241</v>
      </c>
      <c r="C781" s="1">
        <v>44746</v>
      </c>
      <c r="D781" s="5" t="str">
        <f>TEXT(C781,"mmm")</f>
        <v>Jul</v>
      </c>
      <c r="E781" s="5" t="str">
        <f>TEXT(C781,"yyyy")</f>
        <v>2022</v>
      </c>
      <c r="F781" s="5" t="str">
        <f t="shared" si="207"/>
        <v>20's songs</v>
      </c>
      <c r="G781" t="s">
        <v>1519</v>
      </c>
      <c r="H781" t="s">
        <v>1519</v>
      </c>
      <c r="I781">
        <v>249273</v>
      </c>
      <c r="J781" t="b">
        <v>0</v>
      </c>
      <c r="K781">
        <v>59</v>
      </c>
      <c r="L781" t="str">
        <f>IF(K781&lt;=20,"Least Popular",IF(K781&lt;=40,"Less Popular",IF(K781&lt;=60,"More Popular","Most Popular")))</f>
        <v>More Popular</v>
      </c>
      <c r="M781">
        <v>0</v>
      </c>
      <c r="N781" t="str">
        <f t="shared" si="204"/>
        <v>Not Popular</v>
      </c>
      <c r="O781" t="s">
        <v>25</v>
      </c>
      <c r="P781">
        <v>0.70399999999999996</v>
      </c>
      <c r="Q781">
        <v>0.93300000000000005</v>
      </c>
      <c r="R781">
        <v>0</v>
      </c>
      <c r="S781">
        <v>-2.383</v>
      </c>
      <c r="T781">
        <v>0</v>
      </c>
      <c r="U781">
        <v>8.6300000000000002E-2</v>
      </c>
      <c r="V781">
        <v>0.35699999999999998</v>
      </c>
      <c r="W781">
        <v>0</v>
      </c>
      <c r="X781">
        <v>0.35299999999999998</v>
      </c>
      <c r="Y781">
        <v>0.89500000000000002</v>
      </c>
      <c r="Z781">
        <v>127.965</v>
      </c>
      <c r="AA781">
        <v>4</v>
      </c>
    </row>
    <row r="782" spans="1:27" hidden="1" x14ac:dyDescent="0.35">
      <c r="A782" t="s">
        <v>1520</v>
      </c>
      <c r="B782" t="s">
        <v>1521</v>
      </c>
      <c r="D782"/>
      <c r="E782"/>
      <c r="F782"/>
      <c r="G782" t="s">
        <v>1522</v>
      </c>
      <c r="H782" t="s">
        <v>1522</v>
      </c>
      <c r="I782">
        <v>238360</v>
      </c>
      <c r="J782" t="b">
        <v>0</v>
      </c>
      <c r="K782">
        <v>74</v>
      </c>
      <c r="M782">
        <v>0</v>
      </c>
      <c r="N782" t="str">
        <f t="shared" si="204"/>
        <v>Not Popular</v>
      </c>
      <c r="O782" t="s">
        <v>29</v>
      </c>
      <c r="P782">
        <v>0.50800000000000001</v>
      </c>
      <c r="Q782">
        <v>0.88900000000000001</v>
      </c>
      <c r="R782">
        <v>7</v>
      </c>
      <c r="S782">
        <v>-2.7549999999999999</v>
      </c>
      <c r="T782">
        <v>0</v>
      </c>
      <c r="U782">
        <v>8.6199999999999999E-2</v>
      </c>
      <c r="V782">
        <v>4.9500000000000002E-2</v>
      </c>
      <c r="W782">
        <v>0</v>
      </c>
      <c r="X782">
        <v>9.8400000000000001E-2</v>
      </c>
      <c r="Y782">
        <v>0.33200000000000002</v>
      </c>
      <c r="Z782">
        <v>135.01400000000001</v>
      </c>
      <c r="AA782">
        <v>4</v>
      </c>
    </row>
    <row r="783" spans="1:27" x14ac:dyDescent="0.35">
      <c r="A783" t="s">
        <v>1523</v>
      </c>
      <c r="B783" t="s">
        <v>84</v>
      </c>
      <c r="C783" s="1">
        <v>44745</v>
      </c>
      <c r="D783" s="5" t="str">
        <f>TEXT(C783,"mmm")</f>
        <v>Jul</v>
      </c>
      <c r="E783" s="5" t="str">
        <f>TEXT(C783,"yyyy")</f>
        <v>2022</v>
      </c>
      <c r="F783" s="5" t="str">
        <f t="shared" ref="F783" si="208">IF(E783&lt; "2000","19's songs","20's songs")</f>
        <v>20's songs</v>
      </c>
      <c r="G783" t="s">
        <v>1524</v>
      </c>
      <c r="H783" t="s">
        <v>1524</v>
      </c>
      <c r="I783">
        <v>181013</v>
      </c>
      <c r="J783" t="b">
        <v>0</v>
      </c>
      <c r="K783">
        <v>57</v>
      </c>
      <c r="L783" t="str">
        <f>IF(K783&lt;=20,"Least Popular",IF(K783&lt;=40,"Less Popular",IF(K783&lt;=60,"More Popular","Most Popular")))</f>
        <v>More Popular</v>
      </c>
      <c r="M783">
        <v>1</v>
      </c>
      <c r="N783" t="str">
        <f t="shared" si="204"/>
        <v>Popular</v>
      </c>
      <c r="O783" t="s">
        <v>25</v>
      </c>
      <c r="P783">
        <v>0.877</v>
      </c>
      <c r="Q783">
        <v>0.63900000000000001</v>
      </c>
      <c r="R783">
        <v>2</v>
      </c>
      <c r="S783">
        <v>-5.5090000000000003</v>
      </c>
      <c r="T783">
        <v>1</v>
      </c>
      <c r="U783">
        <v>4.9599999999999998E-2</v>
      </c>
      <c r="V783">
        <v>0.108</v>
      </c>
      <c r="W783">
        <v>0</v>
      </c>
      <c r="X783">
        <v>8.0600000000000005E-2</v>
      </c>
      <c r="Y783">
        <v>0.79</v>
      </c>
      <c r="Z783">
        <v>115.02800000000001</v>
      </c>
      <c r="AA783">
        <v>4</v>
      </c>
    </row>
    <row r="784" spans="1:27" hidden="1" x14ac:dyDescent="0.35">
      <c r="A784" t="s">
        <v>1525</v>
      </c>
      <c r="B784" t="s">
        <v>1526</v>
      </c>
      <c r="D784"/>
      <c r="E784"/>
      <c r="F784"/>
      <c r="G784" t="s">
        <v>1527</v>
      </c>
      <c r="H784" t="s">
        <v>1527</v>
      </c>
      <c r="I784">
        <v>218400</v>
      </c>
      <c r="J784" t="b">
        <v>0</v>
      </c>
      <c r="K784">
        <v>57</v>
      </c>
      <c r="M784">
        <v>1</v>
      </c>
      <c r="N784" t="str">
        <f t="shared" si="204"/>
        <v>Popular</v>
      </c>
      <c r="O784" t="s">
        <v>29</v>
      </c>
      <c r="P784">
        <v>0.51500000000000001</v>
      </c>
      <c r="Q784">
        <v>0.94699999999999995</v>
      </c>
      <c r="R784">
        <v>6</v>
      </c>
      <c r="S784">
        <v>-3.1669999999999998</v>
      </c>
      <c r="T784">
        <v>0</v>
      </c>
      <c r="U784">
        <v>7.6100000000000001E-2</v>
      </c>
      <c r="V784">
        <v>7.9500000000000001E-2</v>
      </c>
      <c r="W784">
        <v>0</v>
      </c>
      <c r="X784">
        <v>4.7300000000000002E-2</v>
      </c>
      <c r="Y784">
        <v>0.71499999999999997</v>
      </c>
      <c r="Z784">
        <v>152.12299999999999</v>
      </c>
      <c r="AA784">
        <v>4</v>
      </c>
    </row>
    <row r="785" spans="1:27" x14ac:dyDescent="0.35">
      <c r="A785" t="s">
        <v>1528</v>
      </c>
      <c r="B785" t="s">
        <v>51</v>
      </c>
      <c r="C785" s="1">
        <v>43506</v>
      </c>
      <c r="D785" s="5" t="str">
        <f>TEXT(C785,"mmm")</f>
        <v>Feb</v>
      </c>
      <c r="E785" s="5" t="str">
        <f>TEXT(C785,"yyyy")</f>
        <v>2019</v>
      </c>
      <c r="F785" s="5" t="str">
        <f t="shared" ref="F785" si="209">IF(E785&lt; "2000","19's songs","20's songs")</f>
        <v>20's songs</v>
      </c>
      <c r="G785" t="s">
        <v>1529</v>
      </c>
      <c r="H785" t="s">
        <v>1529</v>
      </c>
      <c r="I785">
        <v>210746</v>
      </c>
      <c r="J785" t="b">
        <v>0</v>
      </c>
      <c r="K785">
        <v>56</v>
      </c>
      <c r="L785" t="str">
        <f>IF(K785&lt;=20,"Least Popular",IF(K785&lt;=40,"Less Popular",IF(K785&lt;=60,"More Popular","Most Popular")))</f>
        <v>More Popular</v>
      </c>
      <c r="M785">
        <v>1</v>
      </c>
      <c r="N785" t="str">
        <f t="shared" si="204"/>
        <v>Popular</v>
      </c>
      <c r="O785" t="s">
        <v>29</v>
      </c>
      <c r="P785">
        <v>0.59499999999999997</v>
      </c>
      <c r="Q785">
        <v>0.88500000000000001</v>
      </c>
      <c r="R785">
        <v>2</v>
      </c>
      <c r="S785">
        <v>-4.7140000000000004</v>
      </c>
      <c r="T785">
        <v>1</v>
      </c>
      <c r="U785">
        <v>3.4700000000000002E-2</v>
      </c>
      <c r="V785">
        <v>0.221</v>
      </c>
      <c r="W785">
        <v>0</v>
      </c>
      <c r="X785">
        <v>7.8899999999999998E-2</v>
      </c>
      <c r="Y785">
        <v>0.53400000000000003</v>
      </c>
      <c r="Z785">
        <v>105.97499999999999</v>
      </c>
      <c r="AA785">
        <v>4</v>
      </c>
    </row>
    <row r="786" spans="1:27" hidden="1" x14ac:dyDescent="0.35">
      <c r="A786" t="s">
        <v>1530</v>
      </c>
      <c r="B786" t="s">
        <v>274</v>
      </c>
      <c r="D786"/>
      <c r="E786"/>
      <c r="F786"/>
      <c r="G786" t="s">
        <v>1531</v>
      </c>
      <c r="H786" t="s">
        <v>1531</v>
      </c>
      <c r="I786">
        <v>232773</v>
      </c>
      <c r="J786" t="b">
        <v>0</v>
      </c>
      <c r="K786">
        <v>56</v>
      </c>
      <c r="M786">
        <v>1</v>
      </c>
      <c r="N786" t="str">
        <f t="shared" si="204"/>
        <v>Popular</v>
      </c>
      <c r="O786" t="s">
        <v>29</v>
      </c>
      <c r="P786">
        <v>0.54800000000000004</v>
      </c>
      <c r="Q786">
        <v>0.58899999999999997</v>
      </c>
      <c r="R786">
        <v>3</v>
      </c>
      <c r="S786">
        <v>-3.96</v>
      </c>
      <c r="T786">
        <v>1</v>
      </c>
      <c r="U786">
        <v>3.0300000000000001E-2</v>
      </c>
      <c r="V786">
        <v>0.54300000000000004</v>
      </c>
      <c r="W786">
        <v>0</v>
      </c>
      <c r="X786">
        <v>0.37</v>
      </c>
      <c r="Y786">
        <v>0.41299999999999998</v>
      </c>
      <c r="Z786">
        <v>143.887</v>
      </c>
      <c r="AA786">
        <v>4</v>
      </c>
    </row>
    <row r="787" spans="1:27" x14ac:dyDescent="0.35">
      <c r="A787" t="s">
        <v>1532</v>
      </c>
      <c r="B787" t="s">
        <v>57</v>
      </c>
      <c r="C787" s="1">
        <v>44744</v>
      </c>
      <c r="D787" s="5" t="str">
        <f>TEXT(C787,"mmm")</f>
        <v>Jul</v>
      </c>
      <c r="E787" s="5" t="str">
        <f>TEXT(C787,"yyyy")</f>
        <v>2022</v>
      </c>
      <c r="F787" s="5" t="str">
        <f t="shared" ref="F787" si="210">IF(E787&lt; "2000","19's songs","20's songs")</f>
        <v>20's songs</v>
      </c>
      <c r="G787" t="s">
        <v>1533</v>
      </c>
      <c r="H787" t="s">
        <v>1533</v>
      </c>
      <c r="I787">
        <v>199186</v>
      </c>
      <c r="J787" t="b">
        <v>0</v>
      </c>
      <c r="K787">
        <v>59</v>
      </c>
      <c r="L787" t="str">
        <f>IF(K787&lt;=20,"Least Popular",IF(K787&lt;=40,"Less Popular",IF(K787&lt;=60,"More Popular","Most Popular")))</f>
        <v>More Popular</v>
      </c>
      <c r="M787">
        <v>0</v>
      </c>
      <c r="N787" t="str">
        <f t="shared" si="204"/>
        <v>Not Popular</v>
      </c>
      <c r="O787" t="s">
        <v>25</v>
      </c>
      <c r="P787">
        <v>0.76400000000000001</v>
      </c>
      <c r="Q787">
        <v>0.80500000000000005</v>
      </c>
      <c r="R787">
        <v>11</v>
      </c>
      <c r="S787">
        <v>-6.47</v>
      </c>
      <c r="T787">
        <v>0</v>
      </c>
      <c r="U787">
        <v>0.11799999999999999</v>
      </c>
      <c r="V787">
        <v>0.26800000000000002</v>
      </c>
      <c r="W787" s="2">
        <v>6.2899999999999999E-6</v>
      </c>
      <c r="X787">
        <v>0.93700000000000006</v>
      </c>
      <c r="Y787">
        <v>0.83399999999999996</v>
      </c>
      <c r="Z787">
        <v>109.97499999999999</v>
      </c>
      <c r="AA787">
        <v>4</v>
      </c>
    </row>
    <row r="788" spans="1:27" hidden="1" x14ac:dyDescent="0.35">
      <c r="A788" s="3">
        <v>9.930555555555555E-2</v>
      </c>
      <c r="B788" t="s">
        <v>1534</v>
      </c>
      <c r="D788"/>
      <c r="E788"/>
      <c r="F788"/>
      <c r="G788" t="s">
        <v>1535</v>
      </c>
      <c r="H788" t="s">
        <v>1535</v>
      </c>
      <c r="I788">
        <v>196000</v>
      </c>
      <c r="J788" t="b">
        <v>0</v>
      </c>
      <c r="K788">
        <v>56</v>
      </c>
      <c r="M788">
        <v>1</v>
      </c>
      <c r="N788" t="str">
        <f t="shared" si="204"/>
        <v>Popular</v>
      </c>
      <c r="O788" t="s">
        <v>25</v>
      </c>
      <c r="P788">
        <v>0.58699999999999997</v>
      </c>
      <c r="Q788">
        <v>0.61099999999999999</v>
      </c>
      <c r="R788">
        <v>10</v>
      </c>
      <c r="S788">
        <v>-8.8620000000000001</v>
      </c>
      <c r="T788">
        <v>1</v>
      </c>
      <c r="U788">
        <v>7.3899999999999993E-2</v>
      </c>
      <c r="V788">
        <v>0.24399999999999999</v>
      </c>
      <c r="W788" s="2">
        <v>2.8799999999999999E-5</v>
      </c>
      <c r="X788">
        <v>0.23799999999999999</v>
      </c>
      <c r="Y788">
        <v>0.499</v>
      </c>
      <c r="Z788">
        <v>179.95099999999999</v>
      </c>
      <c r="AA788">
        <v>4</v>
      </c>
    </row>
    <row r="789" spans="1:27" x14ac:dyDescent="0.35">
      <c r="A789" t="s">
        <v>1250</v>
      </c>
      <c r="B789" t="s">
        <v>354</v>
      </c>
      <c r="C789" s="1">
        <v>44813</v>
      </c>
      <c r="D789" s="5" t="str">
        <f>TEXT(C789,"mmm")</f>
        <v>Sep</v>
      </c>
      <c r="E789" s="5" t="str">
        <f>TEXT(C789,"yyyy")</f>
        <v>2022</v>
      </c>
      <c r="F789" s="5" t="str">
        <f t="shared" ref="F789" si="211">IF(E789&lt; "2000","19's songs","20's songs")</f>
        <v>20's songs</v>
      </c>
      <c r="G789" t="s">
        <v>1536</v>
      </c>
      <c r="H789" t="s">
        <v>1536</v>
      </c>
      <c r="I789">
        <v>244538</v>
      </c>
      <c r="J789" t="b">
        <v>0</v>
      </c>
      <c r="K789">
        <v>56</v>
      </c>
      <c r="L789" t="str">
        <f>IF(K789&lt;=20,"Least Popular",IF(K789&lt;=40,"Less Popular",IF(K789&lt;=60,"More Popular","Most Popular")))</f>
        <v>More Popular</v>
      </c>
      <c r="M789">
        <v>1</v>
      </c>
      <c r="N789" t="str">
        <f t="shared" si="204"/>
        <v>Popular</v>
      </c>
      <c r="O789" t="s">
        <v>29</v>
      </c>
      <c r="P789">
        <v>0.53400000000000003</v>
      </c>
      <c r="Q789">
        <v>0.84199999999999997</v>
      </c>
      <c r="R789">
        <v>5</v>
      </c>
      <c r="S789">
        <v>-4.2789999999999999</v>
      </c>
      <c r="T789">
        <v>0</v>
      </c>
      <c r="U789">
        <v>5.67E-2</v>
      </c>
      <c r="V789">
        <v>1.08E-3</v>
      </c>
      <c r="W789">
        <v>3.21E-4</v>
      </c>
      <c r="X789">
        <v>0.11700000000000001</v>
      </c>
      <c r="Y789">
        <v>0.34200000000000003</v>
      </c>
      <c r="Z789">
        <v>153.946</v>
      </c>
      <c r="AA789">
        <v>4</v>
      </c>
    </row>
    <row r="790" spans="1:27" hidden="1" x14ac:dyDescent="0.35">
      <c r="A790" t="s">
        <v>1537</v>
      </c>
      <c r="B790" t="s">
        <v>1538</v>
      </c>
      <c r="D790"/>
      <c r="E790"/>
      <c r="F790"/>
      <c r="G790" t="s">
        <v>1539</v>
      </c>
      <c r="H790" t="s">
        <v>1539</v>
      </c>
      <c r="I790">
        <v>256320</v>
      </c>
      <c r="J790" t="b">
        <v>0</v>
      </c>
      <c r="K790">
        <v>56</v>
      </c>
      <c r="M790">
        <v>1</v>
      </c>
      <c r="N790" t="str">
        <f t="shared" si="204"/>
        <v>Popular</v>
      </c>
      <c r="O790" t="s">
        <v>29</v>
      </c>
      <c r="P790">
        <v>0.59699999999999998</v>
      </c>
      <c r="Q790">
        <v>0.64600000000000002</v>
      </c>
      <c r="R790">
        <v>11</v>
      </c>
      <c r="S790">
        <v>-5.1920000000000002</v>
      </c>
      <c r="T790">
        <v>1</v>
      </c>
      <c r="U790">
        <v>2.8299999999999999E-2</v>
      </c>
      <c r="V790">
        <v>0.76900000000000002</v>
      </c>
      <c r="W790">
        <v>6.1200000000000002E-4</v>
      </c>
      <c r="X790">
        <v>8.0699999999999994E-2</v>
      </c>
      <c r="Y790">
        <v>0.75700000000000001</v>
      </c>
      <c r="Z790">
        <v>110.94</v>
      </c>
      <c r="AA790">
        <v>4</v>
      </c>
    </row>
    <row r="791" spans="1:27" hidden="1" x14ac:dyDescent="0.35">
      <c r="A791" t="s">
        <v>66</v>
      </c>
      <c r="B791" t="s">
        <v>48</v>
      </c>
      <c r="D791"/>
      <c r="E791"/>
      <c r="F791"/>
      <c r="G791" t="s">
        <v>1540</v>
      </c>
      <c r="H791" t="s">
        <v>1540</v>
      </c>
      <c r="I791">
        <v>247893</v>
      </c>
      <c r="J791" t="b">
        <v>0</v>
      </c>
      <c r="K791">
        <v>56</v>
      </c>
      <c r="M791">
        <v>1</v>
      </c>
      <c r="N791" t="str">
        <f t="shared" si="204"/>
        <v>Popular</v>
      </c>
      <c r="O791" t="s">
        <v>29</v>
      </c>
      <c r="P791">
        <v>0.66800000000000004</v>
      </c>
      <c r="Q791">
        <v>0.89800000000000002</v>
      </c>
      <c r="R791">
        <v>0</v>
      </c>
      <c r="S791">
        <v>-3.9929999999999999</v>
      </c>
      <c r="T791">
        <v>1</v>
      </c>
      <c r="U791">
        <v>4.2700000000000002E-2</v>
      </c>
      <c r="V791">
        <v>0.13800000000000001</v>
      </c>
      <c r="W791" s="2">
        <v>2.1500000000000001E-5</v>
      </c>
      <c r="X791">
        <v>7.9200000000000007E-2</v>
      </c>
      <c r="Y791">
        <v>0.93600000000000005</v>
      </c>
      <c r="Z791">
        <v>122.01300000000001</v>
      </c>
      <c r="AA791">
        <v>4</v>
      </c>
    </row>
    <row r="792" spans="1:27" hidden="1" x14ac:dyDescent="0.35">
      <c r="A792" t="s">
        <v>1541</v>
      </c>
      <c r="B792" t="s">
        <v>808</v>
      </c>
      <c r="D792"/>
      <c r="E792"/>
      <c r="F792"/>
      <c r="G792" t="s">
        <v>1542</v>
      </c>
      <c r="H792" t="s">
        <v>1542</v>
      </c>
      <c r="I792">
        <v>181773</v>
      </c>
      <c r="J792" t="b">
        <v>0</v>
      </c>
      <c r="K792">
        <v>56</v>
      </c>
      <c r="M792">
        <v>1</v>
      </c>
      <c r="N792" t="str">
        <f t="shared" si="204"/>
        <v>Popular</v>
      </c>
      <c r="O792" t="s">
        <v>25</v>
      </c>
      <c r="P792">
        <v>0.65300000000000002</v>
      </c>
      <c r="Q792">
        <v>0.84799999999999998</v>
      </c>
      <c r="R792">
        <v>3</v>
      </c>
      <c r="S792">
        <v>-1.776</v>
      </c>
      <c r="T792">
        <v>1</v>
      </c>
      <c r="U792">
        <v>4.1200000000000001E-2</v>
      </c>
      <c r="V792">
        <v>0.57399999999999995</v>
      </c>
      <c r="W792">
        <v>0</v>
      </c>
      <c r="X792">
        <v>0.106</v>
      </c>
      <c r="Y792">
        <v>0.68400000000000005</v>
      </c>
      <c r="Z792">
        <v>116.99</v>
      </c>
      <c r="AA792">
        <v>4</v>
      </c>
    </row>
    <row r="793" spans="1:27" hidden="1" x14ac:dyDescent="0.35">
      <c r="A793" t="s">
        <v>1543</v>
      </c>
      <c r="B793" t="s">
        <v>1544</v>
      </c>
      <c r="D793"/>
      <c r="E793"/>
      <c r="F793"/>
      <c r="G793" t="s">
        <v>1545</v>
      </c>
      <c r="H793" t="s">
        <v>1545</v>
      </c>
      <c r="I793">
        <v>298746</v>
      </c>
      <c r="J793" t="b">
        <v>0</v>
      </c>
      <c r="K793">
        <v>57</v>
      </c>
      <c r="M793">
        <v>1</v>
      </c>
      <c r="N793" t="str">
        <f t="shared" si="204"/>
        <v>Popular</v>
      </c>
      <c r="O793" t="s">
        <v>29</v>
      </c>
      <c r="P793">
        <v>0.69199999999999995</v>
      </c>
      <c r="Q793">
        <v>0.88400000000000001</v>
      </c>
      <c r="R793">
        <v>5</v>
      </c>
      <c r="S793">
        <v>-7.7939999999999996</v>
      </c>
      <c r="T793">
        <v>1</v>
      </c>
      <c r="U793">
        <v>5.0299999999999997E-2</v>
      </c>
      <c r="V793">
        <v>0.10100000000000001</v>
      </c>
      <c r="W793">
        <v>1.06E-3</v>
      </c>
      <c r="X793">
        <v>0.182</v>
      </c>
      <c r="Y793">
        <v>0.57499999999999996</v>
      </c>
      <c r="Z793">
        <v>122.996</v>
      </c>
      <c r="AA793">
        <v>4</v>
      </c>
    </row>
    <row r="794" spans="1:27" hidden="1" x14ac:dyDescent="0.35">
      <c r="A794" t="s">
        <v>1546</v>
      </c>
      <c r="B794" t="s">
        <v>1547</v>
      </c>
      <c r="D794"/>
      <c r="E794"/>
      <c r="F794"/>
      <c r="G794" t="s">
        <v>1548</v>
      </c>
      <c r="H794" t="s">
        <v>1548</v>
      </c>
      <c r="I794">
        <v>207624</v>
      </c>
      <c r="J794" t="b">
        <v>0</v>
      </c>
      <c r="K794">
        <v>58</v>
      </c>
      <c r="M794">
        <v>0</v>
      </c>
      <c r="N794" t="str">
        <f t="shared" si="204"/>
        <v>Not Popular</v>
      </c>
      <c r="O794" t="s">
        <v>29</v>
      </c>
      <c r="P794">
        <v>0.54</v>
      </c>
      <c r="Q794">
        <v>0.95899999999999996</v>
      </c>
      <c r="R794">
        <v>11</v>
      </c>
      <c r="S794">
        <v>-4.3250000000000002</v>
      </c>
      <c r="T794">
        <v>1</v>
      </c>
      <c r="U794">
        <v>4.0599999999999997E-2</v>
      </c>
      <c r="V794">
        <v>1.9699999999999999E-2</v>
      </c>
      <c r="W794">
        <v>0</v>
      </c>
      <c r="X794">
        <v>0.111</v>
      </c>
      <c r="Y794">
        <v>0.81499999999999995</v>
      </c>
      <c r="Z794">
        <v>153.00700000000001</v>
      </c>
      <c r="AA794">
        <v>4</v>
      </c>
    </row>
    <row r="795" spans="1:27" x14ac:dyDescent="0.35">
      <c r="A795" t="s">
        <v>744</v>
      </c>
      <c r="B795" t="s">
        <v>745</v>
      </c>
      <c r="C795">
        <v>1995</v>
      </c>
      <c r="D795" s="5" t="str">
        <f>TEXT(C795,"mmm")</f>
        <v>Jun</v>
      </c>
      <c r="E795" s="5" t="str">
        <f>TEXT(C795,"yyyy")</f>
        <v>1905</v>
      </c>
      <c r="F795" s="5" t="str">
        <f t="shared" ref="F795:F797" si="212">IF(E795&lt; "2000","19's songs","20's songs")</f>
        <v>19's songs</v>
      </c>
      <c r="G795" t="s">
        <v>1549</v>
      </c>
      <c r="H795" t="s">
        <v>1549</v>
      </c>
      <c r="I795">
        <v>228466</v>
      </c>
      <c r="J795" t="b">
        <v>0</v>
      </c>
      <c r="K795">
        <v>55</v>
      </c>
      <c r="L795" t="str">
        <f>IF(K795&lt;=20,"Least Popular",IF(K795&lt;=40,"Less Popular",IF(K795&lt;=60,"More Popular","Most Popular")))</f>
        <v>More Popular</v>
      </c>
      <c r="M795">
        <v>1</v>
      </c>
      <c r="N795" t="str">
        <f t="shared" si="204"/>
        <v>Popular</v>
      </c>
      <c r="O795" t="s">
        <v>29</v>
      </c>
      <c r="P795">
        <v>0.497</v>
      </c>
      <c r="Q795">
        <v>0.91700000000000004</v>
      </c>
      <c r="R795">
        <v>6</v>
      </c>
      <c r="S795">
        <v>-3.7010000000000001</v>
      </c>
      <c r="T795">
        <v>1</v>
      </c>
      <c r="U795">
        <v>6.3299999999999995E-2</v>
      </c>
      <c r="V795">
        <v>5.8700000000000002E-2</v>
      </c>
      <c r="W795">
        <v>5.64E-3</v>
      </c>
      <c r="X795">
        <v>0.19400000000000001</v>
      </c>
      <c r="Y795">
        <v>0.59699999999999998</v>
      </c>
      <c r="Z795">
        <v>139.09700000000001</v>
      </c>
      <c r="AA795">
        <v>4</v>
      </c>
    </row>
    <row r="796" spans="1:27" x14ac:dyDescent="0.35">
      <c r="A796" t="s">
        <v>1550</v>
      </c>
      <c r="B796" t="s">
        <v>27</v>
      </c>
      <c r="C796" s="1">
        <v>44536</v>
      </c>
      <c r="D796" s="5" t="str">
        <f>TEXT(C796,"mmm")</f>
        <v>Dec</v>
      </c>
      <c r="E796" s="5" t="str">
        <f>TEXT(C796,"yyyy")</f>
        <v>2021</v>
      </c>
      <c r="F796" s="5" t="str">
        <f t="shared" si="212"/>
        <v>20's songs</v>
      </c>
      <c r="G796" t="s">
        <v>1551</v>
      </c>
      <c r="H796" t="s">
        <v>1551</v>
      </c>
      <c r="I796">
        <v>246000</v>
      </c>
      <c r="J796" t="b">
        <v>0</v>
      </c>
      <c r="K796">
        <v>57</v>
      </c>
      <c r="L796" t="str">
        <f>IF(K796&lt;=20,"Least Popular",IF(K796&lt;=40,"Less Popular",IF(K796&lt;=60,"More Popular","Most Popular")))</f>
        <v>More Popular</v>
      </c>
      <c r="M796">
        <v>1</v>
      </c>
      <c r="N796" t="str">
        <f t="shared" si="204"/>
        <v>Popular</v>
      </c>
      <c r="O796" t="s">
        <v>25</v>
      </c>
      <c r="P796">
        <v>0.47899999999999998</v>
      </c>
      <c r="Q796">
        <v>0.48699999999999999</v>
      </c>
      <c r="R796">
        <v>0</v>
      </c>
      <c r="S796">
        <v>-9.1809999999999992</v>
      </c>
      <c r="T796">
        <v>1</v>
      </c>
      <c r="U796">
        <v>3.3500000000000002E-2</v>
      </c>
      <c r="V796">
        <v>5.6500000000000002E-2</v>
      </c>
      <c r="W796">
        <v>1.16E-4</v>
      </c>
      <c r="X796">
        <v>7.8200000000000006E-2</v>
      </c>
      <c r="Y796">
        <v>0.52</v>
      </c>
      <c r="Z796">
        <v>179.94300000000001</v>
      </c>
      <c r="AA796">
        <v>4</v>
      </c>
    </row>
    <row r="797" spans="1:27" x14ac:dyDescent="0.35">
      <c r="A797" t="s">
        <v>299</v>
      </c>
      <c r="B797" t="s">
        <v>51</v>
      </c>
      <c r="C797" s="1">
        <v>43870</v>
      </c>
      <c r="D797" s="5" t="str">
        <f>TEXT(C797,"mmm")</f>
        <v>Feb</v>
      </c>
      <c r="E797" s="5" t="str">
        <f>TEXT(C797,"yyyy")</f>
        <v>2020</v>
      </c>
      <c r="F797" s="5" t="str">
        <f t="shared" si="212"/>
        <v>20's songs</v>
      </c>
      <c r="G797" t="s">
        <v>1552</v>
      </c>
      <c r="H797" t="s">
        <v>1552</v>
      </c>
      <c r="I797">
        <v>231293</v>
      </c>
      <c r="J797" t="b">
        <v>0</v>
      </c>
      <c r="K797">
        <v>56</v>
      </c>
      <c r="L797" t="str">
        <f>IF(K797&lt;=20,"Least Popular",IF(K797&lt;=40,"Less Popular",IF(K797&lt;=60,"More Popular","Most Popular")))</f>
        <v>More Popular</v>
      </c>
      <c r="M797">
        <v>1</v>
      </c>
      <c r="N797" t="str">
        <f t="shared" si="204"/>
        <v>Popular</v>
      </c>
      <c r="O797" t="s">
        <v>29</v>
      </c>
      <c r="P797">
        <v>0.63900000000000001</v>
      </c>
      <c r="Q797">
        <v>0.36699999999999999</v>
      </c>
      <c r="R797">
        <v>10</v>
      </c>
      <c r="S797">
        <v>-9.9700000000000006</v>
      </c>
      <c r="T797">
        <v>1</v>
      </c>
      <c r="U797">
        <v>3.0099999999999998E-2</v>
      </c>
      <c r="V797">
        <v>0.746</v>
      </c>
      <c r="W797">
        <v>0</v>
      </c>
      <c r="X797">
        <v>0.109</v>
      </c>
      <c r="Y797">
        <v>0.39700000000000002</v>
      </c>
      <c r="Z797">
        <v>125.931</v>
      </c>
      <c r="AA797">
        <v>3</v>
      </c>
    </row>
    <row r="798" spans="1:27" hidden="1" x14ac:dyDescent="0.35">
      <c r="A798" t="s">
        <v>1553</v>
      </c>
      <c r="B798" t="s">
        <v>976</v>
      </c>
      <c r="D798"/>
      <c r="E798"/>
      <c r="F798"/>
      <c r="G798" t="s">
        <v>1554</v>
      </c>
      <c r="H798" t="s">
        <v>1554</v>
      </c>
      <c r="I798">
        <v>230586</v>
      </c>
      <c r="J798" t="b">
        <v>0</v>
      </c>
      <c r="K798">
        <v>63</v>
      </c>
      <c r="M798">
        <v>0</v>
      </c>
      <c r="N798" t="str">
        <f t="shared" si="204"/>
        <v>Not Popular</v>
      </c>
      <c r="O798" t="s">
        <v>25</v>
      </c>
      <c r="P798">
        <v>0.435</v>
      </c>
      <c r="Q798">
        <v>0.96299999999999997</v>
      </c>
      <c r="R798">
        <v>2</v>
      </c>
      <c r="S798">
        <v>-3.581</v>
      </c>
      <c r="T798">
        <v>1</v>
      </c>
      <c r="U798">
        <v>0.23300000000000001</v>
      </c>
      <c r="V798">
        <v>6.4099999999999999E-3</v>
      </c>
      <c r="W798">
        <v>0</v>
      </c>
      <c r="X798">
        <v>0.315</v>
      </c>
      <c r="Y798">
        <v>0.251</v>
      </c>
      <c r="Z798">
        <v>97.545000000000002</v>
      </c>
      <c r="AA798">
        <v>4</v>
      </c>
    </row>
    <row r="799" spans="1:27" x14ac:dyDescent="0.35">
      <c r="A799" t="s">
        <v>1555</v>
      </c>
      <c r="B799" t="s">
        <v>1556</v>
      </c>
      <c r="C799" s="1">
        <v>44835</v>
      </c>
      <c r="D799" s="5" t="str">
        <f>TEXT(C799,"mmm")</f>
        <v>Oct</v>
      </c>
      <c r="E799" s="5" t="str">
        <f>TEXT(C799,"yyyy")</f>
        <v>2022</v>
      </c>
      <c r="F799" s="5" t="str">
        <f t="shared" ref="F799:F800" si="213">IF(E799&lt; "2000","19's songs","20's songs")</f>
        <v>20's songs</v>
      </c>
      <c r="G799" t="s">
        <v>1557</v>
      </c>
      <c r="H799" t="s">
        <v>1557</v>
      </c>
      <c r="I799">
        <v>227679</v>
      </c>
      <c r="J799" t="b">
        <v>0</v>
      </c>
      <c r="K799">
        <v>56</v>
      </c>
      <c r="L799" t="str">
        <f>IF(K799&lt;=20,"Least Popular",IF(K799&lt;=40,"Less Popular",IF(K799&lt;=60,"More Popular","Most Popular")))</f>
        <v>More Popular</v>
      </c>
      <c r="M799">
        <v>1</v>
      </c>
      <c r="N799" t="str">
        <f t="shared" si="204"/>
        <v>Popular</v>
      </c>
      <c r="O799" t="s">
        <v>25</v>
      </c>
      <c r="P799">
        <v>0.56100000000000005</v>
      </c>
      <c r="Q799">
        <v>0.68600000000000005</v>
      </c>
      <c r="R799">
        <v>6</v>
      </c>
      <c r="S799">
        <v>-6.2729999999999997</v>
      </c>
      <c r="T799">
        <v>0</v>
      </c>
      <c r="U799">
        <v>4.7300000000000002E-2</v>
      </c>
      <c r="V799">
        <v>0.26700000000000002</v>
      </c>
      <c r="W799">
        <v>0</v>
      </c>
      <c r="X799">
        <v>0.13700000000000001</v>
      </c>
      <c r="Y799">
        <v>0.22</v>
      </c>
      <c r="Z799">
        <v>89.97</v>
      </c>
      <c r="AA799">
        <v>4</v>
      </c>
    </row>
    <row r="800" spans="1:27" x14ac:dyDescent="0.35">
      <c r="A800" t="s">
        <v>1558</v>
      </c>
      <c r="B800" t="s">
        <v>312</v>
      </c>
      <c r="C800" s="1">
        <v>36221</v>
      </c>
      <c r="D800" s="5" t="str">
        <f>TEXT(C800,"mmm")</f>
        <v>Mar</v>
      </c>
      <c r="E800" s="5" t="str">
        <f>TEXT(C800,"yyyy")</f>
        <v>1999</v>
      </c>
      <c r="F800" s="5" t="str">
        <f t="shared" si="213"/>
        <v>19's songs</v>
      </c>
      <c r="G800" t="s">
        <v>1559</v>
      </c>
      <c r="H800" t="s">
        <v>1559</v>
      </c>
      <c r="I800">
        <v>424360</v>
      </c>
      <c r="J800" t="b">
        <v>0</v>
      </c>
      <c r="K800">
        <v>55</v>
      </c>
      <c r="L800" t="str">
        <f>IF(K800&lt;=20,"Least Popular",IF(K800&lt;=40,"Less Popular",IF(K800&lt;=60,"More Popular","Most Popular")))</f>
        <v>More Popular</v>
      </c>
      <c r="M800">
        <v>1</v>
      </c>
      <c r="N800" t="str">
        <f t="shared" si="204"/>
        <v>Popular</v>
      </c>
      <c r="O800" t="s">
        <v>29</v>
      </c>
      <c r="P800">
        <v>0.38700000000000001</v>
      </c>
      <c r="Q800">
        <v>0.56799999999999995</v>
      </c>
      <c r="R800">
        <v>4</v>
      </c>
      <c r="S800">
        <v>-7.5339999999999998</v>
      </c>
      <c r="T800">
        <v>1</v>
      </c>
      <c r="U800">
        <v>2.8400000000000002E-2</v>
      </c>
      <c r="V800">
        <v>1.47E-3</v>
      </c>
      <c r="W800">
        <v>0</v>
      </c>
      <c r="X800">
        <v>8.0500000000000002E-2</v>
      </c>
      <c r="Y800">
        <v>0.16500000000000001</v>
      </c>
      <c r="Z800">
        <v>147.91</v>
      </c>
      <c r="AA800">
        <v>4</v>
      </c>
    </row>
    <row r="801" spans="1:27" hidden="1" x14ac:dyDescent="0.35">
      <c r="A801" t="s">
        <v>103</v>
      </c>
      <c r="B801" t="s">
        <v>104</v>
      </c>
      <c r="D801"/>
      <c r="E801"/>
      <c r="F801"/>
      <c r="G801" t="s">
        <v>1560</v>
      </c>
      <c r="H801" t="s">
        <v>1560</v>
      </c>
      <c r="I801">
        <v>223253</v>
      </c>
      <c r="J801" t="b">
        <v>0</v>
      </c>
      <c r="K801">
        <v>56</v>
      </c>
      <c r="M801">
        <v>1</v>
      </c>
      <c r="N801" t="str">
        <f t="shared" si="204"/>
        <v>Popular</v>
      </c>
      <c r="O801" t="s">
        <v>29</v>
      </c>
      <c r="P801">
        <v>0.55000000000000004</v>
      </c>
      <c r="Q801">
        <v>0.85099999999999998</v>
      </c>
      <c r="R801">
        <v>1</v>
      </c>
      <c r="S801">
        <v>-3.91</v>
      </c>
      <c r="T801">
        <v>0</v>
      </c>
      <c r="U801">
        <v>5.8500000000000003E-2</v>
      </c>
      <c r="V801">
        <v>9.9099999999999991E-4</v>
      </c>
      <c r="W801">
        <v>0</v>
      </c>
      <c r="X801">
        <v>8.4500000000000006E-2</v>
      </c>
      <c r="Y801">
        <v>0.47799999999999998</v>
      </c>
      <c r="Z801">
        <v>130.81899999999999</v>
      </c>
      <c r="AA801">
        <v>4</v>
      </c>
    </row>
    <row r="802" spans="1:27" hidden="1" x14ac:dyDescent="0.35">
      <c r="A802" t="s">
        <v>1561</v>
      </c>
      <c r="B802" t="s">
        <v>672</v>
      </c>
      <c r="D802"/>
      <c r="E802"/>
      <c r="F802"/>
      <c r="G802" t="s">
        <v>1562</v>
      </c>
      <c r="H802" t="s">
        <v>1562</v>
      </c>
      <c r="I802">
        <v>219943</v>
      </c>
      <c r="J802" t="b">
        <v>0</v>
      </c>
      <c r="K802">
        <v>56</v>
      </c>
      <c r="M802">
        <v>1</v>
      </c>
      <c r="N802" t="str">
        <f t="shared" si="204"/>
        <v>Popular</v>
      </c>
      <c r="O802" t="s">
        <v>29</v>
      </c>
      <c r="P802">
        <v>0.58499999999999996</v>
      </c>
      <c r="Q802">
        <v>0.97199999999999998</v>
      </c>
      <c r="R802">
        <v>1</v>
      </c>
      <c r="S802">
        <v>-4.33</v>
      </c>
      <c r="T802">
        <v>0</v>
      </c>
      <c r="U802">
        <v>5.7200000000000001E-2</v>
      </c>
      <c r="V802">
        <v>2.7000000000000001E-3</v>
      </c>
      <c r="W802">
        <v>0.13300000000000001</v>
      </c>
      <c r="X802">
        <v>0.32300000000000001</v>
      </c>
      <c r="Y802">
        <v>0.70599999999999996</v>
      </c>
      <c r="Z802">
        <v>126.559</v>
      </c>
      <c r="AA802">
        <v>4</v>
      </c>
    </row>
    <row r="803" spans="1:27" hidden="1" x14ac:dyDescent="0.35">
      <c r="A803" t="s">
        <v>1563</v>
      </c>
      <c r="B803" t="s">
        <v>76</v>
      </c>
      <c r="D803"/>
      <c r="E803"/>
      <c r="F803"/>
      <c r="G803" t="s">
        <v>1564</v>
      </c>
      <c r="H803" t="s">
        <v>1564</v>
      </c>
      <c r="I803">
        <v>239078</v>
      </c>
      <c r="J803" t="b">
        <v>0</v>
      </c>
      <c r="K803">
        <v>58</v>
      </c>
      <c r="M803">
        <v>0</v>
      </c>
      <c r="N803" t="str">
        <f t="shared" si="204"/>
        <v>Not Popular</v>
      </c>
      <c r="O803" t="s">
        <v>25</v>
      </c>
      <c r="P803">
        <v>0.56599999999999995</v>
      </c>
      <c r="Q803">
        <v>0.74299999999999999</v>
      </c>
      <c r="R803">
        <v>0</v>
      </c>
      <c r="S803">
        <v>-5.3769999999999998</v>
      </c>
      <c r="T803">
        <v>1</v>
      </c>
      <c r="U803">
        <v>3.61E-2</v>
      </c>
      <c r="V803">
        <v>2.6499999999999999E-2</v>
      </c>
      <c r="W803">
        <v>0</v>
      </c>
      <c r="X803">
        <v>0.32900000000000001</v>
      </c>
      <c r="Y803">
        <v>0.64900000000000002</v>
      </c>
      <c r="Z803">
        <v>94.972999999999999</v>
      </c>
      <c r="AA803">
        <v>4</v>
      </c>
    </row>
    <row r="804" spans="1:27" hidden="1" x14ac:dyDescent="0.35">
      <c r="A804" t="s">
        <v>895</v>
      </c>
      <c r="B804" t="s">
        <v>241</v>
      </c>
      <c r="D804"/>
      <c r="E804"/>
      <c r="F804"/>
      <c r="G804" t="s">
        <v>1565</v>
      </c>
      <c r="H804" t="s">
        <v>1565</v>
      </c>
      <c r="I804">
        <v>236960</v>
      </c>
      <c r="J804" t="b">
        <v>0</v>
      </c>
      <c r="K804">
        <v>63</v>
      </c>
      <c r="M804">
        <v>0</v>
      </c>
      <c r="N804" t="str">
        <f t="shared" si="204"/>
        <v>Not Popular</v>
      </c>
      <c r="O804" t="s">
        <v>29</v>
      </c>
      <c r="P804">
        <v>0.63200000000000001</v>
      </c>
      <c r="Q804">
        <v>0.92400000000000004</v>
      </c>
      <c r="R804">
        <v>5</v>
      </c>
      <c r="S804">
        <v>-1.829</v>
      </c>
      <c r="T804">
        <v>1</v>
      </c>
      <c r="U804">
        <v>0.129</v>
      </c>
      <c r="V804">
        <v>0.21199999999999999</v>
      </c>
      <c r="W804" s="2">
        <v>3.0400000000000001E-6</v>
      </c>
      <c r="X804">
        <v>9.01E-2</v>
      </c>
      <c r="Y804">
        <v>0.76200000000000001</v>
      </c>
      <c r="Z804">
        <v>149.84</v>
      </c>
      <c r="AA804">
        <v>4</v>
      </c>
    </row>
    <row r="805" spans="1:27" hidden="1" x14ac:dyDescent="0.35">
      <c r="A805" t="s">
        <v>1566</v>
      </c>
      <c r="B805" t="s">
        <v>473</v>
      </c>
      <c r="D805"/>
      <c r="E805"/>
      <c r="F805"/>
      <c r="G805" t="s">
        <v>1567</v>
      </c>
      <c r="H805" t="s">
        <v>1567</v>
      </c>
      <c r="I805">
        <v>358586</v>
      </c>
      <c r="J805" t="b">
        <v>0</v>
      </c>
      <c r="K805">
        <v>58</v>
      </c>
      <c r="M805">
        <v>0</v>
      </c>
      <c r="N805" t="str">
        <f t="shared" si="204"/>
        <v>Not Popular</v>
      </c>
      <c r="O805" t="s">
        <v>29</v>
      </c>
      <c r="P805">
        <v>0.33700000000000002</v>
      </c>
      <c r="Q805">
        <v>0.53200000000000003</v>
      </c>
      <c r="R805">
        <v>6</v>
      </c>
      <c r="S805">
        <v>-6.2960000000000003</v>
      </c>
      <c r="T805">
        <v>1</v>
      </c>
      <c r="U805">
        <v>3.4500000000000003E-2</v>
      </c>
      <c r="V805">
        <v>0.35899999999999999</v>
      </c>
      <c r="W805">
        <v>0</v>
      </c>
      <c r="X805">
        <v>8.2699999999999996E-2</v>
      </c>
      <c r="Y805">
        <v>0.33600000000000002</v>
      </c>
      <c r="Z805">
        <v>140.25700000000001</v>
      </c>
      <c r="AA805">
        <v>4</v>
      </c>
    </row>
    <row r="806" spans="1:27" x14ac:dyDescent="0.35">
      <c r="A806" t="s">
        <v>1568</v>
      </c>
      <c r="B806" t="s">
        <v>1370</v>
      </c>
      <c r="C806" s="1">
        <v>45144</v>
      </c>
      <c r="D806" s="5" t="str">
        <f>TEXT(C806,"mmm")</f>
        <v>Aug</v>
      </c>
      <c r="E806" s="5" t="str">
        <f>TEXT(C806,"yyyy")</f>
        <v>2023</v>
      </c>
      <c r="F806" s="5" t="str">
        <f t="shared" ref="F806:F808" si="214">IF(E806&lt; "2000","19's songs","20's songs")</f>
        <v>20's songs</v>
      </c>
      <c r="G806" t="s">
        <v>1569</v>
      </c>
      <c r="H806" t="s">
        <v>1569</v>
      </c>
      <c r="I806">
        <v>250932</v>
      </c>
      <c r="J806" t="b">
        <v>0</v>
      </c>
      <c r="K806">
        <v>55</v>
      </c>
      <c r="L806" t="str">
        <f>IF(K806&lt;=20,"Least Popular",IF(K806&lt;=40,"Less Popular",IF(K806&lt;=60,"More Popular","Most Popular")))</f>
        <v>More Popular</v>
      </c>
      <c r="M806">
        <v>1</v>
      </c>
      <c r="N806" t="str">
        <f t="shared" si="204"/>
        <v>Popular</v>
      </c>
      <c r="O806" t="s">
        <v>25</v>
      </c>
      <c r="P806">
        <v>0.74399999999999999</v>
      </c>
      <c r="Q806">
        <v>0.79400000000000004</v>
      </c>
      <c r="R806">
        <v>2</v>
      </c>
      <c r="S806">
        <v>-6.0979999999999999</v>
      </c>
      <c r="T806">
        <v>1</v>
      </c>
      <c r="U806">
        <v>3.61E-2</v>
      </c>
      <c r="V806">
        <v>0.249</v>
      </c>
      <c r="W806">
        <v>0</v>
      </c>
      <c r="X806">
        <v>0.129</v>
      </c>
      <c r="Y806">
        <v>0.83699999999999997</v>
      </c>
      <c r="Z806">
        <v>125.982</v>
      </c>
      <c r="AA806">
        <v>4</v>
      </c>
    </row>
    <row r="807" spans="1:27" x14ac:dyDescent="0.35">
      <c r="A807" t="s">
        <v>1570</v>
      </c>
      <c r="B807" t="s">
        <v>31</v>
      </c>
      <c r="C807" s="1">
        <v>44440</v>
      </c>
      <c r="D807" s="5" t="str">
        <f>TEXT(C807,"mmm")</f>
        <v>Sep</v>
      </c>
      <c r="E807" s="5" t="str">
        <f>TEXT(C807,"yyyy")</f>
        <v>2021</v>
      </c>
      <c r="F807" s="5" t="str">
        <f t="shared" si="214"/>
        <v>20's songs</v>
      </c>
      <c r="G807" t="s">
        <v>1571</v>
      </c>
      <c r="H807" t="s">
        <v>1571</v>
      </c>
      <c r="I807">
        <v>286099</v>
      </c>
      <c r="J807" t="b">
        <v>0</v>
      </c>
      <c r="K807">
        <v>57</v>
      </c>
      <c r="L807" t="str">
        <f>IF(K807&lt;=20,"Least Popular",IF(K807&lt;=40,"Less Popular",IF(K807&lt;=60,"More Popular","Most Popular")))</f>
        <v>More Popular</v>
      </c>
      <c r="M807">
        <v>1</v>
      </c>
      <c r="N807" t="str">
        <f t="shared" si="204"/>
        <v>Popular</v>
      </c>
      <c r="O807" t="s">
        <v>25</v>
      </c>
      <c r="P807">
        <v>0.49299999999999999</v>
      </c>
      <c r="Q807">
        <v>0.90700000000000003</v>
      </c>
      <c r="R807">
        <v>1</v>
      </c>
      <c r="S807">
        <v>-4.9109999999999996</v>
      </c>
      <c r="T807">
        <v>1</v>
      </c>
      <c r="U807">
        <v>0.19</v>
      </c>
      <c r="V807">
        <v>0.22700000000000001</v>
      </c>
      <c r="W807" s="2">
        <v>1.7E-5</v>
      </c>
      <c r="X807">
        <v>0.13600000000000001</v>
      </c>
      <c r="Y807">
        <v>0.59599999999999997</v>
      </c>
      <c r="Z807">
        <v>185.959</v>
      </c>
      <c r="AA807">
        <v>4</v>
      </c>
    </row>
    <row r="808" spans="1:27" x14ac:dyDescent="0.35">
      <c r="A808" t="s">
        <v>1572</v>
      </c>
      <c r="B808" t="s">
        <v>48</v>
      </c>
      <c r="C808">
        <v>2004</v>
      </c>
      <c r="D808" s="5" t="str">
        <f>TEXT(C808,"mmm")</f>
        <v>Jun</v>
      </c>
      <c r="E808" s="5" t="str">
        <f>TEXT(C808,"yyyy")</f>
        <v>1905</v>
      </c>
      <c r="F808" s="5" t="str">
        <f t="shared" si="214"/>
        <v>19's songs</v>
      </c>
      <c r="G808" t="s">
        <v>1573</v>
      </c>
      <c r="H808" t="s">
        <v>1573</v>
      </c>
      <c r="I808">
        <v>251800</v>
      </c>
      <c r="J808" t="b">
        <v>0</v>
      </c>
      <c r="K808">
        <v>55</v>
      </c>
      <c r="L808" t="str">
        <f>IF(K808&lt;=20,"Least Popular",IF(K808&lt;=40,"Less Popular",IF(K808&lt;=60,"More Popular","Most Popular")))</f>
        <v>More Popular</v>
      </c>
      <c r="M808">
        <v>1</v>
      </c>
      <c r="N808" t="str">
        <f t="shared" si="204"/>
        <v>Popular</v>
      </c>
      <c r="O808" t="s">
        <v>29</v>
      </c>
      <c r="P808">
        <v>0.48899999999999999</v>
      </c>
      <c r="Q808">
        <v>0.88400000000000001</v>
      </c>
      <c r="R808">
        <v>1</v>
      </c>
      <c r="S808">
        <v>-5.36</v>
      </c>
      <c r="T808">
        <v>0</v>
      </c>
      <c r="U808">
        <v>4.1500000000000002E-2</v>
      </c>
      <c r="V808">
        <v>2.9100000000000001E-2</v>
      </c>
      <c r="W808" s="2">
        <v>1.9700000000000002E-6</v>
      </c>
      <c r="X808">
        <v>0.36699999999999999</v>
      </c>
      <c r="Y808">
        <v>0.60499999999999998</v>
      </c>
      <c r="Z808">
        <v>115.99</v>
      </c>
      <c r="AA808">
        <v>4</v>
      </c>
    </row>
    <row r="809" spans="1:27" hidden="1" x14ac:dyDescent="0.35">
      <c r="A809" t="s">
        <v>1574</v>
      </c>
      <c r="B809" t="s">
        <v>1575</v>
      </c>
      <c r="D809"/>
      <c r="E809"/>
      <c r="F809"/>
      <c r="G809" t="s">
        <v>1576</v>
      </c>
      <c r="H809" t="s">
        <v>1576</v>
      </c>
      <c r="I809">
        <v>356200</v>
      </c>
      <c r="J809" t="b">
        <v>0</v>
      </c>
      <c r="K809">
        <v>56</v>
      </c>
      <c r="M809">
        <v>1</v>
      </c>
      <c r="N809" t="str">
        <f t="shared" si="204"/>
        <v>Popular</v>
      </c>
      <c r="O809" t="s">
        <v>25</v>
      </c>
      <c r="P809">
        <v>0.56899999999999995</v>
      </c>
      <c r="Q809">
        <v>0.879</v>
      </c>
      <c r="R809">
        <v>2</v>
      </c>
      <c r="S809">
        <v>-6.56</v>
      </c>
      <c r="T809">
        <v>1</v>
      </c>
      <c r="U809">
        <v>6.4899999999999999E-2</v>
      </c>
      <c r="V809">
        <v>0.16</v>
      </c>
      <c r="W809">
        <v>0</v>
      </c>
      <c r="X809">
        <v>0.34100000000000003</v>
      </c>
      <c r="Y809">
        <v>0.73699999999999999</v>
      </c>
      <c r="Z809">
        <v>169.99700000000001</v>
      </c>
      <c r="AA809">
        <v>4</v>
      </c>
    </row>
    <row r="810" spans="1:27" x14ac:dyDescent="0.35">
      <c r="A810" t="s">
        <v>1577</v>
      </c>
      <c r="B810" t="s">
        <v>642</v>
      </c>
      <c r="C810" s="1">
        <v>44602</v>
      </c>
      <c r="D810" s="5" t="str">
        <f>TEXT(C810,"mmm")</f>
        <v>Feb</v>
      </c>
      <c r="E810" s="5" t="str">
        <f>TEXT(C810,"yyyy")</f>
        <v>2022</v>
      </c>
      <c r="F810" s="5" t="str">
        <f t="shared" ref="F810" si="215">IF(E810&lt; "2000","19's songs","20's songs")</f>
        <v>20's songs</v>
      </c>
      <c r="G810" t="s">
        <v>1578</v>
      </c>
      <c r="H810" t="s">
        <v>1578</v>
      </c>
      <c r="I810">
        <v>250960</v>
      </c>
      <c r="J810" t="b">
        <v>0</v>
      </c>
      <c r="K810">
        <v>60</v>
      </c>
      <c r="L810" t="str">
        <f>IF(K810&lt;=20,"Least Popular",IF(K810&lt;=40,"Less Popular",IF(K810&lt;=60,"More Popular","Most Popular")))</f>
        <v>More Popular</v>
      </c>
      <c r="M810">
        <v>0</v>
      </c>
      <c r="N810" t="str">
        <f t="shared" si="204"/>
        <v>Not Popular</v>
      </c>
      <c r="O810" t="s">
        <v>25</v>
      </c>
      <c r="P810">
        <v>0.53900000000000003</v>
      </c>
      <c r="Q810">
        <v>0.97899999999999998</v>
      </c>
      <c r="R810">
        <v>6</v>
      </c>
      <c r="S810">
        <v>-2.6880000000000002</v>
      </c>
      <c r="T810">
        <v>1</v>
      </c>
      <c r="U810">
        <v>6.7699999999999996E-2</v>
      </c>
      <c r="V810">
        <v>5.2999999999999998E-4</v>
      </c>
      <c r="W810" s="2">
        <v>3.4800000000000001E-6</v>
      </c>
      <c r="X810">
        <v>0.32400000000000001</v>
      </c>
      <c r="Y810">
        <v>0.65700000000000003</v>
      </c>
      <c r="Z810">
        <v>93.995999999999995</v>
      </c>
      <c r="AA810">
        <v>4</v>
      </c>
    </row>
    <row r="811" spans="1:27" hidden="1" x14ac:dyDescent="0.35">
      <c r="A811" t="s">
        <v>1579</v>
      </c>
      <c r="B811" t="s">
        <v>827</v>
      </c>
      <c r="D811"/>
      <c r="E811"/>
      <c r="F811"/>
      <c r="G811" t="s">
        <v>1580</v>
      </c>
      <c r="H811" t="s">
        <v>1580</v>
      </c>
      <c r="I811">
        <v>319160</v>
      </c>
      <c r="J811" t="b">
        <v>0</v>
      </c>
      <c r="K811">
        <v>56</v>
      </c>
      <c r="M811">
        <v>1</v>
      </c>
      <c r="N811" t="str">
        <f t="shared" si="204"/>
        <v>Popular</v>
      </c>
      <c r="O811" t="s">
        <v>29</v>
      </c>
      <c r="P811">
        <v>0.60099999999999998</v>
      </c>
      <c r="Q811">
        <v>0.68799999999999994</v>
      </c>
      <c r="R811">
        <v>9</v>
      </c>
      <c r="S811">
        <v>-5.2549999999999999</v>
      </c>
      <c r="T811">
        <v>1</v>
      </c>
      <c r="U811">
        <v>2.8799999999999999E-2</v>
      </c>
      <c r="V811">
        <v>3.5000000000000003E-2</v>
      </c>
      <c r="W811">
        <v>0</v>
      </c>
      <c r="X811">
        <v>9.7799999999999998E-2</v>
      </c>
      <c r="Y811">
        <v>0.252</v>
      </c>
      <c r="Z811">
        <v>98.015000000000001</v>
      </c>
      <c r="AA811">
        <v>4</v>
      </c>
    </row>
    <row r="812" spans="1:27" hidden="1" x14ac:dyDescent="0.35">
      <c r="A812" t="s">
        <v>981</v>
      </c>
      <c r="B812" t="s">
        <v>838</v>
      </c>
      <c r="D812"/>
      <c r="E812"/>
      <c r="F812"/>
      <c r="G812" t="s">
        <v>1581</v>
      </c>
      <c r="H812" t="s">
        <v>1581</v>
      </c>
      <c r="I812">
        <v>275306</v>
      </c>
      <c r="J812" t="b">
        <v>0</v>
      </c>
      <c r="K812">
        <v>55</v>
      </c>
      <c r="M812">
        <v>1</v>
      </c>
      <c r="N812" t="str">
        <f t="shared" si="204"/>
        <v>Popular</v>
      </c>
      <c r="O812" t="s">
        <v>29</v>
      </c>
      <c r="P812">
        <v>0.65200000000000002</v>
      </c>
      <c r="Q812">
        <v>0.76700000000000002</v>
      </c>
      <c r="R812">
        <v>1</v>
      </c>
      <c r="S812">
        <v>-8.58</v>
      </c>
      <c r="T812">
        <v>1</v>
      </c>
      <c r="U812">
        <v>2.6700000000000002E-2</v>
      </c>
      <c r="V812">
        <v>0.183</v>
      </c>
      <c r="W812">
        <v>0</v>
      </c>
      <c r="X812">
        <v>5.7500000000000002E-2</v>
      </c>
      <c r="Y812">
        <v>0.68300000000000005</v>
      </c>
      <c r="Z812">
        <v>90.037000000000006</v>
      </c>
      <c r="AA812">
        <v>4</v>
      </c>
    </row>
    <row r="813" spans="1:27" x14ac:dyDescent="0.35">
      <c r="A813" t="s">
        <v>1582</v>
      </c>
      <c r="B813" t="s">
        <v>328</v>
      </c>
      <c r="C813">
        <v>1999</v>
      </c>
      <c r="D813" s="5" t="str">
        <f>TEXT(C813,"mmm")</f>
        <v>Jun</v>
      </c>
      <c r="E813" s="5" t="str">
        <f>TEXT(C813,"yyyy")</f>
        <v>1905</v>
      </c>
      <c r="F813" s="5" t="str">
        <f t="shared" ref="F813:F814" si="216">IF(E813&lt; "2000","19's songs","20's songs")</f>
        <v>19's songs</v>
      </c>
      <c r="G813" t="s">
        <v>1583</v>
      </c>
      <c r="H813" t="s">
        <v>1583</v>
      </c>
      <c r="I813">
        <v>251506</v>
      </c>
      <c r="J813" t="b">
        <v>0</v>
      </c>
      <c r="K813">
        <v>55</v>
      </c>
      <c r="L813" t="str">
        <f>IF(K813&lt;=20,"Least Popular",IF(K813&lt;=40,"Less Popular",IF(K813&lt;=60,"More Popular","Most Popular")))</f>
        <v>More Popular</v>
      </c>
      <c r="M813">
        <v>1</v>
      </c>
      <c r="N813" t="str">
        <f t="shared" si="204"/>
        <v>Popular</v>
      </c>
      <c r="O813" t="s">
        <v>29</v>
      </c>
      <c r="P813">
        <v>0.63200000000000001</v>
      </c>
      <c r="Q813">
        <v>0.80800000000000005</v>
      </c>
      <c r="R813">
        <v>7</v>
      </c>
      <c r="S813">
        <v>-5.6180000000000003</v>
      </c>
      <c r="T813">
        <v>1</v>
      </c>
      <c r="U813">
        <v>3.9100000000000003E-2</v>
      </c>
      <c r="V813">
        <v>0.17399999999999999</v>
      </c>
      <c r="W813">
        <v>0</v>
      </c>
      <c r="X813">
        <v>0.13300000000000001</v>
      </c>
      <c r="Y813">
        <v>0.31900000000000001</v>
      </c>
      <c r="Z813">
        <v>95.994</v>
      </c>
      <c r="AA813">
        <v>4</v>
      </c>
    </row>
    <row r="814" spans="1:27" x14ac:dyDescent="0.35">
      <c r="A814" t="s">
        <v>1305</v>
      </c>
      <c r="B814" t="s">
        <v>1306</v>
      </c>
      <c r="C814" s="1">
        <v>39266</v>
      </c>
      <c r="D814" s="5" t="str">
        <f>TEXT(C814,"mmm")</f>
        <v>Jul</v>
      </c>
      <c r="E814" s="5" t="str">
        <f>TEXT(C814,"yyyy")</f>
        <v>2007</v>
      </c>
      <c r="F814" s="5" t="str">
        <f t="shared" si="216"/>
        <v>20's songs</v>
      </c>
      <c r="G814" t="s">
        <v>1584</v>
      </c>
      <c r="H814" t="s">
        <v>1584</v>
      </c>
      <c r="I814">
        <v>279200</v>
      </c>
      <c r="J814" t="b">
        <v>0</v>
      </c>
      <c r="K814">
        <v>56</v>
      </c>
      <c r="L814" t="str">
        <f>IF(K814&lt;=20,"Least Popular",IF(K814&lt;=40,"Less Popular",IF(K814&lt;=60,"More Popular","Most Popular")))</f>
        <v>More Popular</v>
      </c>
      <c r="M814">
        <v>1</v>
      </c>
      <c r="N814" t="str">
        <f t="shared" si="204"/>
        <v>Popular</v>
      </c>
      <c r="O814" t="s">
        <v>29</v>
      </c>
      <c r="P814">
        <v>0.47799999999999998</v>
      </c>
      <c r="Q814">
        <v>0.59199999999999997</v>
      </c>
      <c r="R814">
        <v>2</v>
      </c>
      <c r="S814">
        <v>-5.9749999999999996</v>
      </c>
      <c r="T814">
        <v>1</v>
      </c>
      <c r="U814">
        <v>2.6499999999999999E-2</v>
      </c>
      <c r="V814">
        <v>2.0899999999999998E-3</v>
      </c>
      <c r="W814">
        <v>0</v>
      </c>
      <c r="X814">
        <v>0.245</v>
      </c>
      <c r="Y814">
        <v>0.27100000000000002</v>
      </c>
      <c r="Z814">
        <v>139.607</v>
      </c>
      <c r="AA814">
        <v>4</v>
      </c>
    </row>
    <row r="815" spans="1:27" hidden="1" x14ac:dyDescent="0.35">
      <c r="A815" t="s">
        <v>1015</v>
      </c>
      <c r="B815" t="s">
        <v>127</v>
      </c>
      <c r="D815"/>
      <c r="E815"/>
      <c r="F815"/>
      <c r="G815" t="s">
        <v>1585</v>
      </c>
      <c r="H815" t="s">
        <v>1585</v>
      </c>
      <c r="I815">
        <v>184493</v>
      </c>
      <c r="J815" t="b">
        <v>0</v>
      </c>
      <c r="K815">
        <v>56</v>
      </c>
      <c r="M815">
        <v>1</v>
      </c>
      <c r="N815" t="str">
        <f t="shared" si="204"/>
        <v>Popular</v>
      </c>
      <c r="O815" t="s">
        <v>29</v>
      </c>
      <c r="P815">
        <v>0.48699999999999999</v>
      </c>
      <c r="Q815">
        <v>0.79</v>
      </c>
      <c r="R815">
        <v>6</v>
      </c>
      <c r="S815">
        <v>-6.6820000000000004</v>
      </c>
      <c r="T815">
        <v>1</v>
      </c>
      <c r="U815">
        <v>0.19600000000000001</v>
      </c>
      <c r="V815">
        <v>0.14399999999999999</v>
      </c>
      <c r="W815">
        <v>0</v>
      </c>
      <c r="X815">
        <v>0.53300000000000003</v>
      </c>
      <c r="Y815">
        <v>0.77700000000000002</v>
      </c>
      <c r="Z815">
        <v>200.21600000000001</v>
      </c>
      <c r="AA815">
        <v>4</v>
      </c>
    </row>
    <row r="816" spans="1:27" x14ac:dyDescent="0.35">
      <c r="A816" t="s">
        <v>1586</v>
      </c>
      <c r="B816" t="s">
        <v>1587</v>
      </c>
      <c r="C816" s="1">
        <v>44053</v>
      </c>
      <c r="D816" s="5" t="str">
        <f>TEXT(C816,"mmm")</f>
        <v>Aug</v>
      </c>
      <c r="E816" s="5" t="str">
        <f>TEXT(C816,"yyyy")</f>
        <v>2020</v>
      </c>
      <c r="F816" s="5" t="str">
        <f t="shared" ref="F816:F818" si="217">IF(E816&lt; "2000","19's songs","20's songs")</f>
        <v>20's songs</v>
      </c>
      <c r="G816" t="s">
        <v>1588</v>
      </c>
      <c r="H816" t="s">
        <v>1588</v>
      </c>
      <c r="I816">
        <v>175497</v>
      </c>
      <c r="J816" t="b">
        <v>0</v>
      </c>
      <c r="K816">
        <v>56</v>
      </c>
      <c r="L816" t="str">
        <f>IF(K816&lt;=20,"Least Popular",IF(K816&lt;=40,"Less Popular",IF(K816&lt;=60,"More Popular","Most Popular")))</f>
        <v>More Popular</v>
      </c>
      <c r="M816">
        <v>1</v>
      </c>
      <c r="N816" t="str">
        <f t="shared" si="204"/>
        <v>Popular</v>
      </c>
      <c r="O816" t="s">
        <v>25</v>
      </c>
      <c r="P816">
        <v>0.72</v>
      </c>
      <c r="Q816">
        <v>0.38600000000000001</v>
      </c>
      <c r="R816">
        <v>5</v>
      </c>
      <c r="S816">
        <v>-8.2729999999999997</v>
      </c>
      <c r="T816">
        <v>1</v>
      </c>
      <c r="U816">
        <v>3.09E-2</v>
      </c>
      <c r="V816">
        <v>0.49099999999999999</v>
      </c>
      <c r="W816">
        <v>0</v>
      </c>
      <c r="X816">
        <v>0.26500000000000001</v>
      </c>
      <c r="Y816">
        <v>0.74</v>
      </c>
      <c r="Z816">
        <v>118.041</v>
      </c>
      <c r="AA816">
        <v>4</v>
      </c>
    </row>
    <row r="817" spans="1:27" x14ac:dyDescent="0.35">
      <c r="A817" t="s">
        <v>1589</v>
      </c>
      <c r="B817" t="s">
        <v>976</v>
      </c>
      <c r="C817" s="1">
        <v>43779</v>
      </c>
      <c r="D817" s="5" t="str">
        <f>TEXT(C817,"mmm")</f>
        <v>Nov</v>
      </c>
      <c r="E817" s="5" t="str">
        <f>TEXT(C817,"yyyy")</f>
        <v>2019</v>
      </c>
      <c r="F817" s="5" t="str">
        <f t="shared" si="217"/>
        <v>20's songs</v>
      </c>
      <c r="G817" t="s">
        <v>1590</v>
      </c>
      <c r="H817" t="s">
        <v>1590</v>
      </c>
      <c r="I817">
        <v>253226</v>
      </c>
      <c r="J817" t="b">
        <v>0</v>
      </c>
      <c r="K817">
        <v>58</v>
      </c>
      <c r="L817" t="str">
        <f>IF(K817&lt;=20,"Least Popular",IF(K817&lt;=40,"Less Popular",IF(K817&lt;=60,"More Popular","Most Popular")))</f>
        <v>More Popular</v>
      </c>
      <c r="M817">
        <v>0</v>
      </c>
      <c r="N817" t="str">
        <f t="shared" si="204"/>
        <v>Not Popular</v>
      </c>
      <c r="O817" t="s">
        <v>198</v>
      </c>
      <c r="P817">
        <v>0.626</v>
      </c>
      <c r="Q817">
        <v>0.89</v>
      </c>
      <c r="R817">
        <v>6</v>
      </c>
      <c r="S817">
        <v>-3.2850000000000001</v>
      </c>
      <c r="T817">
        <v>1</v>
      </c>
      <c r="U817">
        <v>5.3600000000000002E-2</v>
      </c>
      <c r="V817">
        <v>3.6900000000000001E-3</v>
      </c>
      <c r="W817">
        <v>0</v>
      </c>
      <c r="X817">
        <v>8.3900000000000002E-2</v>
      </c>
      <c r="Y817">
        <v>0.84899999999999998</v>
      </c>
      <c r="Z817">
        <v>131.99700000000001</v>
      </c>
      <c r="AA817">
        <v>4</v>
      </c>
    </row>
    <row r="818" spans="1:27" x14ac:dyDescent="0.35">
      <c r="A818" t="s">
        <v>1591</v>
      </c>
      <c r="B818" t="s">
        <v>1592</v>
      </c>
      <c r="C818" s="1">
        <v>39785</v>
      </c>
      <c r="D818" s="5" t="str">
        <f>TEXT(C818,"mmm")</f>
        <v>Dec</v>
      </c>
      <c r="E818" s="5" t="str">
        <f>TEXT(C818,"yyyy")</f>
        <v>2008</v>
      </c>
      <c r="F818" s="5" t="str">
        <f t="shared" si="217"/>
        <v>20's songs</v>
      </c>
      <c r="G818" t="s">
        <v>1593</v>
      </c>
      <c r="H818" t="s">
        <v>1593</v>
      </c>
      <c r="I818">
        <v>255640</v>
      </c>
      <c r="J818" t="b">
        <v>0</v>
      </c>
      <c r="K818">
        <v>56</v>
      </c>
      <c r="L818" t="str">
        <f>IF(K818&lt;=20,"Least Popular",IF(K818&lt;=40,"Less Popular",IF(K818&lt;=60,"More Popular","Most Popular")))</f>
        <v>More Popular</v>
      </c>
      <c r="M818">
        <v>1</v>
      </c>
      <c r="N818" t="str">
        <f t="shared" si="204"/>
        <v>Popular</v>
      </c>
      <c r="O818" t="s">
        <v>29</v>
      </c>
      <c r="P818">
        <v>0.435</v>
      </c>
      <c r="Q818">
        <v>0.73499999999999999</v>
      </c>
      <c r="R818">
        <v>9</v>
      </c>
      <c r="S818">
        <v>-4.45</v>
      </c>
      <c r="T818">
        <v>1</v>
      </c>
      <c r="U818">
        <v>3.3099999999999997E-2</v>
      </c>
      <c r="V818">
        <v>0.49399999999999999</v>
      </c>
      <c r="W818">
        <v>0</v>
      </c>
      <c r="X818">
        <v>0.191</v>
      </c>
      <c r="Y818">
        <v>0.38100000000000001</v>
      </c>
      <c r="Z818">
        <v>139.93100000000001</v>
      </c>
      <c r="AA818">
        <v>4</v>
      </c>
    </row>
    <row r="819" spans="1:27" hidden="1" x14ac:dyDescent="0.35">
      <c r="A819" t="s">
        <v>322</v>
      </c>
      <c r="B819" t="s">
        <v>27</v>
      </c>
      <c r="D819"/>
      <c r="E819"/>
      <c r="F819"/>
      <c r="G819" t="s">
        <v>1594</v>
      </c>
      <c r="H819" t="s">
        <v>1594</v>
      </c>
      <c r="I819">
        <v>200413</v>
      </c>
      <c r="J819" t="b">
        <v>0</v>
      </c>
      <c r="K819">
        <v>56</v>
      </c>
      <c r="M819">
        <v>1</v>
      </c>
      <c r="N819" t="str">
        <f t="shared" si="204"/>
        <v>Popular</v>
      </c>
      <c r="O819" t="s">
        <v>25</v>
      </c>
      <c r="P819">
        <v>0.55500000000000005</v>
      </c>
      <c r="Q819">
        <v>0.78900000000000003</v>
      </c>
      <c r="R819">
        <v>7</v>
      </c>
      <c r="S819">
        <v>-5.9770000000000003</v>
      </c>
      <c r="T819">
        <v>1</v>
      </c>
      <c r="U819">
        <v>4.7500000000000001E-2</v>
      </c>
      <c r="V819">
        <v>7.4899999999999999E-4</v>
      </c>
      <c r="W819">
        <v>1.84E-4</v>
      </c>
      <c r="X819">
        <v>9.74E-2</v>
      </c>
      <c r="Y819">
        <v>0.61</v>
      </c>
      <c r="Z819">
        <v>110.021</v>
      </c>
      <c r="AA819">
        <v>4</v>
      </c>
    </row>
    <row r="820" spans="1:27" x14ac:dyDescent="0.35">
      <c r="A820" t="s">
        <v>1595</v>
      </c>
      <c r="B820" t="s">
        <v>154</v>
      </c>
      <c r="C820" s="1">
        <v>44631</v>
      </c>
      <c r="D820" s="5" t="str">
        <f>TEXT(C820,"mmm")</f>
        <v>Mar</v>
      </c>
      <c r="E820" s="5" t="str">
        <f>TEXT(C820,"yyyy")</f>
        <v>2022</v>
      </c>
      <c r="F820" s="5" t="str">
        <f t="shared" ref="F820:F821" si="218">IF(E820&lt; "2000","19's songs","20's songs")</f>
        <v>20's songs</v>
      </c>
      <c r="G820" t="s">
        <v>1596</v>
      </c>
      <c r="H820" t="s">
        <v>1596</v>
      </c>
      <c r="I820">
        <v>215600</v>
      </c>
      <c r="J820" t="b">
        <v>0</v>
      </c>
      <c r="K820">
        <v>57</v>
      </c>
      <c r="L820" t="str">
        <f>IF(K820&lt;=20,"Least Popular",IF(K820&lt;=40,"Less Popular",IF(K820&lt;=60,"More Popular","Most Popular")))</f>
        <v>More Popular</v>
      </c>
      <c r="M820">
        <v>1</v>
      </c>
      <c r="N820" t="str">
        <f t="shared" si="204"/>
        <v>Popular</v>
      </c>
      <c r="O820" t="s">
        <v>25</v>
      </c>
      <c r="P820">
        <v>0.56299999999999994</v>
      </c>
      <c r="Q820">
        <v>0.92800000000000005</v>
      </c>
      <c r="R820">
        <v>1</v>
      </c>
      <c r="S820">
        <v>-1.954</v>
      </c>
      <c r="T820">
        <v>1</v>
      </c>
      <c r="U820">
        <v>8.5599999999999996E-2</v>
      </c>
      <c r="V820">
        <v>1.43E-2</v>
      </c>
      <c r="W820">
        <v>0</v>
      </c>
      <c r="X820">
        <v>0.20300000000000001</v>
      </c>
      <c r="Y820">
        <v>0.8</v>
      </c>
      <c r="Z820">
        <v>149.95099999999999</v>
      </c>
      <c r="AA820">
        <v>4</v>
      </c>
    </row>
    <row r="821" spans="1:27" x14ac:dyDescent="0.35">
      <c r="A821" t="s">
        <v>1597</v>
      </c>
      <c r="B821" t="s">
        <v>1598</v>
      </c>
      <c r="C821" s="1">
        <v>42491</v>
      </c>
      <c r="D821" s="5" t="str">
        <f>TEXT(C821,"mmm")</f>
        <v>May</v>
      </c>
      <c r="E821" s="5" t="str">
        <f>TEXT(C821,"yyyy")</f>
        <v>2016</v>
      </c>
      <c r="F821" s="5" t="str">
        <f t="shared" si="218"/>
        <v>20's songs</v>
      </c>
      <c r="G821" t="s">
        <v>1599</v>
      </c>
      <c r="H821" t="s">
        <v>1599</v>
      </c>
      <c r="I821">
        <v>250973</v>
      </c>
      <c r="J821" t="b">
        <v>0</v>
      </c>
      <c r="K821">
        <v>56</v>
      </c>
      <c r="L821" t="str">
        <f>IF(K821&lt;=20,"Least Popular",IF(K821&lt;=40,"Less Popular",IF(K821&lt;=60,"More Popular","Most Popular")))</f>
        <v>More Popular</v>
      </c>
      <c r="M821">
        <v>1</v>
      </c>
      <c r="N821" t="str">
        <f t="shared" si="204"/>
        <v>Popular</v>
      </c>
      <c r="O821" t="s">
        <v>29</v>
      </c>
      <c r="P821">
        <v>0.52600000000000002</v>
      </c>
      <c r="Q821">
        <v>0.98099999999999998</v>
      </c>
      <c r="R821">
        <v>8</v>
      </c>
      <c r="S821">
        <v>-1.82</v>
      </c>
      <c r="T821">
        <v>1</v>
      </c>
      <c r="U821">
        <v>0.111</v>
      </c>
      <c r="V821">
        <v>3.1800000000000001E-3</v>
      </c>
      <c r="W821">
        <v>1.6100000000000001E-3</v>
      </c>
      <c r="X821">
        <v>0.187</v>
      </c>
      <c r="Y821">
        <v>0.78100000000000003</v>
      </c>
      <c r="Z821">
        <v>142.01599999999999</v>
      </c>
      <c r="AA821">
        <v>4</v>
      </c>
    </row>
    <row r="822" spans="1:27" hidden="1" x14ac:dyDescent="0.35">
      <c r="A822" t="s">
        <v>66</v>
      </c>
      <c r="B822" t="s">
        <v>48</v>
      </c>
      <c r="D822"/>
      <c r="E822"/>
      <c r="F822"/>
      <c r="G822" t="s">
        <v>1600</v>
      </c>
      <c r="H822" t="s">
        <v>1600</v>
      </c>
      <c r="I822">
        <v>275080</v>
      </c>
      <c r="J822" t="b">
        <v>0</v>
      </c>
      <c r="K822">
        <v>55</v>
      </c>
      <c r="M822">
        <v>1</v>
      </c>
      <c r="N822" t="str">
        <f t="shared" si="204"/>
        <v>Popular</v>
      </c>
      <c r="O822" t="s">
        <v>29</v>
      </c>
      <c r="P822">
        <v>0.55100000000000005</v>
      </c>
      <c r="Q822">
        <v>0.86299999999999999</v>
      </c>
      <c r="R822">
        <v>9</v>
      </c>
      <c r="S822">
        <v>-4.367</v>
      </c>
      <c r="T822">
        <v>1</v>
      </c>
      <c r="U822">
        <v>4.3700000000000003E-2</v>
      </c>
      <c r="V822">
        <v>1.5800000000000002E-2</v>
      </c>
      <c r="W822" s="2">
        <v>2.51E-5</v>
      </c>
      <c r="X822">
        <v>0.27700000000000002</v>
      </c>
      <c r="Y822">
        <v>0.57299999999999995</v>
      </c>
      <c r="Z822">
        <v>130.07900000000001</v>
      </c>
      <c r="AA822">
        <v>4</v>
      </c>
    </row>
    <row r="823" spans="1:27" hidden="1" x14ac:dyDescent="0.35">
      <c r="A823">
        <v>834.19399999999996</v>
      </c>
      <c r="B823" t="s">
        <v>1601</v>
      </c>
      <c r="D823"/>
      <c r="E823"/>
      <c r="F823"/>
      <c r="G823" t="s">
        <v>1602</v>
      </c>
      <c r="H823" t="s">
        <v>1602</v>
      </c>
      <c r="I823">
        <v>238000</v>
      </c>
      <c r="J823" t="b">
        <v>0</v>
      </c>
      <c r="K823">
        <v>58</v>
      </c>
      <c r="M823">
        <v>0</v>
      </c>
      <c r="N823" t="str">
        <f t="shared" si="204"/>
        <v>Not Popular</v>
      </c>
      <c r="O823" t="s">
        <v>29</v>
      </c>
      <c r="P823">
        <v>0.64200000000000002</v>
      </c>
      <c r="Q823">
        <v>0.64500000000000002</v>
      </c>
      <c r="R823">
        <v>6</v>
      </c>
      <c r="S823">
        <v>-7.3579999999999997</v>
      </c>
      <c r="T823">
        <v>0</v>
      </c>
      <c r="U823">
        <v>3.7499999999999999E-2</v>
      </c>
      <c r="V823">
        <v>0.35</v>
      </c>
      <c r="W823">
        <v>3.49E-3</v>
      </c>
      <c r="X823">
        <v>0.191</v>
      </c>
      <c r="Y823">
        <v>0.91700000000000004</v>
      </c>
      <c r="Z823">
        <v>172.1</v>
      </c>
      <c r="AA823">
        <v>4</v>
      </c>
    </row>
    <row r="824" spans="1:27" x14ac:dyDescent="0.35">
      <c r="A824" t="s">
        <v>1603</v>
      </c>
      <c r="B824" t="s">
        <v>1393</v>
      </c>
      <c r="C824" s="1">
        <v>37906</v>
      </c>
      <c r="D824" s="5" t="str">
        <f>TEXT(C824,"mmm")</f>
        <v>Oct</v>
      </c>
      <c r="E824" s="5" t="str">
        <f>TEXT(C824,"yyyy")</f>
        <v>2003</v>
      </c>
      <c r="F824" s="5" t="str">
        <f t="shared" ref="F824:F826" si="219">IF(E824&lt; "2000","19's songs","20's songs")</f>
        <v>20's songs</v>
      </c>
      <c r="G824" t="s">
        <v>1604</v>
      </c>
      <c r="H824" t="s">
        <v>1604</v>
      </c>
      <c r="I824">
        <v>207840</v>
      </c>
      <c r="J824" t="b">
        <v>0</v>
      </c>
      <c r="K824">
        <v>55</v>
      </c>
      <c r="L824" t="str">
        <f>IF(K824&lt;=20,"Least Popular",IF(K824&lt;=40,"Less Popular",IF(K824&lt;=60,"More Popular","Most Popular")))</f>
        <v>More Popular</v>
      </c>
      <c r="M824">
        <v>1</v>
      </c>
      <c r="N824" t="str">
        <f t="shared" si="204"/>
        <v>Popular</v>
      </c>
      <c r="O824" t="s">
        <v>29</v>
      </c>
      <c r="P824">
        <v>0.47</v>
      </c>
      <c r="Q824">
        <v>0.97399999999999998</v>
      </c>
      <c r="R824">
        <v>7</v>
      </c>
      <c r="S824">
        <v>-2.4020000000000001</v>
      </c>
      <c r="T824">
        <v>1</v>
      </c>
      <c r="U824">
        <v>9.6500000000000002E-2</v>
      </c>
      <c r="V824">
        <v>1.64E-3</v>
      </c>
      <c r="W824">
        <v>0</v>
      </c>
      <c r="X824">
        <v>0.17299999999999999</v>
      </c>
      <c r="Y824">
        <v>0.50600000000000001</v>
      </c>
      <c r="Z824">
        <v>173.78200000000001</v>
      </c>
      <c r="AA824">
        <v>4</v>
      </c>
    </row>
    <row r="825" spans="1:27" x14ac:dyDescent="0.35">
      <c r="A825" t="s">
        <v>501</v>
      </c>
      <c r="B825" t="s">
        <v>76</v>
      </c>
      <c r="C825" s="1">
        <v>42928</v>
      </c>
      <c r="D825" s="5" t="str">
        <f>TEXT(C825,"mmm")</f>
        <v>Jul</v>
      </c>
      <c r="E825" s="5" t="str">
        <f>TEXT(C825,"yyyy")</f>
        <v>2017</v>
      </c>
      <c r="F825" s="5" t="str">
        <f t="shared" si="219"/>
        <v>20's songs</v>
      </c>
      <c r="G825" t="s">
        <v>1605</v>
      </c>
      <c r="H825" t="s">
        <v>1605</v>
      </c>
      <c r="I825">
        <v>233890</v>
      </c>
      <c r="J825" t="b">
        <v>0</v>
      </c>
      <c r="K825">
        <v>55</v>
      </c>
      <c r="L825" t="str">
        <f>IF(K825&lt;=20,"Least Popular",IF(K825&lt;=40,"Less Popular",IF(K825&lt;=60,"More Popular","Most Popular")))</f>
        <v>More Popular</v>
      </c>
      <c r="M825">
        <v>1</v>
      </c>
      <c r="N825" t="str">
        <f t="shared" si="204"/>
        <v>Popular</v>
      </c>
      <c r="O825" t="s">
        <v>29</v>
      </c>
      <c r="P825">
        <v>0.38700000000000001</v>
      </c>
      <c r="Q825">
        <v>0.84699999999999998</v>
      </c>
      <c r="R825">
        <v>3</v>
      </c>
      <c r="S825">
        <v>-2.835</v>
      </c>
      <c r="T825">
        <v>1</v>
      </c>
      <c r="U825">
        <v>4.6800000000000001E-2</v>
      </c>
      <c r="V825">
        <v>7.2599999999999998E-2</v>
      </c>
      <c r="W825">
        <v>0</v>
      </c>
      <c r="X825">
        <v>8.0799999999999997E-2</v>
      </c>
      <c r="Y825">
        <v>0.53500000000000003</v>
      </c>
      <c r="Z825">
        <v>117.914</v>
      </c>
      <c r="AA825">
        <v>3</v>
      </c>
    </row>
    <row r="826" spans="1:27" x14ac:dyDescent="0.35">
      <c r="A826" t="s">
        <v>1606</v>
      </c>
      <c r="B826" t="s">
        <v>228</v>
      </c>
      <c r="C826" s="1">
        <v>44173</v>
      </c>
      <c r="D826" s="5" t="str">
        <f>TEXT(C826,"mmm")</f>
        <v>Dec</v>
      </c>
      <c r="E826" s="5" t="str">
        <f>TEXT(C826,"yyyy")</f>
        <v>2020</v>
      </c>
      <c r="F826" s="5" t="str">
        <f t="shared" si="219"/>
        <v>20's songs</v>
      </c>
      <c r="G826" t="s">
        <v>1607</v>
      </c>
      <c r="H826" t="s">
        <v>1607</v>
      </c>
      <c r="I826">
        <v>208409</v>
      </c>
      <c r="J826" t="b">
        <v>0</v>
      </c>
      <c r="K826">
        <v>55</v>
      </c>
      <c r="L826" t="str">
        <f>IF(K826&lt;=20,"Least Popular",IF(K826&lt;=40,"Less Popular",IF(K826&lt;=60,"More Popular","Most Popular")))</f>
        <v>More Popular</v>
      </c>
      <c r="M826">
        <v>1</v>
      </c>
      <c r="N826" t="str">
        <f t="shared" si="204"/>
        <v>Popular</v>
      </c>
      <c r="O826" t="s">
        <v>25</v>
      </c>
      <c r="P826">
        <v>0.63400000000000001</v>
      </c>
      <c r="Q826">
        <v>0.73599999999999999</v>
      </c>
      <c r="R826">
        <v>5</v>
      </c>
      <c r="S826">
        <v>-5.0060000000000002</v>
      </c>
      <c r="T826">
        <v>0</v>
      </c>
      <c r="U826">
        <v>0.109</v>
      </c>
      <c r="V826">
        <v>0.29499999999999998</v>
      </c>
      <c r="W826">
        <v>1.1E-4</v>
      </c>
      <c r="X826">
        <v>0.215</v>
      </c>
      <c r="Y826">
        <v>0.752</v>
      </c>
      <c r="Z826">
        <v>110.169</v>
      </c>
      <c r="AA826">
        <v>4</v>
      </c>
    </row>
    <row r="827" spans="1:27" hidden="1" x14ac:dyDescent="0.35">
      <c r="A827" t="s">
        <v>1608</v>
      </c>
      <c r="B827" t="s">
        <v>802</v>
      </c>
      <c r="D827"/>
      <c r="E827"/>
      <c r="F827"/>
      <c r="G827" t="s">
        <v>1609</v>
      </c>
      <c r="H827" t="s">
        <v>1609</v>
      </c>
      <c r="I827">
        <v>290893</v>
      </c>
      <c r="J827" t="b">
        <v>0</v>
      </c>
      <c r="K827">
        <v>56</v>
      </c>
      <c r="M827">
        <v>1</v>
      </c>
      <c r="N827" t="str">
        <f t="shared" si="204"/>
        <v>Popular</v>
      </c>
      <c r="O827" t="s">
        <v>25</v>
      </c>
      <c r="P827">
        <v>0.65300000000000002</v>
      </c>
      <c r="Q827">
        <v>0.88100000000000001</v>
      </c>
      <c r="R827">
        <v>1</v>
      </c>
      <c r="S827">
        <v>-3.9550000000000001</v>
      </c>
      <c r="T827">
        <v>1</v>
      </c>
      <c r="U827">
        <v>4.5699999999999998E-2</v>
      </c>
      <c r="V827">
        <v>7.5499999999999998E-2</v>
      </c>
      <c r="W827">
        <v>8.6499999999999999E-4</v>
      </c>
      <c r="X827">
        <v>2.7900000000000001E-2</v>
      </c>
      <c r="Y827">
        <v>0.73</v>
      </c>
      <c r="Z827">
        <v>168.99600000000001</v>
      </c>
      <c r="AA827">
        <v>4</v>
      </c>
    </row>
    <row r="828" spans="1:27" hidden="1" x14ac:dyDescent="0.35">
      <c r="A828" t="s">
        <v>1610</v>
      </c>
      <c r="B828" t="s">
        <v>51</v>
      </c>
      <c r="D828"/>
      <c r="E828"/>
      <c r="F828"/>
      <c r="G828" t="s">
        <v>1611</v>
      </c>
      <c r="H828" t="s">
        <v>1611</v>
      </c>
      <c r="I828">
        <v>265043</v>
      </c>
      <c r="J828" t="b">
        <v>0</v>
      </c>
      <c r="K828">
        <v>56</v>
      </c>
      <c r="M828">
        <v>1</v>
      </c>
      <c r="N828" t="str">
        <f t="shared" si="204"/>
        <v>Popular</v>
      </c>
      <c r="O828" t="s">
        <v>25</v>
      </c>
      <c r="P828">
        <v>0.57399999999999995</v>
      </c>
      <c r="Q828">
        <v>0.72499999999999998</v>
      </c>
      <c r="R828">
        <v>11</v>
      </c>
      <c r="S828">
        <v>-5.6180000000000003</v>
      </c>
      <c r="T828">
        <v>1</v>
      </c>
      <c r="U828">
        <v>3.4500000000000003E-2</v>
      </c>
      <c r="V828">
        <v>0.249</v>
      </c>
      <c r="W828">
        <v>0</v>
      </c>
      <c r="X828">
        <v>0.152</v>
      </c>
      <c r="Y828">
        <v>0.52500000000000002</v>
      </c>
      <c r="Z828">
        <v>77.015000000000001</v>
      </c>
      <c r="AA828">
        <v>4</v>
      </c>
    </row>
    <row r="829" spans="1:27" hidden="1" x14ac:dyDescent="0.35">
      <c r="A829">
        <v>834.19399999999996</v>
      </c>
      <c r="B829" t="s">
        <v>1601</v>
      </c>
      <c r="D829"/>
      <c r="E829"/>
      <c r="F829"/>
      <c r="G829" t="s">
        <v>1612</v>
      </c>
      <c r="H829" t="s">
        <v>1612</v>
      </c>
      <c r="I829">
        <v>305000</v>
      </c>
      <c r="J829" t="b">
        <v>0</v>
      </c>
      <c r="K829">
        <v>59</v>
      </c>
      <c r="M829">
        <v>0</v>
      </c>
      <c r="N829" t="str">
        <f t="shared" si="204"/>
        <v>Not Popular</v>
      </c>
      <c r="O829" t="s">
        <v>29</v>
      </c>
      <c r="P829">
        <v>0.55100000000000005</v>
      </c>
      <c r="Q829">
        <v>0.91900000000000004</v>
      </c>
      <c r="R829">
        <v>7</v>
      </c>
      <c r="S829">
        <v>-3.484</v>
      </c>
      <c r="T829">
        <v>0</v>
      </c>
      <c r="U829">
        <v>7.3999999999999996E-2</v>
      </c>
      <c r="V829">
        <v>1.2999999999999999E-3</v>
      </c>
      <c r="W829">
        <v>6.3800000000000003E-3</v>
      </c>
      <c r="X829">
        <v>0.35199999999999998</v>
      </c>
      <c r="Y829">
        <v>0.65200000000000002</v>
      </c>
      <c r="Z829">
        <v>157.989</v>
      </c>
      <c r="AA829">
        <v>4</v>
      </c>
    </row>
    <row r="830" spans="1:27" x14ac:dyDescent="0.35">
      <c r="A830" t="s">
        <v>1613</v>
      </c>
      <c r="B830" t="s">
        <v>479</v>
      </c>
      <c r="C830" s="1">
        <v>41674</v>
      </c>
      <c r="D830" s="5" t="str">
        <f>TEXT(C830,"mmm")</f>
        <v>Feb</v>
      </c>
      <c r="E830" s="5" t="str">
        <f>TEXT(C830,"yyyy")</f>
        <v>2014</v>
      </c>
      <c r="F830" s="5" t="str">
        <f t="shared" ref="F830" si="220">IF(E830&lt; "2000","19's songs","20's songs")</f>
        <v>20's songs</v>
      </c>
      <c r="G830" t="s">
        <v>1614</v>
      </c>
      <c r="H830" t="s">
        <v>1614</v>
      </c>
      <c r="I830">
        <v>311000</v>
      </c>
      <c r="J830" t="b">
        <v>0</v>
      </c>
      <c r="K830">
        <v>56</v>
      </c>
      <c r="L830" t="str">
        <f>IF(K830&lt;=20,"Least Popular",IF(K830&lt;=40,"Less Popular",IF(K830&lt;=60,"More Popular","Most Popular")))</f>
        <v>More Popular</v>
      </c>
      <c r="M830">
        <v>1</v>
      </c>
      <c r="N830" t="str">
        <f t="shared" si="204"/>
        <v>Popular</v>
      </c>
      <c r="O830" t="s">
        <v>29</v>
      </c>
      <c r="P830">
        <v>0.747</v>
      </c>
      <c r="Q830">
        <v>0.86599999999999999</v>
      </c>
      <c r="R830">
        <v>1</v>
      </c>
      <c r="S830">
        <v>-6.3620000000000001</v>
      </c>
      <c r="T830">
        <v>0</v>
      </c>
      <c r="U830">
        <v>3.0099999999999998E-2</v>
      </c>
      <c r="V830">
        <v>3.32E-2</v>
      </c>
      <c r="W830">
        <v>0</v>
      </c>
      <c r="X830">
        <v>0.10199999999999999</v>
      </c>
      <c r="Y830">
        <v>0.93899999999999995</v>
      </c>
      <c r="Z830">
        <v>120.001</v>
      </c>
      <c r="AA830">
        <v>4</v>
      </c>
    </row>
    <row r="831" spans="1:27" hidden="1" x14ac:dyDescent="0.35">
      <c r="A831" t="s">
        <v>66</v>
      </c>
      <c r="B831" t="s">
        <v>48</v>
      </c>
      <c r="D831"/>
      <c r="E831"/>
      <c r="F831"/>
      <c r="G831" t="s">
        <v>1615</v>
      </c>
      <c r="H831" t="s">
        <v>1615</v>
      </c>
      <c r="I831">
        <v>270893</v>
      </c>
      <c r="J831" t="b">
        <v>0</v>
      </c>
      <c r="K831">
        <v>55</v>
      </c>
      <c r="M831">
        <v>1</v>
      </c>
      <c r="N831" t="str">
        <f t="shared" si="204"/>
        <v>Popular</v>
      </c>
      <c r="O831" t="s">
        <v>29</v>
      </c>
      <c r="P831">
        <v>0.6</v>
      </c>
      <c r="Q831">
        <v>0.85399999999999998</v>
      </c>
      <c r="R831">
        <v>7</v>
      </c>
      <c r="S831">
        <v>-4.3490000000000002</v>
      </c>
      <c r="T831">
        <v>1</v>
      </c>
      <c r="U831">
        <v>2.9700000000000001E-2</v>
      </c>
      <c r="V831">
        <v>0.14199999999999999</v>
      </c>
      <c r="W831" s="2">
        <v>3.2200000000000001E-6</v>
      </c>
      <c r="X831">
        <v>0.308</v>
      </c>
      <c r="Y831">
        <v>0.76100000000000001</v>
      </c>
      <c r="Z831">
        <v>117.994</v>
      </c>
      <c r="AA831">
        <v>4</v>
      </c>
    </row>
    <row r="832" spans="1:27" hidden="1" x14ac:dyDescent="0.35">
      <c r="A832" t="s">
        <v>1616</v>
      </c>
      <c r="B832" t="s">
        <v>219</v>
      </c>
      <c r="D832"/>
      <c r="E832"/>
      <c r="F832"/>
      <c r="G832" t="s">
        <v>1617</v>
      </c>
      <c r="H832" t="s">
        <v>1617</v>
      </c>
      <c r="I832">
        <v>240840</v>
      </c>
      <c r="J832" t="b">
        <v>0</v>
      </c>
      <c r="K832">
        <v>55</v>
      </c>
      <c r="M832">
        <v>1</v>
      </c>
      <c r="N832" t="str">
        <f t="shared" si="204"/>
        <v>Popular</v>
      </c>
      <c r="O832" t="s">
        <v>25</v>
      </c>
      <c r="P832">
        <v>0.53100000000000003</v>
      </c>
      <c r="Q832">
        <v>0.73299999999999998</v>
      </c>
      <c r="R832">
        <v>9</v>
      </c>
      <c r="S832">
        <v>-4.45</v>
      </c>
      <c r="T832">
        <v>0</v>
      </c>
      <c r="U832">
        <v>4.2700000000000002E-2</v>
      </c>
      <c r="V832">
        <v>0.28799999999999998</v>
      </c>
      <c r="W832">
        <v>0</v>
      </c>
      <c r="X832">
        <v>0.14199999999999999</v>
      </c>
      <c r="Y832">
        <v>0.40600000000000003</v>
      </c>
      <c r="Z832">
        <v>136.88999999999999</v>
      </c>
      <c r="AA832">
        <v>4</v>
      </c>
    </row>
    <row r="833" spans="1:27" hidden="1" x14ac:dyDescent="0.35">
      <c r="A833" t="s">
        <v>1618</v>
      </c>
      <c r="B833" t="s">
        <v>1619</v>
      </c>
      <c r="D833"/>
      <c r="E833"/>
      <c r="F833"/>
      <c r="G833" t="s">
        <v>1620</v>
      </c>
      <c r="H833" t="s">
        <v>1620</v>
      </c>
      <c r="I833">
        <v>338333</v>
      </c>
      <c r="J833" t="b">
        <v>0</v>
      </c>
      <c r="K833">
        <v>56</v>
      </c>
      <c r="M833">
        <v>1</v>
      </c>
      <c r="N833" t="str">
        <f t="shared" si="204"/>
        <v>Popular</v>
      </c>
      <c r="O833" t="s">
        <v>29</v>
      </c>
      <c r="P833">
        <v>0.57299999999999995</v>
      </c>
      <c r="Q833">
        <v>0.68200000000000005</v>
      </c>
      <c r="R833">
        <v>7</v>
      </c>
      <c r="S833">
        <v>-4.5279999999999996</v>
      </c>
      <c r="T833">
        <v>1</v>
      </c>
      <c r="U833">
        <v>2.5499999999999998E-2</v>
      </c>
      <c r="V833">
        <v>0.20599999999999999</v>
      </c>
      <c r="W833">
        <v>0</v>
      </c>
      <c r="X833">
        <v>0.33900000000000002</v>
      </c>
      <c r="Y833">
        <v>0.53200000000000003</v>
      </c>
      <c r="Z833">
        <v>78.992999999999995</v>
      </c>
      <c r="AA833">
        <v>4</v>
      </c>
    </row>
    <row r="834" spans="1:27" x14ac:dyDescent="0.35">
      <c r="A834" t="s">
        <v>682</v>
      </c>
      <c r="B834" t="s">
        <v>274</v>
      </c>
      <c r="C834" s="1">
        <v>44809</v>
      </c>
      <c r="D834" s="5" t="str">
        <f>TEXT(C834,"mmm")</f>
        <v>Sep</v>
      </c>
      <c r="E834" s="5" t="str">
        <f>TEXT(C834,"yyyy")</f>
        <v>2022</v>
      </c>
      <c r="F834" s="5" t="str">
        <f t="shared" ref="F834:F836" si="221">IF(E834&lt; "2000","19's songs","20's songs")</f>
        <v>20's songs</v>
      </c>
      <c r="G834" t="s">
        <v>1621</v>
      </c>
      <c r="H834" t="s">
        <v>1621</v>
      </c>
      <c r="I834">
        <v>168982</v>
      </c>
      <c r="J834" t="b">
        <v>0</v>
      </c>
      <c r="K834">
        <v>55</v>
      </c>
      <c r="L834" t="str">
        <f>IF(K834&lt;=20,"Least Popular",IF(K834&lt;=40,"Less Popular",IF(K834&lt;=60,"More Popular","Most Popular")))</f>
        <v>More Popular</v>
      </c>
      <c r="M834">
        <v>1</v>
      </c>
      <c r="N834" t="str">
        <f t="shared" si="204"/>
        <v>Popular</v>
      </c>
      <c r="O834" t="s">
        <v>29</v>
      </c>
      <c r="P834">
        <v>0.59299999999999997</v>
      </c>
      <c r="Q834">
        <v>0.66300000000000003</v>
      </c>
      <c r="R834">
        <v>0</v>
      </c>
      <c r="S834">
        <v>-6.3250000000000002</v>
      </c>
      <c r="T834">
        <v>0</v>
      </c>
      <c r="U834">
        <v>8.3400000000000002E-2</v>
      </c>
      <c r="V834">
        <v>6.6400000000000001E-2</v>
      </c>
      <c r="W834">
        <v>0</v>
      </c>
      <c r="X834">
        <v>0.30599999999999999</v>
      </c>
      <c r="Y834">
        <v>0.55900000000000005</v>
      </c>
      <c r="Z834">
        <v>186.083</v>
      </c>
      <c r="AA834">
        <v>4</v>
      </c>
    </row>
    <row r="835" spans="1:27" x14ac:dyDescent="0.35">
      <c r="A835" t="s">
        <v>1622</v>
      </c>
      <c r="B835" t="s">
        <v>161</v>
      </c>
      <c r="C835" s="1">
        <v>44594</v>
      </c>
      <c r="D835" s="5" t="str">
        <f>TEXT(C835,"mmm")</f>
        <v>Feb</v>
      </c>
      <c r="E835" s="5" t="str">
        <f>TEXT(C835,"yyyy")</f>
        <v>2022</v>
      </c>
      <c r="F835" s="5" t="str">
        <f t="shared" si="221"/>
        <v>20's songs</v>
      </c>
      <c r="G835" t="s">
        <v>1623</v>
      </c>
      <c r="H835" t="s">
        <v>1623</v>
      </c>
      <c r="I835">
        <v>270786</v>
      </c>
      <c r="J835" t="b">
        <v>0</v>
      </c>
      <c r="K835">
        <v>58</v>
      </c>
      <c r="L835" t="str">
        <f>IF(K835&lt;=20,"Least Popular",IF(K835&lt;=40,"Less Popular",IF(K835&lt;=60,"More Popular","Most Popular")))</f>
        <v>More Popular</v>
      </c>
      <c r="M835">
        <v>0</v>
      </c>
      <c r="N835" t="str">
        <f t="shared" ref="N835:N898" si="222">IF(M835=0,"Not Popular","Popular")</f>
        <v>Not Popular</v>
      </c>
      <c r="O835" t="s">
        <v>29</v>
      </c>
      <c r="P835">
        <v>0.68600000000000005</v>
      </c>
      <c r="Q835">
        <v>0.60799999999999998</v>
      </c>
      <c r="R835">
        <v>6</v>
      </c>
      <c r="S835">
        <v>-5.766</v>
      </c>
      <c r="T835">
        <v>1</v>
      </c>
      <c r="U835">
        <v>0.03</v>
      </c>
      <c r="V835">
        <v>0.151</v>
      </c>
      <c r="W835">
        <v>0</v>
      </c>
      <c r="X835">
        <v>0.13400000000000001</v>
      </c>
      <c r="Y835">
        <v>0.315</v>
      </c>
      <c r="Z835">
        <v>98.986999999999995</v>
      </c>
      <c r="AA835">
        <v>4</v>
      </c>
    </row>
    <row r="836" spans="1:27" x14ac:dyDescent="0.35">
      <c r="A836" t="s">
        <v>1624</v>
      </c>
      <c r="B836" t="s">
        <v>1430</v>
      </c>
      <c r="C836" s="1">
        <v>44928</v>
      </c>
      <c r="D836" s="5" t="str">
        <f>TEXT(C836,"mmm")</f>
        <v>Jan</v>
      </c>
      <c r="E836" s="5" t="str">
        <f>TEXT(C836,"yyyy")</f>
        <v>2023</v>
      </c>
      <c r="F836" s="5" t="str">
        <f t="shared" si="221"/>
        <v>20's songs</v>
      </c>
      <c r="G836" t="s">
        <v>1625</v>
      </c>
      <c r="H836" t="s">
        <v>1625</v>
      </c>
      <c r="I836">
        <v>221866</v>
      </c>
      <c r="J836" t="b">
        <v>0</v>
      </c>
      <c r="K836">
        <v>55</v>
      </c>
      <c r="L836" t="str">
        <f>IF(K836&lt;=20,"Least Popular",IF(K836&lt;=40,"Less Popular",IF(K836&lt;=60,"More Popular","Most Popular")))</f>
        <v>More Popular</v>
      </c>
      <c r="M836">
        <v>1</v>
      </c>
      <c r="N836" t="str">
        <f t="shared" si="222"/>
        <v>Popular</v>
      </c>
      <c r="O836" t="s">
        <v>25</v>
      </c>
      <c r="P836">
        <v>0.55900000000000005</v>
      </c>
      <c r="Q836">
        <v>0.876</v>
      </c>
      <c r="R836">
        <v>0</v>
      </c>
      <c r="S836">
        <v>-3.3889999999999998</v>
      </c>
      <c r="T836">
        <v>1</v>
      </c>
      <c r="U836">
        <v>3.4000000000000002E-2</v>
      </c>
      <c r="V836">
        <v>7.1199999999999996E-3</v>
      </c>
      <c r="W836">
        <v>0</v>
      </c>
      <c r="X836">
        <v>0.309</v>
      </c>
      <c r="Y836">
        <v>0.55900000000000005</v>
      </c>
      <c r="Z836">
        <v>127.979</v>
      </c>
      <c r="AA836">
        <v>4</v>
      </c>
    </row>
    <row r="837" spans="1:27" hidden="1" x14ac:dyDescent="0.35">
      <c r="A837" t="s">
        <v>103</v>
      </c>
      <c r="B837" t="s">
        <v>104</v>
      </c>
      <c r="D837"/>
      <c r="E837"/>
      <c r="F837"/>
      <c r="G837" t="s">
        <v>1626</v>
      </c>
      <c r="H837" t="s">
        <v>1626</v>
      </c>
      <c r="I837">
        <v>283066</v>
      </c>
      <c r="J837" t="b">
        <v>0</v>
      </c>
      <c r="K837">
        <v>56</v>
      </c>
      <c r="M837">
        <v>1</v>
      </c>
      <c r="N837" t="str">
        <f t="shared" si="222"/>
        <v>Popular</v>
      </c>
      <c r="O837" t="s">
        <v>29</v>
      </c>
      <c r="P837">
        <v>0.39800000000000002</v>
      </c>
      <c r="Q837">
        <v>0.94</v>
      </c>
      <c r="R837">
        <v>2</v>
      </c>
      <c r="S837">
        <v>-2.2589999999999999</v>
      </c>
      <c r="T837">
        <v>1</v>
      </c>
      <c r="U837">
        <v>0.126</v>
      </c>
      <c r="V837">
        <v>1.4E-2</v>
      </c>
      <c r="W837">
        <v>0</v>
      </c>
      <c r="X837">
        <v>0.39600000000000002</v>
      </c>
      <c r="Y837">
        <v>0.77</v>
      </c>
      <c r="Z837">
        <v>177.953</v>
      </c>
      <c r="AA837">
        <v>4</v>
      </c>
    </row>
    <row r="838" spans="1:27" x14ac:dyDescent="0.35">
      <c r="A838" t="s">
        <v>1627</v>
      </c>
      <c r="B838" t="s">
        <v>1628</v>
      </c>
      <c r="C838" s="1">
        <v>37659</v>
      </c>
      <c r="D838" s="5" t="str">
        <f>TEXT(C838,"mmm")</f>
        <v>Feb</v>
      </c>
      <c r="E838" s="5" t="str">
        <f>TEXT(C838,"yyyy")</f>
        <v>2003</v>
      </c>
      <c r="F838" s="5" t="str">
        <f t="shared" ref="F838" si="223">IF(E838&lt; "2000","19's songs","20's songs")</f>
        <v>20's songs</v>
      </c>
      <c r="G838" t="s">
        <v>1629</v>
      </c>
      <c r="H838" t="s">
        <v>1629</v>
      </c>
      <c r="I838">
        <v>199826</v>
      </c>
      <c r="J838" t="b">
        <v>0</v>
      </c>
      <c r="K838">
        <v>56</v>
      </c>
      <c r="L838" t="str">
        <f>IF(K838&lt;=20,"Least Popular",IF(K838&lt;=40,"Less Popular",IF(K838&lt;=60,"More Popular","Most Popular")))</f>
        <v>More Popular</v>
      </c>
      <c r="M838">
        <v>1</v>
      </c>
      <c r="N838" t="str">
        <f t="shared" si="222"/>
        <v>Popular</v>
      </c>
      <c r="O838" t="s">
        <v>29</v>
      </c>
      <c r="P838">
        <v>0.42799999999999999</v>
      </c>
      <c r="Q838">
        <v>0.98399999999999999</v>
      </c>
      <c r="R838">
        <v>8</v>
      </c>
      <c r="S838">
        <v>-1.855</v>
      </c>
      <c r="T838">
        <v>0</v>
      </c>
      <c r="U838">
        <v>0.126</v>
      </c>
      <c r="V838">
        <v>6.7900000000000002E-4</v>
      </c>
      <c r="W838">
        <v>0</v>
      </c>
      <c r="X838">
        <v>9.2499999999999999E-2</v>
      </c>
      <c r="Y838">
        <v>0.28899999999999998</v>
      </c>
      <c r="Z838">
        <v>96.998999999999995</v>
      </c>
      <c r="AA838">
        <v>4</v>
      </c>
    </row>
    <row r="839" spans="1:27" hidden="1" x14ac:dyDescent="0.35">
      <c r="A839" t="s">
        <v>1630</v>
      </c>
      <c r="B839" t="s">
        <v>138</v>
      </c>
      <c r="D839"/>
      <c r="E839"/>
      <c r="F839"/>
      <c r="G839" t="s">
        <v>1631</v>
      </c>
      <c r="H839" t="s">
        <v>1631</v>
      </c>
      <c r="I839">
        <v>175693</v>
      </c>
      <c r="J839" t="b">
        <v>0</v>
      </c>
      <c r="K839">
        <v>57</v>
      </c>
      <c r="M839">
        <v>1</v>
      </c>
      <c r="N839" t="str">
        <f t="shared" si="222"/>
        <v>Popular</v>
      </c>
      <c r="O839" t="s">
        <v>25</v>
      </c>
      <c r="P839">
        <v>0.85</v>
      </c>
      <c r="Q839">
        <v>0.59099999999999997</v>
      </c>
      <c r="R839">
        <v>5</v>
      </c>
      <c r="S839">
        <v>-4.7300000000000004</v>
      </c>
      <c r="T839">
        <v>1</v>
      </c>
      <c r="U839">
        <v>3.8600000000000002E-2</v>
      </c>
      <c r="V839">
        <v>0.371</v>
      </c>
      <c r="W839" s="2">
        <v>3.9899999999999999E-6</v>
      </c>
      <c r="X839">
        <v>0.11700000000000001</v>
      </c>
      <c r="Y839">
        <v>0.56399999999999995</v>
      </c>
      <c r="Z839">
        <v>94.018000000000001</v>
      </c>
      <c r="AA839">
        <v>4</v>
      </c>
    </row>
    <row r="840" spans="1:27" hidden="1" x14ac:dyDescent="0.35">
      <c r="A840" t="s">
        <v>1632</v>
      </c>
      <c r="B840" t="s">
        <v>250</v>
      </c>
      <c r="D840"/>
      <c r="E840"/>
      <c r="F840"/>
      <c r="G840" t="s">
        <v>1633</v>
      </c>
      <c r="H840" t="s">
        <v>1633</v>
      </c>
      <c r="I840">
        <v>224826</v>
      </c>
      <c r="J840" t="b">
        <v>0</v>
      </c>
      <c r="K840">
        <v>56</v>
      </c>
      <c r="M840">
        <v>1</v>
      </c>
      <c r="N840" t="str">
        <f t="shared" si="222"/>
        <v>Popular</v>
      </c>
      <c r="O840" t="s">
        <v>198</v>
      </c>
      <c r="P840">
        <v>0.47099999999999997</v>
      </c>
      <c r="Q840">
        <v>0.96</v>
      </c>
      <c r="R840">
        <v>11</v>
      </c>
      <c r="S840">
        <v>-1.857</v>
      </c>
      <c r="T840">
        <v>1</v>
      </c>
      <c r="U840">
        <v>8.77E-2</v>
      </c>
      <c r="V840">
        <v>3.1300000000000001E-2</v>
      </c>
      <c r="W840" s="2">
        <v>3.5200000000000002E-6</v>
      </c>
      <c r="X840">
        <v>0.40699999999999997</v>
      </c>
      <c r="Y840">
        <v>0.498</v>
      </c>
      <c r="Z840">
        <v>131.893</v>
      </c>
      <c r="AA840">
        <v>4</v>
      </c>
    </row>
    <row r="841" spans="1:27" x14ac:dyDescent="0.35">
      <c r="A841" t="s">
        <v>1634</v>
      </c>
      <c r="B841" t="s">
        <v>1635</v>
      </c>
      <c r="C841" s="1">
        <v>40120</v>
      </c>
      <c r="D841" s="5" t="str">
        <f>TEXT(C841,"mmm")</f>
        <v>Nov</v>
      </c>
      <c r="E841" s="5" t="str">
        <f>TEXT(C841,"yyyy")</f>
        <v>2009</v>
      </c>
      <c r="F841" s="5" t="str">
        <f t="shared" ref="F841" si="224">IF(E841&lt; "2000","19's songs","20's songs")</f>
        <v>20's songs</v>
      </c>
      <c r="G841" t="s">
        <v>1636</v>
      </c>
      <c r="H841" t="s">
        <v>1636</v>
      </c>
      <c r="I841">
        <v>339440</v>
      </c>
      <c r="J841" t="b">
        <v>0</v>
      </c>
      <c r="K841">
        <v>55</v>
      </c>
      <c r="L841" t="str">
        <f>IF(K841&lt;=20,"Least Popular",IF(K841&lt;=40,"Less Popular",IF(K841&lt;=60,"More Popular","Most Popular")))</f>
        <v>More Popular</v>
      </c>
      <c r="M841">
        <v>1</v>
      </c>
      <c r="N841" t="str">
        <f t="shared" si="222"/>
        <v>Popular</v>
      </c>
      <c r="O841" t="s">
        <v>29</v>
      </c>
      <c r="P841">
        <v>0.59499999999999997</v>
      </c>
      <c r="Q841">
        <v>0.97799999999999998</v>
      </c>
      <c r="R841">
        <v>10</v>
      </c>
      <c r="S841">
        <v>-3.82</v>
      </c>
      <c r="T841">
        <v>1</v>
      </c>
      <c r="U841">
        <v>4.6699999999999998E-2</v>
      </c>
      <c r="V841">
        <v>8.61E-4</v>
      </c>
      <c r="W841">
        <v>0</v>
      </c>
      <c r="X841">
        <v>0.317</v>
      </c>
      <c r="Y841">
        <v>0.877</v>
      </c>
      <c r="Z841">
        <v>127.99</v>
      </c>
      <c r="AA841">
        <v>4</v>
      </c>
    </row>
    <row r="842" spans="1:27" hidden="1" x14ac:dyDescent="0.35">
      <c r="A842" t="s">
        <v>1637</v>
      </c>
      <c r="B842" t="s">
        <v>1393</v>
      </c>
      <c r="D842"/>
      <c r="E842"/>
      <c r="F842"/>
      <c r="G842" t="s">
        <v>1638</v>
      </c>
      <c r="H842" t="s">
        <v>1638</v>
      </c>
      <c r="I842">
        <v>301533</v>
      </c>
      <c r="J842" t="b">
        <v>0</v>
      </c>
      <c r="K842">
        <v>55</v>
      </c>
      <c r="M842">
        <v>1</v>
      </c>
      <c r="N842" t="str">
        <f t="shared" si="222"/>
        <v>Popular</v>
      </c>
      <c r="O842" t="s">
        <v>29</v>
      </c>
      <c r="P842">
        <v>0.69899999999999995</v>
      </c>
      <c r="Q842">
        <v>0.80200000000000005</v>
      </c>
      <c r="R842">
        <v>11</v>
      </c>
      <c r="S842">
        <v>-4.5869999999999997</v>
      </c>
      <c r="T842">
        <v>1</v>
      </c>
      <c r="U842">
        <v>2.5700000000000001E-2</v>
      </c>
      <c r="V842">
        <v>1.8100000000000002E-2</v>
      </c>
      <c r="W842">
        <v>0</v>
      </c>
      <c r="X842">
        <v>4.2799999999999998E-2</v>
      </c>
      <c r="Y842">
        <v>0.83899999999999997</v>
      </c>
      <c r="Z842">
        <v>108.065</v>
      </c>
      <c r="AA842">
        <v>4</v>
      </c>
    </row>
    <row r="843" spans="1:27" hidden="1" x14ac:dyDescent="0.35">
      <c r="A843" t="s">
        <v>1639</v>
      </c>
      <c r="B843" t="s">
        <v>228</v>
      </c>
      <c r="D843"/>
      <c r="E843"/>
      <c r="F843"/>
      <c r="G843" t="s">
        <v>1640</v>
      </c>
      <c r="H843" t="s">
        <v>1640</v>
      </c>
      <c r="I843">
        <v>197333</v>
      </c>
      <c r="J843" t="b">
        <v>0</v>
      </c>
      <c r="K843">
        <v>57</v>
      </c>
      <c r="M843">
        <v>1</v>
      </c>
      <c r="N843" t="str">
        <f t="shared" si="222"/>
        <v>Popular</v>
      </c>
      <c r="O843" t="s">
        <v>25</v>
      </c>
      <c r="P843">
        <v>0.749</v>
      </c>
      <c r="Q843">
        <v>0.88700000000000001</v>
      </c>
      <c r="R843">
        <v>10</v>
      </c>
      <c r="S843">
        <v>-4.1710000000000003</v>
      </c>
      <c r="T843">
        <v>1</v>
      </c>
      <c r="U843">
        <v>0.127</v>
      </c>
      <c r="V843">
        <v>2.7900000000000001E-2</v>
      </c>
      <c r="W843">
        <v>0</v>
      </c>
      <c r="X843">
        <v>0.27</v>
      </c>
      <c r="Y843">
        <v>0.85499999999999998</v>
      </c>
      <c r="Z843">
        <v>119.95699999999999</v>
      </c>
      <c r="AA843">
        <v>4</v>
      </c>
    </row>
    <row r="844" spans="1:27" hidden="1" x14ac:dyDescent="0.35">
      <c r="A844" t="s">
        <v>1062</v>
      </c>
      <c r="B844" t="s">
        <v>396</v>
      </c>
      <c r="D844"/>
      <c r="E844"/>
      <c r="F844"/>
      <c r="G844" t="s">
        <v>1641</v>
      </c>
      <c r="H844" t="s">
        <v>1641</v>
      </c>
      <c r="I844">
        <v>259040</v>
      </c>
      <c r="J844" t="b">
        <v>0</v>
      </c>
      <c r="K844">
        <v>55</v>
      </c>
      <c r="M844">
        <v>1</v>
      </c>
      <c r="N844" t="str">
        <f t="shared" si="222"/>
        <v>Popular</v>
      </c>
      <c r="O844" t="s">
        <v>29</v>
      </c>
      <c r="P844">
        <v>0.621</v>
      </c>
      <c r="Q844">
        <v>0.93300000000000005</v>
      </c>
      <c r="R844">
        <v>9</v>
      </c>
      <c r="S844">
        <v>-3.9049999999999998</v>
      </c>
      <c r="T844">
        <v>0</v>
      </c>
      <c r="U844">
        <v>4.2500000000000003E-2</v>
      </c>
      <c r="V844">
        <v>4.7800000000000004E-3</v>
      </c>
      <c r="W844">
        <v>0</v>
      </c>
      <c r="X844">
        <v>0.11700000000000001</v>
      </c>
      <c r="Y844">
        <v>0.63600000000000001</v>
      </c>
      <c r="Z844">
        <v>95.013999999999996</v>
      </c>
      <c r="AA844">
        <v>4</v>
      </c>
    </row>
    <row r="845" spans="1:27" hidden="1" x14ac:dyDescent="0.35">
      <c r="A845" t="s">
        <v>1642</v>
      </c>
      <c r="B845" t="s">
        <v>365</v>
      </c>
      <c r="D845"/>
      <c r="E845"/>
      <c r="F845"/>
      <c r="G845" t="s">
        <v>1643</v>
      </c>
      <c r="H845" t="s">
        <v>1643</v>
      </c>
      <c r="I845">
        <v>286800</v>
      </c>
      <c r="J845" t="b">
        <v>0</v>
      </c>
      <c r="K845">
        <v>55</v>
      </c>
      <c r="M845">
        <v>1</v>
      </c>
      <c r="N845" t="str">
        <f t="shared" si="222"/>
        <v>Popular</v>
      </c>
      <c r="O845" t="s">
        <v>25</v>
      </c>
      <c r="P845">
        <v>0.74299999999999999</v>
      </c>
      <c r="Q845">
        <v>0.88800000000000001</v>
      </c>
      <c r="R845">
        <v>2</v>
      </c>
      <c r="S845">
        <v>-3.0720000000000001</v>
      </c>
      <c r="T845">
        <v>1</v>
      </c>
      <c r="U845">
        <v>3.2300000000000002E-2</v>
      </c>
      <c r="V845">
        <v>6.3600000000000004E-2</v>
      </c>
      <c r="W845">
        <v>3.4200000000000002E-4</v>
      </c>
      <c r="X845">
        <v>0.33400000000000002</v>
      </c>
      <c r="Y845">
        <v>0.79200000000000004</v>
      </c>
      <c r="Z845">
        <v>120.032</v>
      </c>
      <c r="AA845">
        <v>4</v>
      </c>
    </row>
    <row r="846" spans="1:27" x14ac:dyDescent="0.35">
      <c r="A846" t="s">
        <v>1250</v>
      </c>
      <c r="B846" t="s">
        <v>354</v>
      </c>
      <c r="C846" s="1">
        <v>44813</v>
      </c>
      <c r="D846" s="5" t="str">
        <f>TEXT(C846,"mmm")</f>
        <v>Sep</v>
      </c>
      <c r="E846" s="5" t="str">
        <f>TEXT(C846,"yyyy")</f>
        <v>2022</v>
      </c>
      <c r="F846" s="5" t="str">
        <f t="shared" ref="F846:F847" si="225">IF(E846&lt; "2000","19's songs","20's songs")</f>
        <v>20's songs</v>
      </c>
      <c r="G846" t="s">
        <v>1644</v>
      </c>
      <c r="H846" t="s">
        <v>1644</v>
      </c>
      <c r="I846">
        <v>194695</v>
      </c>
      <c r="J846" t="b">
        <v>1</v>
      </c>
      <c r="K846">
        <v>55</v>
      </c>
      <c r="L846" t="str">
        <f>IF(K846&lt;=20,"Least Popular",IF(K846&lt;=40,"Less Popular",IF(K846&lt;=60,"More Popular","Most Popular")))</f>
        <v>More Popular</v>
      </c>
      <c r="M846">
        <v>1</v>
      </c>
      <c r="N846" t="str">
        <f t="shared" si="222"/>
        <v>Popular</v>
      </c>
      <c r="O846" t="s">
        <v>29</v>
      </c>
      <c r="P846">
        <v>0.59099999999999997</v>
      </c>
      <c r="Q846">
        <v>0.89200000000000002</v>
      </c>
      <c r="R846">
        <v>10</v>
      </c>
      <c r="S846">
        <v>-4.8650000000000002</v>
      </c>
      <c r="T846">
        <v>1</v>
      </c>
      <c r="U846">
        <v>5.2699999999999997E-2</v>
      </c>
      <c r="V846">
        <v>1.2200000000000001E-2</v>
      </c>
      <c r="W846">
        <v>0</v>
      </c>
      <c r="X846">
        <v>0.20599999999999999</v>
      </c>
      <c r="Y846">
        <v>0.55500000000000005</v>
      </c>
      <c r="Z846">
        <v>133.99799999999999</v>
      </c>
      <c r="AA846">
        <v>4</v>
      </c>
    </row>
    <row r="847" spans="1:27" x14ac:dyDescent="0.35">
      <c r="A847" t="s">
        <v>1339</v>
      </c>
      <c r="B847" t="s">
        <v>1340</v>
      </c>
      <c r="C847" s="1">
        <v>45050</v>
      </c>
      <c r="D847" s="5" t="str">
        <f>TEXT(C847,"mmm")</f>
        <v>May</v>
      </c>
      <c r="E847" s="5" t="str">
        <f>TEXT(C847,"yyyy")</f>
        <v>2023</v>
      </c>
      <c r="F847" s="5" t="str">
        <f t="shared" si="225"/>
        <v>20's songs</v>
      </c>
      <c r="G847" t="s">
        <v>1645</v>
      </c>
      <c r="H847" t="s">
        <v>1645</v>
      </c>
      <c r="I847">
        <v>185120</v>
      </c>
      <c r="J847" t="b">
        <v>0</v>
      </c>
      <c r="K847">
        <v>56</v>
      </c>
      <c r="L847" t="str">
        <f>IF(K847&lt;=20,"Least Popular",IF(K847&lt;=40,"Less Popular",IF(K847&lt;=60,"More Popular","Most Popular")))</f>
        <v>More Popular</v>
      </c>
      <c r="M847">
        <v>1</v>
      </c>
      <c r="N847" t="str">
        <f t="shared" si="222"/>
        <v>Popular</v>
      </c>
      <c r="O847" t="s">
        <v>29</v>
      </c>
      <c r="P847">
        <v>0.77100000000000002</v>
      </c>
      <c r="Q847">
        <v>0.94399999999999995</v>
      </c>
      <c r="R847">
        <v>4</v>
      </c>
      <c r="S847">
        <v>-1.393</v>
      </c>
      <c r="T847">
        <v>0</v>
      </c>
      <c r="U847">
        <v>6.8599999999999994E-2</v>
      </c>
      <c r="V847">
        <v>9.7500000000000003E-2</v>
      </c>
      <c r="W847">
        <v>0</v>
      </c>
      <c r="X847">
        <v>8.3900000000000002E-2</v>
      </c>
      <c r="Y847">
        <v>0.51500000000000001</v>
      </c>
      <c r="Z847">
        <v>153.02799999999999</v>
      </c>
      <c r="AA847">
        <v>4</v>
      </c>
    </row>
    <row r="848" spans="1:27" hidden="1" x14ac:dyDescent="0.35">
      <c r="A848" t="s">
        <v>1646</v>
      </c>
      <c r="B848" t="s">
        <v>281</v>
      </c>
      <c r="D848"/>
      <c r="E848"/>
      <c r="F848"/>
      <c r="G848" t="s">
        <v>1647</v>
      </c>
      <c r="H848" t="s">
        <v>1647</v>
      </c>
      <c r="I848">
        <v>408200</v>
      </c>
      <c r="J848" t="b">
        <v>0</v>
      </c>
      <c r="K848">
        <v>55</v>
      </c>
      <c r="M848">
        <v>1</v>
      </c>
      <c r="N848" t="str">
        <f t="shared" si="222"/>
        <v>Popular</v>
      </c>
      <c r="O848" t="s">
        <v>29</v>
      </c>
      <c r="P848">
        <v>0.433</v>
      </c>
      <c r="Q848">
        <v>0.503</v>
      </c>
      <c r="R848">
        <v>11</v>
      </c>
      <c r="S848">
        <v>-5.9189999999999996</v>
      </c>
      <c r="T848">
        <v>1</v>
      </c>
      <c r="U848">
        <v>3.61E-2</v>
      </c>
      <c r="V848">
        <v>0.73299999999999998</v>
      </c>
      <c r="W848">
        <v>0</v>
      </c>
      <c r="X848">
        <v>0.12</v>
      </c>
      <c r="Y848">
        <v>0.22800000000000001</v>
      </c>
      <c r="Z848">
        <v>126.664</v>
      </c>
      <c r="AA848">
        <v>4</v>
      </c>
    </row>
    <row r="849" spans="1:27" hidden="1" x14ac:dyDescent="0.35">
      <c r="A849" t="s">
        <v>1648</v>
      </c>
      <c r="B849" t="s">
        <v>1095</v>
      </c>
      <c r="D849"/>
      <c r="E849"/>
      <c r="F849"/>
      <c r="G849" t="s">
        <v>1649</v>
      </c>
      <c r="H849" t="s">
        <v>1649</v>
      </c>
      <c r="I849">
        <v>262620</v>
      </c>
      <c r="J849" t="b">
        <v>0</v>
      </c>
      <c r="K849">
        <v>55</v>
      </c>
      <c r="M849">
        <v>1</v>
      </c>
      <c r="N849" t="str">
        <f t="shared" si="222"/>
        <v>Popular</v>
      </c>
      <c r="O849" t="s">
        <v>29</v>
      </c>
      <c r="P849">
        <v>0.76600000000000001</v>
      </c>
      <c r="Q849">
        <v>0.82599999999999996</v>
      </c>
      <c r="R849">
        <v>4</v>
      </c>
      <c r="S849">
        <v>-6.59</v>
      </c>
      <c r="T849">
        <v>0</v>
      </c>
      <c r="U849">
        <v>3.0200000000000001E-2</v>
      </c>
      <c r="V849">
        <v>0.41399999999999998</v>
      </c>
      <c r="W849">
        <v>1.0499999999999999E-3</v>
      </c>
      <c r="X849">
        <v>0.33900000000000002</v>
      </c>
      <c r="Y849">
        <v>0.70799999999999996</v>
      </c>
      <c r="Z849">
        <v>122.98699999999999</v>
      </c>
      <c r="AA849">
        <v>4</v>
      </c>
    </row>
    <row r="850" spans="1:27" hidden="1" x14ac:dyDescent="0.35">
      <c r="A850" t="s">
        <v>1650</v>
      </c>
      <c r="B850" t="s">
        <v>1651</v>
      </c>
      <c r="D850"/>
      <c r="E850"/>
      <c r="F850"/>
      <c r="G850" t="s">
        <v>1652</v>
      </c>
      <c r="H850" t="s">
        <v>1652</v>
      </c>
      <c r="I850">
        <v>183092</v>
      </c>
      <c r="J850" t="b">
        <v>0</v>
      </c>
      <c r="K850">
        <v>56</v>
      </c>
      <c r="M850">
        <v>1</v>
      </c>
      <c r="N850" t="str">
        <f t="shared" si="222"/>
        <v>Popular</v>
      </c>
      <c r="O850" t="s">
        <v>25</v>
      </c>
      <c r="P850">
        <v>0.83899999999999997</v>
      </c>
      <c r="Q850">
        <v>0.56399999999999995</v>
      </c>
      <c r="R850">
        <v>9</v>
      </c>
      <c r="S850">
        <v>-6.1609999999999996</v>
      </c>
      <c r="T850">
        <v>1</v>
      </c>
      <c r="U850">
        <v>3.6299999999999999E-2</v>
      </c>
      <c r="V850">
        <v>0.45600000000000002</v>
      </c>
      <c r="W850" s="2">
        <v>2.3799999999999999E-5</v>
      </c>
      <c r="X850">
        <v>0.16900000000000001</v>
      </c>
      <c r="Y850">
        <v>0.88800000000000001</v>
      </c>
      <c r="Z850">
        <v>97.007000000000005</v>
      </c>
      <c r="AA850">
        <v>4</v>
      </c>
    </row>
    <row r="851" spans="1:27" hidden="1" x14ac:dyDescent="0.35">
      <c r="A851" t="s">
        <v>1653</v>
      </c>
      <c r="B851" t="s">
        <v>1040</v>
      </c>
      <c r="D851"/>
      <c r="E851"/>
      <c r="F851"/>
      <c r="G851" t="s">
        <v>1654</v>
      </c>
      <c r="H851" t="s">
        <v>1654</v>
      </c>
      <c r="I851">
        <v>147370</v>
      </c>
      <c r="J851" t="b">
        <v>0</v>
      </c>
      <c r="K851">
        <v>57</v>
      </c>
      <c r="M851">
        <v>1</v>
      </c>
      <c r="N851" t="str">
        <f t="shared" si="222"/>
        <v>Popular</v>
      </c>
      <c r="O851" t="s">
        <v>25</v>
      </c>
      <c r="P851">
        <v>0.83199999999999996</v>
      </c>
      <c r="Q851">
        <v>0.38500000000000001</v>
      </c>
      <c r="R851">
        <v>0</v>
      </c>
      <c r="S851">
        <v>-8.8989999999999991</v>
      </c>
      <c r="T851">
        <v>1</v>
      </c>
      <c r="U851">
        <v>7.9899999999999999E-2</v>
      </c>
      <c r="V851">
        <v>0.47</v>
      </c>
      <c r="W851">
        <v>0</v>
      </c>
      <c r="X851">
        <v>0.124</v>
      </c>
      <c r="Y851">
        <v>0.90400000000000003</v>
      </c>
      <c r="Z851">
        <v>99.929000000000002</v>
      </c>
      <c r="AA851">
        <v>4</v>
      </c>
    </row>
    <row r="852" spans="1:27" hidden="1" x14ac:dyDescent="0.35">
      <c r="A852" t="s">
        <v>103</v>
      </c>
      <c r="B852" t="s">
        <v>104</v>
      </c>
      <c r="D852"/>
      <c r="E852"/>
      <c r="F852"/>
      <c r="G852" t="s">
        <v>1655</v>
      </c>
      <c r="H852" t="s">
        <v>1655</v>
      </c>
      <c r="I852">
        <v>212200</v>
      </c>
      <c r="J852" t="b">
        <v>0</v>
      </c>
      <c r="K852">
        <v>56</v>
      </c>
      <c r="M852">
        <v>1</v>
      </c>
      <c r="N852" t="str">
        <f t="shared" si="222"/>
        <v>Popular</v>
      </c>
      <c r="O852" t="s">
        <v>29</v>
      </c>
      <c r="P852">
        <v>0.47699999999999998</v>
      </c>
      <c r="Q852">
        <v>0.85599999999999998</v>
      </c>
      <c r="R852">
        <v>1</v>
      </c>
      <c r="S852">
        <v>-3.798</v>
      </c>
      <c r="T852">
        <v>1</v>
      </c>
      <c r="U852">
        <v>3.6200000000000003E-2</v>
      </c>
      <c r="V852">
        <v>1.49E-3</v>
      </c>
      <c r="W852">
        <v>0</v>
      </c>
      <c r="X852">
        <v>0.24299999999999999</v>
      </c>
      <c r="Y852">
        <v>0.73599999999999999</v>
      </c>
      <c r="Z852">
        <v>90.831999999999994</v>
      </c>
      <c r="AA852">
        <v>4</v>
      </c>
    </row>
    <row r="853" spans="1:27" hidden="1" x14ac:dyDescent="0.35">
      <c r="A853" t="s">
        <v>1015</v>
      </c>
      <c r="B853" t="s">
        <v>127</v>
      </c>
      <c r="D853"/>
      <c r="E853"/>
      <c r="F853"/>
      <c r="G853" t="s">
        <v>1656</v>
      </c>
      <c r="H853" t="s">
        <v>1656</v>
      </c>
      <c r="I853">
        <v>275733</v>
      </c>
      <c r="J853" t="b">
        <v>0</v>
      </c>
      <c r="K853">
        <v>56</v>
      </c>
      <c r="M853">
        <v>1</v>
      </c>
      <c r="N853" t="str">
        <f t="shared" si="222"/>
        <v>Popular</v>
      </c>
      <c r="O853" t="s">
        <v>29</v>
      </c>
      <c r="P853">
        <v>0.47399999999999998</v>
      </c>
      <c r="Q853">
        <v>0.44500000000000001</v>
      </c>
      <c r="R853">
        <v>5</v>
      </c>
      <c r="S853">
        <v>-6.0140000000000002</v>
      </c>
      <c r="T853">
        <v>0</v>
      </c>
      <c r="U853">
        <v>2.69E-2</v>
      </c>
      <c r="V853">
        <v>0.65500000000000003</v>
      </c>
      <c r="W853">
        <v>0</v>
      </c>
      <c r="X853">
        <v>0.11</v>
      </c>
      <c r="Y853">
        <v>0.104</v>
      </c>
      <c r="Z853">
        <v>74.915000000000006</v>
      </c>
      <c r="AA853">
        <v>4</v>
      </c>
    </row>
    <row r="854" spans="1:27" hidden="1" x14ac:dyDescent="0.35">
      <c r="A854" t="s">
        <v>1657</v>
      </c>
      <c r="B854" t="s">
        <v>387</v>
      </c>
      <c r="D854"/>
      <c r="E854"/>
      <c r="F854"/>
      <c r="G854" t="s">
        <v>1658</v>
      </c>
      <c r="H854" t="s">
        <v>1658</v>
      </c>
      <c r="I854">
        <v>287000</v>
      </c>
      <c r="J854" t="b">
        <v>0</v>
      </c>
      <c r="K854">
        <v>55</v>
      </c>
      <c r="M854">
        <v>1</v>
      </c>
      <c r="N854" t="str">
        <f t="shared" si="222"/>
        <v>Popular</v>
      </c>
      <c r="O854" t="s">
        <v>25</v>
      </c>
      <c r="P854">
        <v>0.39</v>
      </c>
      <c r="Q854">
        <v>0.94199999999999995</v>
      </c>
      <c r="R854">
        <v>4</v>
      </c>
      <c r="S854">
        <v>-3.6920000000000002</v>
      </c>
      <c r="T854">
        <v>0</v>
      </c>
      <c r="U854">
        <v>6.9400000000000003E-2</v>
      </c>
      <c r="V854">
        <v>8.2900000000000005E-3</v>
      </c>
      <c r="W854">
        <v>0</v>
      </c>
      <c r="X854">
        <v>3.8199999999999998E-2</v>
      </c>
      <c r="Y854">
        <v>0.83199999999999996</v>
      </c>
      <c r="Z854">
        <v>154.66999999999999</v>
      </c>
      <c r="AA854">
        <v>4</v>
      </c>
    </row>
    <row r="855" spans="1:27" hidden="1" x14ac:dyDescent="0.35">
      <c r="A855" t="s">
        <v>1659</v>
      </c>
      <c r="B855" t="s">
        <v>219</v>
      </c>
      <c r="D855"/>
      <c r="E855"/>
      <c r="F855"/>
      <c r="G855" t="s">
        <v>1660</v>
      </c>
      <c r="H855" t="s">
        <v>1660</v>
      </c>
      <c r="I855">
        <v>227833</v>
      </c>
      <c r="J855" t="b">
        <v>0</v>
      </c>
      <c r="K855">
        <v>56</v>
      </c>
      <c r="M855">
        <v>1</v>
      </c>
      <c r="N855" t="str">
        <f t="shared" si="222"/>
        <v>Popular</v>
      </c>
      <c r="O855" t="s">
        <v>29</v>
      </c>
      <c r="P855">
        <v>0.72499999999999998</v>
      </c>
      <c r="Q855">
        <v>0.89500000000000002</v>
      </c>
      <c r="R855">
        <v>6</v>
      </c>
      <c r="S855">
        <v>-3.5539999999999998</v>
      </c>
      <c r="T855">
        <v>1</v>
      </c>
      <c r="U855">
        <v>0.183</v>
      </c>
      <c r="V855">
        <v>0.29499999999999998</v>
      </c>
      <c r="W855">
        <v>0</v>
      </c>
      <c r="X855">
        <v>7.4099999999999999E-2</v>
      </c>
      <c r="Y855">
        <v>0.746</v>
      </c>
      <c r="Z855">
        <v>131.98599999999999</v>
      </c>
      <c r="AA855">
        <v>4</v>
      </c>
    </row>
    <row r="856" spans="1:27" hidden="1" x14ac:dyDescent="0.35">
      <c r="A856" t="s">
        <v>1661</v>
      </c>
      <c r="B856" t="s">
        <v>1030</v>
      </c>
      <c r="D856"/>
      <c r="E856"/>
      <c r="F856"/>
      <c r="G856" t="s">
        <v>1662</v>
      </c>
      <c r="H856" t="s">
        <v>1662</v>
      </c>
      <c r="I856">
        <v>277160</v>
      </c>
      <c r="J856" t="b">
        <v>0</v>
      </c>
      <c r="K856">
        <v>56</v>
      </c>
      <c r="M856">
        <v>1</v>
      </c>
      <c r="N856" t="str">
        <f t="shared" si="222"/>
        <v>Popular</v>
      </c>
      <c r="O856" t="s">
        <v>29</v>
      </c>
      <c r="P856">
        <v>0.46600000000000003</v>
      </c>
      <c r="Q856">
        <v>0.68799999999999994</v>
      </c>
      <c r="R856">
        <v>2</v>
      </c>
      <c r="S856">
        <v>-3.403</v>
      </c>
      <c r="T856">
        <v>1</v>
      </c>
      <c r="U856">
        <v>3.5700000000000003E-2</v>
      </c>
      <c r="V856">
        <v>0.50600000000000001</v>
      </c>
      <c r="W856">
        <v>0</v>
      </c>
      <c r="X856">
        <v>8.77E-2</v>
      </c>
      <c r="Y856">
        <v>0.41</v>
      </c>
      <c r="Z856">
        <v>143.67699999999999</v>
      </c>
      <c r="AA856">
        <v>4</v>
      </c>
    </row>
    <row r="857" spans="1:27" hidden="1" x14ac:dyDescent="0.35">
      <c r="A857" t="s">
        <v>292</v>
      </c>
      <c r="B857" t="s">
        <v>31</v>
      </c>
      <c r="D857"/>
      <c r="E857"/>
      <c r="F857"/>
      <c r="G857" t="s">
        <v>1663</v>
      </c>
      <c r="H857" t="s">
        <v>1663</v>
      </c>
      <c r="I857">
        <v>305813</v>
      </c>
      <c r="J857" t="b">
        <v>0</v>
      </c>
      <c r="K857">
        <v>56</v>
      </c>
      <c r="M857">
        <v>1</v>
      </c>
      <c r="N857" t="str">
        <f t="shared" si="222"/>
        <v>Popular</v>
      </c>
      <c r="O857" t="s">
        <v>29</v>
      </c>
      <c r="P857">
        <v>0.59699999999999998</v>
      </c>
      <c r="Q857">
        <v>0.76900000000000002</v>
      </c>
      <c r="R857">
        <v>0</v>
      </c>
      <c r="S857">
        <v>-6.0810000000000004</v>
      </c>
      <c r="T857">
        <v>0</v>
      </c>
      <c r="U857">
        <v>3.2000000000000001E-2</v>
      </c>
      <c r="V857">
        <v>8.8800000000000007E-3</v>
      </c>
      <c r="W857">
        <v>0</v>
      </c>
      <c r="X857">
        <v>0.191</v>
      </c>
      <c r="Y857">
        <v>0.498</v>
      </c>
      <c r="Z857">
        <v>124.011</v>
      </c>
      <c r="AA857">
        <v>4</v>
      </c>
    </row>
    <row r="858" spans="1:27" x14ac:dyDescent="0.35">
      <c r="A858" t="s">
        <v>1664</v>
      </c>
      <c r="B858" t="s">
        <v>1665</v>
      </c>
      <c r="C858" s="1">
        <v>44324</v>
      </c>
      <c r="D858" s="5" t="str">
        <f>TEXT(C858,"mmm")</f>
        <v>May</v>
      </c>
      <c r="E858" s="5" t="str">
        <f>TEXT(C858,"yyyy")</f>
        <v>2021</v>
      </c>
      <c r="F858" s="5" t="str">
        <f t="shared" ref="F858:F860" si="226">IF(E858&lt; "2000","19's songs","20's songs")</f>
        <v>20's songs</v>
      </c>
      <c r="G858" t="s">
        <v>1666</v>
      </c>
      <c r="H858" t="s">
        <v>1666</v>
      </c>
      <c r="I858">
        <v>223600</v>
      </c>
      <c r="J858" t="b">
        <v>0</v>
      </c>
      <c r="K858">
        <v>56</v>
      </c>
      <c r="L858" t="str">
        <f>IF(K858&lt;=20,"Least Popular",IF(K858&lt;=40,"Less Popular",IF(K858&lt;=60,"More Popular","Most Popular")))</f>
        <v>More Popular</v>
      </c>
      <c r="M858">
        <v>1</v>
      </c>
      <c r="N858" t="str">
        <f t="shared" si="222"/>
        <v>Popular</v>
      </c>
      <c r="O858" t="s">
        <v>25</v>
      </c>
      <c r="P858">
        <v>0.65200000000000002</v>
      </c>
      <c r="Q858">
        <v>0.84599999999999997</v>
      </c>
      <c r="R858">
        <v>10</v>
      </c>
      <c r="S858">
        <v>-4.0049999999999999</v>
      </c>
      <c r="T858">
        <v>0</v>
      </c>
      <c r="U858">
        <v>3.7400000000000003E-2</v>
      </c>
      <c r="V858">
        <v>9.0499999999999997E-2</v>
      </c>
      <c r="W858">
        <v>0</v>
      </c>
      <c r="X858">
        <v>0.24199999999999999</v>
      </c>
      <c r="Y858">
        <v>0.76200000000000001</v>
      </c>
      <c r="Z858">
        <v>97.998000000000005</v>
      </c>
      <c r="AA858">
        <v>4</v>
      </c>
    </row>
    <row r="859" spans="1:27" x14ac:dyDescent="0.35">
      <c r="A859" t="s">
        <v>1359</v>
      </c>
      <c r="B859" t="s">
        <v>36</v>
      </c>
      <c r="C859" s="1">
        <v>44719</v>
      </c>
      <c r="D859" s="5" t="str">
        <f>TEXT(C859,"mmm")</f>
        <v>Jun</v>
      </c>
      <c r="E859" s="5" t="str">
        <f>TEXT(C859,"yyyy")</f>
        <v>2022</v>
      </c>
      <c r="F859" s="5" t="str">
        <f t="shared" si="226"/>
        <v>20's songs</v>
      </c>
      <c r="G859" t="s">
        <v>1667</v>
      </c>
      <c r="H859" t="s">
        <v>1667</v>
      </c>
      <c r="I859">
        <v>199173</v>
      </c>
      <c r="J859" t="b">
        <v>0</v>
      </c>
      <c r="K859">
        <v>56</v>
      </c>
      <c r="L859" t="str">
        <f>IF(K859&lt;=20,"Least Popular",IF(K859&lt;=40,"Less Popular",IF(K859&lt;=60,"More Popular","Most Popular")))</f>
        <v>More Popular</v>
      </c>
      <c r="M859">
        <v>1</v>
      </c>
      <c r="N859" t="str">
        <f t="shared" si="222"/>
        <v>Popular</v>
      </c>
      <c r="O859" t="s">
        <v>25</v>
      </c>
      <c r="P859">
        <v>0.72699999999999998</v>
      </c>
      <c r="Q859">
        <v>0.72499999999999998</v>
      </c>
      <c r="R859">
        <v>11</v>
      </c>
      <c r="S859">
        <v>-3.8620000000000001</v>
      </c>
      <c r="T859">
        <v>0</v>
      </c>
      <c r="U859">
        <v>4.6100000000000002E-2</v>
      </c>
      <c r="V859">
        <v>2.53E-2</v>
      </c>
      <c r="W859">
        <v>0</v>
      </c>
      <c r="X859">
        <v>6.6699999999999995E-2</v>
      </c>
      <c r="Y859">
        <v>0.80300000000000005</v>
      </c>
      <c r="Z859">
        <v>109.976</v>
      </c>
      <c r="AA859">
        <v>4</v>
      </c>
    </row>
    <row r="860" spans="1:27" x14ac:dyDescent="0.35">
      <c r="A860" t="s">
        <v>1668</v>
      </c>
      <c r="B860" t="s">
        <v>970</v>
      </c>
      <c r="C860" s="1">
        <v>38233</v>
      </c>
      <c r="D860" s="5" t="str">
        <f>TEXT(C860,"mmm")</f>
        <v>Sep</v>
      </c>
      <c r="E860" s="5" t="str">
        <f>TEXT(C860,"yyyy")</f>
        <v>2004</v>
      </c>
      <c r="F860" s="5" t="str">
        <f t="shared" si="226"/>
        <v>20's songs</v>
      </c>
      <c r="G860" t="s">
        <v>1669</v>
      </c>
      <c r="H860" t="s">
        <v>1669</v>
      </c>
      <c r="I860">
        <v>265040</v>
      </c>
      <c r="J860" t="b">
        <v>0</v>
      </c>
      <c r="K860">
        <v>56</v>
      </c>
      <c r="L860" t="str">
        <f>IF(K860&lt;=20,"Least Popular",IF(K860&lt;=40,"Less Popular",IF(K860&lt;=60,"More Popular","Most Popular")))</f>
        <v>More Popular</v>
      </c>
      <c r="M860">
        <v>1</v>
      </c>
      <c r="N860" t="str">
        <f t="shared" si="222"/>
        <v>Popular</v>
      </c>
      <c r="O860" t="s">
        <v>25</v>
      </c>
      <c r="P860">
        <v>0.435</v>
      </c>
      <c r="Q860">
        <v>0.51900000000000002</v>
      </c>
      <c r="R860">
        <v>5</v>
      </c>
      <c r="S860">
        <v>-7.11</v>
      </c>
      <c r="T860">
        <v>1</v>
      </c>
      <c r="U860">
        <v>2.5399999999999999E-2</v>
      </c>
      <c r="V860">
        <v>2.4E-2</v>
      </c>
      <c r="W860" s="2">
        <v>1.13E-6</v>
      </c>
      <c r="X860">
        <v>0.121</v>
      </c>
      <c r="Y860">
        <v>0.35599999999999998</v>
      </c>
      <c r="Z860">
        <v>153.197</v>
      </c>
      <c r="AA860">
        <v>4</v>
      </c>
    </row>
    <row r="861" spans="1:27" hidden="1" x14ac:dyDescent="0.35">
      <c r="A861" t="s">
        <v>1670</v>
      </c>
      <c r="B861" t="s">
        <v>1390</v>
      </c>
      <c r="D861"/>
      <c r="E861"/>
      <c r="F861"/>
      <c r="G861" t="s">
        <v>1671</v>
      </c>
      <c r="H861" t="s">
        <v>1671</v>
      </c>
      <c r="I861">
        <v>298663</v>
      </c>
      <c r="J861" t="b">
        <v>0</v>
      </c>
      <c r="K861">
        <v>67</v>
      </c>
      <c r="M861">
        <v>0</v>
      </c>
      <c r="N861" t="str">
        <f t="shared" si="222"/>
        <v>Not Popular</v>
      </c>
      <c r="O861" t="s">
        <v>25</v>
      </c>
      <c r="P861">
        <v>0.60699999999999998</v>
      </c>
      <c r="Q861">
        <v>0.498</v>
      </c>
      <c r="R861">
        <v>0</v>
      </c>
      <c r="S861">
        <v>-6.3630000000000004</v>
      </c>
      <c r="T861">
        <v>1</v>
      </c>
      <c r="U861">
        <v>3.1099999999999999E-2</v>
      </c>
      <c r="V861">
        <v>0.23899999999999999</v>
      </c>
      <c r="W861" s="2">
        <v>4.0400000000000003E-6</v>
      </c>
      <c r="X861">
        <v>0.313</v>
      </c>
      <c r="Y861">
        <v>0.71399999999999997</v>
      </c>
      <c r="Z861">
        <v>164.99299999999999</v>
      </c>
      <c r="AA861">
        <v>4</v>
      </c>
    </row>
    <row r="862" spans="1:27" x14ac:dyDescent="0.35">
      <c r="A862" t="s">
        <v>1672</v>
      </c>
      <c r="B862" t="s">
        <v>1673</v>
      </c>
      <c r="C862">
        <v>1996</v>
      </c>
      <c r="D862" s="5" t="str">
        <f>TEXT(C862,"mmm")</f>
        <v>Jun</v>
      </c>
      <c r="E862" s="5" t="str">
        <f>TEXT(C862,"yyyy")</f>
        <v>1905</v>
      </c>
      <c r="F862" s="5" t="str">
        <f t="shared" ref="F862:F863" si="227">IF(E862&lt; "2000","19's songs","20's songs")</f>
        <v>19's songs</v>
      </c>
      <c r="G862" t="s">
        <v>1674</v>
      </c>
      <c r="H862" t="s">
        <v>1674</v>
      </c>
      <c r="I862">
        <v>220000</v>
      </c>
      <c r="J862" t="b">
        <v>0</v>
      </c>
      <c r="K862">
        <v>56</v>
      </c>
      <c r="L862" t="str">
        <f>IF(K862&lt;=20,"Least Popular",IF(K862&lt;=40,"Less Popular",IF(K862&lt;=60,"More Popular","Most Popular")))</f>
        <v>More Popular</v>
      </c>
      <c r="M862">
        <v>1</v>
      </c>
      <c r="N862" t="str">
        <f t="shared" si="222"/>
        <v>Popular</v>
      </c>
      <c r="O862" t="s">
        <v>29</v>
      </c>
      <c r="P862">
        <v>0.51500000000000001</v>
      </c>
      <c r="Q862">
        <v>0.98699999999999999</v>
      </c>
      <c r="R862">
        <v>11</v>
      </c>
      <c r="S862">
        <v>-4.9740000000000002</v>
      </c>
      <c r="T862">
        <v>1</v>
      </c>
      <c r="U862">
        <v>5.3499999999999999E-2</v>
      </c>
      <c r="V862">
        <v>0.126</v>
      </c>
      <c r="W862" s="2">
        <v>1.42E-5</v>
      </c>
      <c r="X862">
        <v>9.0800000000000006E-2</v>
      </c>
      <c r="Y862">
        <v>0.873</v>
      </c>
      <c r="Z862">
        <v>137.78100000000001</v>
      </c>
      <c r="AA862">
        <v>4</v>
      </c>
    </row>
    <row r="863" spans="1:27" x14ac:dyDescent="0.35">
      <c r="A863" t="s">
        <v>1675</v>
      </c>
      <c r="B863" t="s">
        <v>27</v>
      </c>
      <c r="C863" s="1">
        <v>44140</v>
      </c>
      <c r="D863" s="5" t="str">
        <f>TEXT(C863,"mmm")</f>
        <v>Nov</v>
      </c>
      <c r="E863" s="5" t="str">
        <f>TEXT(C863,"yyyy")</f>
        <v>2020</v>
      </c>
      <c r="F863" s="5" t="str">
        <f t="shared" si="227"/>
        <v>20's songs</v>
      </c>
      <c r="G863" t="s">
        <v>1676</v>
      </c>
      <c r="H863" t="s">
        <v>1676</v>
      </c>
      <c r="I863">
        <v>224806</v>
      </c>
      <c r="J863" t="b">
        <v>0</v>
      </c>
      <c r="K863">
        <v>56</v>
      </c>
      <c r="L863" t="str">
        <f>IF(K863&lt;=20,"Least Popular",IF(K863&lt;=40,"Less Popular",IF(K863&lt;=60,"More Popular","Most Popular")))</f>
        <v>More Popular</v>
      </c>
      <c r="M863">
        <v>1</v>
      </c>
      <c r="N863" t="str">
        <f t="shared" si="222"/>
        <v>Popular</v>
      </c>
      <c r="O863" t="s">
        <v>25</v>
      </c>
      <c r="P863">
        <v>0.42499999999999999</v>
      </c>
      <c r="Q863">
        <v>0.93899999999999995</v>
      </c>
      <c r="R863">
        <v>2</v>
      </c>
      <c r="S863">
        <v>-3.4980000000000002</v>
      </c>
      <c r="T863">
        <v>1</v>
      </c>
      <c r="U863">
        <v>5.3999999999999999E-2</v>
      </c>
      <c r="V863">
        <v>3.6099999999999999E-3</v>
      </c>
      <c r="W863">
        <v>0</v>
      </c>
      <c r="X863">
        <v>0.33100000000000002</v>
      </c>
      <c r="Y863">
        <v>0.63800000000000001</v>
      </c>
      <c r="Z863">
        <v>150.01499999999999</v>
      </c>
      <c r="AA863">
        <v>4</v>
      </c>
    </row>
    <row r="864" spans="1:27" hidden="1" x14ac:dyDescent="0.35">
      <c r="A864" t="s">
        <v>921</v>
      </c>
      <c r="B864" t="s">
        <v>267</v>
      </c>
      <c r="D864"/>
      <c r="E864"/>
      <c r="F864"/>
      <c r="G864" t="s">
        <v>1677</v>
      </c>
      <c r="H864" t="s">
        <v>1677</v>
      </c>
      <c r="I864">
        <v>317946</v>
      </c>
      <c r="J864" t="b">
        <v>0</v>
      </c>
      <c r="K864">
        <v>59</v>
      </c>
      <c r="M864">
        <v>0</v>
      </c>
      <c r="N864" t="str">
        <f t="shared" si="222"/>
        <v>Not Popular</v>
      </c>
      <c r="O864" t="s">
        <v>29</v>
      </c>
      <c r="P864">
        <v>0.70199999999999996</v>
      </c>
      <c r="Q864">
        <v>0.81799999999999995</v>
      </c>
      <c r="R864">
        <v>5</v>
      </c>
      <c r="S864">
        <v>-5.4619999999999997</v>
      </c>
      <c r="T864">
        <v>1</v>
      </c>
      <c r="U864">
        <v>3.1099999999999999E-2</v>
      </c>
      <c r="V864">
        <v>8.0299999999999996E-2</v>
      </c>
      <c r="W864">
        <v>3.4099999999999999E-4</v>
      </c>
      <c r="X864">
        <v>6.13E-2</v>
      </c>
      <c r="Y864">
        <v>0.30299999999999999</v>
      </c>
      <c r="Z864">
        <v>115.003</v>
      </c>
      <c r="AA864">
        <v>4</v>
      </c>
    </row>
    <row r="865" spans="1:27" x14ac:dyDescent="0.35">
      <c r="A865" t="s">
        <v>1359</v>
      </c>
      <c r="B865" t="s">
        <v>36</v>
      </c>
      <c r="C865" s="1">
        <v>44719</v>
      </c>
      <c r="D865" s="5" t="str">
        <f>TEXT(C865,"mmm")</f>
        <v>Jun</v>
      </c>
      <c r="E865" s="5" t="str">
        <f>TEXT(C865,"yyyy")</f>
        <v>2022</v>
      </c>
      <c r="F865" s="5" t="str">
        <f t="shared" ref="F865" si="228">IF(E865&lt; "2000","19's songs","20's songs")</f>
        <v>20's songs</v>
      </c>
      <c r="G865" t="s">
        <v>1678</v>
      </c>
      <c r="H865" t="s">
        <v>1678</v>
      </c>
      <c r="I865">
        <v>247773</v>
      </c>
      <c r="J865" t="b">
        <v>0</v>
      </c>
      <c r="K865">
        <v>56</v>
      </c>
      <c r="L865" t="str">
        <f>IF(K865&lt;=20,"Least Popular",IF(K865&lt;=40,"Less Popular",IF(K865&lt;=60,"More Popular","Most Popular")))</f>
        <v>More Popular</v>
      </c>
      <c r="M865">
        <v>1</v>
      </c>
      <c r="N865" t="str">
        <f t="shared" si="222"/>
        <v>Popular</v>
      </c>
      <c r="O865" t="s">
        <v>25</v>
      </c>
      <c r="P865">
        <v>0.47599999999999998</v>
      </c>
      <c r="Q865">
        <v>0.63500000000000001</v>
      </c>
      <c r="R865">
        <v>8</v>
      </c>
      <c r="S865">
        <v>-4.4509999999999996</v>
      </c>
      <c r="T865">
        <v>1</v>
      </c>
      <c r="U865">
        <v>3.4299999999999997E-2</v>
      </c>
      <c r="V865">
        <v>1.5100000000000001E-3</v>
      </c>
      <c r="W865">
        <v>0</v>
      </c>
      <c r="X865">
        <v>6.8000000000000005E-2</v>
      </c>
      <c r="Y865">
        <v>0.33200000000000002</v>
      </c>
      <c r="Z865">
        <v>153.97399999999999</v>
      </c>
      <c r="AA865">
        <v>4</v>
      </c>
    </row>
    <row r="866" spans="1:27" hidden="1" x14ac:dyDescent="0.35">
      <c r="A866" t="s">
        <v>742</v>
      </c>
      <c r="B866" t="s">
        <v>286</v>
      </c>
      <c r="D866"/>
      <c r="E866"/>
      <c r="F866"/>
      <c r="G866" t="s">
        <v>1679</v>
      </c>
      <c r="H866" t="s">
        <v>1679</v>
      </c>
      <c r="I866">
        <v>174500</v>
      </c>
      <c r="J866" t="b">
        <v>0</v>
      </c>
      <c r="K866">
        <v>55</v>
      </c>
      <c r="M866">
        <v>1</v>
      </c>
      <c r="N866" t="str">
        <f t="shared" si="222"/>
        <v>Popular</v>
      </c>
      <c r="O866" t="s">
        <v>29</v>
      </c>
      <c r="P866">
        <v>0.41399999999999998</v>
      </c>
      <c r="Q866">
        <v>0.70499999999999996</v>
      </c>
      <c r="R866">
        <v>4</v>
      </c>
      <c r="S866">
        <v>-3.8580000000000001</v>
      </c>
      <c r="T866">
        <v>1</v>
      </c>
      <c r="U866">
        <v>6.7799999999999999E-2</v>
      </c>
      <c r="V866">
        <v>9.4899999999999998E-2</v>
      </c>
      <c r="W866" s="2">
        <v>2.3199999999999998E-6</v>
      </c>
      <c r="X866">
        <v>0.33700000000000002</v>
      </c>
      <c r="Y866">
        <v>0.65600000000000003</v>
      </c>
      <c r="Z866">
        <v>115.524</v>
      </c>
      <c r="AA866">
        <v>3</v>
      </c>
    </row>
    <row r="867" spans="1:27" hidden="1" x14ac:dyDescent="0.35">
      <c r="A867" t="s">
        <v>1680</v>
      </c>
      <c r="B867" t="s">
        <v>1681</v>
      </c>
      <c r="D867"/>
      <c r="E867"/>
      <c r="F867"/>
      <c r="G867" t="s">
        <v>1682</v>
      </c>
      <c r="H867" t="s">
        <v>1682</v>
      </c>
      <c r="I867">
        <v>177266</v>
      </c>
      <c r="J867" t="b">
        <v>0</v>
      </c>
      <c r="K867">
        <v>56</v>
      </c>
      <c r="M867">
        <v>1</v>
      </c>
      <c r="N867" t="str">
        <f t="shared" si="222"/>
        <v>Popular</v>
      </c>
      <c r="O867" t="s">
        <v>29</v>
      </c>
      <c r="P867">
        <v>0.36599999999999999</v>
      </c>
      <c r="Q867">
        <v>0.77500000000000002</v>
      </c>
      <c r="R867">
        <v>11</v>
      </c>
      <c r="S867">
        <v>-4.4950000000000001</v>
      </c>
      <c r="T867">
        <v>1</v>
      </c>
      <c r="U867">
        <v>5.4899999999999997E-2</v>
      </c>
      <c r="V867">
        <v>3.4900000000000003E-4</v>
      </c>
      <c r="W867">
        <v>2.5599999999999999E-4</v>
      </c>
      <c r="X867">
        <v>0.123</v>
      </c>
      <c r="Y867">
        <v>0.41399999999999998</v>
      </c>
      <c r="Z867">
        <v>167.91</v>
      </c>
      <c r="AA867">
        <v>4</v>
      </c>
    </row>
    <row r="868" spans="1:27" hidden="1" x14ac:dyDescent="0.35">
      <c r="A868" t="s">
        <v>174</v>
      </c>
      <c r="B868" t="s">
        <v>133</v>
      </c>
      <c r="D868"/>
      <c r="E868"/>
      <c r="F868"/>
      <c r="G868" t="s">
        <v>1683</v>
      </c>
      <c r="H868" t="s">
        <v>1683</v>
      </c>
      <c r="I868">
        <v>324146</v>
      </c>
      <c r="J868" t="b">
        <v>0</v>
      </c>
      <c r="K868">
        <v>56</v>
      </c>
      <c r="M868">
        <v>1</v>
      </c>
      <c r="N868" t="str">
        <f t="shared" si="222"/>
        <v>Popular</v>
      </c>
      <c r="O868" t="s">
        <v>29</v>
      </c>
      <c r="P868">
        <v>0.66900000000000004</v>
      </c>
      <c r="Q868">
        <v>0.79800000000000004</v>
      </c>
      <c r="R868">
        <v>1</v>
      </c>
      <c r="S868">
        <v>-6.6280000000000001</v>
      </c>
      <c r="T868">
        <v>1</v>
      </c>
      <c r="U868">
        <v>4.9799999999999997E-2</v>
      </c>
      <c r="V868">
        <v>0.151</v>
      </c>
      <c r="W868" s="2">
        <v>8.5500000000000005E-5</v>
      </c>
      <c r="X868">
        <v>7.5999999999999998E-2</v>
      </c>
      <c r="Y868">
        <v>0.54800000000000004</v>
      </c>
      <c r="Z868">
        <v>108.024</v>
      </c>
      <c r="AA868">
        <v>4</v>
      </c>
    </row>
    <row r="869" spans="1:27" hidden="1" x14ac:dyDescent="0.35">
      <c r="A869" t="s">
        <v>1684</v>
      </c>
      <c r="B869" t="s">
        <v>1261</v>
      </c>
      <c r="D869"/>
      <c r="E869"/>
      <c r="F869"/>
      <c r="G869" t="s">
        <v>1685</v>
      </c>
      <c r="H869" t="s">
        <v>1685</v>
      </c>
      <c r="I869">
        <v>310773</v>
      </c>
      <c r="J869" t="b">
        <v>0</v>
      </c>
      <c r="K869">
        <v>56</v>
      </c>
      <c r="M869">
        <v>1</v>
      </c>
      <c r="N869" t="str">
        <f t="shared" si="222"/>
        <v>Popular</v>
      </c>
      <c r="O869" t="s">
        <v>29</v>
      </c>
      <c r="P869">
        <v>0.53700000000000003</v>
      </c>
      <c r="Q869">
        <v>0.84099999999999997</v>
      </c>
      <c r="R869">
        <v>5</v>
      </c>
      <c r="S869">
        <v>-4.33</v>
      </c>
      <c r="T869">
        <v>0</v>
      </c>
      <c r="U869">
        <v>3.3099999999999997E-2</v>
      </c>
      <c r="V869">
        <v>0.34</v>
      </c>
      <c r="W869" s="2">
        <v>9.3400000000000004E-6</v>
      </c>
      <c r="X869">
        <v>0.17299999999999999</v>
      </c>
      <c r="Y869">
        <v>0.376</v>
      </c>
      <c r="Z869">
        <v>83.444999999999993</v>
      </c>
      <c r="AA869">
        <v>4</v>
      </c>
    </row>
    <row r="870" spans="1:27" hidden="1" x14ac:dyDescent="0.35">
      <c r="A870" t="s">
        <v>1686</v>
      </c>
      <c r="B870" t="s">
        <v>124</v>
      </c>
      <c r="D870"/>
      <c r="E870"/>
      <c r="F870"/>
      <c r="G870" t="s">
        <v>1687</v>
      </c>
      <c r="H870" t="s">
        <v>1687</v>
      </c>
      <c r="I870">
        <v>232866</v>
      </c>
      <c r="J870" t="b">
        <v>0</v>
      </c>
      <c r="K870">
        <v>59</v>
      </c>
      <c r="M870">
        <v>0</v>
      </c>
      <c r="N870" t="str">
        <f t="shared" si="222"/>
        <v>Not Popular</v>
      </c>
      <c r="O870" t="s">
        <v>25</v>
      </c>
      <c r="P870">
        <v>0.626</v>
      </c>
      <c r="Q870">
        <v>0.78400000000000003</v>
      </c>
      <c r="R870">
        <v>0</v>
      </c>
      <c r="S870">
        <v>-4.5869999999999997</v>
      </c>
      <c r="T870">
        <v>1</v>
      </c>
      <c r="U870">
        <v>5.2900000000000003E-2</v>
      </c>
      <c r="V870">
        <v>4.3700000000000003E-2</v>
      </c>
      <c r="W870" s="2">
        <v>2.0699999999999998E-5</v>
      </c>
      <c r="X870">
        <v>0.20399999999999999</v>
      </c>
      <c r="Y870">
        <v>0.70499999999999996</v>
      </c>
      <c r="Z870">
        <v>97.843999999999994</v>
      </c>
      <c r="AA870">
        <v>4</v>
      </c>
    </row>
    <row r="871" spans="1:27" hidden="1" x14ac:dyDescent="0.35">
      <c r="A871" t="s">
        <v>1688</v>
      </c>
      <c r="B871" t="s">
        <v>1689</v>
      </c>
      <c r="D871"/>
      <c r="E871"/>
      <c r="F871"/>
      <c r="G871" t="s">
        <v>1690</v>
      </c>
      <c r="H871" t="s">
        <v>1690</v>
      </c>
      <c r="I871">
        <v>269746</v>
      </c>
      <c r="J871" t="b">
        <v>0</v>
      </c>
      <c r="K871">
        <v>59</v>
      </c>
      <c r="M871">
        <v>0</v>
      </c>
      <c r="N871" t="str">
        <f t="shared" si="222"/>
        <v>Not Popular</v>
      </c>
      <c r="O871" t="s">
        <v>25</v>
      </c>
      <c r="P871">
        <v>0.77300000000000002</v>
      </c>
      <c r="Q871">
        <v>0.36299999999999999</v>
      </c>
      <c r="R871">
        <v>4</v>
      </c>
      <c r="S871">
        <v>-7.3040000000000003</v>
      </c>
      <c r="T871">
        <v>1</v>
      </c>
      <c r="U871">
        <v>3.8300000000000001E-2</v>
      </c>
      <c r="V871">
        <v>0.81399999999999995</v>
      </c>
      <c r="W871">
        <v>0</v>
      </c>
      <c r="X871">
        <v>0.10299999999999999</v>
      </c>
      <c r="Y871">
        <v>0.77400000000000002</v>
      </c>
      <c r="Z871">
        <v>119.994</v>
      </c>
      <c r="AA871">
        <v>4</v>
      </c>
    </row>
    <row r="872" spans="1:27" hidden="1" x14ac:dyDescent="0.35">
      <c r="A872" t="s">
        <v>71</v>
      </c>
      <c r="B872" t="s">
        <v>62</v>
      </c>
      <c r="D872"/>
      <c r="E872"/>
      <c r="F872"/>
      <c r="G872" t="s">
        <v>1691</v>
      </c>
      <c r="H872" t="s">
        <v>1691</v>
      </c>
      <c r="I872">
        <v>185933</v>
      </c>
      <c r="J872" t="b">
        <v>0</v>
      </c>
      <c r="K872">
        <v>56</v>
      </c>
      <c r="M872">
        <v>1</v>
      </c>
      <c r="N872" t="str">
        <f t="shared" si="222"/>
        <v>Popular</v>
      </c>
      <c r="O872" t="s">
        <v>29</v>
      </c>
      <c r="P872">
        <v>0.72899999999999998</v>
      </c>
      <c r="Q872">
        <v>0.86899999999999999</v>
      </c>
      <c r="R872">
        <v>10</v>
      </c>
      <c r="S872">
        <v>-5.4480000000000004</v>
      </c>
      <c r="T872">
        <v>1</v>
      </c>
      <c r="U872">
        <v>6.6100000000000006E-2</v>
      </c>
      <c r="V872">
        <v>0.04</v>
      </c>
      <c r="W872">
        <v>0</v>
      </c>
      <c r="X872">
        <v>5.5899999999999998E-2</v>
      </c>
      <c r="Y872">
        <v>0.93300000000000005</v>
      </c>
      <c r="Z872">
        <v>120.041</v>
      </c>
      <c r="AA872">
        <v>4</v>
      </c>
    </row>
    <row r="873" spans="1:27" x14ac:dyDescent="0.35">
      <c r="A873" t="s">
        <v>1692</v>
      </c>
      <c r="B873" t="s">
        <v>344</v>
      </c>
      <c r="C873" s="1">
        <v>43745</v>
      </c>
      <c r="D873" s="5" t="str">
        <f>TEXT(C873,"mmm")</f>
        <v>Oct</v>
      </c>
      <c r="E873" s="5" t="str">
        <f>TEXT(C873,"yyyy")</f>
        <v>2019</v>
      </c>
      <c r="F873" s="5" t="str">
        <f t="shared" ref="F873:F874" si="229">IF(E873&lt; "2000","19's songs","20's songs")</f>
        <v>20's songs</v>
      </c>
      <c r="G873" t="s">
        <v>1693</v>
      </c>
      <c r="H873" t="s">
        <v>1693</v>
      </c>
      <c r="I873">
        <v>225676</v>
      </c>
      <c r="J873" t="b">
        <v>0</v>
      </c>
      <c r="K873">
        <v>57</v>
      </c>
      <c r="L873" t="str">
        <f>IF(K873&lt;=20,"Least Popular",IF(K873&lt;=40,"Less Popular",IF(K873&lt;=60,"More Popular","Most Popular")))</f>
        <v>More Popular</v>
      </c>
      <c r="M873">
        <v>1</v>
      </c>
      <c r="N873" t="str">
        <f t="shared" si="222"/>
        <v>Popular</v>
      </c>
      <c r="O873" t="s">
        <v>29</v>
      </c>
      <c r="P873">
        <v>0.56000000000000005</v>
      </c>
      <c r="Q873">
        <v>0.96099999999999997</v>
      </c>
      <c r="R873">
        <v>5</v>
      </c>
      <c r="S873">
        <v>-3.0779999999999998</v>
      </c>
      <c r="T873">
        <v>1</v>
      </c>
      <c r="U873">
        <v>4.2000000000000003E-2</v>
      </c>
      <c r="V873">
        <v>5.0299999999999997E-3</v>
      </c>
      <c r="W873">
        <v>0</v>
      </c>
      <c r="X873">
        <v>9.4E-2</v>
      </c>
      <c r="Y873">
        <v>0.77</v>
      </c>
      <c r="Z873">
        <v>162.91200000000001</v>
      </c>
      <c r="AA873">
        <v>4</v>
      </c>
    </row>
    <row r="874" spans="1:27" x14ac:dyDescent="0.35">
      <c r="A874" t="s">
        <v>1694</v>
      </c>
      <c r="B874" t="s">
        <v>267</v>
      </c>
      <c r="C874" s="1">
        <v>44442</v>
      </c>
      <c r="D874" s="5" t="str">
        <f>TEXT(C874,"mmm")</f>
        <v>Sep</v>
      </c>
      <c r="E874" s="5" t="str">
        <f>TEXT(C874,"yyyy")</f>
        <v>2021</v>
      </c>
      <c r="F874" s="5" t="str">
        <f t="shared" si="229"/>
        <v>20's songs</v>
      </c>
      <c r="G874" t="s">
        <v>1695</v>
      </c>
      <c r="H874" t="s">
        <v>1695</v>
      </c>
      <c r="I874">
        <v>252026</v>
      </c>
      <c r="J874" t="b">
        <v>0</v>
      </c>
      <c r="K874">
        <v>64</v>
      </c>
      <c r="L874" t="str">
        <f>IF(K874&lt;=20,"Least Popular",IF(K874&lt;=40,"Less Popular",IF(K874&lt;=60,"More Popular","Most Popular")))</f>
        <v>Most Popular</v>
      </c>
      <c r="M874">
        <v>0</v>
      </c>
      <c r="N874" t="str">
        <f t="shared" si="222"/>
        <v>Not Popular</v>
      </c>
      <c r="O874" t="s">
        <v>25</v>
      </c>
      <c r="P874">
        <v>0.59199999999999997</v>
      </c>
      <c r="Q874">
        <v>0.54</v>
      </c>
      <c r="R874">
        <v>8</v>
      </c>
      <c r="S874">
        <v>-11.249000000000001</v>
      </c>
      <c r="T874">
        <v>0</v>
      </c>
      <c r="U874">
        <v>5.8700000000000002E-2</v>
      </c>
      <c r="V874">
        <v>0.69199999999999995</v>
      </c>
      <c r="W874">
        <v>1.8699999999999999E-3</v>
      </c>
      <c r="X874">
        <v>9.6500000000000002E-2</v>
      </c>
      <c r="Y874">
        <v>0.35399999999999998</v>
      </c>
      <c r="Z874">
        <v>111.955</v>
      </c>
      <c r="AA874">
        <v>4</v>
      </c>
    </row>
    <row r="875" spans="1:27" hidden="1" x14ac:dyDescent="0.35">
      <c r="A875" t="s">
        <v>66</v>
      </c>
      <c r="B875" t="s">
        <v>48</v>
      </c>
      <c r="D875"/>
      <c r="E875"/>
      <c r="F875"/>
      <c r="G875" t="s">
        <v>1696</v>
      </c>
      <c r="H875" t="s">
        <v>1696</v>
      </c>
      <c r="I875">
        <v>216360</v>
      </c>
      <c r="J875" t="b">
        <v>0</v>
      </c>
      <c r="K875">
        <v>55</v>
      </c>
      <c r="M875">
        <v>1</v>
      </c>
      <c r="N875" t="str">
        <f t="shared" si="222"/>
        <v>Popular</v>
      </c>
      <c r="O875" t="s">
        <v>29</v>
      </c>
      <c r="P875">
        <v>0.49299999999999999</v>
      </c>
      <c r="Q875">
        <v>0.96599999999999997</v>
      </c>
      <c r="R875">
        <v>7</v>
      </c>
      <c r="S875">
        <v>-3.6349999999999998</v>
      </c>
      <c r="T875">
        <v>1</v>
      </c>
      <c r="U875">
        <v>5.5599999999999997E-2</v>
      </c>
      <c r="V875">
        <v>1.2099999999999999E-3</v>
      </c>
      <c r="W875">
        <v>0</v>
      </c>
      <c r="X875">
        <v>0.31</v>
      </c>
      <c r="Y875">
        <v>0.498</v>
      </c>
      <c r="Z875">
        <v>99.959000000000003</v>
      </c>
      <c r="AA875">
        <v>4</v>
      </c>
    </row>
    <row r="876" spans="1:27" hidden="1" x14ac:dyDescent="0.35">
      <c r="A876" t="s">
        <v>1697</v>
      </c>
      <c r="B876" t="s">
        <v>548</v>
      </c>
      <c r="D876"/>
      <c r="E876"/>
      <c r="F876"/>
      <c r="G876" t="s">
        <v>1698</v>
      </c>
      <c r="H876" t="s">
        <v>1698</v>
      </c>
      <c r="I876">
        <v>239933</v>
      </c>
      <c r="J876" t="b">
        <v>0</v>
      </c>
      <c r="K876">
        <v>55</v>
      </c>
      <c r="M876">
        <v>1</v>
      </c>
      <c r="N876" t="str">
        <f t="shared" si="222"/>
        <v>Popular</v>
      </c>
      <c r="O876" t="s">
        <v>25</v>
      </c>
      <c r="P876">
        <v>0.64</v>
      </c>
      <c r="Q876">
        <v>0.54700000000000004</v>
      </c>
      <c r="R876">
        <v>4</v>
      </c>
      <c r="S876">
        <v>-4.1289999999999996</v>
      </c>
      <c r="T876">
        <v>1</v>
      </c>
      <c r="U876">
        <v>3.7999999999999999E-2</v>
      </c>
      <c r="V876">
        <v>6.7600000000000004E-3</v>
      </c>
      <c r="W876" s="2">
        <v>4.9499999999999997E-5</v>
      </c>
      <c r="X876">
        <v>5.8500000000000003E-2</v>
      </c>
      <c r="Y876">
        <v>0.95</v>
      </c>
      <c r="Z876">
        <v>159.99199999999999</v>
      </c>
      <c r="AA876">
        <v>4</v>
      </c>
    </row>
    <row r="877" spans="1:27" hidden="1" x14ac:dyDescent="0.35">
      <c r="A877" t="s">
        <v>199</v>
      </c>
      <c r="B877" t="s">
        <v>69</v>
      </c>
      <c r="D877"/>
      <c r="E877"/>
      <c r="F877"/>
      <c r="G877" t="s">
        <v>1699</v>
      </c>
      <c r="H877" t="s">
        <v>1699</v>
      </c>
      <c r="I877">
        <v>330640</v>
      </c>
      <c r="J877" t="b">
        <v>0</v>
      </c>
      <c r="K877">
        <v>55</v>
      </c>
      <c r="M877">
        <v>1</v>
      </c>
      <c r="N877" t="str">
        <f t="shared" si="222"/>
        <v>Popular</v>
      </c>
      <c r="O877" t="s">
        <v>29</v>
      </c>
      <c r="P877">
        <v>0.60099999999999998</v>
      </c>
      <c r="Q877">
        <v>0.77300000000000002</v>
      </c>
      <c r="R877">
        <v>1</v>
      </c>
      <c r="S877">
        <v>-3.161</v>
      </c>
      <c r="T877">
        <v>1</v>
      </c>
      <c r="U877">
        <v>4.3499999999999997E-2</v>
      </c>
      <c r="V877">
        <v>5.04E-2</v>
      </c>
      <c r="W877">
        <v>0</v>
      </c>
      <c r="X877">
        <v>0.186</v>
      </c>
      <c r="Y877">
        <v>0.77800000000000002</v>
      </c>
      <c r="Z877">
        <v>110.012</v>
      </c>
      <c r="AA877">
        <v>4</v>
      </c>
    </row>
    <row r="878" spans="1:27" hidden="1" x14ac:dyDescent="0.35">
      <c r="A878" t="s">
        <v>1700</v>
      </c>
      <c r="B878" t="s">
        <v>1503</v>
      </c>
      <c r="D878"/>
      <c r="E878"/>
      <c r="F878"/>
      <c r="G878" t="s">
        <v>1701</v>
      </c>
      <c r="H878" t="s">
        <v>1701</v>
      </c>
      <c r="I878">
        <v>307813</v>
      </c>
      <c r="J878" t="b">
        <v>0</v>
      </c>
      <c r="K878">
        <v>55</v>
      </c>
      <c r="M878">
        <v>1</v>
      </c>
      <c r="N878" t="str">
        <f t="shared" si="222"/>
        <v>Popular</v>
      </c>
      <c r="O878" t="s">
        <v>25</v>
      </c>
      <c r="P878">
        <v>0.495</v>
      </c>
      <c r="Q878">
        <v>0.42199999999999999</v>
      </c>
      <c r="R878">
        <v>8</v>
      </c>
      <c r="S878">
        <v>-6.7569999999999997</v>
      </c>
      <c r="T878">
        <v>1</v>
      </c>
      <c r="U878">
        <v>3.1399999999999997E-2</v>
      </c>
      <c r="V878">
        <v>0.53900000000000003</v>
      </c>
      <c r="W878" s="2">
        <v>5.4600000000000002E-6</v>
      </c>
      <c r="X878">
        <v>0.111</v>
      </c>
      <c r="Y878">
        <v>0.219</v>
      </c>
      <c r="Z878">
        <v>147.55600000000001</v>
      </c>
      <c r="AA878">
        <v>4</v>
      </c>
    </row>
    <row r="879" spans="1:27" x14ac:dyDescent="0.35">
      <c r="A879" t="s">
        <v>93</v>
      </c>
      <c r="B879" t="s">
        <v>94</v>
      </c>
      <c r="C879" s="1">
        <v>44812</v>
      </c>
      <c r="D879" s="5" t="str">
        <f>TEXT(C879,"mmm")</f>
        <v>Sep</v>
      </c>
      <c r="E879" s="5" t="str">
        <f>TEXT(C879,"yyyy")</f>
        <v>2022</v>
      </c>
      <c r="F879" s="5" t="str">
        <f t="shared" ref="F879" si="230">IF(E879&lt; "2000","19's songs","20's songs")</f>
        <v>20's songs</v>
      </c>
      <c r="G879" t="s">
        <v>1702</v>
      </c>
      <c r="H879" t="s">
        <v>1702</v>
      </c>
      <c r="I879">
        <v>206053</v>
      </c>
      <c r="J879" t="b">
        <v>0</v>
      </c>
      <c r="K879">
        <v>55</v>
      </c>
      <c r="L879" t="str">
        <f>IF(K879&lt;=20,"Least Popular",IF(K879&lt;=40,"Less Popular",IF(K879&lt;=60,"More Popular","Most Popular")))</f>
        <v>More Popular</v>
      </c>
      <c r="M879">
        <v>1</v>
      </c>
      <c r="N879" t="str">
        <f t="shared" si="222"/>
        <v>Popular</v>
      </c>
      <c r="O879" t="s">
        <v>29</v>
      </c>
      <c r="P879">
        <v>0.69599999999999995</v>
      </c>
      <c r="Q879">
        <v>0.376</v>
      </c>
      <c r="R879">
        <v>3</v>
      </c>
      <c r="S879">
        <v>-6.1580000000000004</v>
      </c>
      <c r="T879">
        <v>1</v>
      </c>
      <c r="U879">
        <v>3.0499999999999999E-2</v>
      </c>
      <c r="V879">
        <v>0.875</v>
      </c>
      <c r="W879">
        <v>0</v>
      </c>
      <c r="X879">
        <v>0.13700000000000001</v>
      </c>
      <c r="Y879">
        <v>0.77400000000000002</v>
      </c>
      <c r="Z879">
        <v>111.941</v>
      </c>
      <c r="AA879">
        <v>4</v>
      </c>
    </row>
    <row r="880" spans="1:27" hidden="1" x14ac:dyDescent="0.35">
      <c r="A880" t="s">
        <v>1703</v>
      </c>
      <c r="B880" t="s">
        <v>1503</v>
      </c>
      <c r="D880"/>
      <c r="E880"/>
      <c r="F880"/>
      <c r="G880" t="s">
        <v>1704</v>
      </c>
      <c r="H880" t="s">
        <v>1704</v>
      </c>
      <c r="I880">
        <v>248546</v>
      </c>
      <c r="J880" t="b">
        <v>0</v>
      </c>
      <c r="K880">
        <v>55</v>
      </c>
      <c r="M880">
        <v>1</v>
      </c>
      <c r="N880" t="str">
        <f t="shared" si="222"/>
        <v>Popular</v>
      </c>
      <c r="O880" t="s">
        <v>25</v>
      </c>
      <c r="P880">
        <v>0.64800000000000002</v>
      </c>
      <c r="Q880">
        <v>0.75800000000000001</v>
      </c>
      <c r="R880">
        <v>2</v>
      </c>
      <c r="S880">
        <v>-5.5659999999999998</v>
      </c>
      <c r="T880">
        <v>1</v>
      </c>
      <c r="U880">
        <v>3.4200000000000001E-2</v>
      </c>
      <c r="V880">
        <v>0.21199999999999999</v>
      </c>
      <c r="W880" s="2">
        <v>1.0900000000000001E-5</v>
      </c>
      <c r="X880">
        <v>0.13400000000000001</v>
      </c>
      <c r="Y880">
        <v>0.71799999999999997</v>
      </c>
      <c r="Z880">
        <v>101.33499999999999</v>
      </c>
      <c r="AA880">
        <v>4</v>
      </c>
    </row>
    <row r="881" spans="1:27" hidden="1" x14ac:dyDescent="0.35">
      <c r="A881" t="s">
        <v>1705</v>
      </c>
      <c r="B881" t="s">
        <v>1706</v>
      </c>
      <c r="D881"/>
      <c r="E881"/>
      <c r="F881"/>
      <c r="G881" t="s">
        <v>1707</v>
      </c>
      <c r="H881" t="s">
        <v>1707</v>
      </c>
      <c r="I881">
        <v>265000</v>
      </c>
      <c r="J881" t="b">
        <v>0</v>
      </c>
      <c r="K881">
        <v>55</v>
      </c>
      <c r="M881">
        <v>1</v>
      </c>
      <c r="N881" t="str">
        <f t="shared" si="222"/>
        <v>Popular</v>
      </c>
      <c r="O881" t="s">
        <v>29</v>
      </c>
      <c r="P881">
        <v>0.58499999999999996</v>
      </c>
      <c r="Q881">
        <v>0.71699999999999997</v>
      </c>
      <c r="R881">
        <v>0</v>
      </c>
      <c r="S881">
        <v>-5.452</v>
      </c>
      <c r="T881">
        <v>1</v>
      </c>
      <c r="U881">
        <v>3.78E-2</v>
      </c>
      <c r="V881">
        <v>0.39700000000000002</v>
      </c>
      <c r="W881">
        <v>0</v>
      </c>
      <c r="X881">
        <v>0.29899999999999999</v>
      </c>
      <c r="Y881">
        <v>0.52800000000000002</v>
      </c>
      <c r="Z881">
        <v>99.947000000000003</v>
      </c>
      <c r="AA881">
        <v>4</v>
      </c>
    </row>
    <row r="882" spans="1:27" x14ac:dyDescent="0.35">
      <c r="A882" t="s">
        <v>1708</v>
      </c>
      <c r="B882" t="s">
        <v>863</v>
      </c>
      <c r="C882" s="1">
        <v>39820</v>
      </c>
      <c r="D882" s="5" t="str">
        <f>TEXT(C882,"mmm")</f>
        <v>Jan</v>
      </c>
      <c r="E882" s="5" t="str">
        <f>TEXT(C882,"yyyy")</f>
        <v>2009</v>
      </c>
      <c r="F882" s="5" t="str">
        <f t="shared" ref="F882" si="231">IF(E882&lt; "2000","19's songs","20's songs")</f>
        <v>20's songs</v>
      </c>
      <c r="G882" t="s">
        <v>1709</v>
      </c>
      <c r="H882" t="s">
        <v>1709</v>
      </c>
      <c r="I882">
        <v>296213</v>
      </c>
      <c r="J882" t="b">
        <v>0</v>
      </c>
      <c r="K882">
        <v>55</v>
      </c>
      <c r="L882" t="str">
        <f>IF(K882&lt;=20,"Least Popular",IF(K882&lt;=40,"Less Popular",IF(K882&lt;=60,"More Popular","Most Popular")))</f>
        <v>More Popular</v>
      </c>
      <c r="M882">
        <v>1</v>
      </c>
      <c r="N882" t="str">
        <f t="shared" si="222"/>
        <v>Popular</v>
      </c>
      <c r="O882" t="s">
        <v>25</v>
      </c>
      <c r="P882">
        <v>0.51400000000000001</v>
      </c>
      <c r="Q882">
        <v>0.57999999999999996</v>
      </c>
      <c r="R882">
        <v>7</v>
      </c>
      <c r="S882">
        <v>-5.2690000000000001</v>
      </c>
      <c r="T882">
        <v>1</v>
      </c>
      <c r="U882">
        <v>2.9100000000000001E-2</v>
      </c>
      <c r="V882">
        <v>0.39</v>
      </c>
      <c r="W882">
        <v>0</v>
      </c>
      <c r="X882">
        <v>0.23400000000000001</v>
      </c>
      <c r="Y882">
        <v>0.47499999999999998</v>
      </c>
      <c r="Z882">
        <v>151.83000000000001</v>
      </c>
      <c r="AA882">
        <v>4</v>
      </c>
    </row>
    <row r="883" spans="1:27" hidden="1" x14ac:dyDescent="0.35">
      <c r="A883" t="s">
        <v>754</v>
      </c>
      <c r="B883" t="s">
        <v>104</v>
      </c>
      <c r="D883"/>
      <c r="E883"/>
      <c r="F883"/>
      <c r="G883" t="s">
        <v>1710</v>
      </c>
      <c r="H883" t="s">
        <v>1710</v>
      </c>
      <c r="I883">
        <v>262000</v>
      </c>
      <c r="J883" t="b">
        <v>0</v>
      </c>
      <c r="K883">
        <v>55</v>
      </c>
      <c r="M883">
        <v>1</v>
      </c>
      <c r="N883" t="str">
        <f t="shared" si="222"/>
        <v>Popular</v>
      </c>
      <c r="O883" t="s">
        <v>198</v>
      </c>
      <c r="P883">
        <v>0.69</v>
      </c>
      <c r="Q883">
        <v>0.82499999999999996</v>
      </c>
      <c r="R883">
        <v>0</v>
      </c>
      <c r="S883">
        <v>-2.6869999999999998</v>
      </c>
      <c r="T883">
        <v>1</v>
      </c>
      <c r="U883">
        <v>4.0099999999999997E-2</v>
      </c>
      <c r="V883">
        <v>5.11E-2</v>
      </c>
      <c r="W883">
        <v>0</v>
      </c>
      <c r="X883">
        <v>3.56E-2</v>
      </c>
      <c r="Y883">
        <v>0.61</v>
      </c>
      <c r="Z883">
        <v>124.015</v>
      </c>
      <c r="AA883">
        <v>4</v>
      </c>
    </row>
    <row r="884" spans="1:27" x14ac:dyDescent="0.35">
      <c r="A884" t="s">
        <v>1711</v>
      </c>
      <c r="B884" t="s">
        <v>1150</v>
      </c>
      <c r="C884" s="1">
        <v>37257</v>
      </c>
      <c r="D884" s="5" t="str">
        <f>TEXT(C884,"mmm")</f>
        <v>Jan</v>
      </c>
      <c r="E884" s="5" t="str">
        <f>TEXT(C884,"yyyy")</f>
        <v>2002</v>
      </c>
      <c r="F884" s="5" t="str">
        <f t="shared" ref="F884" si="232">IF(E884&lt; "2000","19's songs","20's songs")</f>
        <v>20's songs</v>
      </c>
      <c r="G884" t="s">
        <v>1712</v>
      </c>
      <c r="H884" t="s">
        <v>1712</v>
      </c>
      <c r="I884">
        <v>266900</v>
      </c>
      <c r="J884" t="b">
        <v>0</v>
      </c>
      <c r="K884">
        <v>56</v>
      </c>
      <c r="L884" t="str">
        <f>IF(K884&lt;=20,"Least Popular",IF(K884&lt;=40,"Less Popular",IF(K884&lt;=60,"More Popular","Most Popular")))</f>
        <v>More Popular</v>
      </c>
      <c r="M884">
        <v>1</v>
      </c>
      <c r="N884" t="str">
        <f t="shared" si="222"/>
        <v>Popular</v>
      </c>
      <c r="O884" t="s">
        <v>29</v>
      </c>
      <c r="P884">
        <v>0.56000000000000005</v>
      </c>
      <c r="Q884">
        <v>0.85199999999999998</v>
      </c>
      <c r="R884">
        <v>10</v>
      </c>
      <c r="S884">
        <v>-5.1289999999999996</v>
      </c>
      <c r="T884">
        <v>0</v>
      </c>
      <c r="U884">
        <v>3.7400000000000003E-2</v>
      </c>
      <c r="V884">
        <v>2.98E-2</v>
      </c>
      <c r="W884">
        <v>1.26E-4</v>
      </c>
      <c r="X884">
        <v>0.13</v>
      </c>
      <c r="Y884">
        <v>0.375</v>
      </c>
      <c r="Z884">
        <v>102.995</v>
      </c>
      <c r="AA884">
        <v>4</v>
      </c>
    </row>
    <row r="885" spans="1:27" hidden="1" x14ac:dyDescent="0.35">
      <c r="A885" t="s">
        <v>1713</v>
      </c>
      <c r="B885" t="s">
        <v>1714</v>
      </c>
      <c r="D885"/>
      <c r="E885"/>
      <c r="F885"/>
      <c r="G885" t="s">
        <v>1715</v>
      </c>
      <c r="H885" t="s">
        <v>1715</v>
      </c>
      <c r="I885">
        <v>125771</v>
      </c>
      <c r="J885" t="b">
        <v>0</v>
      </c>
      <c r="K885">
        <v>57</v>
      </c>
      <c r="M885">
        <v>1</v>
      </c>
      <c r="N885" t="str">
        <f t="shared" si="222"/>
        <v>Popular</v>
      </c>
      <c r="O885" t="s">
        <v>25</v>
      </c>
      <c r="P885">
        <v>0.84</v>
      </c>
      <c r="Q885">
        <v>0.88900000000000001</v>
      </c>
      <c r="R885">
        <v>7</v>
      </c>
      <c r="S885">
        <v>-4.968</v>
      </c>
      <c r="T885">
        <v>1</v>
      </c>
      <c r="U885">
        <v>0.125</v>
      </c>
      <c r="V885">
        <v>0.29599999999999999</v>
      </c>
      <c r="W885" s="2">
        <v>3.5200000000000002E-5</v>
      </c>
      <c r="X885">
        <v>0.34399999999999997</v>
      </c>
      <c r="Y885">
        <v>0.96099999999999997</v>
      </c>
      <c r="Z885">
        <v>124.04</v>
      </c>
      <c r="AA885">
        <v>4</v>
      </c>
    </row>
    <row r="886" spans="1:27" hidden="1" x14ac:dyDescent="0.35">
      <c r="A886" t="s">
        <v>71</v>
      </c>
      <c r="B886" t="s">
        <v>62</v>
      </c>
      <c r="D886"/>
      <c r="E886"/>
      <c r="F886"/>
      <c r="G886" t="s">
        <v>1716</v>
      </c>
      <c r="H886" t="s">
        <v>1716</v>
      </c>
      <c r="I886">
        <v>187586</v>
      </c>
      <c r="J886" t="b">
        <v>0</v>
      </c>
      <c r="K886">
        <v>56</v>
      </c>
      <c r="M886">
        <v>1</v>
      </c>
      <c r="N886" t="str">
        <f t="shared" si="222"/>
        <v>Popular</v>
      </c>
      <c r="O886" t="s">
        <v>29</v>
      </c>
      <c r="P886">
        <v>0.53700000000000003</v>
      </c>
      <c r="Q886">
        <v>0.93200000000000005</v>
      </c>
      <c r="R886">
        <v>5</v>
      </c>
      <c r="S886">
        <v>-4.1909999999999998</v>
      </c>
      <c r="T886">
        <v>1</v>
      </c>
      <c r="U886">
        <v>7.5999999999999998E-2</v>
      </c>
      <c r="V886">
        <v>7.4799999999999997E-4</v>
      </c>
      <c r="W886">
        <v>0</v>
      </c>
      <c r="X886">
        <v>0.376</v>
      </c>
      <c r="Y886">
        <v>0.52</v>
      </c>
      <c r="Z886">
        <v>97.503</v>
      </c>
      <c r="AA886">
        <v>4</v>
      </c>
    </row>
    <row r="887" spans="1:27" hidden="1" x14ac:dyDescent="0.35">
      <c r="A887" t="s">
        <v>1717</v>
      </c>
      <c r="B887" t="s">
        <v>1718</v>
      </c>
      <c r="D887"/>
      <c r="E887"/>
      <c r="F887"/>
      <c r="G887" t="s">
        <v>1719</v>
      </c>
      <c r="H887" t="s">
        <v>1719</v>
      </c>
      <c r="I887">
        <v>345493</v>
      </c>
      <c r="J887" t="b">
        <v>0</v>
      </c>
      <c r="K887">
        <v>55</v>
      </c>
      <c r="M887">
        <v>1</v>
      </c>
      <c r="N887" t="str">
        <f t="shared" si="222"/>
        <v>Popular</v>
      </c>
      <c r="O887" t="s">
        <v>29</v>
      </c>
      <c r="P887">
        <v>0.44800000000000001</v>
      </c>
      <c r="Q887">
        <v>0.64700000000000002</v>
      </c>
      <c r="R887">
        <v>11</v>
      </c>
      <c r="S887">
        <v>-4.984</v>
      </c>
      <c r="T887">
        <v>1</v>
      </c>
      <c r="U887">
        <v>3.4299999999999997E-2</v>
      </c>
      <c r="V887">
        <v>0.129</v>
      </c>
      <c r="W887">
        <v>0</v>
      </c>
      <c r="X887">
        <v>0.28000000000000003</v>
      </c>
      <c r="Y887">
        <v>0.26700000000000002</v>
      </c>
      <c r="Z887">
        <v>75.058000000000007</v>
      </c>
      <c r="AA887">
        <v>4</v>
      </c>
    </row>
    <row r="888" spans="1:27" x14ac:dyDescent="0.35">
      <c r="A888" t="s">
        <v>1720</v>
      </c>
      <c r="B888" t="s">
        <v>1721</v>
      </c>
      <c r="C888" s="1">
        <v>37075</v>
      </c>
      <c r="D888" s="5" t="str">
        <f>TEXT(C888,"mmm")</f>
        <v>Jul</v>
      </c>
      <c r="E888" s="5" t="str">
        <f>TEXT(C888,"yyyy")</f>
        <v>2001</v>
      </c>
      <c r="F888" s="5" t="str">
        <f t="shared" ref="F888" si="233">IF(E888&lt; "2000","19's songs","20's songs")</f>
        <v>20's songs</v>
      </c>
      <c r="G888" t="s">
        <v>1722</v>
      </c>
      <c r="H888" t="s">
        <v>1722</v>
      </c>
      <c r="I888">
        <v>300200</v>
      </c>
      <c r="J888" t="b">
        <v>0</v>
      </c>
      <c r="K888">
        <v>56</v>
      </c>
      <c r="L888" t="str">
        <f>IF(K888&lt;=20,"Least Popular",IF(K888&lt;=40,"Less Popular",IF(K888&lt;=60,"More Popular","Most Popular")))</f>
        <v>More Popular</v>
      </c>
      <c r="M888">
        <v>1</v>
      </c>
      <c r="N888" t="str">
        <f t="shared" si="222"/>
        <v>Popular</v>
      </c>
      <c r="O888" t="s">
        <v>29</v>
      </c>
      <c r="P888">
        <v>0.5</v>
      </c>
      <c r="Q888">
        <v>0.375</v>
      </c>
      <c r="R888">
        <v>6</v>
      </c>
      <c r="S888">
        <v>-7.2389999999999999</v>
      </c>
      <c r="T888">
        <v>0</v>
      </c>
      <c r="U888">
        <v>3.2199999999999999E-2</v>
      </c>
      <c r="V888">
        <v>0.89500000000000002</v>
      </c>
      <c r="W888">
        <v>0</v>
      </c>
      <c r="X888">
        <v>9.5399999999999999E-2</v>
      </c>
      <c r="Y888">
        <v>0.33500000000000002</v>
      </c>
      <c r="Z888">
        <v>74.900000000000006</v>
      </c>
      <c r="AA888">
        <v>4</v>
      </c>
    </row>
    <row r="889" spans="1:27" hidden="1" x14ac:dyDescent="0.35">
      <c r="A889" t="s">
        <v>1723</v>
      </c>
      <c r="B889" t="s">
        <v>1035</v>
      </c>
      <c r="D889"/>
      <c r="E889"/>
      <c r="F889"/>
      <c r="G889" t="s">
        <v>1724</v>
      </c>
      <c r="H889" t="s">
        <v>1724</v>
      </c>
      <c r="I889">
        <v>321533</v>
      </c>
      <c r="J889" t="b">
        <v>0</v>
      </c>
      <c r="K889">
        <v>55</v>
      </c>
      <c r="M889">
        <v>1</v>
      </c>
      <c r="N889" t="str">
        <f t="shared" si="222"/>
        <v>Popular</v>
      </c>
      <c r="O889" t="s">
        <v>29</v>
      </c>
      <c r="P889">
        <v>0.77600000000000002</v>
      </c>
      <c r="Q889">
        <v>0.66200000000000003</v>
      </c>
      <c r="R889">
        <v>8</v>
      </c>
      <c r="S889">
        <v>-6.8360000000000003</v>
      </c>
      <c r="T889">
        <v>1</v>
      </c>
      <c r="U889">
        <v>3.4500000000000003E-2</v>
      </c>
      <c r="V889">
        <v>1.6400000000000001E-2</v>
      </c>
      <c r="W889" s="2">
        <v>7.8499999999999994E-6</v>
      </c>
      <c r="X889">
        <v>7.3300000000000004E-2</v>
      </c>
      <c r="Y889">
        <v>0.59599999999999997</v>
      </c>
      <c r="Z889">
        <v>124.97499999999999</v>
      </c>
      <c r="AA889">
        <v>4</v>
      </c>
    </row>
    <row r="890" spans="1:27" x14ac:dyDescent="0.35">
      <c r="A890" t="s">
        <v>1725</v>
      </c>
      <c r="B890" t="s">
        <v>482</v>
      </c>
      <c r="C890">
        <v>2003</v>
      </c>
      <c r="D890" s="5" t="str">
        <f>TEXT(C890,"mmm")</f>
        <v>Jun</v>
      </c>
      <c r="E890" s="5" t="str">
        <f>TEXT(C890,"yyyy")</f>
        <v>1905</v>
      </c>
      <c r="F890" s="5" t="str">
        <f t="shared" ref="F890" si="234">IF(E890&lt; "2000","19's songs","20's songs")</f>
        <v>19's songs</v>
      </c>
      <c r="G890" t="s">
        <v>1726</v>
      </c>
      <c r="H890" t="s">
        <v>1726</v>
      </c>
      <c r="I890">
        <v>175733</v>
      </c>
      <c r="J890" t="b">
        <v>0</v>
      </c>
      <c r="K890">
        <v>55</v>
      </c>
      <c r="L890" t="str">
        <f>IF(K890&lt;=20,"Least Popular",IF(K890&lt;=40,"Less Popular",IF(K890&lt;=60,"More Popular","Most Popular")))</f>
        <v>More Popular</v>
      </c>
      <c r="M890">
        <v>1</v>
      </c>
      <c r="N890" t="str">
        <f t="shared" si="222"/>
        <v>Popular</v>
      </c>
      <c r="O890" t="s">
        <v>25</v>
      </c>
      <c r="P890">
        <v>0.70699999999999996</v>
      </c>
      <c r="Q890">
        <v>0.93500000000000005</v>
      </c>
      <c r="R890">
        <v>2</v>
      </c>
      <c r="S890">
        <v>-3.181</v>
      </c>
      <c r="T890">
        <v>1</v>
      </c>
      <c r="U890">
        <v>6.9800000000000001E-2</v>
      </c>
      <c r="V890">
        <v>8.6E-3</v>
      </c>
      <c r="W890" s="2">
        <v>1.5500000000000001E-5</v>
      </c>
      <c r="X890">
        <v>9.7900000000000001E-2</v>
      </c>
      <c r="Y890">
        <v>0.82499999999999996</v>
      </c>
      <c r="Z890">
        <v>129.98099999999999</v>
      </c>
      <c r="AA890">
        <v>4</v>
      </c>
    </row>
    <row r="891" spans="1:27" hidden="1" x14ac:dyDescent="0.35">
      <c r="A891" t="s">
        <v>754</v>
      </c>
      <c r="B891" t="s">
        <v>104</v>
      </c>
      <c r="D891"/>
      <c r="E891"/>
      <c r="F891"/>
      <c r="G891" t="s">
        <v>1727</v>
      </c>
      <c r="H891" t="s">
        <v>1727</v>
      </c>
      <c r="I891">
        <v>286253</v>
      </c>
      <c r="J891" t="b">
        <v>0</v>
      </c>
      <c r="K891">
        <v>55</v>
      </c>
      <c r="M891">
        <v>1</v>
      </c>
      <c r="N891" t="str">
        <f t="shared" si="222"/>
        <v>Popular</v>
      </c>
      <c r="O891" t="s">
        <v>198</v>
      </c>
      <c r="P891">
        <v>0.56000000000000005</v>
      </c>
      <c r="Q891">
        <v>0.72499999999999998</v>
      </c>
      <c r="R891">
        <v>2</v>
      </c>
      <c r="S891">
        <v>-3.2789999999999999</v>
      </c>
      <c r="T891">
        <v>1</v>
      </c>
      <c r="U891">
        <v>3.0599999999999999E-2</v>
      </c>
      <c r="V891">
        <v>2.6100000000000002E-2</v>
      </c>
      <c r="W891">
        <v>0</v>
      </c>
      <c r="X891">
        <v>0.19500000000000001</v>
      </c>
      <c r="Y891">
        <v>0.52400000000000002</v>
      </c>
      <c r="Z891">
        <v>79.941000000000003</v>
      </c>
      <c r="AA891">
        <v>4</v>
      </c>
    </row>
    <row r="892" spans="1:27" hidden="1" x14ac:dyDescent="0.35">
      <c r="A892" t="s">
        <v>1728</v>
      </c>
      <c r="B892" t="s">
        <v>1729</v>
      </c>
      <c r="D892"/>
      <c r="E892"/>
      <c r="F892"/>
      <c r="G892" t="s">
        <v>1730</v>
      </c>
      <c r="H892" t="s">
        <v>1730</v>
      </c>
      <c r="I892">
        <v>302906</v>
      </c>
      <c r="J892" t="b">
        <v>0</v>
      </c>
      <c r="K892">
        <v>58</v>
      </c>
      <c r="M892">
        <v>0</v>
      </c>
      <c r="N892" t="str">
        <f t="shared" si="222"/>
        <v>Not Popular</v>
      </c>
      <c r="O892" t="s">
        <v>25</v>
      </c>
      <c r="P892">
        <v>0.67100000000000004</v>
      </c>
      <c r="Q892">
        <v>0.72199999999999998</v>
      </c>
      <c r="R892">
        <v>0</v>
      </c>
      <c r="S892">
        <v>-7.0739999999999998</v>
      </c>
      <c r="T892">
        <v>1</v>
      </c>
      <c r="U892">
        <v>4.4200000000000003E-2</v>
      </c>
      <c r="V892">
        <v>0.41399999999999998</v>
      </c>
      <c r="W892" s="2">
        <v>7.8200000000000003E-5</v>
      </c>
      <c r="X892">
        <v>0.17399999999999999</v>
      </c>
      <c r="Y892">
        <v>0.79</v>
      </c>
      <c r="Z892">
        <v>80.033000000000001</v>
      </c>
      <c r="AA892">
        <v>4</v>
      </c>
    </row>
    <row r="893" spans="1:27" hidden="1" x14ac:dyDescent="0.35">
      <c r="A893" t="s">
        <v>1731</v>
      </c>
      <c r="B893" t="s">
        <v>1732</v>
      </c>
      <c r="D893"/>
      <c r="E893"/>
      <c r="F893"/>
      <c r="G893" t="s">
        <v>1733</v>
      </c>
      <c r="H893" t="s">
        <v>1733</v>
      </c>
      <c r="I893">
        <v>319760</v>
      </c>
      <c r="J893" t="b">
        <v>0</v>
      </c>
      <c r="K893">
        <v>58</v>
      </c>
      <c r="M893">
        <v>0</v>
      </c>
      <c r="N893" t="str">
        <f t="shared" si="222"/>
        <v>Not Popular</v>
      </c>
      <c r="O893" t="s">
        <v>29</v>
      </c>
      <c r="P893">
        <v>0.65200000000000002</v>
      </c>
      <c r="Q893">
        <v>0.66600000000000004</v>
      </c>
      <c r="R893">
        <v>3</v>
      </c>
      <c r="S893">
        <v>-4</v>
      </c>
      <c r="T893">
        <v>1</v>
      </c>
      <c r="U893">
        <v>2.9000000000000001E-2</v>
      </c>
      <c r="V893">
        <v>0.57799999999999996</v>
      </c>
      <c r="W893">
        <v>0</v>
      </c>
      <c r="X893">
        <v>0.17100000000000001</v>
      </c>
      <c r="Y893">
        <v>0.377</v>
      </c>
      <c r="Z893">
        <v>117.069</v>
      </c>
      <c r="AA893">
        <v>4</v>
      </c>
    </row>
    <row r="894" spans="1:27" hidden="1" x14ac:dyDescent="0.35">
      <c r="A894" t="s">
        <v>174</v>
      </c>
      <c r="B894" t="s">
        <v>133</v>
      </c>
      <c r="D894"/>
      <c r="E894"/>
      <c r="F894"/>
      <c r="G894" t="s">
        <v>1734</v>
      </c>
      <c r="H894" t="s">
        <v>1734</v>
      </c>
      <c r="I894">
        <v>277426</v>
      </c>
      <c r="J894" t="b">
        <v>0</v>
      </c>
      <c r="K894">
        <v>56</v>
      </c>
      <c r="M894">
        <v>1</v>
      </c>
      <c r="N894" t="str">
        <f t="shared" si="222"/>
        <v>Popular</v>
      </c>
      <c r="O894" t="s">
        <v>29</v>
      </c>
      <c r="P894">
        <v>0.61599999999999999</v>
      </c>
      <c r="Q894">
        <v>0.875</v>
      </c>
      <c r="R894">
        <v>0</v>
      </c>
      <c r="S894">
        <v>-6.1059999999999999</v>
      </c>
      <c r="T894">
        <v>1</v>
      </c>
      <c r="U894">
        <v>4.4200000000000003E-2</v>
      </c>
      <c r="V894">
        <v>1.4400000000000001E-3</v>
      </c>
      <c r="W894" s="2">
        <v>2.8200000000000001E-5</v>
      </c>
      <c r="X894">
        <v>0.36499999999999999</v>
      </c>
      <c r="Y894">
        <v>0.83199999999999996</v>
      </c>
      <c r="Z894">
        <v>137.934</v>
      </c>
      <c r="AA894">
        <v>4</v>
      </c>
    </row>
    <row r="895" spans="1:27" x14ac:dyDescent="0.35">
      <c r="A895" t="s">
        <v>1735</v>
      </c>
      <c r="B895" t="s">
        <v>1736</v>
      </c>
      <c r="C895">
        <v>1984</v>
      </c>
      <c r="D895" s="5" t="str">
        <f>TEXT(C895,"mmm")</f>
        <v>Jun</v>
      </c>
      <c r="E895" s="5" t="str">
        <f>TEXT(C895,"yyyy")</f>
        <v>1905</v>
      </c>
      <c r="F895" s="5" t="str">
        <f t="shared" ref="F895" si="235">IF(E895&lt; "2000","19's songs","20's songs")</f>
        <v>19's songs</v>
      </c>
      <c r="G895" t="s">
        <v>1737</v>
      </c>
      <c r="H895" t="s">
        <v>1737</v>
      </c>
      <c r="I895">
        <v>250506</v>
      </c>
      <c r="J895" t="b">
        <v>0</v>
      </c>
      <c r="K895">
        <v>56</v>
      </c>
      <c r="L895" t="str">
        <f>IF(K895&lt;=20,"Least Popular",IF(K895&lt;=40,"Less Popular",IF(K895&lt;=60,"More Popular","Most Popular")))</f>
        <v>More Popular</v>
      </c>
      <c r="M895">
        <v>1</v>
      </c>
      <c r="N895" t="str">
        <f t="shared" si="222"/>
        <v>Popular</v>
      </c>
      <c r="O895" t="s">
        <v>29</v>
      </c>
      <c r="P895">
        <v>0.71599999999999997</v>
      </c>
      <c r="Q895">
        <v>0.47</v>
      </c>
      <c r="R895">
        <v>6</v>
      </c>
      <c r="S895">
        <v>-12.055999999999999</v>
      </c>
      <c r="T895">
        <v>0</v>
      </c>
      <c r="U895">
        <v>2.7699999999999999E-2</v>
      </c>
      <c r="V895">
        <v>4.58E-2</v>
      </c>
      <c r="W895" s="2">
        <v>1.1600000000000001E-5</v>
      </c>
      <c r="X895">
        <v>0.19700000000000001</v>
      </c>
      <c r="Y895">
        <v>0.66200000000000003</v>
      </c>
      <c r="Z895">
        <v>118.824</v>
      </c>
      <c r="AA895">
        <v>4</v>
      </c>
    </row>
    <row r="896" spans="1:27" hidden="1" x14ac:dyDescent="0.35">
      <c r="A896" t="s">
        <v>1738</v>
      </c>
      <c r="B896" t="s">
        <v>1739</v>
      </c>
      <c r="D896"/>
      <c r="E896"/>
      <c r="F896"/>
      <c r="G896" t="s">
        <v>1740</v>
      </c>
      <c r="H896" t="s">
        <v>1740</v>
      </c>
      <c r="I896">
        <v>226960</v>
      </c>
      <c r="J896" t="b">
        <v>0</v>
      </c>
      <c r="K896">
        <v>54</v>
      </c>
      <c r="M896">
        <v>1</v>
      </c>
      <c r="N896" t="str">
        <f t="shared" si="222"/>
        <v>Popular</v>
      </c>
      <c r="O896" t="s">
        <v>29</v>
      </c>
      <c r="P896">
        <v>0.66200000000000003</v>
      </c>
      <c r="Q896">
        <v>0.67500000000000004</v>
      </c>
      <c r="R896">
        <v>9</v>
      </c>
      <c r="S896">
        <v>-5.8849999999999998</v>
      </c>
      <c r="T896">
        <v>1</v>
      </c>
      <c r="U896">
        <v>4.5100000000000001E-2</v>
      </c>
      <c r="V896">
        <v>0.23400000000000001</v>
      </c>
      <c r="W896">
        <v>0</v>
      </c>
      <c r="X896">
        <v>0.21</v>
      </c>
      <c r="Y896">
        <v>0.61</v>
      </c>
      <c r="Z896">
        <v>92.016000000000005</v>
      </c>
      <c r="AA896">
        <v>4</v>
      </c>
    </row>
    <row r="897" spans="1:27" hidden="1" x14ac:dyDescent="0.35">
      <c r="A897" t="s">
        <v>520</v>
      </c>
      <c r="B897" t="s">
        <v>104</v>
      </c>
      <c r="D897"/>
      <c r="E897"/>
      <c r="F897"/>
      <c r="G897" t="s">
        <v>1741</v>
      </c>
      <c r="H897" t="s">
        <v>1741</v>
      </c>
      <c r="I897">
        <v>259866</v>
      </c>
      <c r="J897" t="b">
        <v>0</v>
      </c>
      <c r="K897">
        <v>55</v>
      </c>
      <c r="M897">
        <v>1</v>
      </c>
      <c r="N897" t="str">
        <f t="shared" si="222"/>
        <v>Popular</v>
      </c>
      <c r="O897" t="s">
        <v>29</v>
      </c>
      <c r="P897">
        <v>0.69399999999999995</v>
      </c>
      <c r="Q897">
        <v>0.77200000000000002</v>
      </c>
      <c r="R897">
        <v>9</v>
      </c>
      <c r="S897">
        <v>-3.5489999999999999</v>
      </c>
      <c r="T897">
        <v>0</v>
      </c>
      <c r="U897">
        <v>3.4500000000000003E-2</v>
      </c>
      <c r="V897">
        <v>4.4600000000000001E-2</v>
      </c>
      <c r="W897">
        <v>0</v>
      </c>
      <c r="X897">
        <v>7.9899999999999999E-2</v>
      </c>
      <c r="Y897">
        <v>0.63100000000000001</v>
      </c>
      <c r="Z897">
        <v>124.06100000000001</v>
      </c>
      <c r="AA897">
        <v>4</v>
      </c>
    </row>
    <row r="898" spans="1:27" hidden="1" x14ac:dyDescent="0.35">
      <c r="A898" t="s">
        <v>1742</v>
      </c>
      <c r="B898" t="s">
        <v>31</v>
      </c>
      <c r="D898"/>
      <c r="E898"/>
      <c r="F898"/>
      <c r="G898" t="s">
        <v>1743</v>
      </c>
      <c r="H898" t="s">
        <v>1743</v>
      </c>
      <c r="I898">
        <v>213986</v>
      </c>
      <c r="J898" t="b">
        <v>0</v>
      </c>
      <c r="K898">
        <v>56</v>
      </c>
      <c r="M898">
        <v>1</v>
      </c>
      <c r="N898" t="str">
        <f t="shared" si="222"/>
        <v>Popular</v>
      </c>
      <c r="O898" t="s">
        <v>25</v>
      </c>
      <c r="P898">
        <v>0.34200000000000003</v>
      </c>
      <c r="Q898">
        <v>0.90600000000000003</v>
      </c>
      <c r="R898">
        <v>6</v>
      </c>
      <c r="S898">
        <v>-5.0739999999999998</v>
      </c>
      <c r="T898">
        <v>1</v>
      </c>
      <c r="U898">
        <v>0.16300000000000001</v>
      </c>
      <c r="V898">
        <v>1.0200000000000001E-2</v>
      </c>
      <c r="W898">
        <v>0</v>
      </c>
      <c r="X898">
        <v>0.31</v>
      </c>
      <c r="Y898">
        <v>0.82899999999999996</v>
      </c>
      <c r="Z898">
        <v>149.94999999999999</v>
      </c>
      <c r="AA898">
        <v>4</v>
      </c>
    </row>
    <row r="899" spans="1:27" x14ac:dyDescent="0.35">
      <c r="A899" t="s">
        <v>1744</v>
      </c>
      <c r="B899" t="s">
        <v>479</v>
      </c>
      <c r="C899" s="1">
        <v>41976</v>
      </c>
      <c r="D899" s="5" t="str">
        <f>TEXT(C899,"mmm")</f>
        <v>Dec</v>
      </c>
      <c r="E899" s="5" t="str">
        <f>TEXT(C899,"yyyy")</f>
        <v>2014</v>
      </c>
      <c r="F899" s="5" t="str">
        <f t="shared" ref="F899:F902" si="236">IF(E899&lt; "2000","19's songs","20's songs")</f>
        <v>20's songs</v>
      </c>
      <c r="G899" t="s">
        <v>1745</v>
      </c>
      <c r="H899" t="s">
        <v>1745</v>
      </c>
      <c r="I899">
        <v>306160</v>
      </c>
      <c r="J899" t="b">
        <v>0</v>
      </c>
      <c r="K899">
        <v>55</v>
      </c>
      <c r="L899" t="str">
        <f>IF(K899&lt;=20,"Least Popular",IF(K899&lt;=40,"Less Popular",IF(K899&lt;=60,"More Popular","Most Popular")))</f>
        <v>More Popular</v>
      </c>
      <c r="M899">
        <v>1</v>
      </c>
      <c r="N899" t="str">
        <f t="shared" ref="N899:N962" si="237">IF(M899=0,"Not Popular","Popular")</f>
        <v>Popular</v>
      </c>
      <c r="O899" t="s">
        <v>29</v>
      </c>
      <c r="P899">
        <v>0.64</v>
      </c>
      <c r="Q899">
        <v>0.68600000000000005</v>
      </c>
      <c r="R899">
        <v>8</v>
      </c>
      <c r="S899">
        <v>-6.2750000000000004</v>
      </c>
      <c r="T899">
        <v>1</v>
      </c>
      <c r="U899">
        <v>3.6299999999999999E-2</v>
      </c>
      <c r="V899">
        <v>0.108</v>
      </c>
      <c r="W899">
        <v>0</v>
      </c>
      <c r="X899">
        <v>0.28399999999999997</v>
      </c>
      <c r="Y899">
        <v>0.43</v>
      </c>
      <c r="Z899">
        <v>84.018000000000001</v>
      </c>
      <c r="AA899">
        <v>4</v>
      </c>
    </row>
    <row r="900" spans="1:27" x14ac:dyDescent="0.35">
      <c r="A900" t="s">
        <v>1746</v>
      </c>
      <c r="B900" t="s">
        <v>1747</v>
      </c>
      <c r="C900">
        <v>2000</v>
      </c>
      <c r="D900" s="5" t="str">
        <f>TEXT(C900,"mmm")</f>
        <v>Jun</v>
      </c>
      <c r="E900" s="5" t="str">
        <f>TEXT(C900,"yyyy")</f>
        <v>1905</v>
      </c>
      <c r="F900" s="5" t="str">
        <f t="shared" si="236"/>
        <v>19's songs</v>
      </c>
      <c r="G900" t="s">
        <v>1748</v>
      </c>
      <c r="H900" t="s">
        <v>1748</v>
      </c>
      <c r="I900">
        <v>220706</v>
      </c>
      <c r="J900" t="b">
        <v>0</v>
      </c>
      <c r="K900">
        <v>56</v>
      </c>
      <c r="L900" t="str">
        <f>IF(K900&lt;=20,"Least Popular",IF(K900&lt;=40,"Less Popular",IF(K900&lt;=60,"More Popular","Most Popular")))</f>
        <v>More Popular</v>
      </c>
      <c r="M900">
        <v>1</v>
      </c>
      <c r="N900" t="str">
        <f t="shared" si="237"/>
        <v>Popular</v>
      </c>
      <c r="O900" t="s">
        <v>29</v>
      </c>
      <c r="P900">
        <v>0.51400000000000001</v>
      </c>
      <c r="Q900">
        <v>0.77500000000000002</v>
      </c>
      <c r="R900">
        <v>5</v>
      </c>
      <c r="S900">
        <v>-5.1509999999999998</v>
      </c>
      <c r="T900">
        <v>0</v>
      </c>
      <c r="U900">
        <v>4.6600000000000003E-2</v>
      </c>
      <c r="V900">
        <v>0.109</v>
      </c>
      <c r="W900" s="2">
        <v>3.7500000000000001E-6</v>
      </c>
      <c r="X900">
        <v>0.26100000000000001</v>
      </c>
      <c r="Y900">
        <v>0.66400000000000003</v>
      </c>
      <c r="Z900">
        <v>140.976</v>
      </c>
      <c r="AA900">
        <v>4</v>
      </c>
    </row>
    <row r="901" spans="1:27" x14ac:dyDescent="0.35">
      <c r="A901" t="s">
        <v>857</v>
      </c>
      <c r="B901" t="s">
        <v>354</v>
      </c>
      <c r="C901" s="1">
        <v>40673</v>
      </c>
      <c r="D901" s="5" t="str">
        <f>TEXT(C901,"mmm")</f>
        <v>May</v>
      </c>
      <c r="E901" s="5" t="str">
        <f>TEXT(C901,"yyyy")</f>
        <v>2011</v>
      </c>
      <c r="F901" s="5" t="str">
        <f t="shared" si="236"/>
        <v>20's songs</v>
      </c>
      <c r="G901" t="s">
        <v>1749</v>
      </c>
      <c r="H901" t="s">
        <v>1749</v>
      </c>
      <c r="I901">
        <v>318426</v>
      </c>
      <c r="J901" t="b">
        <v>0</v>
      </c>
      <c r="K901">
        <v>55</v>
      </c>
      <c r="L901" t="str">
        <f>IF(K901&lt;=20,"Least Popular",IF(K901&lt;=40,"Less Popular",IF(K901&lt;=60,"More Popular","Most Popular")))</f>
        <v>More Popular</v>
      </c>
      <c r="M901">
        <v>1</v>
      </c>
      <c r="N901" t="str">
        <f t="shared" si="237"/>
        <v>Popular</v>
      </c>
      <c r="O901" t="s">
        <v>29</v>
      </c>
      <c r="P901">
        <v>0.45100000000000001</v>
      </c>
      <c r="Q901">
        <v>0.90100000000000002</v>
      </c>
      <c r="R901">
        <v>8</v>
      </c>
      <c r="S901">
        <v>-3.4660000000000002</v>
      </c>
      <c r="T901">
        <v>1</v>
      </c>
      <c r="U901">
        <v>3.39E-2</v>
      </c>
      <c r="V901">
        <v>1.1199999999999999E-3</v>
      </c>
      <c r="W901">
        <v>0</v>
      </c>
      <c r="X901">
        <v>0.2</v>
      </c>
      <c r="Y901">
        <v>0.27900000000000003</v>
      </c>
      <c r="Z901">
        <v>93.006</v>
      </c>
      <c r="AA901">
        <v>4</v>
      </c>
    </row>
    <row r="902" spans="1:27" x14ac:dyDescent="0.35">
      <c r="A902" t="s">
        <v>1750</v>
      </c>
      <c r="B902" t="s">
        <v>241</v>
      </c>
      <c r="C902" s="1">
        <v>44471</v>
      </c>
      <c r="D902" s="5" t="str">
        <f>TEXT(C902,"mmm")</f>
        <v>Oct</v>
      </c>
      <c r="E902" s="5" t="str">
        <f>TEXT(C902,"yyyy")</f>
        <v>2021</v>
      </c>
      <c r="F902" s="5" t="str">
        <f t="shared" si="236"/>
        <v>20's songs</v>
      </c>
      <c r="G902" t="s">
        <v>1751</v>
      </c>
      <c r="H902" t="s">
        <v>1751</v>
      </c>
      <c r="I902">
        <v>240066</v>
      </c>
      <c r="J902" t="b">
        <v>0</v>
      </c>
      <c r="K902">
        <v>57</v>
      </c>
      <c r="L902" t="str">
        <f>IF(K902&lt;=20,"Least Popular",IF(K902&lt;=40,"Less Popular",IF(K902&lt;=60,"More Popular","Most Popular")))</f>
        <v>More Popular</v>
      </c>
      <c r="M902">
        <v>1</v>
      </c>
      <c r="N902" t="str">
        <f t="shared" si="237"/>
        <v>Popular</v>
      </c>
      <c r="O902" t="s">
        <v>29</v>
      </c>
      <c r="P902">
        <v>0.64800000000000002</v>
      </c>
      <c r="Q902">
        <v>0.67900000000000005</v>
      </c>
      <c r="R902">
        <v>5</v>
      </c>
      <c r="S902">
        <v>-3.9590000000000001</v>
      </c>
      <c r="T902">
        <v>1</v>
      </c>
      <c r="U902">
        <v>3.61E-2</v>
      </c>
      <c r="V902">
        <v>3.5999999999999997E-2</v>
      </c>
      <c r="W902" s="2">
        <v>5.4600000000000002E-6</v>
      </c>
      <c r="X902">
        <v>0.127</v>
      </c>
      <c r="Y902">
        <v>0.48399999999999999</v>
      </c>
      <c r="Z902">
        <v>118.67</v>
      </c>
      <c r="AA902">
        <v>4</v>
      </c>
    </row>
    <row r="903" spans="1:27" hidden="1" x14ac:dyDescent="0.35">
      <c r="A903" t="s">
        <v>1752</v>
      </c>
      <c r="B903" t="s">
        <v>286</v>
      </c>
      <c r="D903"/>
      <c r="E903"/>
      <c r="F903"/>
      <c r="G903" t="s">
        <v>1753</v>
      </c>
      <c r="H903" t="s">
        <v>1753</v>
      </c>
      <c r="I903">
        <v>239320</v>
      </c>
      <c r="J903" t="b">
        <v>0</v>
      </c>
      <c r="K903">
        <v>55</v>
      </c>
      <c r="M903">
        <v>1</v>
      </c>
      <c r="N903" t="str">
        <f t="shared" si="237"/>
        <v>Popular</v>
      </c>
      <c r="O903" t="s">
        <v>25</v>
      </c>
      <c r="P903">
        <v>0.57499999999999996</v>
      </c>
      <c r="Q903">
        <v>0.69099999999999995</v>
      </c>
      <c r="R903">
        <v>8</v>
      </c>
      <c r="S903">
        <v>-3.589</v>
      </c>
      <c r="T903">
        <v>0</v>
      </c>
      <c r="U903">
        <v>4.3200000000000002E-2</v>
      </c>
      <c r="V903">
        <v>0.193</v>
      </c>
      <c r="W903">
        <v>0</v>
      </c>
      <c r="X903">
        <v>0.153</v>
      </c>
      <c r="Y903">
        <v>0.748</v>
      </c>
      <c r="Z903">
        <v>175.953</v>
      </c>
      <c r="AA903">
        <v>4</v>
      </c>
    </row>
    <row r="904" spans="1:27" x14ac:dyDescent="0.35">
      <c r="A904" t="s">
        <v>1754</v>
      </c>
      <c r="B904" t="s">
        <v>76</v>
      </c>
      <c r="C904" s="1">
        <v>43619</v>
      </c>
      <c r="D904" s="5" t="str">
        <f>TEXT(C904,"mmm")</f>
        <v>Jun</v>
      </c>
      <c r="E904" s="5" t="str">
        <f>TEXT(C904,"yyyy")</f>
        <v>2019</v>
      </c>
      <c r="F904" s="5" t="str">
        <f t="shared" ref="F904" si="238">IF(E904&lt; "2000","19's songs","20's songs")</f>
        <v>20's songs</v>
      </c>
      <c r="G904" t="s">
        <v>1755</v>
      </c>
      <c r="H904" t="s">
        <v>1755</v>
      </c>
      <c r="I904">
        <v>278536</v>
      </c>
      <c r="J904" t="b">
        <v>0</v>
      </c>
      <c r="K904">
        <v>55</v>
      </c>
      <c r="L904" t="str">
        <f>IF(K904&lt;=20,"Least Popular",IF(K904&lt;=40,"Less Popular",IF(K904&lt;=60,"More Popular","Most Popular")))</f>
        <v>More Popular</v>
      </c>
      <c r="M904">
        <v>1</v>
      </c>
      <c r="N904" t="str">
        <f t="shared" si="237"/>
        <v>Popular</v>
      </c>
      <c r="O904" t="s">
        <v>25</v>
      </c>
      <c r="P904">
        <v>0.48599999999999999</v>
      </c>
      <c r="Q904">
        <v>0.67300000000000004</v>
      </c>
      <c r="R904">
        <v>1</v>
      </c>
      <c r="S904">
        <v>-3.6880000000000002</v>
      </c>
      <c r="T904">
        <v>1</v>
      </c>
      <c r="U904">
        <v>3.4700000000000002E-2</v>
      </c>
      <c r="V904">
        <v>0.27500000000000002</v>
      </c>
      <c r="W904">
        <v>0</v>
      </c>
      <c r="X904">
        <v>0.30499999999999999</v>
      </c>
      <c r="Y904">
        <v>0.52200000000000002</v>
      </c>
      <c r="Z904">
        <v>175.88499999999999</v>
      </c>
      <c r="AA904">
        <v>4</v>
      </c>
    </row>
    <row r="905" spans="1:27" hidden="1" x14ac:dyDescent="0.35">
      <c r="A905" t="s">
        <v>762</v>
      </c>
      <c r="B905" t="s">
        <v>281</v>
      </c>
      <c r="D905"/>
      <c r="E905"/>
      <c r="F905"/>
      <c r="G905" t="s">
        <v>1756</v>
      </c>
      <c r="H905" t="s">
        <v>1756</v>
      </c>
      <c r="I905">
        <v>200013</v>
      </c>
      <c r="J905" t="b">
        <v>0</v>
      </c>
      <c r="K905">
        <v>56</v>
      </c>
      <c r="M905">
        <v>1</v>
      </c>
      <c r="N905" t="str">
        <f t="shared" si="237"/>
        <v>Popular</v>
      </c>
      <c r="O905" t="s">
        <v>29</v>
      </c>
      <c r="P905">
        <v>0.52900000000000003</v>
      </c>
      <c r="Q905">
        <v>0.81399999999999995</v>
      </c>
      <c r="R905">
        <v>0</v>
      </c>
      <c r="S905">
        <v>-4.04</v>
      </c>
      <c r="T905">
        <v>1</v>
      </c>
      <c r="U905">
        <v>3.5099999999999999E-2</v>
      </c>
      <c r="V905">
        <v>6.4700000000000001E-3</v>
      </c>
      <c r="W905">
        <v>0</v>
      </c>
      <c r="X905">
        <v>0.34599999999999997</v>
      </c>
      <c r="Y905">
        <v>0.70599999999999996</v>
      </c>
      <c r="Z905">
        <v>98.028999999999996</v>
      </c>
      <c r="AA905">
        <v>4</v>
      </c>
    </row>
    <row r="906" spans="1:27" x14ac:dyDescent="0.35">
      <c r="A906" t="s">
        <v>1757</v>
      </c>
      <c r="B906" t="s">
        <v>312</v>
      </c>
      <c r="C906" s="1">
        <v>37534</v>
      </c>
      <c r="D906" s="5" t="str">
        <f>TEXT(C906,"mmm")</f>
        <v>Oct</v>
      </c>
      <c r="E906" s="5" t="str">
        <f>TEXT(C906,"yyyy")</f>
        <v>2002</v>
      </c>
      <c r="F906" s="5" t="str">
        <f t="shared" ref="F906" si="239">IF(E906&lt; "2000","19's songs","20's songs")</f>
        <v>20's songs</v>
      </c>
      <c r="G906" t="s">
        <v>1758</v>
      </c>
      <c r="H906" t="s">
        <v>1758</v>
      </c>
      <c r="I906">
        <v>314640</v>
      </c>
      <c r="J906" t="b">
        <v>0</v>
      </c>
      <c r="K906">
        <v>55</v>
      </c>
      <c r="L906" t="str">
        <f>IF(K906&lt;=20,"Least Popular",IF(K906&lt;=40,"Less Popular",IF(K906&lt;=60,"More Popular","Most Popular")))</f>
        <v>More Popular</v>
      </c>
      <c r="M906">
        <v>1</v>
      </c>
      <c r="N906" t="str">
        <f t="shared" si="237"/>
        <v>Popular</v>
      </c>
      <c r="O906" t="s">
        <v>29</v>
      </c>
      <c r="P906">
        <v>0.48599999999999999</v>
      </c>
      <c r="Q906">
        <v>0.92800000000000005</v>
      </c>
      <c r="R906">
        <v>4</v>
      </c>
      <c r="S906">
        <v>-5.8879999999999999</v>
      </c>
      <c r="T906">
        <v>1</v>
      </c>
      <c r="U906">
        <v>5.5100000000000003E-2</v>
      </c>
      <c r="V906">
        <v>4.0099999999999997E-3</v>
      </c>
      <c r="W906" s="2">
        <v>4.0500000000000002E-6</v>
      </c>
      <c r="X906">
        <v>6.2300000000000001E-2</v>
      </c>
      <c r="Y906">
        <v>0.53300000000000003</v>
      </c>
      <c r="Z906">
        <v>148.19</v>
      </c>
      <c r="AA906">
        <v>4</v>
      </c>
    </row>
    <row r="907" spans="1:27" hidden="1" x14ac:dyDescent="0.35">
      <c r="A907" t="s">
        <v>1759</v>
      </c>
      <c r="B907" t="s">
        <v>339</v>
      </c>
      <c r="D907"/>
      <c r="E907"/>
      <c r="F907"/>
      <c r="G907" t="s">
        <v>1760</v>
      </c>
      <c r="H907" t="s">
        <v>1760</v>
      </c>
      <c r="I907">
        <v>262333</v>
      </c>
      <c r="J907" t="b">
        <v>0</v>
      </c>
      <c r="K907">
        <v>57</v>
      </c>
      <c r="M907">
        <v>1</v>
      </c>
      <c r="N907" t="str">
        <f t="shared" si="237"/>
        <v>Popular</v>
      </c>
      <c r="O907" t="s">
        <v>29</v>
      </c>
      <c r="P907">
        <v>0.54600000000000004</v>
      </c>
      <c r="Q907">
        <v>0.97099999999999997</v>
      </c>
      <c r="R907">
        <v>5</v>
      </c>
      <c r="S907">
        <v>-3.4510000000000001</v>
      </c>
      <c r="T907">
        <v>0</v>
      </c>
      <c r="U907">
        <v>6.3600000000000004E-2</v>
      </c>
      <c r="V907">
        <v>1.3200000000000001E-4</v>
      </c>
      <c r="W907">
        <v>0</v>
      </c>
      <c r="X907">
        <v>7.3099999999999998E-2</v>
      </c>
      <c r="Y907">
        <v>0.47299999999999998</v>
      </c>
      <c r="Z907">
        <v>104.083</v>
      </c>
      <c r="AA907">
        <v>4</v>
      </c>
    </row>
    <row r="908" spans="1:27" hidden="1" x14ac:dyDescent="0.35">
      <c r="A908" t="s">
        <v>1761</v>
      </c>
      <c r="B908" t="s">
        <v>365</v>
      </c>
      <c r="D908"/>
      <c r="E908"/>
      <c r="F908"/>
      <c r="G908" t="s">
        <v>1762</v>
      </c>
      <c r="H908" t="s">
        <v>1762</v>
      </c>
      <c r="I908">
        <v>240440</v>
      </c>
      <c r="J908" t="b">
        <v>0</v>
      </c>
      <c r="K908">
        <v>55</v>
      </c>
      <c r="M908">
        <v>1</v>
      </c>
      <c r="N908" t="str">
        <f t="shared" si="237"/>
        <v>Popular</v>
      </c>
      <c r="O908" t="s">
        <v>29</v>
      </c>
      <c r="P908">
        <v>0.64300000000000002</v>
      </c>
      <c r="Q908">
        <v>0.63300000000000001</v>
      </c>
      <c r="R908">
        <v>8</v>
      </c>
      <c r="S908">
        <v>-6.0030000000000001</v>
      </c>
      <c r="T908">
        <v>1</v>
      </c>
      <c r="U908">
        <v>3.6400000000000002E-2</v>
      </c>
      <c r="V908">
        <v>9.0800000000000006E-2</v>
      </c>
      <c r="W908">
        <v>0</v>
      </c>
      <c r="X908">
        <v>9.3399999999999997E-2</v>
      </c>
      <c r="Y908">
        <v>0.66400000000000003</v>
      </c>
      <c r="Z908">
        <v>89.978999999999999</v>
      </c>
      <c r="AA908">
        <v>4</v>
      </c>
    </row>
    <row r="909" spans="1:27" hidden="1" x14ac:dyDescent="0.35">
      <c r="A909" t="s">
        <v>1763</v>
      </c>
      <c r="B909" t="s">
        <v>672</v>
      </c>
      <c r="D909"/>
      <c r="E909"/>
      <c r="F909"/>
      <c r="G909" t="s">
        <v>1764</v>
      </c>
      <c r="H909" t="s">
        <v>1764</v>
      </c>
      <c r="I909">
        <v>235657</v>
      </c>
      <c r="J909" t="b">
        <v>0</v>
      </c>
      <c r="K909">
        <v>55</v>
      </c>
      <c r="M909">
        <v>1</v>
      </c>
      <c r="N909" t="str">
        <f t="shared" si="237"/>
        <v>Popular</v>
      </c>
      <c r="O909" t="s">
        <v>29</v>
      </c>
      <c r="P909">
        <v>0.60499999999999998</v>
      </c>
      <c r="Q909">
        <v>0.93700000000000006</v>
      </c>
      <c r="R909">
        <v>6</v>
      </c>
      <c r="S909">
        <v>-6.444</v>
      </c>
      <c r="T909">
        <v>0</v>
      </c>
      <c r="U909">
        <v>5.9499999999999997E-2</v>
      </c>
      <c r="V909">
        <v>0.155</v>
      </c>
      <c r="W909">
        <v>0</v>
      </c>
      <c r="X909">
        <v>0.255</v>
      </c>
      <c r="Y909">
        <v>0.64100000000000001</v>
      </c>
      <c r="Z909">
        <v>119.985</v>
      </c>
      <c r="AA909">
        <v>4</v>
      </c>
    </row>
    <row r="910" spans="1:27" hidden="1" x14ac:dyDescent="0.35">
      <c r="A910" t="s">
        <v>1765</v>
      </c>
      <c r="B910" t="s">
        <v>48</v>
      </c>
      <c r="D910"/>
      <c r="E910"/>
      <c r="F910"/>
      <c r="G910" t="s">
        <v>1766</v>
      </c>
      <c r="H910" t="s">
        <v>1766</v>
      </c>
      <c r="I910">
        <v>270613</v>
      </c>
      <c r="J910" t="b">
        <v>0</v>
      </c>
      <c r="K910">
        <v>54</v>
      </c>
      <c r="M910">
        <v>1</v>
      </c>
      <c r="N910" t="str">
        <f t="shared" si="237"/>
        <v>Popular</v>
      </c>
      <c r="O910" t="s">
        <v>29</v>
      </c>
      <c r="P910">
        <v>0.47399999999999998</v>
      </c>
      <c r="Q910">
        <v>0.77700000000000002</v>
      </c>
      <c r="R910">
        <v>4</v>
      </c>
      <c r="S910">
        <v>-4.6879999999999997</v>
      </c>
      <c r="T910">
        <v>1</v>
      </c>
      <c r="U910">
        <v>2.7400000000000001E-2</v>
      </c>
      <c r="V910">
        <v>0.26900000000000002</v>
      </c>
      <c r="W910" s="2">
        <v>1.4899999999999999E-6</v>
      </c>
      <c r="X910">
        <v>0.11600000000000001</v>
      </c>
      <c r="Y910">
        <v>0.34399999999999997</v>
      </c>
      <c r="Z910">
        <v>91.989000000000004</v>
      </c>
      <c r="AA910">
        <v>4</v>
      </c>
    </row>
    <row r="911" spans="1:27" hidden="1" x14ac:dyDescent="0.35">
      <c r="A911" t="s">
        <v>662</v>
      </c>
      <c r="B911" t="s">
        <v>94</v>
      </c>
      <c r="D911"/>
      <c r="E911"/>
      <c r="F911"/>
      <c r="G911" t="s">
        <v>1767</v>
      </c>
      <c r="H911" t="s">
        <v>1767</v>
      </c>
      <c r="I911">
        <v>243186</v>
      </c>
      <c r="J911" t="b">
        <v>0</v>
      </c>
      <c r="K911">
        <v>55</v>
      </c>
      <c r="M911">
        <v>1</v>
      </c>
      <c r="N911" t="str">
        <f t="shared" si="237"/>
        <v>Popular</v>
      </c>
      <c r="O911" t="s">
        <v>29</v>
      </c>
      <c r="P911">
        <v>0.49299999999999999</v>
      </c>
      <c r="Q911">
        <v>0.86599999999999999</v>
      </c>
      <c r="R911">
        <v>5</v>
      </c>
      <c r="S911">
        <v>-1.786</v>
      </c>
      <c r="T911">
        <v>0</v>
      </c>
      <c r="U911">
        <v>0.14000000000000001</v>
      </c>
      <c r="V911">
        <v>2.5899999999999999E-2</v>
      </c>
      <c r="W911">
        <v>0</v>
      </c>
      <c r="X911">
        <v>0.26200000000000001</v>
      </c>
      <c r="Y911">
        <v>0.57699999999999996</v>
      </c>
      <c r="Z911">
        <v>195.21100000000001</v>
      </c>
      <c r="AA911">
        <v>4</v>
      </c>
    </row>
    <row r="912" spans="1:27" x14ac:dyDescent="0.35">
      <c r="A912" t="s">
        <v>1768</v>
      </c>
      <c r="B912" t="s">
        <v>614</v>
      </c>
      <c r="C912" s="1">
        <v>41041</v>
      </c>
      <c r="D912" s="5" t="str">
        <f>TEXT(C912,"mmm")</f>
        <v>May</v>
      </c>
      <c r="E912" s="5" t="str">
        <f>TEXT(C912,"yyyy")</f>
        <v>2012</v>
      </c>
      <c r="F912" s="5" t="str">
        <f t="shared" ref="F912" si="240">IF(E912&lt; "2000","19's songs","20's songs")</f>
        <v>20's songs</v>
      </c>
      <c r="G912" t="s">
        <v>1769</v>
      </c>
      <c r="H912" t="s">
        <v>1769</v>
      </c>
      <c r="I912">
        <v>215746</v>
      </c>
      <c r="J912" t="b">
        <v>0</v>
      </c>
      <c r="K912">
        <v>55</v>
      </c>
      <c r="L912" t="str">
        <f>IF(K912&lt;=20,"Least Popular",IF(K912&lt;=40,"Less Popular",IF(K912&lt;=60,"More Popular","Most Popular")))</f>
        <v>More Popular</v>
      </c>
      <c r="M912">
        <v>1</v>
      </c>
      <c r="N912" t="str">
        <f t="shared" si="237"/>
        <v>Popular</v>
      </c>
      <c r="O912" t="s">
        <v>198</v>
      </c>
      <c r="P912">
        <v>0.66900000000000004</v>
      </c>
      <c r="Q912">
        <v>0.66400000000000003</v>
      </c>
      <c r="R912">
        <v>0</v>
      </c>
      <c r="S912">
        <v>-4.9059999999999997</v>
      </c>
      <c r="T912">
        <v>0</v>
      </c>
      <c r="U912">
        <v>2.9100000000000001E-2</v>
      </c>
      <c r="V912">
        <v>0.13900000000000001</v>
      </c>
      <c r="W912">
        <v>0</v>
      </c>
      <c r="X912">
        <v>8.3799999999999999E-2</v>
      </c>
      <c r="Y912">
        <v>0.82499999999999996</v>
      </c>
      <c r="Z912">
        <v>142.99600000000001</v>
      </c>
      <c r="AA912">
        <v>4</v>
      </c>
    </row>
    <row r="913" spans="1:27" hidden="1" x14ac:dyDescent="0.35">
      <c r="A913" t="s">
        <v>1062</v>
      </c>
      <c r="B913" t="s">
        <v>396</v>
      </c>
      <c r="D913"/>
      <c r="E913"/>
      <c r="F913"/>
      <c r="G913" t="s">
        <v>1770</v>
      </c>
      <c r="H913" t="s">
        <v>1770</v>
      </c>
      <c r="I913">
        <v>274773</v>
      </c>
      <c r="J913" t="b">
        <v>0</v>
      </c>
      <c r="K913">
        <v>55</v>
      </c>
      <c r="M913">
        <v>1</v>
      </c>
      <c r="N913" t="str">
        <f t="shared" si="237"/>
        <v>Popular</v>
      </c>
      <c r="O913" t="s">
        <v>29</v>
      </c>
      <c r="P913">
        <v>0.53800000000000003</v>
      </c>
      <c r="Q913">
        <v>0.92700000000000005</v>
      </c>
      <c r="R913">
        <v>7</v>
      </c>
      <c r="S913">
        <v>-3.9129999999999998</v>
      </c>
      <c r="T913">
        <v>1</v>
      </c>
      <c r="U913">
        <v>6.1800000000000001E-2</v>
      </c>
      <c r="V913">
        <v>1.0200000000000001E-2</v>
      </c>
      <c r="W913">
        <v>0</v>
      </c>
      <c r="X913">
        <v>5.4800000000000001E-2</v>
      </c>
      <c r="Y913">
        <v>0.83399999999999996</v>
      </c>
      <c r="Z913">
        <v>169.929</v>
      </c>
      <c r="AA913">
        <v>4</v>
      </c>
    </row>
    <row r="914" spans="1:27" hidden="1" x14ac:dyDescent="0.35">
      <c r="A914" t="s">
        <v>1032</v>
      </c>
      <c r="B914" t="s">
        <v>584</v>
      </c>
      <c r="D914"/>
      <c r="E914"/>
      <c r="F914"/>
      <c r="G914" t="s">
        <v>1771</v>
      </c>
      <c r="H914" t="s">
        <v>1771</v>
      </c>
      <c r="I914">
        <v>157714</v>
      </c>
      <c r="J914" t="b">
        <v>1</v>
      </c>
      <c r="K914">
        <v>55</v>
      </c>
      <c r="M914">
        <v>1</v>
      </c>
      <c r="N914" t="str">
        <f t="shared" si="237"/>
        <v>Popular</v>
      </c>
      <c r="O914" t="s">
        <v>25</v>
      </c>
      <c r="P914">
        <v>0.746</v>
      </c>
      <c r="Q914">
        <v>0.75700000000000001</v>
      </c>
      <c r="R914">
        <v>7</v>
      </c>
      <c r="S914">
        <v>-4.149</v>
      </c>
      <c r="T914">
        <v>1</v>
      </c>
      <c r="U914">
        <v>4.1399999999999999E-2</v>
      </c>
      <c r="V914">
        <v>0.54700000000000004</v>
      </c>
      <c r="W914" s="2">
        <v>1.04E-6</v>
      </c>
      <c r="X914">
        <v>9.4E-2</v>
      </c>
      <c r="Y914">
        <v>0.71199999999999997</v>
      </c>
      <c r="Z914">
        <v>87.509</v>
      </c>
      <c r="AA914">
        <v>4</v>
      </c>
    </row>
    <row r="915" spans="1:27" hidden="1" x14ac:dyDescent="0.35">
      <c r="A915" t="s">
        <v>1772</v>
      </c>
      <c r="B915" t="s">
        <v>1773</v>
      </c>
      <c r="D915"/>
      <c r="E915"/>
      <c r="F915"/>
      <c r="G915" t="s">
        <v>1774</v>
      </c>
      <c r="H915" t="s">
        <v>1774</v>
      </c>
      <c r="I915">
        <v>190493</v>
      </c>
      <c r="J915" t="b">
        <v>0</v>
      </c>
      <c r="K915">
        <v>57</v>
      </c>
      <c r="M915">
        <v>1</v>
      </c>
      <c r="N915" t="str">
        <f t="shared" si="237"/>
        <v>Popular</v>
      </c>
      <c r="O915" t="s">
        <v>29</v>
      </c>
      <c r="P915">
        <v>0.64700000000000002</v>
      </c>
      <c r="Q915">
        <v>0.9</v>
      </c>
      <c r="R915">
        <v>1</v>
      </c>
      <c r="S915">
        <v>-2.383</v>
      </c>
      <c r="T915">
        <v>1</v>
      </c>
      <c r="U915">
        <v>0.113</v>
      </c>
      <c r="V915">
        <v>2.3699999999999999E-2</v>
      </c>
      <c r="W915">
        <v>2.2499999999999999E-2</v>
      </c>
      <c r="X915">
        <v>0.314</v>
      </c>
      <c r="Y915">
        <v>0.746</v>
      </c>
      <c r="Z915">
        <v>175.92599999999999</v>
      </c>
      <c r="AA915">
        <v>4</v>
      </c>
    </row>
    <row r="916" spans="1:27" hidden="1" x14ac:dyDescent="0.35">
      <c r="A916" t="s">
        <v>1775</v>
      </c>
      <c r="B916" t="s">
        <v>1117</v>
      </c>
      <c r="D916"/>
      <c r="E916"/>
      <c r="F916"/>
      <c r="G916" t="s">
        <v>1776</v>
      </c>
      <c r="H916" t="s">
        <v>1776</v>
      </c>
      <c r="I916">
        <v>270093</v>
      </c>
      <c r="J916" t="b">
        <v>0</v>
      </c>
      <c r="K916">
        <v>55</v>
      </c>
      <c r="M916">
        <v>1</v>
      </c>
      <c r="N916" t="str">
        <f t="shared" si="237"/>
        <v>Popular</v>
      </c>
      <c r="O916" t="s">
        <v>29</v>
      </c>
      <c r="P916">
        <v>0.34899999999999998</v>
      </c>
      <c r="Q916">
        <v>0.85299999999999998</v>
      </c>
      <c r="R916">
        <v>3</v>
      </c>
      <c r="S916">
        <v>-3.7589999999999999</v>
      </c>
      <c r="T916">
        <v>0</v>
      </c>
      <c r="U916">
        <v>4.8099999999999997E-2</v>
      </c>
      <c r="V916">
        <v>0.55700000000000005</v>
      </c>
      <c r="W916">
        <v>0</v>
      </c>
      <c r="X916">
        <v>0.313</v>
      </c>
      <c r="Y916">
        <v>0.67500000000000004</v>
      </c>
      <c r="Z916">
        <v>131.96600000000001</v>
      </c>
      <c r="AA916">
        <v>4</v>
      </c>
    </row>
    <row r="917" spans="1:27" hidden="1" x14ac:dyDescent="0.35">
      <c r="A917" t="s">
        <v>103</v>
      </c>
      <c r="B917" t="s">
        <v>104</v>
      </c>
      <c r="D917"/>
      <c r="E917"/>
      <c r="F917"/>
      <c r="G917" t="s">
        <v>1777</v>
      </c>
      <c r="H917" t="s">
        <v>1777</v>
      </c>
      <c r="I917">
        <v>188213</v>
      </c>
      <c r="J917" t="b">
        <v>0</v>
      </c>
      <c r="K917">
        <v>55</v>
      </c>
      <c r="M917">
        <v>1</v>
      </c>
      <c r="N917" t="str">
        <f t="shared" si="237"/>
        <v>Popular</v>
      </c>
      <c r="O917" t="s">
        <v>29</v>
      </c>
      <c r="P917">
        <v>0.61399999999999999</v>
      </c>
      <c r="Q917">
        <v>0.82499999999999996</v>
      </c>
      <c r="R917">
        <v>9</v>
      </c>
      <c r="S917">
        <v>-3.0779999999999998</v>
      </c>
      <c r="T917">
        <v>0</v>
      </c>
      <c r="U917">
        <v>4.41E-2</v>
      </c>
      <c r="V917">
        <v>8.9800000000000001E-3</v>
      </c>
      <c r="W917">
        <v>0</v>
      </c>
      <c r="X917">
        <v>8.0199999999999994E-2</v>
      </c>
      <c r="Y917">
        <v>0.56999999999999995</v>
      </c>
      <c r="Z917">
        <v>136.096</v>
      </c>
      <c r="AA917">
        <v>4</v>
      </c>
    </row>
    <row r="918" spans="1:27" hidden="1" x14ac:dyDescent="0.35">
      <c r="A918" t="s">
        <v>1778</v>
      </c>
      <c r="B918" t="s">
        <v>1779</v>
      </c>
      <c r="D918"/>
      <c r="E918"/>
      <c r="F918"/>
      <c r="G918" t="s">
        <v>1780</v>
      </c>
      <c r="H918" t="s">
        <v>1780</v>
      </c>
      <c r="I918">
        <v>320689</v>
      </c>
      <c r="J918" t="b">
        <v>0</v>
      </c>
      <c r="K918">
        <v>55</v>
      </c>
      <c r="M918">
        <v>1</v>
      </c>
      <c r="N918" t="str">
        <f t="shared" si="237"/>
        <v>Popular</v>
      </c>
      <c r="O918" t="s">
        <v>25</v>
      </c>
      <c r="P918">
        <v>0.63100000000000001</v>
      </c>
      <c r="Q918">
        <v>0.70699999999999996</v>
      </c>
      <c r="R918">
        <v>2</v>
      </c>
      <c r="S918">
        <v>-5.3159999999999998</v>
      </c>
      <c r="T918">
        <v>1</v>
      </c>
      <c r="U918">
        <v>4.1099999999999998E-2</v>
      </c>
      <c r="V918">
        <v>9.8500000000000004E-2</v>
      </c>
      <c r="W918">
        <v>0</v>
      </c>
      <c r="X918">
        <v>0.113</v>
      </c>
      <c r="Y918">
        <v>0.434</v>
      </c>
      <c r="Z918">
        <v>87.027000000000001</v>
      </c>
      <c r="AA918">
        <v>4</v>
      </c>
    </row>
    <row r="919" spans="1:27" x14ac:dyDescent="0.35">
      <c r="A919" t="s">
        <v>1232</v>
      </c>
      <c r="B919" t="s">
        <v>286</v>
      </c>
      <c r="C919" s="1">
        <v>44420</v>
      </c>
      <c r="D919" s="5" t="str">
        <f>TEXT(C919,"mmm")</f>
        <v>Aug</v>
      </c>
      <c r="E919" s="5" t="str">
        <f>TEXT(C919,"yyyy")</f>
        <v>2021</v>
      </c>
      <c r="F919" s="5" t="str">
        <f t="shared" ref="F919:F921" si="241">IF(E919&lt; "2000","19's songs","20's songs")</f>
        <v>20's songs</v>
      </c>
      <c r="G919" t="s">
        <v>1781</v>
      </c>
      <c r="H919" t="s">
        <v>1781</v>
      </c>
      <c r="I919">
        <v>269666</v>
      </c>
      <c r="J919" t="b">
        <v>0</v>
      </c>
      <c r="K919">
        <v>55</v>
      </c>
      <c r="L919" t="str">
        <f>IF(K919&lt;=20,"Least Popular",IF(K919&lt;=40,"Less Popular",IF(K919&lt;=60,"More Popular","Most Popular")))</f>
        <v>More Popular</v>
      </c>
      <c r="M919">
        <v>1</v>
      </c>
      <c r="N919" t="str">
        <f t="shared" si="237"/>
        <v>Popular</v>
      </c>
      <c r="O919" t="s">
        <v>29</v>
      </c>
      <c r="P919">
        <v>0.72299999999999998</v>
      </c>
      <c r="Q919">
        <v>0.57799999999999996</v>
      </c>
      <c r="R919">
        <v>4</v>
      </c>
      <c r="S919">
        <v>-7.7990000000000004</v>
      </c>
      <c r="T919">
        <v>1</v>
      </c>
      <c r="U919">
        <v>3.7400000000000003E-2</v>
      </c>
      <c r="V919">
        <v>0.36099999999999999</v>
      </c>
      <c r="W919">
        <v>6.7299999999999999E-4</v>
      </c>
      <c r="X919">
        <v>8.9899999999999994E-2</v>
      </c>
      <c r="Y919">
        <v>0.65900000000000003</v>
      </c>
      <c r="Z919">
        <v>176.09</v>
      </c>
      <c r="AA919">
        <v>4</v>
      </c>
    </row>
    <row r="920" spans="1:27" x14ac:dyDescent="0.35">
      <c r="A920" t="s">
        <v>273</v>
      </c>
      <c r="B920" t="s">
        <v>274</v>
      </c>
      <c r="C920" s="1">
        <v>44471</v>
      </c>
      <c r="D920" s="5" t="str">
        <f>TEXT(C920,"mmm")</f>
        <v>Oct</v>
      </c>
      <c r="E920" s="5" t="str">
        <f>TEXT(C920,"yyyy")</f>
        <v>2021</v>
      </c>
      <c r="F920" s="5" t="str">
        <f t="shared" si="241"/>
        <v>20's songs</v>
      </c>
      <c r="G920" t="s">
        <v>1782</v>
      </c>
      <c r="H920" t="s">
        <v>1782</v>
      </c>
      <c r="I920">
        <v>191474</v>
      </c>
      <c r="J920" t="b">
        <v>0</v>
      </c>
      <c r="K920">
        <v>55</v>
      </c>
      <c r="L920" t="str">
        <f>IF(K920&lt;=20,"Least Popular",IF(K920&lt;=40,"Less Popular",IF(K920&lt;=60,"More Popular","Most Popular")))</f>
        <v>More Popular</v>
      </c>
      <c r="M920">
        <v>1</v>
      </c>
      <c r="N920" t="str">
        <f t="shared" si="237"/>
        <v>Popular</v>
      </c>
      <c r="O920" t="s">
        <v>29</v>
      </c>
      <c r="P920">
        <v>0.60699999999999998</v>
      </c>
      <c r="Q920">
        <v>0.60499999999999998</v>
      </c>
      <c r="R920">
        <v>3</v>
      </c>
      <c r="S920">
        <v>-6.05</v>
      </c>
      <c r="T920">
        <v>1</v>
      </c>
      <c r="U920">
        <v>0.159</v>
      </c>
      <c r="V920">
        <v>6.9599999999999995E-2</v>
      </c>
      <c r="W920">
        <v>0</v>
      </c>
      <c r="X920">
        <v>0.45400000000000001</v>
      </c>
      <c r="Y920">
        <v>0.66500000000000004</v>
      </c>
      <c r="Z920">
        <v>83.912999999999997</v>
      </c>
      <c r="AA920">
        <v>4</v>
      </c>
    </row>
    <row r="921" spans="1:27" x14ac:dyDescent="0.35">
      <c r="A921" t="s">
        <v>1783</v>
      </c>
      <c r="B921" t="s">
        <v>130</v>
      </c>
      <c r="C921" s="1">
        <v>45140</v>
      </c>
      <c r="D921" s="5" t="str">
        <f>TEXT(C921,"mmm")</f>
        <v>Aug</v>
      </c>
      <c r="E921" s="5" t="str">
        <f>TEXT(C921,"yyyy")</f>
        <v>2023</v>
      </c>
      <c r="F921" s="5" t="str">
        <f t="shared" si="241"/>
        <v>20's songs</v>
      </c>
      <c r="G921" t="s">
        <v>1784</v>
      </c>
      <c r="H921" t="s">
        <v>1784</v>
      </c>
      <c r="I921">
        <v>189500</v>
      </c>
      <c r="J921" t="b">
        <v>0</v>
      </c>
      <c r="K921">
        <v>55</v>
      </c>
      <c r="L921" t="str">
        <f>IF(K921&lt;=20,"Least Popular",IF(K921&lt;=40,"Less Popular",IF(K921&lt;=60,"More Popular","Most Popular")))</f>
        <v>More Popular</v>
      </c>
      <c r="M921">
        <v>1</v>
      </c>
      <c r="N921" t="str">
        <f t="shared" si="237"/>
        <v>Popular</v>
      </c>
      <c r="O921" t="s">
        <v>25</v>
      </c>
      <c r="P921">
        <v>0.69199999999999995</v>
      </c>
      <c r="Q921">
        <v>0.625</v>
      </c>
      <c r="R921">
        <v>11</v>
      </c>
      <c r="S921">
        <v>-5.7359999999999998</v>
      </c>
      <c r="T921">
        <v>0</v>
      </c>
      <c r="U921">
        <v>0.33100000000000002</v>
      </c>
      <c r="V921">
        <v>0.158</v>
      </c>
      <c r="W921">
        <v>0</v>
      </c>
      <c r="X921">
        <v>6.5799999999999997E-2</v>
      </c>
      <c r="Y921">
        <v>0.58199999999999996</v>
      </c>
      <c r="Z921">
        <v>173.92500000000001</v>
      </c>
      <c r="AA921">
        <v>4</v>
      </c>
    </row>
    <row r="922" spans="1:27" hidden="1" x14ac:dyDescent="0.35">
      <c r="A922" t="s">
        <v>1785</v>
      </c>
      <c r="B922" t="s">
        <v>119</v>
      </c>
      <c r="D922"/>
      <c r="E922"/>
      <c r="F922"/>
      <c r="G922" t="s">
        <v>1786</v>
      </c>
      <c r="H922" t="s">
        <v>1786</v>
      </c>
      <c r="I922">
        <v>240120</v>
      </c>
      <c r="J922" t="b">
        <v>0</v>
      </c>
      <c r="K922">
        <v>60</v>
      </c>
      <c r="M922">
        <v>0</v>
      </c>
      <c r="N922" t="str">
        <f t="shared" si="237"/>
        <v>Not Popular</v>
      </c>
      <c r="O922" t="s">
        <v>25</v>
      </c>
      <c r="P922">
        <v>0.66100000000000003</v>
      </c>
      <c r="Q922">
        <v>0.44600000000000001</v>
      </c>
      <c r="R922">
        <v>4</v>
      </c>
      <c r="S922">
        <v>-6.8079999999999998</v>
      </c>
      <c r="T922">
        <v>1</v>
      </c>
      <c r="U922">
        <v>4.5999999999999999E-2</v>
      </c>
      <c r="V922">
        <v>0.69599999999999995</v>
      </c>
      <c r="W922">
        <v>0</v>
      </c>
      <c r="X922">
        <v>7.6100000000000001E-2</v>
      </c>
      <c r="Y922">
        <v>0.46</v>
      </c>
      <c r="Z922">
        <v>89.960999999999999</v>
      </c>
      <c r="AA922">
        <v>4</v>
      </c>
    </row>
    <row r="923" spans="1:27" x14ac:dyDescent="0.35">
      <c r="A923" t="s">
        <v>1787</v>
      </c>
      <c r="B923" t="s">
        <v>36</v>
      </c>
      <c r="C923" s="1">
        <v>42411</v>
      </c>
      <c r="D923" s="5" t="str">
        <f>TEXT(C923,"mmm")</f>
        <v>Feb</v>
      </c>
      <c r="E923" s="5" t="str">
        <f>TEXT(C923,"yyyy")</f>
        <v>2016</v>
      </c>
      <c r="F923" s="5" t="str">
        <f t="shared" ref="F923" si="242">IF(E923&lt; "2000","19's songs","20's songs")</f>
        <v>20's songs</v>
      </c>
      <c r="G923" t="s">
        <v>1788</v>
      </c>
      <c r="H923" t="s">
        <v>1788</v>
      </c>
      <c r="I923">
        <v>205760</v>
      </c>
      <c r="J923" t="b">
        <v>0</v>
      </c>
      <c r="K923">
        <v>55</v>
      </c>
      <c r="L923" t="str">
        <f>IF(K923&lt;=20,"Least Popular",IF(K923&lt;=40,"Less Popular",IF(K923&lt;=60,"More Popular","Most Popular")))</f>
        <v>More Popular</v>
      </c>
      <c r="M923">
        <v>1</v>
      </c>
      <c r="N923" t="str">
        <f t="shared" si="237"/>
        <v>Popular</v>
      </c>
      <c r="O923" t="s">
        <v>25</v>
      </c>
      <c r="P923">
        <v>0.38900000000000001</v>
      </c>
      <c r="Q923">
        <v>0.95399999999999996</v>
      </c>
      <c r="R923">
        <v>7</v>
      </c>
      <c r="S923">
        <v>-1.22</v>
      </c>
      <c r="T923">
        <v>0</v>
      </c>
      <c r="U923">
        <v>6.3E-2</v>
      </c>
      <c r="V923">
        <v>2.5000000000000001E-2</v>
      </c>
      <c r="W923" s="2">
        <v>1.5600000000000001E-6</v>
      </c>
      <c r="X923">
        <v>0.28999999999999998</v>
      </c>
      <c r="Y923">
        <v>0.64300000000000002</v>
      </c>
      <c r="Z923">
        <v>190.005</v>
      </c>
      <c r="AA923">
        <v>4</v>
      </c>
    </row>
    <row r="924" spans="1:27" hidden="1" x14ac:dyDescent="0.35">
      <c r="A924" t="s">
        <v>1789</v>
      </c>
      <c r="B924" t="s">
        <v>23</v>
      </c>
      <c r="D924"/>
      <c r="E924"/>
      <c r="F924"/>
      <c r="G924" t="s">
        <v>1790</v>
      </c>
      <c r="H924" t="s">
        <v>1790</v>
      </c>
      <c r="I924">
        <v>192840</v>
      </c>
      <c r="J924" t="b">
        <v>0</v>
      </c>
      <c r="K924">
        <v>59</v>
      </c>
      <c r="M924">
        <v>0</v>
      </c>
      <c r="N924" t="str">
        <f t="shared" si="237"/>
        <v>Not Popular</v>
      </c>
      <c r="O924" t="s">
        <v>29</v>
      </c>
      <c r="P924">
        <v>0.57099999999999995</v>
      </c>
      <c r="Q924">
        <v>0.94399999999999995</v>
      </c>
      <c r="R924">
        <v>4</v>
      </c>
      <c r="S924">
        <v>-3.0619999999999998</v>
      </c>
      <c r="T924">
        <v>0</v>
      </c>
      <c r="U924">
        <v>6.0299999999999999E-2</v>
      </c>
      <c r="V924">
        <v>1.78E-2</v>
      </c>
      <c r="W924">
        <v>0</v>
      </c>
      <c r="X924">
        <v>0.32200000000000001</v>
      </c>
      <c r="Y924">
        <v>0.68700000000000006</v>
      </c>
      <c r="Z924">
        <v>169.99700000000001</v>
      </c>
      <c r="AA924">
        <v>4</v>
      </c>
    </row>
    <row r="925" spans="1:27" x14ac:dyDescent="0.35">
      <c r="A925" t="s">
        <v>61</v>
      </c>
      <c r="B925" t="s">
        <v>62</v>
      </c>
      <c r="C925" s="1">
        <v>44896</v>
      </c>
      <c r="D925" s="5" t="str">
        <f>TEXT(C925,"mmm")</f>
        <v>Dec</v>
      </c>
      <c r="E925" s="5" t="str">
        <f>TEXT(C925,"yyyy")</f>
        <v>2022</v>
      </c>
      <c r="F925" s="5" t="str">
        <f t="shared" ref="F925" si="243">IF(E925&lt; "2000","19's songs","20's songs")</f>
        <v>20's songs</v>
      </c>
      <c r="G925" t="s">
        <v>1791</v>
      </c>
      <c r="H925" t="s">
        <v>1791</v>
      </c>
      <c r="I925">
        <v>195720</v>
      </c>
      <c r="J925" t="b">
        <v>0</v>
      </c>
      <c r="K925">
        <v>56</v>
      </c>
      <c r="L925" t="str">
        <f>IF(K925&lt;=20,"Least Popular",IF(K925&lt;=40,"Less Popular",IF(K925&lt;=60,"More Popular","Most Popular")))</f>
        <v>More Popular</v>
      </c>
      <c r="M925">
        <v>1</v>
      </c>
      <c r="N925" t="str">
        <f t="shared" si="237"/>
        <v>Popular</v>
      </c>
      <c r="O925" t="s">
        <v>29</v>
      </c>
      <c r="P925">
        <v>0.52700000000000002</v>
      </c>
      <c r="Q925">
        <v>0.92300000000000004</v>
      </c>
      <c r="R925">
        <v>4</v>
      </c>
      <c r="S925">
        <v>-5.3849999999999998</v>
      </c>
      <c r="T925">
        <v>1</v>
      </c>
      <c r="U925">
        <v>8.9099999999999999E-2</v>
      </c>
      <c r="V925">
        <v>3.49E-2</v>
      </c>
      <c r="W925">
        <v>0</v>
      </c>
      <c r="X925">
        <v>0.318</v>
      </c>
      <c r="Y925">
        <v>0.69499999999999995</v>
      </c>
      <c r="Z925">
        <v>100.06699999999999</v>
      </c>
      <c r="AA925">
        <v>4</v>
      </c>
    </row>
    <row r="926" spans="1:27" hidden="1" x14ac:dyDescent="0.35">
      <c r="A926" t="s">
        <v>435</v>
      </c>
      <c r="B926" t="s">
        <v>141</v>
      </c>
      <c r="D926"/>
      <c r="E926"/>
      <c r="F926"/>
      <c r="G926" t="s">
        <v>1792</v>
      </c>
      <c r="H926" t="s">
        <v>1792</v>
      </c>
      <c r="I926">
        <v>298040</v>
      </c>
      <c r="J926" t="b">
        <v>0</v>
      </c>
      <c r="K926">
        <v>56</v>
      </c>
      <c r="M926">
        <v>1</v>
      </c>
      <c r="N926" t="str">
        <f t="shared" si="237"/>
        <v>Popular</v>
      </c>
      <c r="O926" t="s">
        <v>29</v>
      </c>
      <c r="P926">
        <v>0.64200000000000002</v>
      </c>
      <c r="Q926">
        <v>0.879</v>
      </c>
      <c r="R926">
        <v>9</v>
      </c>
      <c r="S926">
        <v>-5.2050000000000001</v>
      </c>
      <c r="T926">
        <v>1</v>
      </c>
      <c r="U926">
        <v>2.7799999999999998E-2</v>
      </c>
      <c r="V926">
        <v>2.8500000000000001E-3</v>
      </c>
      <c r="W926">
        <v>2.1299999999999999E-2</v>
      </c>
      <c r="X926">
        <v>0.14299999999999999</v>
      </c>
      <c r="Y926">
        <v>0.61599999999999999</v>
      </c>
      <c r="Z926">
        <v>115.996</v>
      </c>
      <c r="AA926">
        <v>4</v>
      </c>
    </row>
    <row r="927" spans="1:27" x14ac:dyDescent="0.35">
      <c r="A927" t="s">
        <v>296</v>
      </c>
      <c r="B927" t="s">
        <v>31</v>
      </c>
      <c r="C927" s="1">
        <v>43718</v>
      </c>
      <c r="D927" s="5" t="str">
        <f>TEXT(C927,"mmm")</f>
        <v>Sep</v>
      </c>
      <c r="E927" s="5" t="str">
        <f>TEXT(C927,"yyyy")</f>
        <v>2019</v>
      </c>
      <c r="F927" s="5" t="str">
        <f t="shared" ref="F927:F930" si="244">IF(E927&lt; "2000","19's songs","20's songs")</f>
        <v>20's songs</v>
      </c>
      <c r="G927" t="s">
        <v>1793</v>
      </c>
      <c r="H927" t="s">
        <v>1793</v>
      </c>
      <c r="I927">
        <v>280856</v>
      </c>
      <c r="J927" t="b">
        <v>0</v>
      </c>
      <c r="K927">
        <v>56</v>
      </c>
      <c r="L927" t="str">
        <f>IF(K927&lt;=20,"Least Popular",IF(K927&lt;=40,"Less Popular",IF(K927&lt;=60,"More Popular","Most Popular")))</f>
        <v>More Popular</v>
      </c>
      <c r="M927">
        <v>1</v>
      </c>
      <c r="N927" t="str">
        <f t="shared" si="237"/>
        <v>Popular</v>
      </c>
      <c r="O927" t="s">
        <v>29</v>
      </c>
      <c r="P927">
        <v>0.54700000000000004</v>
      </c>
      <c r="Q927">
        <v>0.57699999999999996</v>
      </c>
      <c r="R927">
        <v>5</v>
      </c>
      <c r="S927">
        <v>-6.0869999999999997</v>
      </c>
      <c r="T927">
        <v>1</v>
      </c>
      <c r="U927">
        <v>3.3599999999999998E-2</v>
      </c>
      <c r="V927">
        <v>1.52E-2</v>
      </c>
      <c r="W927">
        <v>0</v>
      </c>
      <c r="X927">
        <v>0.109</v>
      </c>
      <c r="Y927">
        <v>0.49399999999999999</v>
      </c>
      <c r="Z927">
        <v>164.03200000000001</v>
      </c>
      <c r="AA927">
        <v>4</v>
      </c>
    </row>
    <row r="928" spans="1:27" x14ac:dyDescent="0.35">
      <c r="A928" t="s">
        <v>1029</v>
      </c>
      <c r="B928" t="s">
        <v>1030</v>
      </c>
      <c r="C928" s="1">
        <v>42310</v>
      </c>
      <c r="D928" s="5" t="str">
        <f>TEXT(C928,"mmm")</f>
        <v>Nov</v>
      </c>
      <c r="E928" s="5" t="str">
        <f>TEXT(C928,"yyyy")</f>
        <v>2015</v>
      </c>
      <c r="F928" s="5" t="str">
        <f t="shared" si="244"/>
        <v>20's songs</v>
      </c>
      <c r="G928" t="s">
        <v>1794</v>
      </c>
      <c r="H928" t="s">
        <v>1794</v>
      </c>
      <c r="I928">
        <v>341680</v>
      </c>
      <c r="J928" t="b">
        <v>0</v>
      </c>
      <c r="K928">
        <v>55</v>
      </c>
      <c r="L928" t="str">
        <f>IF(K928&lt;=20,"Least Popular",IF(K928&lt;=40,"Less Popular",IF(K928&lt;=60,"More Popular","Most Popular")))</f>
        <v>More Popular</v>
      </c>
      <c r="M928">
        <v>1</v>
      </c>
      <c r="N928" t="str">
        <f t="shared" si="237"/>
        <v>Popular</v>
      </c>
      <c r="O928" t="s">
        <v>29</v>
      </c>
      <c r="P928">
        <v>0.51300000000000001</v>
      </c>
      <c r="Q928">
        <v>0.51</v>
      </c>
      <c r="R928">
        <v>8</v>
      </c>
      <c r="S928">
        <v>-3.2490000000000001</v>
      </c>
      <c r="T928">
        <v>1</v>
      </c>
      <c r="U928">
        <v>2.6100000000000002E-2</v>
      </c>
      <c r="V928">
        <v>0.66</v>
      </c>
      <c r="W928">
        <v>0</v>
      </c>
      <c r="X928">
        <v>8.1000000000000003E-2</v>
      </c>
      <c r="Y928">
        <v>0.182</v>
      </c>
      <c r="Z928">
        <v>81.947000000000003</v>
      </c>
      <c r="AA928">
        <v>4</v>
      </c>
    </row>
    <row r="929" spans="1:27" x14ac:dyDescent="0.35">
      <c r="A929" t="s">
        <v>598</v>
      </c>
      <c r="B929" t="s">
        <v>119</v>
      </c>
      <c r="C929" s="1">
        <v>45050</v>
      </c>
      <c r="D929" s="5" t="str">
        <f>TEXT(C929,"mmm")</f>
        <v>May</v>
      </c>
      <c r="E929" s="5" t="str">
        <f>TEXT(C929,"yyyy")</f>
        <v>2023</v>
      </c>
      <c r="F929" s="5" t="str">
        <f t="shared" si="244"/>
        <v>20's songs</v>
      </c>
      <c r="G929" t="s">
        <v>1795</v>
      </c>
      <c r="H929" t="s">
        <v>1795</v>
      </c>
      <c r="I929">
        <v>267493</v>
      </c>
      <c r="J929" t="b">
        <v>0</v>
      </c>
      <c r="K929">
        <v>58</v>
      </c>
      <c r="L929" t="str">
        <f>IF(K929&lt;=20,"Least Popular",IF(K929&lt;=40,"Less Popular",IF(K929&lt;=60,"More Popular","Most Popular")))</f>
        <v>More Popular</v>
      </c>
      <c r="M929">
        <v>0</v>
      </c>
      <c r="N929" t="str">
        <f t="shared" si="237"/>
        <v>Not Popular</v>
      </c>
      <c r="O929" t="s">
        <v>29</v>
      </c>
      <c r="P929">
        <v>0.70199999999999996</v>
      </c>
      <c r="Q929">
        <v>0.41899999999999998</v>
      </c>
      <c r="R929">
        <v>2</v>
      </c>
      <c r="S929">
        <v>-6.5170000000000003</v>
      </c>
      <c r="T929">
        <v>1</v>
      </c>
      <c r="U929">
        <v>4.5699999999999998E-2</v>
      </c>
      <c r="V929">
        <v>0.36599999999999999</v>
      </c>
      <c r="W929">
        <v>0</v>
      </c>
      <c r="X929">
        <v>0.35899999999999999</v>
      </c>
      <c r="Y929">
        <v>0.56599999999999995</v>
      </c>
      <c r="Z929">
        <v>76.003</v>
      </c>
      <c r="AA929">
        <v>4</v>
      </c>
    </row>
    <row r="930" spans="1:27" x14ac:dyDescent="0.35">
      <c r="A930" t="s">
        <v>1796</v>
      </c>
      <c r="B930" t="s">
        <v>274</v>
      </c>
      <c r="C930" s="1">
        <v>45141</v>
      </c>
      <c r="D930" s="5" t="str">
        <f>TEXT(C930,"mmm")</f>
        <v>Aug</v>
      </c>
      <c r="E930" s="5" t="str">
        <f>TEXT(C930,"yyyy")</f>
        <v>2023</v>
      </c>
      <c r="F930" s="5" t="str">
        <f t="shared" si="244"/>
        <v>20's songs</v>
      </c>
      <c r="G930" t="s">
        <v>1797</v>
      </c>
      <c r="H930" t="s">
        <v>1797</v>
      </c>
      <c r="I930">
        <v>226085</v>
      </c>
      <c r="J930" t="b">
        <v>0</v>
      </c>
      <c r="K930">
        <v>55</v>
      </c>
      <c r="L930" t="str">
        <f>IF(K930&lt;=20,"Least Popular",IF(K930&lt;=40,"Less Popular",IF(K930&lt;=60,"More Popular","Most Popular")))</f>
        <v>More Popular</v>
      </c>
      <c r="M930">
        <v>1</v>
      </c>
      <c r="N930" t="str">
        <f t="shared" si="237"/>
        <v>Popular</v>
      </c>
      <c r="O930" t="s">
        <v>25</v>
      </c>
      <c r="P930">
        <v>0.63200000000000001</v>
      </c>
      <c r="Q930">
        <v>0.69599999999999995</v>
      </c>
      <c r="R930">
        <v>2</v>
      </c>
      <c r="S930">
        <v>-6.3109999999999999</v>
      </c>
      <c r="T930">
        <v>1</v>
      </c>
      <c r="U930">
        <v>4.0500000000000001E-2</v>
      </c>
      <c r="V930">
        <v>0.25700000000000001</v>
      </c>
      <c r="W930">
        <v>0</v>
      </c>
      <c r="X930">
        <v>9.4799999999999995E-2</v>
      </c>
      <c r="Y930">
        <v>0.621</v>
      </c>
      <c r="Z930">
        <v>155.988</v>
      </c>
      <c r="AA930">
        <v>4</v>
      </c>
    </row>
    <row r="931" spans="1:27" hidden="1" x14ac:dyDescent="0.35">
      <c r="A931" t="s">
        <v>1798</v>
      </c>
      <c r="B931" t="s">
        <v>1035</v>
      </c>
      <c r="D931"/>
      <c r="E931"/>
      <c r="F931"/>
      <c r="G931" t="s">
        <v>1799</v>
      </c>
      <c r="H931" t="s">
        <v>1799</v>
      </c>
      <c r="I931">
        <v>283400</v>
      </c>
      <c r="J931" t="b">
        <v>0</v>
      </c>
      <c r="K931">
        <v>55</v>
      </c>
      <c r="M931">
        <v>1</v>
      </c>
      <c r="N931" t="str">
        <f t="shared" si="237"/>
        <v>Popular</v>
      </c>
      <c r="O931" t="s">
        <v>29</v>
      </c>
      <c r="P931">
        <v>0.54100000000000004</v>
      </c>
      <c r="Q931">
        <v>0.58199999999999996</v>
      </c>
      <c r="R931">
        <v>8</v>
      </c>
      <c r="S931">
        <v>-5.7480000000000002</v>
      </c>
      <c r="T931">
        <v>1</v>
      </c>
      <c r="U931">
        <v>2.87E-2</v>
      </c>
      <c r="V931">
        <v>0.67300000000000004</v>
      </c>
      <c r="W931">
        <v>0</v>
      </c>
      <c r="X931">
        <v>0.16900000000000001</v>
      </c>
      <c r="Y931">
        <v>0.249</v>
      </c>
      <c r="Z931">
        <v>147.86500000000001</v>
      </c>
      <c r="AA931">
        <v>4</v>
      </c>
    </row>
    <row r="932" spans="1:27" x14ac:dyDescent="0.35">
      <c r="A932" t="s">
        <v>1800</v>
      </c>
      <c r="B932" t="s">
        <v>48</v>
      </c>
      <c r="C932">
        <v>1994</v>
      </c>
      <c r="D932" s="5" t="str">
        <f>TEXT(C932,"mmm")</f>
        <v>Jun</v>
      </c>
      <c r="E932" s="5" t="str">
        <f>TEXT(C932,"yyyy")</f>
        <v>1905</v>
      </c>
      <c r="F932" s="5" t="str">
        <f t="shared" ref="F932" si="245">IF(E932&lt; "2000","19's songs","20's songs")</f>
        <v>19's songs</v>
      </c>
      <c r="G932" t="s">
        <v>1801</v>
      </c>
      <c r="H932" t="s">
        <v>1801</v>
      </c>
      <c r="I932">
        <v>268840</v>
      </c>
      <c r="J932" t="b">
        <v>0</v>
      </c>
      <c r="K932">
        <v>55</v>
      </c>
      <c r="L932" t="str">
        <f>IF(K932&lt;=20,"Least Popular",IF(K932&lt;=40,"Less Popular",IF(K932&lt;=60,"More Popular","Most Popular")))</f>
        <v>More Popular</v>
      </c>
      <c r="M932">
        <v>1</v>
      </c>
      <c r="N932" t="str">
        <f t="shared" si="237"/>
        <v>Popular</v>
      </c>
      <c r="O932" t="s">
        <v>29</v>
      </c>
      <c r="P932">
        <v>0.60499999999999998</v>
      </c>
      <c r="Q932">
        <v>0.77800000000000002</v>
      </c>
      <c r="R932">
        <v>0</v>
      </c>
      <c r="S932">
        <v>-4.7850000000000001</v>
      </c>
      <c r="T932">
        <v>1</v>
      </c>
      <c r="U932">
        <v>2.7400000000000001E-2</v>
      </c>
      <c r="V932">
        <v>3.0599999999999999E-2</v>
      </c>
      <c r="W932" s="2">
        <v>4.9100000000000004E-6</v>
      </c>
      <c r="X932">
        <v>0.13700000000000001</v>
      </c>
      <c r="Y932">
        <v>0.64200000000000002</v>
      </c>
      <c r="Z932">
        <v>115.116</v>
      </c>
      <c r="AA932">
        <v>4</v>
      </c>
    </row>
    <row r="933" spans="1:27" hidden="1" x14ac:dyDescent="0.35">
      <c r="A933" t="s">
        <v>1802</v>
      </c>
      <c r="B933" t="s">
        <v>192</v>
      </c>
      <c r="D933"/>
      <c r="E933"/>
      <c r="F933"/>
      <c r="G933" t="s">
        <v>1803</v>
      </c>
      <c r="H933" t="s">
        <v>1803</v>
      </c>
      <c r="I933">
        <v>349413</v>
      </c>
      <c r="J933" t="b">
        <v>0</v>
      </c>
      <c r="K933">
        <v>57</v>
      </c>
      <c r="M933">
        <v>1</v>
      </c>
      <c r="N933" t="str">
        <f t="shared" si="237"/>
        <v>Popular</v>
      </c>
      <c r="O933" t="s">
        <v>29</v>
      </c>
      <c r="P933">
        <v>0.47799999999999998</v>
      </c>
      <c r="Q933">
        <v>0.5</v>
      </c>
      <c r="R933">
        <v>0</v>
      </c>
      <c r="S933">
        <v>-6.742</v>
      </c>
      <c r="T933">
        <v>1</v>
      </c>
      <c r="U933">
        <v>3.15E-2</v>
      </c>
      <c r="V933">
        <v>0.315</v>
      </c>
      <c r="W933">
        <v>1.06E-4</v>
      </c>
      <c r="X933">
        <v>0.13800000000000001</v>
      </c>
      <c r="Y933">
        <v>0.16200000000000001</v>
      </c>
      <c r="Z933">
        <v>149.79400000000001</v>
      </c>
      <c r="AA933">
        <v>4</v>
      </c>
    </row>
    <row r="934" spans="1:27" hidden="1" x14ac:dyDescent="0.35">
      <c r="A934" t="s">
        <v>1804</v>
      </c>
      <c r="B934" t="s">
        <v>672</v>
      </c>
      <c r="D934"/>
      <c r="E934"/>
      <c r="F934"/>
      <c r="G934" t="s">
        <v>1805</v>
      </c>
      <c r="H934" t="s">
        <v>1805</v>
      </c>
      <c r="I934">
        <v>277866</v>
      </c>
      <c r="J934" t="b">
        <v>0</v>
      </c>
      <c r="K934">
        <v>55</v>
      </c>
      <c r="M934">
        <v>1</v>
      </c>
      <c r="N934" t="str">
        <f t="shared" si="237"/>
        <v>Popular</v>
      </c>
      <c r="O934" t="s">
        <v>29</v>
      </c>
      <c r="P934">
        <v>0.48199999999999998</v>
      </c>
      <c r="Q934">
        <v>0.98499999999999999</v>
      </c>
      <c r="R934">
        <v>11</v>
      </c>
      <c r="S934">
        <v>-4.673</v>
      </c>
      <c r="T934">
        <v>0</v>
      </c>
      <c r="U934">
        <v>0.30199999999999999</v>
      </c>
      <c r="V934">
        <v>1.3100000000000001E-2</v>
      </c>
      <c r="W934">
        <v>1.9000000000000001E-4</v>
      </c>
      <c r="X934">
        <v>0.14799999999999999</v>
      </c>
      <c r="Y934">
        <v>0.16500000000000001</v>
      </c>
      <c r="Z934">
        <v>132.99700000000001</v>
      </c>
      <c r="AA934">
        <v>4</v>
      </c>
    </row>
    <row r="935" spans="1:27" hidden="1" x14ac:dyDescent="0.35">
      <c r="A935" t="s">
        <v>196</v>
      </c>
      <c r="B935" t="s">
        <v>48</v>
      </c>
      <c r="D935"/>
      <c r="E935"/>
      <c r="F935"/>
      <c r="G935" t="s">
        <v>1806</v>
      </c>
      <c r="H935" t="s">
        <v>1806</v>
      </c>
      <c r="I935">
        <v>261053</v>
      </c>
      <c r="J935" t="b">
        <v>0</v>
      </c>
      <c r="K935">
        <v>54</v>
      </c>
      <c r="M935">
        <v>1</v>
      </c>
      <c r="N935" t="str">
        <f t="shared" si="237"/>
        <v>Popular</v>
      </c>
      <c r="O935" t="s">
        <v>198</v>
      </c>
      <c r="P935">
        <v>0.63600000000000001</v>
      </c>
      <c r="Q935">
        <v>0.81</v>
      </c>
      <c r="R935">
        <v>6</v>
      </c>
      <c r="S935">
        <v>-3.9849999999999999</v>
      </c>
      <c r="T935">
        <v>0</v>
      </c>
      <c r="U935">
        <v>2.7699999999999999E-2</v>
      </c>
      <c r="V935">
        <v>0.58599999999999997</v>
      </c>
      <c r="W935">
        <v>0</v>
      </c>
      <c r="X935">
        <v>0.151</v>
      </c>
      <c r="Y935">
        <v>0.622</v>
      </c>
      <c r="Z935">
        <v>111.053</v>
      </c>
      <c r="AA935">
        <v>4</v>
      </c>
    </row>
    <row r="936" spans="1:27" hidden="1" x14ac:dyDescent="0.35">
      <c r="A936" t="s">
        <v>292</v>
      </c>
      <c r="B936" t="s">
        <v>31</v>
      </c>
      <c r="D936"/>
      <c r="E936"/>
      <c r="F936"/>
      <c r="G936" t="s">
        <v>1807</v>
      </c>
      <c r="H936" t="s">
        <v>1807</v>
      </c>
      <c r="I936">
        <v>352920</v>
      </c>
      <c r="J936" t="b">
        <v>0</v>
      </c>
      <c r="K936">
        <v>56</v>
      </c>
      <c r="M936">
        <v>1</v>
      </c>
      <c r="N936" t="str">
        <f t="shared" si="237"/>
        <v>Popular</v>
      </c>
      <c r="O936" t="s">
        <v>29</v>
      </c>
      <c r="P936">
        <v>0.41199999999999998</v>
      </c>
      <c r="Q936">
        <v>0.76500000000000001</v>
      </c>
      <c r="R936">
        <v>4</v>
      </c>
      <c r="S936">
        <v>-6.1660000000000004</v>
      </c>
      <c r="T936">
        <v>1</v>
      </c>
      <c r="U936">
        <v>3.3599999999999998E-2</v>
      </c>
      <c r="V936">
        <v>6.6299999999999996E-3</v>
      </c>
      <c r="W936">
        <v>0</v>
      </c>
      <c r="X936">
        <v>0.15</v>
      </c>
      <c r="Y936">
        <v>0.39500000000000002</v>
      </c>
      <c r="Z936">
        <v>159.91800000000001</v>
      </c>
      <c r="AA936">
        <v>4</v>
      </c>
    </row>
    <row r="937" spans="1:27" hidden="1" x14ac:dyDescent="0.35">
      <c r="A937" t="s">
        <v>1808</v>
      </c>
      <c r="B937" t="s">
        <v>1809</v>
      </c>
      <c r="D937"/>
      <c r="E937"/>
      <c r="F937"/>
      <c r="G937" t="s">
        <v>1810</v>
      </c>
      <c r="H937" t="s">
        <v>1810</v>
      </c>
      <c r="I937">
        <v>297640</v>
      </c>
      <c r="J937" t="b">
        <v>0</v>
      </c>
      <c r="K937">
        <v>55</v>
      </c>
      <c r="M937">
        <v>1</v>
      </c>
      <c r="N937" t="str">
        <f t="shared" si="237"/>
        <v>Popular</v>
      </c>
      <c r="O937" t="s">
        <v>29</v>
      </c>
      <c r="P937">
        <v>0.501</v>
      </c>
      <c r="Q937">
        <v>0.78300000000000003</v>
      </c>
      <c r="R937">
        <v>7</v>
      </c>
      <c r="S937">
        <v>-4.6070000000000002</v>
      </c>
      <c r="T937">
        <v>1</v>
      </c>
      <c r="U937">
        <v>6.8400000000000002E-2</v>
      </c>
      <c r="V937">
        <v>0.66</v>
      </c>
      <c r="W937">
        <v>0</v>
      </c>
      <c r="X937">
        <v>0.20599999999999999</v>
      </c>
      <c r="Y937">
        <v>0.45800000000000002</v>
      </c>
      <c r="Z937">
        <v>139.887</v>
      </c>
      <c r="AA937">
        <v>4</v>
      </c>
    </row>
    <row r="938" spans="1:27" x14ac:dyDescent="0.35">
      <c r="A938" t="s">
        <v>1811</v>
      </c>
      <c r="B938" t="s">
        <v>281</v>
      </c>
      <c r="C938" s="1">
        <v>43896</v>
      </c>
      <c r="D938" s="5" t="str">
        <f>TEXT(C938,"mmm")</f>
        <v>Mar</v>
      </c>
      <c r="E938" s="5" t="str">
        <f>TEXT(C938,"yyyy")</f>
        <v>2020</v>
      </c>
      <c r="F938" s="5" t="str">
        <f t="shared" ref="F938" si="246">IF(E938&lt; "2000","19's songs","20's songs")</f>
        <v>20's songs</v>
      </c>
      <c r="G938" t="s">
        <v>1812</v>
      </c>
      <c r="H938" t="s">
        <v>1812</v>
      </c>
      <c r="I938">
        <v>72026</v>
      </c>
      <c r="J938" t="b">
        <v>0</v>
      </c>
      <c r="K938">
        <v>55</v>
      </c>
      <c r="L938" t="str">
        <f>IF(K938&lt;=20,"Least Popular",IF(K938&lt;=40,"Less Popular",IF(K938&lt;=60,"More Popular","Most Popular")))</f>
        <v>More Popular</v>
      </c>
      <c r="M938">
        <v>1</v>
      </c>
      <c r="N938" t="str">
        <f t="shared" si="237"/>
        <v>Popular</v>
      </c>
      <c r="O938" t="s">
        <v>25</v>
      </c>
      <c r="P938">
        <v>0.53900000000000003</v>
      </c>
      <c r="Q938">
        <v>0.76400000000000001</v>
      </c>
      <c r="R938">
        <v>10</v>
      </c>
      <c r="S938">
        <v>-5.3239999999999998</v>
      </c>
      <c r="T938">
        <v>1</v>
      </c>
      <c r="U938">
        <v>5.7000000000000002E-2</v>
      </c>
      <c r="V938">
        <v>0.55300000000000005</v>
      </c>
      <c r="W938">
        <v>0</v>
      </c>
      <c r="X938">
        <v>0.17899999999999999</v>
      </c>
      <c r="Y938">
        <v>0.53500000000000003</v>
      </c>
      <c r="Z938">
        <v>150.10499999999999</v>
      </c>
      <c r="AA938">
        <v>4</v>
      </c>
    </row>
    <row r="939" spans="1:27" hidden="1" x14ac:dyDescent="0.35">
      <c r="A939" t="s">
        <v>1813</v>
      </c>
      <c r="B939" t="s">
        <v>1141</v>
      </c>
      <c r="D939"/>
      <c r="E939"/>
      <c r="F939"/>
      <c r="G939" t="s">
        <v>1814</v>
      </c>
      <c r="H939" t="s">
        <v>1814</v>
      </c>
      <c r="I939">
        <v>221080</v>
      </c>
      <c r="J939" t="b">
        <v>0</v>
      </c>
      <c r="K939">
        <v>48</v>
      </c>
      <c r="M939">
        <v>1</v>
      </c>
      <c r="N939" t="str">
        <f t="shared" si="237"/>
        <v>Popular</v>
      </c>
      <c r="O939" t="s">
        <v>25</v>
      </c>
      <c r="P939">
        <v>0.54500000000000004</v>
      </c>
      <c r="Q939">
        <v>0.80800000000000005</v>
      </c>
      <c r="R939">
        <v>1</v>
      </c>
      <c r="S939">
        <v>-5.3419999999999996</v>
      </c>
      <c r="T939">
        <v>1</v>
      </c>
      <c r="U939">
        <v>3.6499999999999998E-2</v>
      </c>
      <c r="V939">
        <v>1.5300000000000001E-4</v>
      </c>
      <c r="W939" s="2">
        <v>5.1E-5</v>
      </c>
      <c r="X939">
        <v>6.2199999999999998E-2</v>
      </c>
      <c r="Y939">
        <v>0.56100000000000005</v>
      </c>
      <c r="Z939">
        <v>125.001</v>
      </c>
      <c r="AA939">
        <v>4</v>
      </c>
    </row>
    <row r="940" spans="1:27" hidden="1" x14ac:dyDescent="0.35">
      <c r="A940" t="s">
        <v>1815</v>
      </c>
      <c r="B940" t="s">
        <v>1816</v>
      </c>
      <c r="D940"/>
      <c r="E940"/>
      <c r="F940"/>
      <c r="G940" t="s">
        <v>1817</v>
      </c>
      <c r="H940" t="s">
        <v>1817</v>
      </c>
      <c r="I940">
        <v>330293</v>
      </c>
      <c r="J940" t="b">
        <v>0</v>
      </c>
      <c r="K940">
        <v>55</v>
      </c>
      <c r="M940">
        <v>1</v>
      </c>
      <c r="N940" t="str">
        <f t="shared" si="237"/>
        <v>Popular</v>
      </c>
      <c r="O940" t="s">
        <v>29</v>
      </c>
      <c r="P940">
        <v>0.49</v>
      </c>
      <c r="Q940">
        <v>0.45100000000000001</v>
      </c>
      <c r="R940">
        <v>4</v>
      </c>
      <c r="S940">
        <v>-5.47</v>
      </c>
      <c r="T940">
        <v>1</v>
      </c>
      <c r="U940">
        <v>2.8799999999999999E-2</v>
      </c>
      <c r="V940">
        <v>0.45100000000000001</v>
      </c>
      <c r="W940">
        <v>0</v>
      </c>
      <c r="X940">
        <v>0.34300000000000003</v>
      </c>
      <c r="Y940">
        <v>0.29899999999999999</v>
      </c>
      <c r="Z940">
        <v>139.72200000000001</v>
      </c>
      <c r="AA940">
        <v>4</v>
      </c>
    </row>
    <row r="941" spans="1:27" x14ac:dyDescent="0.35">
      <c r="A941" t="s">
        <v>308</v>
      </c>
      <c r="B941" t="s">
        <v>309</v>
      </c>
      <c r="C941" s="1">
        <v>45204</v>
      </c>
      <c r="D941" s="5" t="str">
        <f>TEXT(C941,"mmm")</f>
        <v>Oct</v>
      </c>
      <c r="E941" s="5" t="str">
        <f>TEXT(C941,"yyyy")</f>
        <v>2023</v>
      </c>
      <c r="F941" s="5" t="str">
        <f t="shared" ref="F941:F943" si="247">IF(E941&lt; "2000","19's songs","20's songs")</f>
        <v>20's songs</v>
      </c>
      <c r="G941" t="s">
        <v>1818</v>
      </c>
      <c r="H941" t="s">
        <v>1818</v>
      </c>
      <c r="I941">
        <v>205493</v>
      </c>
      <c r="J941" t="b">
        <v>0</v>
      </c>
      <c r="K941">
        <v>55</v>
      </c>
      <c r="L941" t="str">
        <f>IF(K941&lt;=20,"Least Popular",IF(K941&lt;=40,"Less Popular",IF(K941&lt;=60,"More Popular","Most Popular")))</f>
        <v>More Popular</v>
      </c>
      <c r="M941">
        <v>1</v>
      </c>
      <c r="N941" t="str">
        <f t="shared" si="237"/>
        <v>Popular</v>
      </c>
      <c r="O941" t="s">
        <v>29</v>
      </c>
      <c r="P941">
        <v>0.746</v>
      </c>
      <c r="Q941">
        <v>0.68300000000000005</v>
      </c>
      <c r="R941">
        <v>10</v>
      </c>
      <c r="S941">
        <v>-8.7959999999999994</v>
      </c>
      <c r="T941">
        <v>0</v>
      </c>
      <c r="U941">
        <v>9.4200000000000006E-2</v>
      </c>
      <c r="V941">
        <v>0.60799999999999998</v>
      </c>
      <c r="W941">
        <v>1.46E-4</v>
      </c>
      <c r="X941">
        <v>0.25600000000000001</v>
      </c>
      <c r="Y941">
        <v>0.71799999999999997</v>
      </c>
      <c r="Z941">
        <v>95.991</v>
      </c>
      <c r="AA941">
        <v>4</v>
      </c>
    </row>
    <row r="942" spans="1:27" x14ac:dyDescent="0.35">
      <c r="A942" t="s">
        <v>96</v>
      </c>
      <c r="B942" t="s">
        <v>31</v>
      </c>
      <c r="C942" s="1">
        <v>43408</v>
      </c>
      <c r="D942" s="5" t="str">
        <f>TEXT(C942,"mmm")</f>
        <v>Nov</v>
      </c>
      <c r="E942" s="5" t="str">
        <f>TEXT(C942,"yyyy")</f>
        <v>2018</v>
      </c>
      <c r="F942" s="5" t="str">
        <f t="shared" si="247"/>
        <v>20's songs</v>
      </c>
      <c r="G942" t="s">
        <v>1819</v>
      </c>
      <c r="H942" t="s">
        <v>1819</v>
      </c>
      <c r="I942">
        <v>262685</v>
      </c>
      <c r="J942" t="b">
        <v>0</v>
      </c>
      <c r="K942">
        <v>56</v>
      </c>
      <c r="L942" t="str">
        <f>IF(K942&lt;=20,"Least Popular",IF(K942&lt;=40,"Less Popular",IF(K942&lt;=60,"More Popular","Most Popular")))</f>
        <v>More Popular</v>
      </c>
      <c r="M942">
        <v>1</v>
      </c>
      <c r="N942" t="str">
        <f t="shared" si="237"/>
        <v>Popular</v>
      </c>
      <c r="O942" t="s">
        <v>29</v>
      </c>
      <c r="P942">
        <v>0.60899999999999999</v>
      </c>
      <c r="Q942">
        <v>0.92200000000000004</v>
      </c>
      <c r="R942">
        <v>7</v>
      </c>
      <c r="S942">
        <v>-1.7</v>
      </c>
      <c r="T942">
        <v>0</v>
      </c>
      <c r="U942">
        <v>3.2300000000000002E-2</v>
      </c>
      <c r="V942">
        <v>1.38E-2</v>
      </c>
      <c r="W942">
        <v>0</v>
      </c>
      <c r="X942">
        <v>0.114</v>
      </c>
      <c r="Y942">
        <v>0.74099999999999999</v>
      </c>
      <c r="Z942">
        <v>132.01300000000001</v>
      </c>
      <c r="AA942">
        <v>4</v>
      </c>
    </row>
    <row r="943" spans="1:27" x14ac:dyDescent="0.35">
      <c r="A943" t="s">
        <v>1820</v>
      </c>
      <c r="B943" t="s">
        <v>1821</v>
      </c>
      <c r="C943">
        <v>1998</v>
      </c>
      <c r="D943" s="5" t="str">
        <f>TEXT(C943,"mmm")</f>
        <v>Jun</v>
      </c>
      <c r="E943" s="5" t="str">
        <f>TEXT(C943,"yyyy")</f>
        <v>1905</v>
      </c>
      <c r="F943" s="5" t="str">
        <f t="shared" si="247"/>
        <v>19's songs</v>
      </c>
      <c r="G943" t="s">
        <v>1822</v>
      </c>
      <c r="H943" t="s">
        <v>1822</v>
      </c>
      <c r="I943">
        <v>168426</v>
      </c>
      <c r="J943" t="b">
        <v>0</v>
      </c>
      <c r="K943">
        <v>55</v>
      </c>
      <c r="L943" t="str">
        <f>IF(K943&lt;=20,"Least Popular",IF(K943&lt;=40,"Less Popular",IF(K943&lt;=60,"More Popular","Most Popular")))</f>
        <v>More Popular</v>
      </c>
      <c r="M943">
        <v>1</v>
      </c>
      <c r="N943" t="str">
        <f t="shared" si="237"/>
        <v>Popular</v>
      </c>
      <c r="O943" t="s">
        <v>29</v>
      </c>
      <c r="P943">
        <v>0.63500000000000001</v>
      </c>
      <c r="Q943">
        <v>0.749</v>
      </c>
      <c r="R943">
        <v>4</v>
      </c>
      <c r="S943">
        <v>-4.9550000000000001</v>
      </c>
      <c r="T943">
        <v>1</v>
      </c>
      <c r="U943">
        <v>2.8199999999999999E-2</v>
      </c>
      <c r="V943">
        <v>1.1100000000000001E-3</v>
      </c>
      <c r="W943">
        <v>7.45E-3</v>
      </c>
      <c r="X943">
        <v>0.22700000000000001</v>
      </c>
      <c r="Y943">
        <v>0.83599999999999997</v>
      </c>
      <c r="Z943">
        <v>130.22999999999999</v>
      </c>
      <c r="AA943">
        <v>4</v>
      </c>
    </row>
    <row r="944" spans="1:27" hidden="1" x14ac:dyDescent="0.35">
      <c r="A944" t="s">
        <v>83</v>
      </c>
      <c r="B944" t="s">
        <v>84</v>
      </c>
      <c r="D944"/>
      <c r="E944"/>
      <c r="F944"/>
      <c r="G944" t="s">
        <v>1823</v>
      </c>
      <c r="H944" t="s">
        <v>1823</v>
      </c>
      <c r="I944">
        <v>187628</v>
      </c>
      <c r="J944" t="b">
        <v>0</v>
      </c>
      <c r="K944">
        <v>55</v>
      </c>
      <c r="M944">
        <v>1</v>
      </c>
      <c r="N944" t="str">
        <f t="shared" si="237"/>
        <v>Popular</v>
      </c>
      <c r="O944" t="s">
        <v>25</v>
      </c>
      <c r="P944">
        <v>0.79300000000000004</v>
      </c>
      <c r="Q944">
        <v>0.77200000000000002</v>
      </c>
      <c r="R944">
        <v>1</v>
      </c>
      <c r="S944">
        <v>-4.4800000000000004</v>
      </c>
      <c r="T944">
        <v>1</v>
      </c>
      <c r="U944">
        <v>5.7700000000000001E-2</v>
      </c>
      <c r="V944">
        <v>5.1400000000000001E-2</v>
      </c>
      <c r="W944">
        <v>0</v>
      </c>
      <c r="X944">
        <v>6.4000000000000001E-2</v>
      </c>
      <c r="Y944">
        <v>0.625</v>
      </c>
      <c r="Z944">
        <v>99.991</v>
      </c>
      <c r="AA944">
        <v>4</v>
      </c>
    </row>
    <row r="945" spans="1:27" x14ac:dyDescent="0.35">
      <c r="A945" t="s">
        <v>607</v>
      </c>
      <c r="B945" t="s">
        <v>312</v>
      </c>
      <c r="C945" s="1">
        <v>34343</v>
      </c>
      <c r="D945" s="5" t="str">
        <f>TEXT(C945,"mmm")</f>
        <v>Jan</v>
      </c>
      <c r="E945" s="5" t="str">
        <f>TEXT(C945,"yyyy")</f>
        <v>1994</v>
      </c>
      <c r="F945" s="5" t="str">
        <f t="shared" ref="F945" si="248">IF(E945&lt; "2000","19's songs","20's songs")</f>
        <v>19's songs</v>
      </c>
      <c r="G945" t="s">
        <v>1824</v>
      </c>
      <c r="H945" t="s">
        <v>1824</v>
      </c>
      <c r="I945">
        <v>282440</v>
      </c>
      <c r="J945" t="b">
        <v>0</v>
      </c>
      <c r="K945">
        <v>54</v>
      </c>
      <c r="L945" t="str">
        <f>IF(K945&lt;=20,"Least Popular",IF(K945&lt;=40,"Less Popular",IF(K945&lt;=60,"More Popular","Most Popular")))</f>
        <v>More Popular</v>
      </c>
      <c r="M945">
        <v>1</v>
      </c>
      <c r="N945" t="str">
        <f t="shared" si="237"/>
        <v>Popular</v>
      </c>
      <c r="O945" t="s">
        <v>29</v>
      </c>
      <c r="P945">
        <v>0.57599999999999996</v>
      </c>
      <c r="Q945">
        <v>0.67900000000000005</v>
      </c>
      <c r="R945">
        <v>10</v>
      </c>
      <c r="S945">
        <v>-4.4720000000000004</v>
      </c>
      <c r="T945">
        <v>1</v>
      </c>
      <c r="U945">
        <v>2.3E-2</v>
      </c>
      <c r="V945">
        <v>0.11799999999999999</v>
      </c>
      <c r="W945">
        <v>0</v>
      </c>
      <c r="X945">
        <v>0.13700000000000001</v>
      </c>
      <c r="Y945">
        <v>0.63300000000000001</v>
      </c>
      <c r="Z945">
        <v>87.834000000000003</v>
      </c>
      <c r="AA945">
        <v>4</v>
      </c>
    </row>
    <row r="946" spans="1:27" hidden="1" x14ac:dyDescent="0.35">
      <c r="A946" t="s">
        <v>1825</v>
      </c>
      <c r="B946" t="s">
        <v>1826</v>
      </c>
      <c r="D946"/>
      <c r="E946"/>
      <c r="F946"/>
      <c r="G946" t="s">
        <v>1827</v>
      </c>
      <c r="H946" t="s">
        <v>1827</v>
      </c>
      <c r="I946">
        <v>200822</v>
      </c>
      <c r="J946" t="b">
        <v>0</v>
      </c>
      <c r="K946">
        <v>55</v>
      </c>
      <c r="M946">
        <v>1</v>
      </c>
      <c r="N946" t="str">
        <f t="shared" si="237"/>
        <v>Popular</v>
      </c>
      <c r="O946" t="s">
        <v>25</v>
      </c>
      <c r="P946">
        <v>0.75600000000000001</v>
      </c>
      <c r="Q946">
        <v>0.60699999999999998</v>
      </c>
      <c r="R946">
        <v>10</v>
      </c>
      <c r="S946">
        <v>-5.01</v>
      </c>
      <c r="T946">
        <v>0</v>
      </c>
      <c r="U946">
        <v>3.7600000000000001E-2</v>
      </c>
      <c r="V946">
        <v>0.114</v>
      </c>
      <c r="W946" s="2">
        <v>2.1500000000000001E-5</v>
      </c>
      <c r="X946">
        <v>3.9E-2</v>
      </c>
      <c r="Y946">
        <v>0.71299999999999997</v>
      </c>
      <c r="Z946">
        <v>124.005</v>
      </c>
      <c r="AA946">
        <v>4</v>
      </c>
    </row>
    <row r="947" spans="1:27" hidden="1" x14ac:dyDescent="0.35">
      <c r="A947" t="s">
        <v>271</v>
      </c>
      <c r="B947" t="s">
        <v>127</v>
      </c>
      <c r="D947"/>
      <c r="E947"/>
      <c r="F947"/>
      <c r="G947" t="s">
        <v>1828</v>
      </c>
      <c r="H947" t="s">
        <v>1828</v>
      </c>
      <c r="I947">
        <v>201426</v>
      </c>
      <c r="J947" t="b">
        <v>0</v>
      </c>
      <c r="K947">
        <v>55</v>
      </c>
      <c r="M947">
        <v>1</v>
      </c>
      <c r="N947" t="str">
        <f t="shared" si="237"/>
        <v>Popular</v>
      </c>
      <c r="O947" t="s">
        <v>29</v>
      </c>
      <c r="P947">
        <v>0.72899999999999998</v>
      </c>
      <c r="Q947">
        <v>0.89600000000000002</v>
      </c>
      <c r="R947">
        <v>1</v>
      </c>
      <c r="S947">
        <v>-5.3780000000000001</v>
      </c>
      <c r="T947">
        <v>1</v>
      </c>
      <c r="U947">
        <v>7.3999999999999996E-2</v>
      </c>
      <c r="V947">
        <v>0.185</v>
      </c>
      <c r="W947">
        <v>0</v>
      </c>
      <c r="X947">
        <v>0.33600000000000002</v>
      </c>
      <c r="Y947">
        <v>0.84799999999999998</v>
      </c>
      <c r="Z947">
        <v>120.035</v>
      </c>
      <c r="AA947">
        <v>4</v>
      </c>
    </row>
    <row r="948" spans="1:27" x14ac:dyDescent="0.35">
      <c r="A948" t="s">
        <v>1829</v>
      </c>
      <c r="B948" t="s">
        <v>515</v>
      </c>
      <c r="C948" s="1">
        <v>39544</v>
      </c>
      <c r="D948" s="5" t="str">
        <f>TEXT(C948,"mmm")</f>
        <v>Apr</v>
      </c>
      <c r="E948" s="5" t="str">
        <f>TEXT(C948,"yyyy")</f>
        <v>2008</v>
      </c>
      <c r="F948" s="5" t="str">
        <f t="shared" ref="F948" si="249">IF(E948&lt; "2000","19's songs","20's songs")</f>
        <v>20's songs</v>
      </c>
      <c r="G948" t="s">
        <v>1830</v>
      </c>
      <c r="H948" t="s">
        <v>1830</v>
      </c>
      <c r="I948">
        <v>271880</v>
      </c>
      <c r="J948" t="b">
        <v>0</v>
      </c>
      <c r="K948">
        <v>55</v>
      </c>
      <c r="L948" t="str">
        <f>IF(K948&lt;=20,"Least Popular",IF(K948&lt;=40,"Less Popular",IF(K948&lt;=60,"More Popular","Most Popular")))</f>
        <v>More Popular</v>
      </c>
      <c r="M948">
        <v>1</v>
      </c>
      <c r="N948" t="str">
        <f t="shared" si="237"/>
        <v>Popular</v>
      </c>
      <c r="O948" t="s">
        <v>25</v>
      </c>
      <c r="P948">
        <v>0.64200000000000002</v>
      </c>
      <c r="Q948">
        <v>0.61599999999999999</v>
      </c>
      <c r="R948">
        <v>0</v>
      </c>
      <c r="S948">
        <v>-4.2590000000000003</v>
      </c>
      <c r="T948">
        <v>1</v>
      </c>
      <c r="U948">
        <v>2.5700000000000001E-2</v>
      </c>
      <c r="V948">
        <v>0.10299999999999999</v>
      </c>
      <c r="W948">
        <v>0</v>
      </c>
      <c r="X948">
        <v>0.17899999999999999</v>
      </c>
      <c r="Y948">
        <v>0.317</v>
      </c>
      <c r="Z948">
        <v>90.034999999999997</v>
      </c>
      <c r="AA948">
        <v>4</v>
      </c>
    </row>
    <row r="949" spans="1:27" hidden="1" x14ac:dyDescent="0.35">
      <c r="A949" t="s">
        <v>1831</v>
      </c>
      <c r="B949" t="s">
        <v>376</v>
      </c>
      <c r="D949"/>
      <c r="E949"/>
      <c r="F949"/>
      <c r="G949" t="s">
        <v>1832</v>
      </c>
      <c r="H949" t="s">
        <v>1832</v>
      </c>
      <c r="I949">
        <v>285013</v>
      </c>
      <c r="J949" t="b">
        <v>0</v>
      </c>
      <c r="K949">
        <v>40</v>
      </c>
      <c r="M949">
        <v>1</v>
      </c>
      <c r="N949" t="str">
        <f t="shared" si="237"/>
        <v>Popular</v>
      </c>
      <c r="O949" t="s">
        <v>25</v>
      </c>
      <c r="P949">
        <v>0.56999999999999995</v>
      </c>
      <c r="Q949">
        <v>0.67</v>
      </c>
      <c r="R949">
        <v>8</v>
      </c>
      <c r="S949">
        <v>-4.2750000000000004</v>
      </c>
      <c r="T949">
        <v>1</v>
      </c>
      <c r="U949">
        <v>2.6200000000000001E-2</v>
      </c>
      <c r="V949">
        <v>0.24199999999999999</v>
      </c>
      <c r="W949">
        <v>0</v>
      </c>
      <c r="X949">
        <v>0.106</v>
      </c>
      <c r="Y949">
        <v>0.21199999999999999</v>
      </c>
      <c r="Z949">
        <v>78.977000000000004</v>
      </c>
      <c r="AA949">
        <v>4</v>
      </c>
    </row>
    <row r="950" spans="1:27" x14ac:dyDescent="0.35">
      <c r="A950" t="s">
        <v>1833</v>
      </c>
      <c r="B950" t="s">
        <v>404</v>
      </c>
      <c r="C950" s="1">
        <v>44258</v>
      </c>
      <c r="D950" s="5" t="str">
        <f>TEXT(C950,"mmm")</f>
        <v>Mar</v>
      </c>
      <c r="E950" s="5" t="str">
        <f>TEXT(C950,"yyyy")</f>
        <v>2021</v>
      </c>
      <c r="F950" s="5" t="str">
        <f t="shared" ref="F950" si="250">IF(E950&lt; "2000","19's songs","20's songs")</f>
        <v>20's songs</v>
      </c>
      <c r="G950" t="s">
        <v>1834</v>
      </c>
      <c r="H950" t="s">
        <v>1834</v>
      </c>
      <c r="I950">
        <v>315866</v>
      </c>
      <c r="J950" t="b">
        <v>0</v>
      </c>
      <c r="K950">
        <v>55</v>
      </c>
      <c r="L950" t="str">
        <f>IF(K950&lt;=20,"Least Popular",IF(K950&lt;=40,"Less Popular",IF(K950&lt;=60,"More Popular","Most Popular")))</f>
        <v>More Popular</v>
      </c>
      <c r="M950">
        <v>1</v>
      </c>
      <c r="N950" t="str">
        <f t="shared" si="237"/>
        <v>Popular</v>
      </c>
      <c r="O950" t="s">
        <v>29</v>
      </c>
      <c r="P950">
        <v>0.55400000000000005</v>
      </c>
      <c r="Q950">
        <v>0.80400000000000005</v>
      </c>
      <c r="R950">
        <v>2</v>
      </c>
      <c r="S950">
        <v>-5.9569999999999999</v>
      </c>
      <c r="T950">
        <v>1</v>
      </c>
      <c r="U950">
        <v>2.9100000000000001E-2</v>
      </c>
      <c r="V950">
        <v>4.7300000000000002E-2</v>
      </c>
      <c r="W950">
        <v>0</v>
      </c>
      <c r="X950">
        <v>0.23599999999999999</v>
      </c>
      <c r="Y950">
        <v>0.73899999999999999</v>
      </c>
      <c r="Z950">
        <v>91.004000000000005</v>
      </c>
      <c r="AA950">
        <v>4</v>
      </c>
    </row>
    <row r="951" spans="1:27" hidden="1" x14ac:dyDescent="0.35">
      <c r="A951" t="s">
        <v>1835</v>
      </c>
      <c r="B951" t="s">
        <v>1340</v>
      </c>
      <c r="D951"/>
      <c r="E951"/>
      <c r="F951"/>
      <c r="G951" t="s">
        <v>1836</v>
      </c>
      <c r="H951" t="s">
        <v>1836</v>
      </c>
      <c r="I951">
        <v>185120</v>
      </c>
      <c r="J951" t="b">
        <v>0</v>
      </c>
      <c r="K951">
        <v>56</v>
      </c>
      <c r="M951">
        <v>1</v>
      </c>
      <c r="N951" t="str">
        <f t="shared" si="237"/>
        <v>Popular</v>
      </c>
      <c r="O951" t="s">
        <v>25</v>
      </c>
      <c r="P951">
        <v>0.77100000000000002</v>
      </c>
      <c r="Q951">
        <v>0.94399999999999995</v>
      </c>
      <c r="R951">
        <v>4</v>
      </c>
      <c r="S951">
        <v>-1.393</v>
      </c>
      <c r="T951">
        <v>0</v>
      </c>
      <c r="U951">
        <v>6.8599999999999994E-2</v>
      </c>
      <c r="V951">
        <v>9.7500000000000003E-2</v>
      </c>
      <c r="W951">
        <v>0</v>
      </c>
      <c r="X951">
        <v>8.3900000000000002E-2</v>
      </c>
      <c r="Y951">
        <v>0.51500000000000001</v>
      </c>
      <c r="Z951">
        <v>153.02799999999999</v>
      </c>
      <c r="AA951">
        <v>4</v>
      </c>
    </row>
    <row r="952" spans="1:27" x14ac:dyDescent="0.35">
      <c r="A952" t="s">
        <v>1250</v>
      </c>
      <c r="B952" t="s">
        <v>354</v>
      </c>
      <c r="C952" s="1">
        <v>44813</v>
      </c>
      <c r="D952" s="5" t="str">
        <f>TEXT(C952,"mmm")</f>
        <v>Sep</v>
      </c>
      <c r="E952" s="5" t="str">
        <f>TEXT(C952,"yyyy")</f>
        <v>2022</v>
      </c>
      <c r="F952" s="5" t="str">
        <f t="shared" ref="F952" si="251">IF(E952&lt; "2000","19's songs","20's songs")</f>
        <v>20's songs</v>
      </c>
      <c r="G952" t="s">
        <v>1837</v>
      </c>
      <c r="H952" t="s">
        <v>1837</v>
      </c>
      <c r="I952">
        <v>182370</v>
      </c>
      <c r="J952" t="b">
        <v>0</v>
      </c>
      <c r="K952">
        <v>54</v>
      </c>
      <c r="L952" t="str">
        <f>IF(K952&lt;=20,"Least Popular",IF(K952&lt;=40,"Less Popular",IF(K952&lt;=60,"More Popular","Most Popular")))</f>
        <v>More Popular</v>
      </c>
      <c r="M952">
        <v>1</v>
      </c>
      <c r="N952" t="str">
        <f t="shared" si="237"/>
        <v>Popular</v>
      </c>
      <c r="O952" t="s">
        <v>29</v>
      </c>
      <c r="P952">
        <v>0.46100000000000002</v>
      </c>
      <c r="Q952">
        <v>0.92700000000000005</v>
      </c>
      <c r="R952">
        <v>1</v>
      </c>
      <c r="S952">
        <v>-5.0830000000000002</v>
      </c>
      <c r="T952">
        <v>1</v>
      </c>
      <c r="U952">
        <v>0.18099999999999999</v>
      </c>
      <c r="V952">
        <v>1.4E-2</v>
      </c>
      <c r="W952">
        <v>0</v>
      </c>
      <c r="X952">
        <v>0.32</v>
      </c>
      <c r="Y952">
        <v>0.66700000000000004</v>
      </c>
      <c r="Z952">
        <v>79.855000000000004</v>
      </c>
      <c r="AA952">
        <v>4</v>
      </c>
    </row>
    <row r="953" spans="1:27" hidden="1" x14ac:dyDescent="0.35">
      <c r="A953" t="s">
        <v>292</v>
      </c>
      <c r="B953" t="s">
        <v>31</v>
      </c>
      <c r="D953"/>
      <c r="E953"/>
      <c r="F953"/>
      <c r="G953" t="s">
        <v>1838</v>
      </c>
      <c r="H953" t="s">
        <v>1838</v>
      </c>
      <c r="I953">
        <v>282386</v>
      </c>
      <c r="J953" t="b">
        <v>0</v>
      </c>
      <c r="K953">
        <v>55</v>
      </c>
      <c r="M953">
        <v>1</v>
      </c>
      <c r="N953" t="str">
        <f t="shared" si="237"/>
        <v>Popular</v>
      </c>
      <c r="O953" t="s">
        <v>29</v>
      </c>
      <c r="P953">
        <v>0.54</v>
      </c>
      <c r="Q953">
        <v>0.83</v>
      </c>
      <c r="R953">
        <v>1</v>
      </c>
      <c r="S953">
        <v>-5.41</v>
      </c>
      <c r="T953">
        <v>0</v>
      </c>
      <c r="U953">
        <v>3.32E-2</v>
      </c>
      <c r="V953">
        <v>2.81E-4</v>
      </c>
      <c r="W953">
        <v>0</v>
      </c>
      <c r="X953">
        <v>0.29799999999999999</v>
      </c>
      <c r="Y953">
        <v>0.55100000000000005</v>
      </c>
      <c r="Z953">
        <v>126.96899999999999</v>
      </c>
      <c r="AA953">
        <v>4</v>
      </c>
    </row>
    <row r="954" spans="1:27" hidden="1" x14ac:dyDescent="0.35">
      <c r="A954" s="3">
        <v>0.62708333333333333</v>
      </c>
      <c r="B954" t="s">
        <v>1534</v>
      </c>
      <c r="D954"/>
      <c r="E954"/>
      <c r="F954"/>
      <c r="G954" t="s">
        <v>1839</v>
      </c>
      <c r="H954" t="s">
        <v>1839</v>
      </c>
      <c r="I954">
        <v>140000</v>
      </c>
      <c r="J954" t="b">
        <v>0</v>
      </c>
      <c r="K954">
        <v>55</v>
      </c>
      <c r="M954">
        <v>1</v>
      </c>
      <c r="N954" t="str">
        <f t="shared" si="237"/>
        <v>Popular</v>
      </c>
      <c r="O954" t="s">
        <v>25</v>
      </c>
      <c r="P954">
        <v>0.77800000000000002</v>
      </c>
      <c r="Q954">
        <v>0.57199999999999995</v>
      </c>
      <c r="R954">
        <v>11</v>
      </c>
      <c r="S954">
        <v>-10.016</v>
      </c>
      <c r="T954">
        <v>0</v>
      </c>
      <c r="U954">
        <v>0.14799999999999999</v>
      </c>
      <c r="V954">
        <v>0.60899999999999999</v>
      </c>
      <c r="W954">
        <v>1.7899999999999999E-2</v>
      </c>
      <c r="X954">
        <v>7.7200000000000005E-2</v>
      </c>
      <c r="Y954">
        <v>0.79700000000000004</v>
      </c>
      <c r="Z954">
        <v>82.546999999999997</v>
      </c>
      <c r="AA954">
        <v>4</v>
      </c>
    </row>
    <row r="955" spans="1:27" hidden="1" x14ac:dyDescent="0.35">
      <c r="A955" t="s">
        <v>1525</v>
      </c>
      <c r="B955" t="s">
        <v>1526</v>
      </c>
      <c r="D955"/>
      <c r="E955"/>
      <c r="F955"/>
      <c r="G955" t="s">
        <v>1840</v>
      </c>
      <c r="H955" t="s">
        <v>1840</v>
      </c>
      <c r="I955">
        <v>244000</v>
      </c>
      <c r="J955" t="b">
        <v>0</v>
      </c>
      <c r="K955">
        <v>55</v>
      </c>
      <c r="M955">
        <v>1</v>
      </c>
      <c r="N955" t="str">
        <f t="shared" si="237"/>
        <v>Popular</v>
      </c>
      <c r="O955" t="s">
        <v>29</v>
      </c>
      <c r="P955">
        <v>0.54500000000000004</v>
      </c>
      <c r="Q955">
        <v>0.874</v>
      </c>
      <c r="R955">
        <v>2</v>
      </c>
      <c r="S955">
        <v>-2.4889999999999999</v>
      </c>
      <c r="T955">
        <v>1</v>
      </c>
      <c r="U955">
        <v>4.8800000000000003E-2</v>
      </c>
      <c r="V955">
        <v>0.11700000000000001</v>
      </c>
      <c r="W955">
        <v>0</v>
      </c>
      <c r="X955">
        <v>0.30399999999999999</v>
      </c>
      <c r="Y955">
        <v>0.69099999999999995</v>
      </c>
      <c r="Z955">
        <v>85.096000000000004</v>
      </c>
      <c r="AA955">
        <v>4</v>
      </c>
    </row>
    <row r="956" spans="1:27" hidden="1" x14ac:dyDescent="0.35">
      <c r="A956" t="s">
        <v>1841</v>
      </c>
      <c r="B956" t="s">
        <v>633</v>
      </c>
      <c r="D956"/>
      <c r="E956"/>
      <c r="F956"/>
      <c r="G956" t="s">
        <v>1842</v>
      </c>
      <c r="H956" t="s">
        <v>1842</v>
      </c>
      <c r="I956">
        <v>185333</v>
      </c>
      <c r="J956" t="b">
        <v>0</v>
      </c>
      <c r="K956">
        <v>55</v>
      </c>
      <c r="M956">
        <v>1</v>
      </c>
      <c r="N956" t="str">
        <f t="shared" si="237"/>
        <v>Popular</v>
      </c>
      <c r="O956" t="s">
        <v>29</v>
      </c>
      <c r="P956">
        <v>0.78500000000000003</v>
      </c>
      <c r="Q956">
        <v>0.73</v>
      </c>
      <c r="R956">
        <v>9</v>
      </c>
      <c r="S956">
        <v>-4.0990000000000002</v>
      </c>
      <c r="T956">
        <v>1</v>
      </c>
      <c r="U956">
        <v>7.3099999999999998E-2</v>
      </c>
      <c r="V956">
        <v>0.433</v>
      </c>
      <c r="W956">
        <v>0</v>
      </c>
      <c r="X956">
        <v>0.14899999999999999</v>
      </c>
      <c r="Y956">
        <v>0.52900000000000003</v>
      </c>
      <c r="Z956">
        <v>92.022999999999996</v>
      </c>
      <c r="AA956">
        <v>4</v>
      </c>
    </row>
    <row r="957" spans="1:27" x14ac:dyDescent="0.35">
      <c r="A957" t="s">
        <v>1843</v>
      </c>
      <c r="B957" t="s">
        <v>1844</v>
      </c>
      <c r="C957" s="1">
        <v>44815</v>
      </c>
      <c r="D957" s="5" t="str">
        <f>TEXT(C957,"mmm")</f>
        <v>Sep</v>
      </c>
      <c r="E957" s="5" t="str">
        <f>TEXT(C957,"yyyy")</f>
        <v>2022</v>
      </c>
      <c r="F957" s="5" t="str">
        <f t="shared" ref="F957" si="252">IF(E957&lt; "2000","19's songs","20's songs")</f>
        <v>20's songs</v>
      </c>
      <c r="G957" t="s">
        <v>1845</v>
      </c>
      <c r="H957" t="s">
        <v>1845</v>
      </c>
      <c r="I957">
        <v>211200</v>
      </c>
      <c r="J957" t="b">
        <v>0</v>
      </c>
      <c r="K957">
        <v>55</v>
      </c>
      <c r="L957" t="str">
        <f>IF(K957&lt;=20,"Least Popular",IF(K957&lt;=40,"Less Popular",IF(K957&lt;=60,"More Popular","Most Popular")))</f>
        <v>More Popular</v>
      </c>
      <c r="M957">
        <v>1</v>
      </c>
      <c r="N957" t="str">
        <f t="shared" si="237"/>
        <v>Popular</v>
      </c>
      <c r="O957" t="s">
        <v>25</v>
      </c>
      <c r="P957">
        <v>0.71599999999999997</v>
      </c>
      <c r="Q957">
        <v>0.85899999999999999</v>
      </c>
      <c r="R957">
        <v>6</v>
      </c>
      <c r="S957">
        <v>-3.64</v>
      </c>
      <c r="T957">
        <v>0</v>
      </c>
      <c r="U957">
        <v>3.9699999999999999E-2</v>
      </c>
      <c r="V957">
        <v>3.0800000000000001E-2</v>
      </c>
      <c r="W957">
        <v>0</v>
      </c>
      <c r="X957">
        <v>0.15</v>
      </c>
      <c r="Y957">
        <v>0.80600000000000005</v>
      </c>
      <c r="Z957">
        <v>150.05000000000001</v>
      </c>
      <c r="AA957">
        <v>1</v>
      </c>
    </row>
    <row r="958" spans="1:27" hidden="1" x14ac:dyDescent="0.35">
      <c r="A958" t="s">
        <v>520</v>
      </c>
      <c r="B958" t="s">
        <v>104</v>
      </c>
      <c r="D958"/>
      <c r="E958"/>
      <c r="F958"/>
      <c r="G958" t="s">
        <v>1846</v>
      </c>
      <c r="H958" t="s">
        <v>1846</v>
      </c>
      <c r="I958">
        <v>252413</v>
      </c>
      <c r="J958" t="b">
        <v>0</v>
      </c>
      <c r="K958">
        <v>55</v>
      </c>
      <c r="M958">
        <v>1</v>
      </c>
      <c r="N958" t="str">
        <f t="shared" si="237"/>
        <v>Popular</v>
      </c>
      <c r="O958" t="s">
        <v>29</v>
      </c>
      <c r="P958">
        <v>0.499</v>
      </c>
      <c r="Q958">
        <v>0.60499999999999998</v>
      </c>
      <c r="R958">
        <v>0</v>
      </c>
      <c r="S958">
        <v>-4.3339999999999996</v>
      </c>
      <c r="T958">
        <v>1</v>
      </c>
      <c r="U958">
        <v>3.15E-2</v>
      </c>
      <c r="V958">
        <v>8.25E-4</v>
      </c>
      <c r="W958">
        <v>0</v>
      </c>
      <c r="X958">
        <v>0.10199999999999999</v>
      </c>
      <c r="Y958">
        <v>0.58899999999999997</v>
      </c>
      <c r="Z958">
        <v>155.88800000000001</v>
      </c>
      <c r="AA958">
        <v>4</v>
      </c>
    </row>
    <row r="959" spans="1:27" x14ac:dyDescent="0.35">
      <c r="A959" t="s">
        <v>1847</v>
      </c>
      <c r="B959" t="s">
        <v>328</v>
      </c>
      <c r="C959">
        <v>1995</v>
      </c>
      <c r="D959" s="5" t="str">
        <f>TEXT(C959,"mmm")</f>
        <v>Jun</v>
      </c>
      <c r="E959" s="5" t="str">
        <f>TEXT(C959,"yyyy")</f>
        <v>1905</v>
      </c>
      <c r="F959" s="5" t="str">
        <f t="shared" ref="F959" si="253">IF(E959&lt; "2000","19's songs","20's songs")</f>
        <v>19's songs</v>
      </c>
      <c r="G959" t="s">
        <v>1848</v>
      </c>
      <c r="H959" t="s">
        <v>1848</v>
      </c>
      <c r="I959">
        <v>223773</v>
      </c>
      <c r="J959" t="b">
        <v>0</v>
      </c>
      <c r="K959">
        <v>54</v>
      </c>
      <c r="L959" t="str">
        <f>IF(K959&lt;=20,"Least Popular",IF(K959&lt;=40,"Less Popular",IF(K959&lt;=60,"More Popular","Most Popular")))</f>
        <v>More Popular</v>
      </c>
      <c r="M959">
        <v>1</v>
      </c>
      <c r="N959" t="str">
        <f t="shared" si="237"/>
        <v>Popular</v>
      </c>
      <c r="O959" t="s">
        <v>29</v>
      </c>
      <c r="P959">
        <v>0.5</v>
      </c>
      <c r="Q959">
        <v>0.58199999999999996</v>
      </c>
      <c r="R959">
        <v>8</v>
      </c>
      <c r="S959">
        <v>-10.156000000000001</v>
      </c>
      <c r="T959">
        <v>1</v>
      </c>
      <c r="U959">
        <v>3.6600000000000001E-2</v>
      </c>
      <c r="V959">
        <v>0.68700000000000006</v>
      </c>
      <c r="W959">
        <v>0</v>
      </c>
      <c r="X959">
        <v>0.107</v>
      </c>
      <c r="Y959">
        <v>0.49199999999999999</v>
      </c>
      <c r="Z959">
        <v>116.901</v>
      </c>
      <c r="AA959">
        <v>4</v>
      </c>
    </row>
    <row r="960" spans="1:27" hidden="1" x14ac:dyDescent="0.35">
      <c r="A960" t="s">
        <v>1849</v>
      </c>
      <c r="B960" t="s">
        <v>318</v>
      </c>
      <c r="D960"/>
      <c r="E960"/>
      <c r="F960"/>
      <c r="G960" t="s">
        <v>1850</v>
      </c>
      <c r="H960" t="s">
        <v>1850</v>
      </c>
      <c r="I960">
        <v>238536</v>
      </c>
      <c r="J960" t="b">
        <v>0</v>
      </c>
      <c r="K960">
        <v>56</v>
      </c>
      <c r="M960">
        <v>1</v>
      </c>
      <c r="N960" t="str">
        <f t="shared" si="237"/>
        <v>Popular</v>
      </c>
      <c r="O960" t="s">
        <v>25</v>
      </c>
      <c r="P960">
        <v>0.53900000000000003</v>
      </c>
      <c r="Q960">
        <v>0.435</v>
      </c>
      <c r="R960">
        <v>2</v>
      </c>
      <c r="S960">
        <v>-5.4550000000000001</v>
      </c>
      <c r="T960">
        <v>1</v>
      </c>
      <c r="U960">
        <v>4.2799999999999998E-2</v>
      </c>
      <c r="V960">
        <v>0.38700000000000001</v>
      </c>
      <c r="W960">
        <v>0</v>
      </c>
      <c r="X960">
        <v>0.182</v>
      </c>
      <c r="Y960">
        <v>0.33400000000000002</v>
      </c>
      <c r="Z960">
        <v>163.98599999999999</v>
      </c>
      <c r="AA960">
        <v>4</v>
      </c>
    </row>
    <row r="961" spans="1:27" x14ac:dyDescent="0.35">
      <c r="A961" t="s">
        <v>1851</v>
      </c>
      <c r="B961" t="s">
        <v>787</v>
      </c>
      <c r="C961" s="1">
        <v>44961</v>
      </c>
      <c r="D961" s="5" t="str">
        <f>TEXT(C961,"mmm")</f>
        <v>Feb</v>
      </c>
      <c r="E961" s="5" t="str">
        <f>TEXT(C961,"yyyy")</f>
        <v>2023</v>
      </c>
      <c r="F961" s="5" t="str">
        <f t="shared" ref="F961:F963" si="254">IF(E961&lt; "2000","19's songs","20's songs")</f>
        <v>20's songs</v>
      </c>
      <c r="G961" t="s">
        <v>1852</v>
      </c>
      <c r="H961" t="s">
        <v>1852</v>
      </c>
      <c r="I961">
        <v>197944</v>
      </c>
      <c r="J961" t="b">
        <v>0</v>
      </c>
      <c r="K961">
        <v>63</v>
      </c>
      <c r="L961" t="str">
        <f>IF(K961&lt;=20,"Least Popular",IF(K961&lt;=40,"Less Popular",IF(K961&lt;=60,"More Popular","Most Popular")))</f>
        <v>Most Popular</v>
      </c>
      <c r="M961">
        <v>0</v>
      </c>
      <c r="N961" t="str">
        <f t="shared" si="237"/>
        <v>Not Popular</v>
      </c>
      <c r="O961" t="s">
        <v>25</v>
      </c>
      <c r="P961">
        <v>0.56799999999999995</v>
      </c>
      <c r="Q961">
        <v>0.85</v>
      </c>
      <c r="R961">
        <v>6</v>
      </c>
      <c r="S961">
        <v>-4.0430000000000001</v>
      </c>
      <c r="T961">
        <v>1</v>
      </c>
      <c r="U961">
        <v>3.3300000000000003E-2</v>
      </c>
      <c r="V961">
        <v>9.7099999999999999E-3</v>
      </c>
      <c r="W961">
        <v>0</v>
      </c>
      <c r="X961">
        <v>0.187</v>
      </c>
      <c r="Y961">
        <v>0.80200000000000005</v>
      </c>
      <c r="Z961">
        <v>144.941</v>
      </c>
      <c r="AA961">
        <v>4</v>
      </c>
    </row>
    <row r="962" spans="1:27" x14ac:dyDescent="0.35">
      <c r="A962" t="s">
        <v>1853</v>
      </c>
      <c r="B962" t="s">
        <v>910</v>
      </c>
      <c r="C962" s="1">
        <v>44535</v>
      </c>
      <c r="D962" s="5" t="str">
        <f>TEXT(C962,"mmm")</f>
        <v>Dec</v>
      </c>
      <c r="E962" s="5" t="str">
        <f>TEXT(C962,"yyyy")</f>
        <v>2021</v>
      </c>
      <c r="F962" s="5" t="str">
        <f t="shared" si="254"/>
        <v>20's songs</v>
      </c>
      <c r="G962" t="s">
        <v>1854</v>
      </c>
      <c r="H962" t="s">
        <v>1854</v>
      </c>
      <c r="I962">
        <v>246960</v>
      </c>
      <c r="J962" t="b">
        <v>0</v>
      </c>
      <c r="K962">
        <v>55</v>
      </c>
      <c r="L962" t="str">
        <f>IF(K962&lt;=20,"Least Popular",IF(K962&lt;=40,"Less Popular",IF(K962&lt;=60,"More Popular","Most Popular")))</f>
        <v>More Popular</v>
      </c>
      <c r="M962">
        <v>1</v>
      </c>
      <c r="N962" t="str">
        <f t="shared" si="237"/>
        <v>Popular</v>
      </c>
      <c r="O962" t="s">
        <v>29</v>
      </c>
      <c r="P962">
        <v>0.8</v>
      </c>
      <c r="Q962">
        <v>0.70099999999999996</v>
      </c>
      <c r="R962">
        <v>7</v>
      </c>
      <c r="S962">
        <v>-3.7210000000000001</v>
      </c>
      <c r="T962">
        <v>1</v>
      </c>
      <c r="U962">
        <v>5.04E-2</v>
      </c>
      <c r="V962">
        <v>4.4999999999999998E-2</v>
      </c>
      <c r="W962">
        <v>0</v>
      </c>
      <c r="X962">
        <v>0.115</v>
      </c>
      <c r="Y962">
        <v>0.57399999999999995</v>
      </c>
      <c r="Z962">
        <v>128.00700000000001</v>
      </c>
      <c r="AA962">
        <v>4</v>
      </c>
    </row>
    <row r="963" spans="1:27" x14ac:dyDescent="0.35">
      <c r="A963" t="s">
        <v>1855</v>
      </c>
      <c r="B963" t="s">
        <v>710</v>
      </c>
      <c r="C963">
        <v>2005</v>
      </c>
      <c r="D963" s="5" t="str">
        <f>TEXT(C963,"mmm")</f>
        <v>Jun</v>
      </c>
      <c r="E963" s="5" t="str">
        <f>TEXT(C963,"yyyy")</f>
        <v>1905</v>
      </c>
      <c r="F963" s="5" t="str">
        <f t="shared" si="254"/>
        <v>19's songs</v>
      </c>
      <c r="G963" t="s">
        <v>1856</v>
      </c>
      <c r="H963" t="s">
        <v>1856</v>
      </c>
      <c r="I963">
        <v>312626</v>
      </c>
      <c r="J963" t="b">
        <v>0</v>
      </c>
      <c r="K963">
        <v>55</v>
      </c>
      <c r="L963" t="str">
        <f>IF(K963&lt;=20,"Least Popular",IF(K963&lt;=40,"Less Popular",IF(K963&lt;=60,"More Popular","Most Popular")))</f>
        <v>More Popular</v>
      </c>
      <c r="M963">
        <v>1</v>
      </c>
      <c r="N963" t="str">
        <f t="shared" ref="N963:N1001" si="255">IF(M963=0,"Not Popular","Popular")</f>
        <v>Popular</v>
      </c>
      <c r="O963" t="s">
        <v>25</v>
      </c>
      <c r="P963">
        <v>0.34499999999999997</v>
      </c>
      <c r="Q963">
        <v>0.96</v>
      </c>
      <c r="R963">
        <v>2</v>
      </c>
      <c r="S963">
        <v>-3.1640000000000001</v>
      </c>
      <c r="T963">
        <v>1</v>
      </c>
      <c r="U963">
        <v>0.122</v>
      </c>
      <c r="V963">
        <v>1.3500000000000001E-3</v>
      </c>
      <c r="W963">
        <v>0</v>
      </c>
      <c r="X963">
        <v>0.20599999999999999</v>
      </c>
      <c r="Y963">
        <v>0.42499999999999999</v>
      </c>
      <c r="Z963">
        <v>141.34899999999999</v>
      </c>
      <c r="AA963">
        <v>4</v>
      </c>
    </row>
    <row r="964" spans="1:27" hidden="1" x14ac:dyDescent="0.35">
      <c r="A964" t="s">
        <v>1857</v>
      </c>
      <c r="B964" t="s">
        <v>244</v>
      </c>
      <c r="D964"/>
      <c r="E964"/>
      <c r="F964"/>
      <c r="G964" t="s">
        <v>1858</v>
      </c>
      <c r="H964" t="s">
        <v>1858</v>
      </c>
      <c r="I964">
        <v>191111</v>
      </c>
      <c r="J964" t="b">
        <v>0</v>
      </c>
      <c r="K964">
        <v>55</v>
      </c>
      <c r="M964">
        <v>1</v>
      </c>
      <c r="N964" t="str">
        <f t="shared" si="255"/>
        <v>Popular</v>
      </c>
      <c r="O964" t="s">
        <v>25</v>
      </c>
      <c r="P964">
        <v>0.57399999999999995</v>
      </c>
      <c r="Q964">
        <v>0.56799999999999995</v>
      </c>
      <c r="R964">
        <v>9</v>
      </c>
      <c r="S964">
        <v>-7.7869999999999999</v>
      </c>
      <c r="T964">
        <v>1</v>
      </c>
      <c r="U964">
        <v>2.92E-2</v>
      </c>
      <c r="V964">
        <v>0.13800000000000001</v>
      </c>
      <c r="W964">
        <v>0</v>
      </c>
      <c r="X964">
        <v>0.106</v>
      </c>
      <c r="Y964">
        <v>0.44</v>
      </c>
      <c r="Z964">
        <v>80.984999999999999</v>
      </c>
      <c r="AA964">
        <v>4</v>
      </c>
    </row>
    <row r="965" spans="1:27" hidden="1" x14ac:dyDescent="0.35">
      <c r="A965" t="s">
        <v>1859</v>
      </c>
      <c r="B965" t="s">
        <v>62</v>
      </c>
      <c r="D965"/>
      <c r="E965"/>
      <c r="F965"/>
      <c r="G965" t="s">
        <v>1860</v>
      </c>
      <c r="H965" t="s">
        <v>1860</v>
      </c>
      <c r="I965">
        <v>204416</v>
      </c>
      <c r="J965" t="b">
        <v>0</v>
      </c>
      <c r="K965">
        <v>56</v>
      </c>
      <c r="M965">
        <v>1</v>
      </c>
      <c r="N965" t="str">
        <f t="shared" si="255"/>
        <v>Popular</v>
      </c>
      <c r="O965" t="s">
        <v>25</v>
      </c>
      <c r="P965">
        <v>0.70799999999999996</v>
      </c>
      <c r="Q965">
        <v>0.42599999999999999</v>
      </c>
      <c r="R965">
        <v>1</v>
      </c>
      <c r="S965">
        <v>-6.165</v>
      </c>
      <c r="T965">
        <v>1</v>
      </c>
      <c r="U965">
        <v>2.9700000000000001E-2</v>
      </c>
      <c r="V965">
        <v>0.94</v>
      </c>
      <c r="W965" s="2">
        <v>5.0800000000000002E-5</v>
      </c>
      <c r="X965">
        <v>0.157</v>
      </c>
      <c r="Y965">
        <v>0.372</v>
      </c>
      <c r="Z965">
        <v>89.972999999999999</v>
      </c>
      <c r="AA965">
        <v>4</v>
      </c>
    </row>
    <row r="966" spans="1:27" x14ac:dyDescent="0.35">
      <c r="A966" t="s">
        <v>682</v>
      </c>
      <c r="B966" t="s">
        <v>274</v>
      </c>
      <c r="C966" s="1">
        <v>44809</v>
      </c>
      <c r="D966" s="5" t="str">
        <f>TEXT(C966,"mmm")</f>
        <v>Sep</v>
      </c>
      <c r="E966" s="5" t="str">
        <f>TEXT(C966,"yyyy")</f>
        <v>2022</v>
      </c>
      <c r="F966" s="5" t="str">
        <f t="shared" ref="F966" si="256">IF(E966&lt; "2000","19's songs","20's songs")</f>
        <v>20's songs</v>
      </c>
      <c r="G966" t="s">
        <v>1861</v>
      </c>
      <c r="H966" t="s">
        <v>1861</v>
      </c>
      <c r="I966">
        <v>185991</v>
      </c>
      <c r="J966" t="b">
        <v>0</v>
      </c>
      <c r="K966">
        <v>55</v>
      </c>
      <c r="L966" t="str">
        <f>IF(K966&lt;=20,"Least Popular",IF(K966&lt;=40,"Less Popular",IF(K966&lt;=60,"More Popular","Most Popular")))</f>
        <v>More Popular</v>
      </c>
      <c r="M966">
        <v>1</v>
      </c>
      <c r="N966" t="str">
        <f t="shared" si="255"/>
        <v>Popular</v>
      </c>
      <c r="O966" t="s">
        <v>29</v>
      </c>
      <c r="P966">
        <v>0.69099999999999995</v>
      </c>
      <c r="Q966">
        <v>0.64900000000000002</v>
      </c>
      <c r="R966">
        <v>3</v>
      </c>
      <c r="S966">
        <v>-5.61</v>
      </c>
      <c r="T966">
        <v>1</v>
      </c>
      <c r="U966">
        <v>0.17299999999999999</v>
      </c>
      <c r="V966">
        <v>0.27500000000000002</v>
      </c>
      <c r="W966">
        <v>0</v>
      </c>
      <c r="X966">
        <v>6.4699999999999994E-2</v>
      </c>
      <c r="Y966">
        <v>0.69</v>
      </c>
      <c r="Z966">
        <v>177.959</v>
      </c>
      <c r="AA966">
        <v>4</v>
      </c>
    </row>
    <row r="967" spans="1:27" hidden="1" x14ac:dyDescent="0.35">
      <c r="A967" t="s">
        <v>1862</v>
      </c>
      <c r="B967" t="s">
        <v>31</v>
      </c>
      <c r="D967"/>
      <c r="E967"/>
      <c r="F967"/>
      <c r="G967" t="s">
        <v>1863</v>
      </c>
      <c r="H967" t="s">
        <v>1863</v>
      </c>
      <c r="I967">
        <v>326440</v>
      </c>
      <c r="J967" t="b">
        <v>0</v>
      </c>
      <c r="K967">
        <v>55</v>
      </c>
      <c r="M967">
        <v>1</v>
      </c>
      <c r="N967" t="str">
        <f t="shared" si="255"/>
        <v>Popular</v>
      </c>
      <c r="O967" t="s">
        <v>25</v>
      </c>
      <c r="P967">
        <v>0.52600000000000002</v>
      </c>
      <c r="Q967">
        <v>0.86</v>
      </c>
      <c r="R967">
        <v>8</v>
      </c>
      <c r="S967">
        <v>-3.37</v>
      </c>
      <c r="T967">
        <v>1</v>
      </c>
      <c r="U967">
        <v>2.7E-2</v>
      </c>
      <c r="V967">
        <v>4.0599999999999997E-2</v>
      </c>
      <c r="W967">
        <v>0</v>
      </c>
      <c r="X967">
        <v>0.129</v>
      </c>
      <c r="Y967">
        <v>0.40300000000000002</v>
      </c>
      <c r="Z967">
        <v>91.954999999999998</v>
      </c>
      <c r="AA967">
        <v>4</v>
      </c>
    </row>
    <row r="968" spans="1:27" x14ac:dyDescent="0.35">
      <c r="A968" t="s">
        <v>1864</v>
      </c>
      <c r="B968" t="s">
        <v>286</v>
      </c>
      <c r="C968" s="1">
        <v>41710</v>
      </c>
      <c r="D968" s="5" t="str">
        <f>TEXT(C968,"mmm")</f>
        <v>Mar</v>
      </c>
      <c r="E968" s="5" t="str">
        <f>TEXT(C968,"yyyy")</f>
        <v>2014</v>
      </c>
      <c r="F968" s="5" t="str">
        <f t="shared" ref="F968" si="257">IF(E968&lt; "2000","19's songs","20's songs")</f>
        <v>20's songs</v>
      </c>
      <c r="G968" t="s">
        <v>1865</v>
      </c>
      <c r="H968" t="s">
        <v>1865</v>
      </c>
      <c r="I968">
        <v>214080</v>
      </c>
      <c r="J968" t="b">
        <v>0</v>
      </c>
      <c r="K968">
        <v>54</v>
      </c>
      <c r="L968" t="str">
        <f>IF(K968&lt;=20,"Least Popular",IF(K968&lt;=40,"Less Popular",IF(K968&lt;=60,"More Popular","Most Popular")))</f>
        <v>More Popular</v>
      </c>
      <c r="M968">
        <v>1</v>
      </c>
      <c r="N968" t="str">
        <f t="shared" si="255"/>
        <v>Popular</v>
      </c>
      <c r="O968" t="s">
        <v>29</v>
      </c>
      <c r="P968">
        <v>0.38200000000000001</v>
      </c>
      <c r="Q968">
        <v>0.84099999999999997</v>
      </c>
      <c r="R968">
        <v>0</v>
      </c>
      <c r="S968">
        <v>-1.8540000000000001</v>
      </c>
      <c r="T968">
        <v>1</v>
      </c>
      <c r="U968">
        <v>4.4400000000000002E-2</v>
      </c>
      <c r="V968">
        <v>2.4899999999999999E-2</v>
      </c>
      <c r="W968">
        <v>0</v>
      </c>
      <c r="X968">
        <v>0.28299999999999997</v>
      </c>
      <c r="Y968">
        <v>0.66400000000000003</v>
      </c>
      <c r="Z968">
        <v>140.095</v>
      </c>
      <c r="AA968">
        <v>4</v>
      </c>
    </row>
    <row r="969" spans="1:27" hidden="1" x14ac:dyDescent="0.35">
      <c r="A969" t="s">
        <v>1094</v>
      </c>
      <c r="B969" t="s">
        <v>1095</v>
      </c>
      <c r="D969"/>
      <c r="E969"/>
      <c r="F969"/>
      <c r="G969" t="s">
        <v>1866</v>
      </c>
      <c r="H969" t="s">
        <v>1866</v>
      </c>
      <c r="I969">
        <v>288567</v>
      </c>
      <c r="J969" t="b">
        <v>0</v>
      </c>
      <c r="K969">
        <v>55</v>
      </c>
      <c r="M969">
        <v>1</v>
      </c>
      <c r="N969" t="str">
        <f t="shared" si="255"/>
        <v>Popular</v>
      </c>
      <c r="O969" t="s">
        <v>29</v>
      </c>
      <c r="P969">
        <v>0.54200000000000004</v>
      </c>
      <c r="Q969">
        <v>0.52900000000000003</v>
      </c>
      <c r="R969">
        <v>10</v>
      </c>
      <c r="S969">
        <v>-10.023999999999999</v>
      </c>
      <c r="T969">
        <v>0</v>
      </c>
      <c r="U969">
        <v>3.1800000000000002E-2</v>
      </c>
      <c r="V969">
        <v>0.63400000000000001</v>
      </c>
      <c r="W969">
        <v>0</v>
      </c>
      <c r="X969">
        <v>0.108</v>
      </c>
      <c r="Y969">
        <v>0.184</v>
      </c>
      <c r="Z969">
        <v>87.911000000000001</v>
      </c>
      <c r="AA969">
        <v>4</v>
      </c>
    </row>
    <row r="970" spans="1:27" x14ac:dyDescent="0.35">
      <c r="A970" t="s">
        <v>1867</v>
      </c>
      <c r="B970" t="s">
        <v>51</v>
      </c>
      <c r="C970" s="1">
        <v>44816</v>
      </c>
      <c r="D970" s="5" t="str">
        <f>TEXT(C970,"mmm")</f>
        <v>Sep</v>
      </c>
      <c r="E970" s="5" t="str">
        <f>TEXT(C970,"yyyy")</f>
        <v>2022</v>
      </c>
      <c r="F970" s="5" t="str">
        <f t="shared" ref="F970" si="258">IF(E970&lt; "2000","19's songs","20's songs")</f>
        <v>20's songs</v>
      </c>
      <c r="G970" t="s">
        <v>1868</v>
      </c>
      <c r="H970" t="s">
        <v>1868</v>
      </c>
      <c r="I970">
        <v>274714</v>
      </c>
      <c r="J970" t="b">
        <v>0</v>
      </c>
      <c r="K970">
        <v>54</v>
      </c>
      <c r="L970" t="str">
        <f>IF(K970&lt;=20,"Least Popular",IF(K970&lt;=40,"Less Popular",IF(K970&lt;=60,"More Popular","Most Popular")))</f>
        <v>More Popular</v>
      </c>
      <c r="M970">
        <v>1</v>
      </c>
      <c r="N970" t="str">
        <f t="shared" si="255"/>
        <v>Popular</v>
      </c>
      <c r="O970" t="s">
        <v>25</v>
      </c>
      <c r="P970">
        <v>0.48399999999999999</v>
      </c>
      <c r="Q970">
        <v>0.82699999999999996</v>
      </c>
      <c r="R970">
        <v>1</v>
      </c>
      <c r="S970">
        <v>-3.617</v>
      </c>
      <c r="T970">
        <v>1</v>
      </c>
      <c r="U970">
        <v>3.1199999999999999E-2</v>
      </c>
      <c r="V970">
        <v>9.1999999999999998E-2</v>
      </c>
      <c r="W970">
        <v>0</v>
      </c>
      <c r="X970">
        <v>0.34399999999999997</v>
      </c>
      <c r="Y970">
        <v>0.48499999999999999</v>
      </c>
      <c r="Z970">
        <v>90.049000000000007</v>
      </c>
      <c r="AA970">
        <v>4</v>
      </c>
    </row>
    <row r="971" spans="1:27" hidden="1" x14ac:dyDescent="0.35">
      <c r="A971" t="s">
        <v>1869</v>
      </c>
      <c r="B971" t="s">
        <v>1870</v>
      </c>
      <c r="D971"/>
      <c r="E971"/>
      <c r="F971"/>
      <c r="G971" t="s">
        <v>1871</v>
      </c>
      <c r="H971" t="s">
        <v>1871</v>
      </c>
      <c r="I971">
        <v>215306</v>
      </c>
      <c r="J971" t="b">
        <v>0</v>
      </c>
      <c r="K971">
        <v>55</v>
      </c>
      <c r="M971">
        <v>1</v>
      </c>
      <c r="N971" t="str">
        <f t="shared" si="255"/>
        <v>Popular</v>
      </c>
      <c r="O971" t="s">
        <v>25</v>
      </c>
      <c r="P971">
        <v>0.57399999999999995</v>
      </c>
      <c r="Q971">
        <v>0.89700000000000002</v>
      </c>
      <c r="R971">
        <v>9</v>
      </c>
      <c r="S971">
        <v>-4.1879999999999997</v>
      </c>
      <c r="T971">
        <v>1</v>
      </c>
      <c r="U971">
        <v>0.24099999999999999</v>
      </c>
      <c r="V971">
        <v>2.4799999999999999E-2</v>
      </c>
      <c r="W971">
        <v>0</v>
      </c>
      <c r="X971">
        <v>0.14799999999999999</v>
      </c>
      <c r="Y971">
        <v>0.379</v>
      </c>
      <c r="Z971">
        <v>172.001</v>
      </c>
      <c r="AA971">
        <v>4</v>
      </c>
    </row>
    <row r="972" spans="1:27" hidden="1" x14ac:dyDescent="0.35">
      <c r="A972" t="s">
        <v>1813</v>
      </c>
      <c r="B972" t="s">
        <v>1141</v>
      </c>
      <c r="D972"/>
      <c r="E972"/>
      <c r="F972"/>
      <c r="G972" t="s">
        <v>1872</v>
      </c>
      <c r="H972" t="s">
        <v>1872</v>
      </c>
      <c r="I972">
        <v>201986</v>
      </c>
      <c r="J972" t="b">
        <v>0</v>
      </c>
      <c r="K972">
        <v>44</v>
      </c>
      <c r="M972">
        <v>1</v>
      </c>
      <c r="N972" t="str">
        <f t="shared" si="255"/>
        <v>Popular</v>
      </c>
      <c r="O972" t="s">
        <v>25</v>
      </c>
      <c r="P972">
        <v>0.65500000000000003</v>
      </c>
      <c r="Q972">
        <v>0.64300000000000002</v>
      </c>
      <c r="R972">
        <v>7</v>
      </c>
      <c r="S972">
        <v>-5.3570000000000002</v>
      </c>
      <c r="T972">
        <v>1</v>
      </c>
      <c r="U972">
        <v>3.4200000000000001E-2</v>
      </c>
      <c r="V972">
        <v>7.7299999999999999E-3</v>
      </c>
      <c r="W972">
        <v>0</v>
      </c>
      <c r="X972">
        <v>7.5600000000000001E-2</v>
      </c>
      <c r="Y972">
        <v>0.80100000000000005</v>
      </c>
      <c r="Z972">
        <v>120.976</v>
      </c>
      <c r="AA972">
        <v>4</v>
      </c>
    </row>
    <row r="973" spans="1:27" hidden="1" x14ac:dyDescent="0.35">
      <c r="A973" t="s">
        <v>1873</v>
      </c>
      <c r="B973" t="s">
        <v>1030</v>
      </c>
      <c r="D973"/>
      <c r="E973"/>
      <c r="F973"/>
      <c r="G973" t="s">
        <v>1874</v>
      </c>
      <c r="H973" t="s">
        <v>1874</v>
      </c>
      <c r="I973">
        <v>268813</v>
      </c>
      <c r="J973" t="b">
        <v>0</v>
      </c>
      <c r="K973">
        <v>55</v>
      </c>
      <c r="M973">
        <v>1</v>
      </c>
      <c r="N973" t="str">
        <f t="shared" si="255"/>
        <v>Popular</v>
      </c>
      <c r="O973" t="s">
        <v>25</v>
      </c>
      <c r="P973">
        <v>0.45</v>
      </c>
      <c r="Q973">
        <v>0.56000000000000005</v>
      </c>
      <c r="R973">
        <v>4</v>
      </c>
      <c r="S973">
        <v>-3.22</v>
      </c>
      <c r="T973">
        <v>1</v>
      </c>
      <c r="U973">
        <v>3.2899999999999999E-2</v>
      </c>
      <c r="V973">
        <v>0.252</v>
      </c>
      <c r="W973">
        <v>0</v>
      </c>
      <c r="X973">
        <v>9.9500000000000005E-2</v>
      </c>
      <c r="Y973">
        <v>0.21199999999999999</v>
      </c>
      <c r="Z973">
        <v>77.010999999999996</v>
      </c>
      <c r="AA973">
        <v>4</v>
      </c>
    </row>
    <row r="974" spans="1:27" hidden="1" x14ac:dyDescent="0.35">
      <c r="A974" t="s">
        <v>1875</v>
      </c>
      <c r="B974" t="s">
        <v>104</v>
      </c>
      <c r="D974"/>
      <c r="E974"/>
      <c r="F974"/>
      <c r="G974" t="s">
        <v>1876</v>
      </c>
      <c r="H974" t="s">
        <v>1876</v>
      </c>
      <c r="I974">
        <v>297997</v>
      </c>
      <c r="J974" t="b">
        <v>0</v>
      </c>
      <c r="K974">
        <v>55</v>
      </c>
      <c r="M974">
        <v>1</v>
      </c>
      <c r="N974" t="str">
        <f t="shared" si="255"/>
        <v>Popular</v>
      </c>
      <c r="O974" t="s">
        <v>25</v>
      </c>
      <c r="P974">
        <v>0.35199999999999998</v>
      </c>
      <c r="Q974">
        <v>0.79100000000000004</v>
      </c>
      <c r="R974">
        <v>4</v>
      </c>
      <c r="S974">
        <v>-3.27</v>
      </c>
      <c r="T974">
        <v>0</v>
      </c>
      <c r="U974">
        <v>7.9699999999999993E-2</v>
      </c>
      <c r="V974">
        <v>0.251</v>
      </c>
      <c r="W974">
        <v>0</v>
      </c>
      <c r="X974">
        <v>0.307</v>
      </c>
      <c r="Y974">
        <v>0.51100000000000001</v>
      </c>
      <c r="Z974">
        <v>169.63800000000001</v>
      </c>
      <c r="AA974">
        <v>4</v>
      </c>
    </row>
    <row r="975" spans="1:27" hidden="1" x14ac:dyDescent="0.35">
      <c r="A975" t="s">
        <v>1877</v>
      </c>
      <c r="B975" t="s">
        <v>1878</v>
      </c>
      <c r="D975"/>
      <c r="E975"/>
      <c r="F975"/>
      <c r="G975" t="s">
        <v>1879</v>
      </c>
      <c r="H975" t="s">
        <v>1879</v>
      </c>
      <c r="I975">
        <v>155433</v>
      </c>
      <c r="J975" t="b">
        <v>0</v>
      </c>
      <c r="K975">
        <v>58</v>
      </c>
      <c r="M975">
        <v>0</v>
      </c>
      <c r="N975" t="str">
        <f t="shared" si="255"/>
        <v>Not Popular</v>
      </c>
      <c r="O975" t="s">
        <v>25</v>
      </c>
      <c r="P975">
        <v>0.77200000000000002</v>
      </c>
      <c r="Q975">
        <v>0.66700000000000004</v>
      </c>
      <c r="R975">
        <v>4</v>
      </c>
      <c r="S975">
        <v>-4.9610000000000003</v>
      </c>
      <c r="T975">
        <v>0</v>
      </c>
      <c r="U975">
        <v>3.3700000000000001E-2</v>
      </c>
      <c r="V975">
        <v>0.36299999999999999</v>
      </c>
      <c r="W975">
        <v>0</v>
      </c>
      <c r="X975">
        <v>0.35299999999999998</v>
      </c>
      <c r="Y975">
        <v>0.71799999999999997</v>
      </c>
      <c r="Z975">
        <v>124.998</v>
      </c>
      <c r="AA975">
        <v>4</v>
      </c>
    </row>
    <row r="976" spans="1:27" x14ac:dyDescent="0.35">
      <c r="A976" t="s">
        <v>1880</v>
      </c>
      <c r="B976" t="s">
        <v>36</v>
      </c>
      <c r="C976" s="1">
        <v>42011</v>
      </c>
      <c r="D976" s="5" t="str">
        <f>TEXT(C976,"mmm")</f>
        <v>Jan</v>
      </c>
      <c r="E976" s="5" t="str">
        <f>TEXT(C976,"yyyy")</f>
        <v>2015</v>
      </c>
      <c r="F976" s="5" t="str">
        <f t="shared" ref="F976" si="259">IF(E976&lt; "2000","19's songs","20's songs")</f>
        <v>20's songs</v>
      </c>
      <c r="G976" t="s">
        <v>1881</v>
      </c>
      <c r="H976" t="s">
        <v>1881</v>
      </c>
      <c r="I976">
        <v>211426</v>
      </c>
      <c r="J976" t="b">
        <v>0</v>
      </c>
      <c r="K976">
        <v>55</v>
      </c>
      <c r="L976" t="str">
        <f>IF(K976&lt;=20,"Least Popular",IF(K976&lt;=40,"Less Popular",IF(K976&lt;=60,"More Popular","Most Popular")))</f>
        <v>More Popular</v>
      </c>
      <c r="M976">
        <v>1</v>
      </c>
      <c r="N976" t="str">
        <f t="shared" si="255"/>
        <v>Popular</v>
      </c>
      <c r="O976" t="s">
        <v>25</v>
      </c>
      <c r="P976">
        <v>0.41499999999999998</v>
      </c>
      <c r="Q976">
        <v>0.95</v>
      </c>
      <c r="R976">
        <v>11</v>
      </c>
      <c r="S976">
        <v>-1.786</v>
      </c>
      <c r="T976">
        <v>1</v>
      </c>
      <c r="U976">
        <v>8.6599999999999996E-2</v>
      </c>
      <c r="V976">
        <v>1.8599999999999998E-2</v>
      </c>
      <c r="W976" s="2">
        <v>3.0400000000000001E-6</v>
      </c>
      <c r="X976">
        <v>0.11899999999999999</v>
      </c>
      <c r="Y976">
        <v>0.69299999999999995</v>
      </c>
      <c r="Z976">
        <v>189.96100000000001</v>
      </c>
      <c r="AA976">
        <v>4</v>
      </c>
    </row>
    <row r="977" spans="1:27" hidden="1" x14ac:dyDescent="0.35">
      <c r="A977" t="s">
        <v>1202</v>
      </c>
      <c r="B977" t="s">
        <v>127</v>
      </c>
      <c r="D977"/>
      <c r="E977"/>
      <c r="F977"/>
      <c r="G977" t="s">
        <v>1882</v>
      </c>
      <c r="H977" t="s">
        <v>1882</v>
      </c>
      <c r="I977">
        <v>241533</v>
      </c>
      <c r="J977" t="b">
        <v>0</v>
      </c>
      <c r="K977">
        <v>55</v>
      </c>
      <c r="M977">
        <v>1</v>
      </c>
      <c r="N977" t="str">
        <f t="shared" si="255"/>
        <v>Popular</v>
      </c>
      <c r="O977" t="s">
        <v>29</v>
      </c>
      <c r="P977">
        <v>0.502</v>
      </c>
      <c r="Q977">
        <v>0.83499999999999996</v>
      </c>
      <c r="R977">
        <v>10</v>
      </c>
      <c r="S977">
        <v>-4.7069999999999999</v>
      </c>
      <c r="T977">
        <v>0</v>
      </c>
      <c r="U977">
        <v>0.247</v>
      </c>
      <c r="V977">
        <v>2.8400000000000002E-2</v>
      </c>
      <c r="W977" s="2">
        <v>8.4400000000000005E-6</v>
      </c>
      <c r="X977">
        <v>9.5399999999999999E-2</v>
      </c>
      <c r="Y977">
        <v>0.752</v>
      </c>
      <c r="Z977">
        <v>179.96700000000001</v>
      </c>
      <c r="AA977">
        <v>4</v>
      </c>
    </row>
    <row r="978" spans="1:27" hidden="1" x14ac:dyDescent="0.35">
      <c r="A978" t="s">
        <v>174</v>
      </c>
      <c r="B978" t="s">
        <v>133</v>
      </c>
      <c r="D978"/>
      <c r="E978"/>
      <c r="F978"/>
      <c r="G978" t="s">
        <v>1883</v>
      </c>
      <c r="H978" t="s">
        <v>1883</v>
      </c>
      <c r="I978">
        <v>188946</v>
      </c>
      <c r="J978" t="b">
        <v>0</v>
      </c>
      <c r="K978">
        <v>55</v>
      </c>
      <c r="M978">
        <v>1</v>
      </c>
      <c r="N978" t="str">
        <f t="shared" si="255"/>
        <v>Popular</v>
      </c>
      <c r="O978" t="s">
        <v>29</v>
      </c>
      <c r="P978">
        <v>0.50600000000000001</v>
      </c>
      <c r="Q978">
        <v>0.86099999999999999</v>
      </c>
      <c r="R978">
        <v>0</v>
      </c>
      <c r="S978">
        <v>-5.899</v>
      </c>
      <c r="T978">
        <v>1</v>
      </c>
      <c r="U978">
        <v>0.15</v>
      </c>
      <c r="V978">
        <v>6.1499999999999999E-2</v>
      </c>
      <c r="W978" s="2">
        <v>1.8899999999999999E-5</v>
      </c>
      <c r="X978">
        <v>0.38700000000000001</v>
      </c>
      <c r="Y978">
        <v>0.64700000000000002</v>
      </c>
      <c r="Z978">
        <v>175.96600000000001</v>
      </c>
      <c r="AA978">
        <v>4</v>
      </c>
    </row>
    <row r="979" spans="1:27" hidden="1" x14ac:dyDescent="0.35">
      <c r="A979" t="s">
        <v>174</v>
      </c>
      <c r="B979" t="s">
        <v>133</v>
      </c>
      <c r="D979"/>
      <c r="E979"/>
      <c r="F979"/>
      <c r="G979" t="s">
        <v>1884</v>
      </c>
      <c r="H979" t="s">
        <v>1884</v>
      </c>
      <c r="I979">
        <v>251880</v>
      </c>
      <c r="J979" t="b">
        <v>0</v>
      </c>
      <c r="K979">
        <v>55</v>
      </c>
      <c r="M979">
        <v>1</v>
      </c>
      <c r="N979" t="str">
        <f t="shared" si="255"/>
        <v>Popular</v>
      </c>
      <c r="O979" t="s">
        <v>29</v>
      </c>
      <c r="P979">
        <v>0.65700000000000003</v>
      </c>
      <c r="Q979">
        <v>0.69799999999999995</v>
      </c>
      <c r="R979">
        <v>11</v>
      </c>
      <c r="S979">
        <v>-7.6989999999999998</v>
      </c>
      <c r="T979">
        <v>1</v>
      </c>
      <c r="U979">
        <v>6.7900000000000002E-2</v>
      </c>
      <c r="V979">
        <v>0.17899999999999999</v>
      </c>
      <c r="W979">
        <v>1.1900000000000001E-4</v>
      </c>
      <c r="X979">
        <v>0.246</v>
      </c>
      <c r="Y979">
        <v>0.57099999999999995</v>
      </c>
      <c r="Z979">
        <v>126.10599999999999</v>
      </c>
      <c r="AA979">
        <v>4</v>
      </c>
    </row>
    <row r="980" spans="1:27" x14ac:dyDescent="0.35">
      <c r="A980" t="s">
        <v>1885</v>
      </c>
      <c r="B980" t="s">
        <v>1886</v>
      </c>
      <c r="C980">
        <v>1986</v>
      </c>
      <c r="D980" s="5" t="str">
        <f>TEXT(C980,"mmm")</f>
        <v>Jun</v>
      </c>
      <c r="E980" s="5" t="str">
        <f>TEXT(C980,"yyyy")</f>
        <v>1905</v>
      </c>
      <c r="F980" s="5" t="str">
        <f t="shared" ref="F980" si="260">IF(E980&lt; "2000","19's songs","20's songs")</f>
        <v>19's songs</v>
      </c>
      <c r="G980" t="s">
        <v>1887</v>
      </c>
      <c r="H980" t="s">
        <v>1887</v>
      </c>
      <c r="I980">
        <v>261640</v>
      </c>
      <c r="J980" t="b">
        <v>0</v>
      </c>
      <c r="K980">
        <v>54</v>
      </c>
      <c r="L980" t="str">
        <f>IF(K980&lt;=20,"Least Popular",IF(K980&lt;=40,"Less Popular",IF(K980&lt;=60,"More Popular","Most Popular")))</f>
        <v>More Popular</v>
      </c>
      <c r="M980">
        <v>1</v>
      </c>
      <c r="N980" t="str">
        <f t="shared" si="255"/>
        <v>Popular</v>
      </c>
      <c r="O980" t="s">
        <v>29</v>
      </c>
      <c r="P980">
        <v>0.56000000000000005</v>
      </c>
      <c r="Q980">
        <v>0.45900000000000002</v>
      </c>
      <c r="R980">
        <v>4</v>
      </c>
      <c r="S980">
        <v>-8.8439999999999994</v>
      </c>
      <c r="T980">
        <v>1</v>
      </c>
      <c r="U980">
        <v>3.6799999999999999E-2</v>
      </c>
      <c r="V980">
        <v>0.23200000000000001</v>
      </c>
      <c r="W980">
        <v>0</v>
      </c>
      <c r="X980">
        <v>9.5500000000000002E-2</v>
      </c>
      <c r="Y980">
        <v>0.11</v>
      </c>
      <c r="Z980">
        <v>71.980999999999995</v>
      </c>
      <c r="AA980">
        <v>4</v>
      </c>
    </row>
    <row r="981" spans="1:27" hidden="1" x14ac:dyDescent="0.35">
      <c r="A981" t="s">
        <v>1466</v>
      </c>
      <c r="B981" t="s">
        <v>267</v>
      </c>
      <c r="D981"/>
      <c r="E981"/>
      <c r="F981"/>
      <c r="G981" t="s">
        <v>1888</v>
      </c>
      <c r="H981" t="s">
        <v>1888</v>
      </c>
      <c r="I981">
        <v>249904</v>
      </c>
      <c r="J981" t="b">
        <v>0</v>
      </c>
      <c r="K981">
        <v>60</v>
      </c>
      <c r="M981">
        <v>0</v>
      </c>
      <c r="N981" t="str">
        <f t="shared" si="255"/>
        <v>Not Popular</v>
      </c>
      <c r="O981" t="s">
        <v>29</v>
      </c>
      <c r="P981">
        <v>0.59699999999999998</v>
      </c>
      <c r="Q981">
        <v>0.54200000000000004</v>
      </c>
      <c r="R981">
        <v>8</v>
      </c>
      <c r="S981">
        <v>-10.702999999999999</v>
      </c>
      <c r="T981">
        <v>0</v>
      </c>
      <c r="U981">
        <v>5.6300000000000003E-2</v>
      </c>
      <c r="V981">
        <v>0.69799999999999995</v>
      </c>
      <c r="W981">
        <v>2.64E-3</v>
      </c>
      <c r="X981">
        <v>9.8599999999999993E-2</v>
      </c>
      <c r="Y981">
        <v>0.39700000000000002</v>
      </c>
      <c r="Z981">
        <v>111.985</v>
      </c>
      <c r="AA981">
        <v>4</v>
      </c>
    </row>
    <row r="982" spans="1:27" x14ac:dyDescent="0.35">
      <c r="A982" t="s">
        <v>1889</v>
      </c>
      <c r="B982" t="s">
        <v>1503</v>
      </c>
      <c r="C982">
        <v>2010</v>
      </c>
      <c r="D982" s="5" t="str">
        <f>TEXT(C982,"mmm")</f>
        <v>Jul</v>
      </c>
      <c r="E982" s="5" t="str">
        <f>TEXT(C982,"yyyy")</f>
        <v>1905</v>
      </c>
      <c r="F982" s="5" t="str">
        <f t="shared" ref="F982" si="261">IF(E982&lt; "2000","19's songs","20's songs")</f>
        <v>19's songs</v>
      </c>
      <c r="G982" t="s">
        <v>1890</v>
      </c>
      <c r="H982" t="s">
        <v>1890</v>
      </c>
      <c r="I982">
        <v>238373</v>
      </c>
      <c r="J982" t="b">
        <v>0</v>
      </c>
      <c r="K982">
        <v>54</v>
      </c>
      <c r="L982" t="str">
        <f>IF(K982&lt;=20,"Least Popular",IF(K982&lt;=40,"Less Popular",IF(K982&lt;=60,"More Popular","Most Popular")))</f>
        <v>More Popular</v>
      </c>
      <c r="M982">
        <v>1</v>
      </c>
      <c r="N982" t="str">
        <f t="shared" si="255"/>
        <v>Popular</v>
      </c>
      <c r="O982" t="s">
        <v>25</v>
      </c>
      <c r="P982">
        <v>0.51500000000000001</v>
      </c>
      <c r="Q982">
        <v>0.84699999999999998</v>
      </c>
      <c r="R982">
        <v>4</v>
      </c>
      <c r="S982">
        <v>-5.0119999999999996</v>
      </c>
      <c r="T982">
        <v>1</v>
      </c>
      <c r="U982">
        <v>3.44E-2</v>
      </c>
      <c r="V982">
        <v>6.2600000000000003E-2</v>
      </c>
      <c r="W982">
        <v>0</v>
      </c>
      <c r="X982">
        <v>0.32800000000000001</v>
      </c>
      <c r="Y982">
        <v>0.82599999999999996</v>
      </c>
      <c r="Z982">
        <v>156.006</v>
      </c>
      <c r="AA982">
        <v>4</v>
      </c>
    </row>
    <row r="983" spans="1:27" hidden="1" x14ac:dyDescent="0.35">
      <c r="A983" t="s">
        <v>1891</v>
      </c>
      <c r="B983" t="s">
        <v>387</v>
      </c>
      <c r="D983"/>
      <c r="E983"/>
      <c r="F983"/>
      <c r="G983" t="s">
        <v>1892</v>
      </c>
      <c r="H983" t="s">
        <v>1892</v>
      </c>
      <c r="I983">
        <v>258600</v>
      </c>
      <c r="J983" t="b">
        <v>0</v>
      </c>
      <c r="K983">
        <v>54</v>
      </c>
      <c r="M983">
        <v>1</v>
      </c>
      <c r="N983" t="str">
        <f t="shared" si="255"/>
        <v>Popular</v>
      </c>
      <c r="O983" t="s">
        <v>25</v>
      </c>
      <c r="P983">
        <v>0.39500000000000002</v>
      </c>
      <c r="Q983">
        <v>0.94099999999999995</v>
      </c>
      <c r="R983">
        <v>0</v>
      </c>
      <c r="S983">
        <v>-3.3969999999999998</v>
      </c>
      <c r="T983">
        <v>1</v>
      </c>
      <c r="U983">
        <v>0.106</v>
      </c>
      <c r="V983">
        <v>0.17299999999999999</v>
      </c>
      <c r="W983">
        <v>0</v>
      </c>
      <c r="X983">
        <v>9.9699999999999997E-2</v>
      </c>
      <c r="Y983">
        <v>0.75700000000000001</v>
      </c>
      <c r="Z983">
        <v>187.709</v>
      </c>
      <c r="AA983">
        <v>4</v>
      </c>
    </row>
    <row r="984" spans="1:27" x14ac:dyDescent="0.35">
      <c r="A984" t="s">
        <v>1250</v>
      </c>
      <c r="B984" t="s">
        <v>354</v>
      </c>
      <c r="C984" s="1">
        <v>44813</v>
      </c>
      <c r="D984" s="5" t="str">
        <f>TEXT(C984,"mmm")</f>
        <v>Sep</v>
      </c>
      <c r="E984" s="5" t="str">
        <f>TEXT(C984,"yyyy")</f>
        <v>2022</v>
      </c>
      <c r="F984" s="5" t="str">
        <f t="shared" ref="F984:F985" si="262">IF(E984&lt; "2000","19's songs","20's songs")</f>
        <v>20's songs</v>
      </c>
      <c r="G984" t="s">
        <v>1893</v>
      </c>
      <c r="H984" t="s">
        <v>1893</v>
      </c>
      <c r="I984">
        <v>191959</v>
      </c>
      <c r="J984" t="b">
        <v>0</v>
      </c>
      <c r="K984">
        <v>54</v>
      </c>
      <c r="L984" t="str">
        <f>IF(K984&lt;=20,"Least Popular",IF(K984&lt;=40,"Less Popular",IF(K984&lt;=60,"More Popular","Most Popular")))</f>
        <v>More Popular</v>
      </c>
      <c r="M984">
        <v>1</v>
      </c>
      <c r="N984" t="str">
        <f t="shared" si="255"/>
        <v>Popular</v>
      </c>
      <c r="O984" t="s">
        <v>29</v>
      </c>
      <c r="P984">
        <v>0.48799999999999999</v>
      </c>
      <c r="Q984">
        <v>0.71299999999999997</v>
      </c>
      <c r="R984">
        <v>11</v>
      </c>
      <c r="S984">
        <v>-5.085</v>
      </c>
      <c r="T984">
        <v>0</v>
      </c>
      <c r="U984">
        <v>7.1599999999999997E-2</v>
      </c>
      <c r="V984">
        <v>4.6399999999999997E-2</v>
      </c>
      <c r="W984">
        <v>0</v>
      </c>
      <c r="X984">
        <v>0.14499999999999999</v>
      </c>
      <c r="Y984">
        <v>0.42399999999999999</v>
      </c>
      <c r="Z984">
        <v>97.591999999999999</v>
      </c>
      <c r="AA984">
        <v>4</v>
      </c>
    </row>
    <row r="985" spans="1:27" x14ac:dyDescent="0.35">
      <c r="A985" t="s">
        <v>36</v>
      </c>
      <c r="B985" t="s">
        <v>36</v>
      </c>
      <c r="C985" s="1">
        <v>43040</v>
      </c>
      <c r="D985" s="5" t="str">
        <f>TEXT(C985,"mmm")</f>
        <v>Nov</v>
      </c>
      <c r="E985" s="5" t="str">
        <f>TEXT(C985,"yyyy")</f>
        <v>2017</v>
      </c>
      <c r="F985" s="5" t="str">
        <f t="shared" si="262"/>
        <v>20's songs</v>
      </c>
      <c r="G985" t="s">
        <v>1894</v>
      </c>
      <c r="H985" t="s">
        <v>1894</v>
      </c>
      <c r="I985">
        <v>176080</v>
      </c>
      <c r="J985" t="b">
        <v>0</v>
      </c>
      <c r="K985">
        <v>55</v>
      </c>
      <c r="L985" t="str">
        <f>IF(K985&lt;=20,"Least Popular",IF(K985&lt;=40,"Less Popular",IF(K985&lt;=60,"More Popular","Most Popular")))</f>
        <v>More Popular</v>
      </c>
      <c r="M985">
        <v>1</v>
      </c>
      <c r="N985" t="str">
        <f t="shared" si="255"/>
        <v>Popular</v>
      </c>
      <c r="O985" t="s">
        <v>29</v>
      </c>
      <c r="P985">
        <v>0.71099999999999997</v>
      </c>
      <c r="Q985">
        <v>0.872</v>
      </c>
      <c r="R985">
        <v>4</v>
      </c>
      <c r="S985">
        <v>-2.4409999999999998</v>
      </c>
      <c r="T985">
        <v>0</v>
      </c>
      <c r="U985">
        <v>5.1999999999999998E-2</v>
      </c>
      <c r="V985">
        <v>6.8000000000000005E-2</v>
      </c>
      <c r="W985">
        <v>0</v>
      </c>
      <c r="X985">
        <v>3.1600000000000003E-2</v>
      </c>
      <c r="Y985">
        <v>0.89300000000000002</v>
      </c>
      <c r="Z985">
        <v>134.983</v>
      </c>
      <c r="AA985">
        <v>4</v>
      </c>
    </row>
    <row r="986" spans="1:27" hidden="1" x14ac:dyDescent="0.35">
      <c r="A986" t="s">
        <v>1895</v>
      </c>
      <c r="B986" t="s">
        <v>734</v>
      </c>
      <c r="D986"/>
      <c r="E986"/>
      <c r="F986"/>
      <c r="G986" t="s">
        <v>1896</v>
      </c>
      <c r="H986" t="s">
        <v>1896</v>
      </c>
      <c r="I986">
        <v>193510</v>
      </c>
      <c r="J986" t="b">
        <v>0</v>
      </c>
      <c r="K986">
        <v>55</v>
      </c>
      <c r="M986">
        <v>1</v>
      </c>
      <c r="N986" t="str">
        <f t="shared" si="255"/>
        <v>Popular</v>
      </c>
      <c r="O986" t="s">
        <v>25</v>
      </c>
      <c r="P986">
        <v>0.83799999999999997</v>
      </c>
      <c r="Q986">
        <v>0.72899999999999998</v>
      </c>
      <c r="R986">
        <v>1</v>
      </c>
      <c r="S986">
        <v>-5.7329999999999997</v>
      </c>
      <c r="T986">
        <v>0</v>
      </c>
      <c r="U986">
        <v>8.0199999999999994E-2</v>
      </c>
      <c r="V986">
        <v>1.95E-2</v>
      </c>
      <c r="W986">
        <v>8.8999999999999999E-3</v>
      </c>
      <c r="X986">
        <v>0.10100000000000001</v>
      </c>
      <c r="Y986">
        <v>0.61899999999999999</v>
      </c>
      <c r="Z986">
        <v>129.999</v>
      </c>
      <c r="AA986">
        <v>4</v>
      </c>
    </row>
    <row r="987" spans="1:27" x14ac:dyDescent="0.35">
      <c r="A987" t="s">
        <v>1897</v>
      </c>
      <c r="B987" t="s">
        <v>94</v>
      </c>
      <c r="C987" s="1">
        <v>44814</v>
      </c>
      <c r="D987" s="5" t="str">
        <f>TEXT(C987,"mmm")</f>
        <v>Sep</v>
      </c>
      <c r="E987" s="5" t="str">
        <f>TEXT(C987,"yyyy")</f>
        <v>2022</v>
      </c>
      <c r="F987" s="5" t="str">
        <f t="shared" ref="F987" si="263">IF(E987&lt; "2000","19's songs","20's songs")</f>
        <v>20's songs</v>
      </c>
      <c r="G987" t="s">
        <v>1898</v>
      </c>
      <c r="H987" t="s">
        <v>1898</v>
      </c>
      <c r="I987">
        <v>189565</v>
      </c>
      <c r="J987" t="b">
        <v>0</v>
      </c>
      <c r="K987">
        <v>54</v>
      </c>
      <c r="L987" t="str">
        <f>IF(K987&lt;=20,"Least Popular",IF(K987&lt;=40,"Less Popular",IF(K987&lt;=60,"More Popular","Most Popular")))</f>
        <v>More Popular</v>
      </c>
      <c r="M987">
        <v>1</v>
      </c>
      <c r="N987" t="str">
        <f t="shared" si="255"/>
        <v>Popular</v>
      </c>
      <c r="O987" t="s">
        <v>25</v>
      </c>
      <c r="P987">
        <v>0.498</v>
      </c>
      <c r="Q987">
        <v>0.878</v>
      </c>
      <c r="R987">
        <v>2</v>
      </c>
      <c r="S987">
        <v>-1.0249999999999999</v>
      </c>
      <c r="T987">
        <v>1</v>
      </c>
      <c r="U987">
        <v>7.3800000000000004E-2</v>
      </c>
      <c r="V987">
        <v>1.29E-2</v>
      </c>
      <c r="W987" s="2">
        <v>6.8900000000000001E-6</v>
      </c>
      <c r="X987">
        <v>0.54400000000000004</v>
      </c>
      <c r="Y987">
        <v>0.56299999999999994</v>
      </c>
      <c r="Z987">
        <v>137.79</v>
      </c>
      <c r="AA987">
        <v>4</v>
      </c>
    </row>
    <row r="988" spans="1:27" hidden="1" x14ac:dyDescent="0.35">
      <c r="A988">
        <v>3636</v>
      </c>
      <c r="B988" t="s">
        <v>69</v>
      </c>
      <c r="D988"/>
      <c r="E988"/>
      <c r="F988"/>
      <c r="G988" t="s">
        <v>1899</v>
      </c>
      <c r="H988" t="s">
        <v>1899</v>
      </c>
      <c r="I988">
        <v>251720</v>
      </c>
      <c r="J988" t="b">
        <v>0</v>
      </c>
      <c r="K988">
        <v>54</v>
      </c>
      <c r="M988">
        <v>1</v>
      </c>
      <c r="N988" t="str">
        <f t="shared" si="255"/>
        <v>Popular</v>
      </c>
      <c r="O988" t="s">
        <v>25</v>
      </c>
      <c r="P988">
        <v>0.57899999999999996</v>
      </c>
      <c r="Q988">
        <v>0.61199999999999999</v>
      </c>
      <c r="R988">
        <v>10</v>
      </c>
      <c r="S988">
        <v>-5.0880000000000001</v>
      </c>
      <c r="T988">
        <v>1</v>
      </c>
      <c r="U988">
        <v>2.6599999999999999E-2</v>
      </c>
      <c r="V988">
        <v>0.70199999999999996</v>
      </c>
      <c r="W988">
        <v>1.9499999999999999E-3</v>
      </c>
      <c r="X988">
        <v>0.254</v>
      </c>
      <c r="Y988">
        <v>0.623</v>
      </c>
      <c r="Z988">
        <v>155.92099999999999</v>
      </c>
      <c r="AA988">
        <v>4</v>
      </c>
    </row>
    <row r="989" spans="1:27" x14ac:dyDescent="0.35">
      <c r="A989" t="s">
        <v>1900</v>
      </c>
      <c r="B989" t="s">
        <v>1417</v>
      </c>
      <c r="C989" s="1">
        <v>40029</v>
      </c>
      <c r="D989" s="5" t="str">
        <f>TEXT(C989,"mmm")</f>
        <v>Aug</v>
      </c>
      <c r="E989" s="5" t="str">
        <f>TEXT(C989,"yyyy")</f>
        <v>2009</v>
      </c>
      <c r="F989" s="5" t="str">
        <f t="shared" ref="F989" si="264">IF(E989&lt; "2000","19's songs","20's songs")</f>
        <v>20's songs</v>
      </c>
      <c r="G989" t="s">
        <v>1901</v>
      </c>
      <c r="H989" t="s">
        <v>1901</v>
      </c>
      <c r="I989">
        <v>434560</v>
      </c>
      <c r="J989" t="b">
        <v>0</v>
      </c>
      <c r="K989">
        <v>54</v>
      </c>
      <c r="L989" t="str">
        <f>IF(K989&lt;=20,"Least Popular",IF(K989&lt;=40,"Less Popular",IF(K989&lt;=60,"More Popular","Most Popular")))</f>
        <v>More Popular</v>
      </c>
      <c r="M989">
        <v>1</v>
      </c>
      <c r="N989" t="str">
        <f t="shared" si="255"/>
        <v>Popular</v>
      </c>
      <c r="O989" t="s">
        <v>29</v>
      </c>
      <c r="P989">
        <v>0.51700000000000002</v>
      </c>
      <c r="Q989">
        <v>0.97599999999999998</v>
      </c>
      <c r="R989">
        <v>1</v>
      </c>
      <c r="S989">
        <v>-2.984</v>
      </c>
      <c r="T989">
        <v>1</v>
      </c>
      <c r="U989">
        <v>0.435</v>
      </c>
      <c r="V989">
        <v>0.25</v>
      </c>
      <c r="W989">
        <v>0</v>
      </c>
      <c r="X989">
        <v>9.1999999999999998E-2</v>
      </c>
      <c r="Y989">
        <v>0.35399999999999998</v>
      </c>
      <c r="Z989">
        <v>156.119</v>
      </c>
      <c r="AA989">
        <v>4</v>
      </c>
    </row>
    <row r="990" spans="1:27" hidden="1" x14ac:dyDescent="0.35">
      <c r="A990" t="s">
        <v>1813</v>
      </c>
      <c r="B990" t="s">
        <v>1141</v>
      </c>
      <c r="D990"/>
      <c r="E990"/>
      <c r="F990"/>
      <c r="G990" t="s">
        <v>1902</v>
      </c>
      <c r="H990" t="s">
        <v>1902</v>
      </c>
      <c r="I990">
        <v>171973</v>
      </c>
      <c r="J990" t="b">
        <v>0</v>
      </c>
      <c r="K990">
        <v>42</v>
      </c>
      <c r="M990">
        <v>1</v>
      </c>
      <c r="N990" t="str">
        <f t="shared" si="255"/>
        <v>Popular</v>
      </c>
      <c r="O990" t="s">
        <v>25</v>
      </c>
      <c r="P990">
        <v>0.44600000000000001</v>
      </c>
      <c r="Q990">
        <v>0.82699999999999996</v>
      </c>
      <c r="R990">
        <v>8</v>
      </c>
      <c r="S990">
        <v>-5.08</v>
      </c>
      <c r="T990">
        <v>1</v>
      </c>
      <c r="U990">
        <v>3.2399999999999998E-2</v>
      </c>
      <c r="V990">
        <v>1.41E-3</v>
      </c>
      <c r="W990">
        <v>0</v>
      </c>
      <c r="X990">
        <v>0.17899999999999999</v>
      </c>
      <c r="Y990">
        <v>0.39200000000000002</v>
      </c>
      <c r="Z990">
        <v>170.01599999999999</v>
      </c>
      <c r="AA990">
        <v>4</v>
      </c>
    </row>
    <row r="991" spans="1:27" hidden="1" x14ac:dyDescent="0.35">
      <c r="A991" t="s">
        <v>174</v>
      </c>
      <c r="B991" t="s">
        <v>133</v>
      </c>
      <c r="D991"/>
      <c r="E991"/>
      <c r="F991"/>
      <c r="G991" t="s">
        <v>1903</v>
      </c>
      <c r="H991" t="s">
        <v>1903</v>
      </c>
      <c r="I991">
        <v>286640</v>
      </c>
      <c r="J991" t="b">
        <v>0</v>
      </c>
      <c r="K991">
        <v>55</v>
      </c>
      <c r="M991">
        <v>1</v>
      </c>
      <c r="N991" t="str">
        <f t="shared" si="255"/>
        <v>Popular</v>
      </c>
      <c r="O991" t="s">
        <v>29</v>
      </c>
      <c r="P991">
        <v>0.59799999999999998</v>
      </c>
      <c r="Q991">
        <v>0.63500000000000001</v>
      </c>
      <c r="R991">
        <v>5</v>
      </c>
      <c r="S991">
        <v>-8.7880000000000003</v>
      </c>
      <c r="T991">
        <v>0</v>
      </c>
      <c r="U991">
        <v>4.2599999999999999E-2</v>
      </c>
      <c r="V991">
        <v>0.122</v>
      </c>
      <c r="W991">
        <v>3.2000000000000002E-3</v>
      </c>
      <c r="X991">
        <v>0.107</v>
      </c>
      <c r="Y991">
        <v>0.69</v>
      </c>
      <c r="Z991">
        <v>150.00399999999999</v>
      </c>
      <c r="AA991">
        <v>4</v>
      </c>
    </row>
    <row r="992" spans="1:27" hidden="1" x14ac:dyDescent="0.35">
      <c r="A992" t="s">
        <v>1904</v>
      </c>
      <c r="B992" t="s">
        <v>1905</v>
      </c>
      <c r="D992"/>
      <c r="E992"/>
      <c r="F992"/>
      <c r="G992" t="s">
        <v>1906</v>
      </c>
      <c r="H992" t="s">
        <v>1906</v>
      </c>
      <c r="I992">
        <v>261079</v>
      </c>
      <c r="J992" t="b">
        <v>0</v>
      </c>
      <c r="K992">
        <v>54</v>
      </c>
      <c r="M992">
        <v>1</v>
      </c>
      <c r="N992" t="str">
        <f t="shared" si="255"/>
        <v>Popular</v>
      </c>
      <c r="O992" t="s">
        <v>198</v>
      </c>
      <c r="P992">
        <v>0.35499999999999998</v>
      </c>
      <c r="Q992">
        <v>0.96199999999999997</v>
      </c>
      <c r="R992">
        <v>2</v>
      </c>
      <c r="S992">
        <v>-4.1429999999999998</v>
      </c>
      <c r="T992">
        <v>1</v>
      </c>
      <c r="U992">
        <v>5.3199999999999997E-2</v>
      </c>
      <c r="V992">
        <v>8.3599999999999994E-3</v>
      </c>
      <c r="W992">
        <v>0</v>
      </c>
      <c r="X992">
        <v>8.9099999999999999E-2</v>
      </c>
      <c r="Y992">
        <v>0.755</v>
      </c>
      <c r="Z992">
        <v>179.798</v>
      </c>
      <c r="AA992">
        <v>4</v>
      </c>
    </row>
    <row r="993" spans="1:27" hidden="1" x14ac:dyDescent="0.35">
      <c r="A993" t="s">
        <v>1907</v>
      </c>
      <c r="B993" t="s">
        <v>1908</v>
      </c>
      <c r="D993"/>
      <c r="E993"/>
      <c r="F993"/>
      <c r="G993" t="s">
        <v>1909</v>
      </c>
      <c r="H993" t="s">
        <v>1909</v>
      </c>
      <c r="I993">
        <v>228914</v>
      </c>
      <c r="J993" t="b">
        <v>0</v>
      </c>
      <c r="K993">
        <v>55</v>
      </c>
      <c r="M993">
        <v>1</v>
      </c>
      <c r="N993" t="str">
        <f t="shared" si="255"/>
        <v>Popular</v>
      </c>
      <c r="O993" t="s">
        <v>25</v>
      </c>
      <c r="P993">
        <v>0.53200000000000003</v>
      </c>
      <c r="Q993">
        <v>0.93400000000000005</v>
      </c>
      <c r="R993">
        <v>11</v>
      </c>
      <c r="S993">
        <v>-2.778</v>
      </c>
      <c r="T993">
        <v>0</v>
      </c>
      <c r="U993">
        <v>3.6299999999999999E-2</v>
      </c>
      <c r="V993">
        <v>3.0700000000000002E-2</v>
      </c>
      <c r="W993" s="2">
        <v>5.6200000000000004E-6</v>
      </c>
      <c r="X993">
        <v>0.11700000000000001</v>
      </c>
      <c r="Y993">
        <v>0.83799999999999997</v>
      </c>
      <c r="Z993">
        <v>154.971</v>
      </c>
      <c r="AA993">
        <v>4</v>
      </c>
    </row>
    <row r="994" spans="1:27" hidden="1" x14ac:dyDescent="0.35">
      <c r="A994" t="s">
        <v>1248</v>
      </c>
      <c r="B994" t="s">
        <v>286</v>
      </c>
      <c r="D994"/>
      <c r="E994"/>
      <c r="F994"/>
      <c r="G994" t="s">
        <v>1910</v>
      </c>
      <c r="H994" t="s">
        <v>1910</v>
      </c>
      <c r="I994">
        <v>238209</v>
      </c>
      <c r="J994" t="b">
        <v>0</v>
      </c>
      <c r="K994">
        <v>54</v>
      </c>
      <c r="M994">
        <v>1</v>
      </c>
      <c r="N994" t="str">
        <f t="shared" si="255"/>
        <v>Popular</v>
      </c>
      <c r="O994" t="s">
        <v>29</v>
      </c>
      <c r="P994">
        <v>0.314</v>
      </c>
      <c r="Q994">
        <v>0.92600000000000005</v>
      </c>
      <c r="R994">
        <v>8</v>
      </c>
      <c r="S994">
        <v>-2.2040000000000002</v>
      </c>
      <c r="T994">
        <v>1</v>
      </c>
      <c r="U994">
        <v>6.3600000000000004E-2</v>
      </c>
      <c r="V994">
        <v>1.5E-3</v>
      </c>
      <c r="W994">
        <v>5.3300000000000005E-4</v>
      </c>
      <c r="X994">
        <v>9.5500000000000002E-2</v>
      </c>
      <c r="Y994">
        <v>0.59199999999999997</v>
      </c>
      <c r="Z994">
        <v>188.096</v>
      </c>
      <c r="AA994">
        <v>4</v>
      </c>
    </row>
    <row r="995" spans="1:27" hidden="1" x14ac:dyDescent="0.35">
      <c r="A995" t="s">
        <v>1255</v>
      </c>
      <c r="B995" t="s">
        <v>456</v>
      </c>
      <c r="D995"/>
      <c r="E995"/>
      <c r="F995"/>
      <c r="G995" t="s">
        <v>1911</v>
      </c>
      <c r="H995" t="s">
        <v>1911</v>
      </c>
      <c r="I995">
        <v>214080</v>
      </c>
      <c r="J995" t="b">
        <v>0</v>
      </c>
      <c r="K995">
        <v>54</v>
      </c>
      <c r="M995">
        <v>1</v>
      </c>
      <c r="N995" t="str">
        <f t="shared" si="255"/>
        <v>Popular</v>
      </c>
      <c r="O995" t="s">
        <v>25</v>
      </c>
      <c r="P995">
        <v>0.78900000000000003</v>
      </c>
      <c r="Q995">
        <v>0.89300000000000002</v>
      </c>
      <c r="R995">
        <v>9</v>
      </c>
      <c r="S995">
        <v>-1.74</v>
      </c>
      <c r="T995">
        <v>0</v>
      </c>
      <c r="U995">
        <v>4.4600000000000001E-2</v>
      </c>
      <c r="V995">
        <v>5.67E-2</v>
      </c>
      <c r="W995">
        <v>0</v>
      </c>
      <c r="X995">
        <v>7.6600000000000001E-2</v>
      </c>
      <c r="Y995">
        <v>0.73199999999999998</v>
      </c>
      <c r="Z995">
        <v>105.005</v>
      </c>
      <c r="AA995">
        <v>4</v>
      </c>
    </row>
    <row r="996" spans="1:27" x14ac:dyDescent="0.35">
      <c r="A996" t="s">
        <v>1912</v>
      </c>
      <c r="B996" t="s">
        <v>281</v>
      </c>
      <c r="C996" s="1">
        <v>41590</v>
      </c>
      <c r="D996" s="5" t="str">
        <f>TEXT(C996,"mmm")</f>
        <v>Nov</v>
      </c>
      <c r="E996" s="5" t="str">
        <f>TEXT(C996,"yyyy")</f>
        <v>2013</v>
      </c>
      <c r="F996" s="5" t="str">
        <f t="shared" ref="F996" si="265">IF(E996&lt; "2000","19's songs","20's songs")</f>
        <v>20's songs</v>
      </c>
      <c r="G996" t="s">
        <v>1913</v>
      </c>
      <c r="H996" t="s">
        <v>1913</v>
      </c>
      <c r="I996">
        <v>276506</v>
      </c>
      <c r="J996" t="b">
        <v>0</v>
      </c>
      <c r="K996">
        <v>54</v>
      </c>
      <c r="L996" t="str">
        <f>IF(K996&lt;=20,"Least Popular",IF(K996&lt;=40,"Less Popular",IF(K996&lt;=60,"More Popular","Most Popular")))</f>
        <v>More Popular</v>
      </c>
      <c r="M996">
        <v>1</v>
      </c>
      <c r="N996" t="str">
        <f t="shared" si="255"/>
        <v>Popular</v>
      </c>
      <c r="O996" t="s">
        <v>29</v>
      </c>
      <c r="P996">
        <v>0.46800000000000003</v>
      </c>
      <c r="Q996">
        <v>0.99299999999999999</v>
      </c>
      <c r="R996">
        <v>1</v>
      </c>
      <c r="S996">
        <v>-1.018</v>
      </c>
      <c r="T996">
        <v>1</v>
      </c>
      <c r="U996">
        <v>0.153</v>
      </c>
      <c r="V996">
        <v>1.16E-3</v>
      </c>
      <c r="W996">
        <v>7.45E-4</v>
      </c>
      <c r="X996">
        <v>0.32900000000000001</v>
      </c>
      <c r="Y996">
        <v>0.375</v>
      </c>
      <c r="Z996">
        <v>95.965000000000003</v>
      </c>
      <c r="AA996">
        <v>4</v>
      </c>
    </row>
    <row r="997" spans="1:27" hidden="1" x14ac:dyDescent="0.35">
      <c r="A997" t="s">
        <v>292</v>
      </c>
      <c r="B997" t="s">
        <v>31</v>
      </c>
      <c r="D997"/>
      <c r="E997"/>
      <c r="F997"/>
      <c r="G997" t="s">
        <v>1914</v>
      </c>
      <c r="H997" t="s">
        <v>1914</v>
      </c>
      <c r="I997">
        <v>389706</v>
      </c>
      <c r="J997" t="b">
        <v>0</v>
      </c>
      <c r="K997">
        <v>55</v>
      </c>
      <c r="M997">
        <v>1</v>
      </c>
      <c r="N997" t="str">
        <f t="shared" si="255"/>
        <v>Popular</v>
      </c>
      <c r="O997" t="s">
        <v>29</v>
      </c>
      <c r="P997">
        <v>0.46300000000000002</v>
      </c>
      <c r="Q997">
        <v>0.69099999999999995</v>
      </c>
      <c r="R997">
        <v>8</v>
      </c>
      <c r="S997">
        <v>-6.1539999999999999</v>
      </c>
      <c r="T997">
        <v>1</v>
      </c>
      <c r="U997">
        <v>4.4999999999999998E-2</v>
      </c>
      <c r="V997">
        <v>4.7E-2</v>
      </c>
      <c r="W997">
        <v>0</v>
      </c>
      <c r="X997">
        <v>0.115</v>
      </c>
      <c r="Y997">
        <v>0.379</v>
      </c>
      <c r="Z997">
        <v>155.898</v>
      </c>
      <c r="AA997">
        <v>4</v>
      </c>
    </row>
    <row r="998" spans="1:27" hidden="1" x14ac:dyDescent="0.35">
      <c r="A998" t="s">
        <v>1915</v>
      </c>
      <c r="B998" t="s">
        <v>1714</v>
      </c>
      <c r="D998"/>
      <c r="E998"/>
      <c r="F998"/>
      <c r="G998" t="s">
        <v>1916</v>
      </c>
      <c r="H998" t="s">
        <v>1916</v>
      </c>
      <c r="I998">
        <v>199453</v>
      </c>
      <c r="J998" t="b">
        <v>0</v>
      </c>
      <c r="K998">
        <v>55</v>
      </c>
      <c r="M998">
        <v>1</v>
      </c>
      <c r="N998" t="str">
        <f t="shared" si="255"/>
        <v>Popular</v>
      </c>
      <c r="O998" t="s">
        <v>25</v>
      </c>
      <c r="P998">
        <v>0.47499999999999998</v>
      </c>
      <c r="Q998">
        <v>0.92800000000000005</v>
      </c>
      <c r="R998">
        <v>11</v>
      </c>
      <c r="S998">
        <v>-1.99</v>
      </c>
      <c r="T998">
        <v>0</v>
      </c>
      <c r="U998">
        <v>8.8200000000000001E-2</v>
      </c>
      <c r="V998">
        <v>3.61E-2</v>
      </c>
      <c r="W998">
        <v>0</v>
      </c>
      <c r="X998">
        <v>7.9799999999999996E-2</v>
      </c>
      <c r="Y998">
        <v>0.76900000000000002</v>
      </c>
      <c r="Z998">
        <v>184.94300000000001</v>
      </c>
      <c r="AA998">
        <v>4</v>
      </c>
    </row>
    <row r="999" spans="1:27" hidden="1" x14ac:dyDescent="0.35">
      <c r="A999" t="s">
        <v>1088</v>
      </c>
      <c r="B999" t="s">
        <v>548</v>
      </c>
      <c r="D999"/>
      <c r="E999"/>
      <c r="F999"/>
      <c r="G999" t="s">
        <v>1917</v>
      </c>
      <c r="H999" t="s">
        <v>1917</v>
      </c>
      <c r="I999">
        <v>182000</v>
      </c>
      <c r="J999" t="b">
        <v>0</v>
      </c>
      <c r="K999">
        <v>54</v>
      </c>
      <c r="M999">
        <v>1</v>
      </c>
      <c r="N999" t="str">
        <f t="shared" si="255"/>
        <v>Popular</v>
      </c>
      <c r="O999" t="s">
        <v>29</v>
      </c>
      <c r="P999">
        <v>0.629</v>
      </c>
      <c r="Q999">
        <v>0.441</v>
      </c>
      <c r="R999">
        <v>9</v>
      </c>
      <c r="S999">
        <v>-4.6139999999999999</v>
      </c>
      <c r="T999">
        <v>1</v>
      </c>
      <c r="U999">
        <v>0.126</v>
      </c>
      <c r="V999">
        <v>3.39E-2</v>
      </c>
      <c r="W999">
        <v>0</v>
      </c>
      <c r="X999">
        <v>0.23400000000000001</v>
      </c>
      <c r="Y999">
        <v>0.78200000000000003</v>
      </c>
      <c r="Z999">
        <v>78.177000000000007</v>
      </c>
      <c r="AA999">
        <v>4</v>
      </c>
    </row>
    <row r="1000" spans="1:27" x14ac:dyDescent="0.35">
      <c r="A1000" t="s">
        <v>1918</v>
      </c>
      <c r="B1000" t="s">
        <v>36</v>
      </c>
      <c r="C1000" s="1">
        <v>45170</v>
      </c>
      <c r="D1000" s="5" t="str">
        <f>TEXT(C1000,"mmm")</f>
        <v>Sep</v>
      </c>
      <c r="E1000" s="5" t="str">
        <f>TEXT(C1000,"yyyy")</f>
        <v>2023</v>
      </c>
      <c r="F1000" s="5" t="str">
        <f t="shared" ref="F1000" si="266">IF(E1000&lt; "2000","19's songs","20's songs")</f>
        <v>20's songs</v>
      </c>
      <c r="G1000" t="s">
        <v>1919</v>
      </c>
      <c r="H1000" t="s">
        <v>1919</v>
      </c>
      <c r="I1000">
        <v>329972</v>
      </c>
      <c r="J1000" t="b">
        <v>0</v>
      </c>
      <c r="K1000">
        <v>55</v>
      </c>
      <c r="L1000" t="str">
        <f>IF(K1000&lt;=20,"Least Popular",IF(K1000&lt;=40,"Less Popular",IF(K1000&lt;=60,"More Popular","Most Popular")))</f>
        <v>More Popular</v>
      </c>
      <c r="M1000">
        <v>1</v>
      </c>
      <c r="N1000" t="str">
        <f t="shared" si="255"/>
        <v>Popular</v>
      </c>
      <c r="O1000" t="s">
        <v>25</v>
      </c>
      <c r="P1000">
        <v>0.52700000000000002</v>
      </c>
      <c r="Q1000">
        <v>0.44800000000000001</v>
      </c>
      <c r="R1000">
        <v>7</v>
      </c>
      <c r="S1000">
        <v>-6.7229999999999999</v>
      </c>
      <c r="T1000">
        <v>1</v>
      </c>
      <c r="U1000">
        <v>2.6800000000000001E-2</v>
      </c>
      <c r="V1000">
        <v>0.67900000000000005</v>
      </c>
      <c r="W1000" s="2">
        <v>7.0700000000000001E-6</v>
      </c>
      <c r="X1000">
        <v>0.25700000000000001</v>
      </c>
      <c r="Y1000">
        <v>0.32500000000000001</v>
      </c>
      <c r="Z1000">
        <v>79.882999999999996</v>
      </c>
      <c r="AA1000">
        <v>4</v>
      </c>
    </row>
    <row r="1001" spans="1:27" hidden="1" x14ac:dyDescent="0.35">
      <c r="A1001" t="s">
        <v>1731</v>
      </c>
      <c r="B1001" t="s">
        <v>1732</v>
      </c>
      <c r="D1001"/>
      <c r="E1001"/>
      <c r="F1001"/>
      <c r="G1001" t="s">
        <v>1920</v>
      </c>
      <c r="H1001" t="s">
        <v>1920</v>
      </c>
      <c r="I1001">
        <v>257293</v>
      </c>
      <c r="J1001" t="b">
        <v>0</v>
      </c>
      <c r="K1001">
        <v>55</v>
      </c>
      <c r="M1001">
        <v>1</v>
      </c>
      <c r="N1001" t="str">
        <f t="shared" si="255"/>
        <v>Popular</v>
      </c>
      <c r="O1001" t="s">
        <v>29</v>
      </c>
      <c r="P1001">
        <v>0.52900000000000003</v>
      </c>
      <c r="Q1001">
        <v>0.56699999999999995</v>
      </c>
      <c r="R1001">
        <v>9</v>
      </c>
      <c r="S1001">
        <v>-4.431</v>
      </c>
      <c r="T1001">
        <v>1</v>
      </c>
      <c r="U1001">
        <v>0.03</v>
      </c>
      <c r="V1001">
        <v>0.71499999999999997</v>
      </c>
      <c r="W1001">
        <v>0</v>
      </c>
      <c r="X1001">
        <v>9.2999999999999999E-2</v>
      </c>
      <c r="Y1001">
        <v>0.23499999999999999</v>
      </c>
      <c r="Z1001">
        <v>149.98599999999999</v>
      </c>
      <c r="AA1001">
        <v>4</v>
      </c>
    </row>
    <row r="1002" spans="1:27" x14ac:dyDescent="0.35">
      <c r="F1002" s="5"/>
    </row>
    <row r="1003" spans="1:27" x14ac:dyDescent="0.35">
      <c r="F1003" s="5"/>
    </row>
    <row r="1004" spans="1:27" x14ac:dyDescent="0.35">
      <c r="F1004" s="5"/>
    </row>
    <row r="1005" spans="1:27" x14ac:dyDescent="0.35">
      <c r="F1005" s="5"/>
    </row>
    <row r="1006" spans="1:27" x14ac:dyDescent="0.35">
      <c r="F1006" s="5"/>
    </row>
    <row r="1007" spans="1:27" x14ac:dyDescent="0.35">
      <c r="F1007" s="5"/>
    </row>
    <row r="1008" spans="1:27" x14ac:dyDescent="0.35">
      <c r="F1008" s="5"/>
    </row>
    <row r="1009" spans="6:6" x14ac:dyDescent="0.35">
      <c r="F1009" s="5"/>
    </row>
    <row r="1010" spans="6:6" x14ac:dyDescent="0.35">
      <c r="F1010" s="5"/>
    </row>
    <row r="1011" spans="6:6" x14ac:dyDescent="0.35">
      <c r="F1011" s="5"/>
    </row>
    <row r="1012" spans="6:6" x14ac:dyDescent="0.35">
      <c r="F1012" s="5"/>
    </row>
    <row r="1013" spans="6:6" x14ac:dyDescent="0.35">
      <c r="F1013" s="5"/>
    </row>
    <row r="1014" spans="6:6" x14ac:dyDescent="0.35">
      <c r="F1014" s="5"/>
    </row>
    <row r="1015" spans="6:6" x14ac:dyDescent="0.35">
      <c r="F1015" s="5"/>
    </row>
    <row r="1016" spans="6:6" x14ac:dyDescent="0.35">
      <c r="F1016" s="5"/>
    </row>
    <row r="1017" spans="6:6" x14ac:dyDescent="0.35">
      <c r="F1017" s="5"/>
    </row>
    <row r="1018" spans="6:6" x14ac:dyDescent="0.35">
      <c r="F1018" s="5"/>
    </row>
    <row r="1019" spans="6:6" x14ac:dyDescent="0.35">
      <c r="F1019" s="5"/>
    </row>
    <row r="1020" spans="6:6" x14ac:dyDescent="0.35">
      <c r="F1020" s="5"/>
    </row>
    <row r="1021" spans="6:6" x14ac:dyDescent="0.35">
      <c r="F1021" s="5"/>
    </row>
    <row r="1022" spans="6:6" x14ac:dyDescent="0.35">
      <c r="F1022" s="5"/>
    </row>
    <row r="1023" spans="6:6" x14ac:dyDescent="0.35">
      <c r="F1023" s="5"/>
    </row>
    <row r="1024" spans="6:6" x14ac:dyDescent="0.35">
      <c r="F1024" s="5"/>
    </row>
    <row r="1025" spans="6:6" x14ac:dyDescent="0.35">
      <c r="F1025" s="5"/>
    </row>
    <row r="1026" spans="6:6" x14ac:dyDescent="0.35">
      <c r="F1026" s="5"/>
    </row>
    <row r="1027" spans="6:6" x14ac:dyDescent="0.35">
      <c r="F1027" s="5"/>
    </row>
    <row r="1028" spans="6:6" x14ac:dyDescent="0.35">
      <c r="F1028" s="5"/>
    </row>
    <row r="1029" spans="6:6" x14ac:dyDescent="0.35">
      <c r="F1029" s="5"/>
    </row>
    <row r="1030" spans="6:6" x14ac:dyDescent="0.35">
      <c r="F1030" s="5"/>
    </row>
    <row r="1031" spans="6:6" x14ac:dyDescent="0.35">
      <c r="F1031" s="5"/>
    </row>
    <row r="1032" spans="6:6" x14ac:dyDescent="0.35">
      <c r="F1032" s="5"/>
    </row>
    <row r="1033" spans="6:6" x14ac:dyDescent="0.35">
      <c r="F1033" s="5"/>
    </row>
    <row r="1034" spans="6:6" x14ac:dyDescent="0.35">
      <c r="F1034" s="5"/>
    </row>
    <row r="1035" spans="6:6" x14ac:dyDescent="0.35">
      <c r="F1035" s="5"/>
    </row>
    <row r="1036" spans="6:6" x14ac:dyDescent="0.35">
      <c r="F1036" s="5"/>
    </row>
    <row r="1037" spans="6:6" x14ac:dyDescent="0.35">
      <c r="F1037" s="5"/>
    </row>
    <row r="1038" spans="6:6" x14ac:dyDescent="0.35">
      <c r="F1038" s="5"/>
    </row>
    <row r="1039" spans="6:6" x14ac:dyDescent="0.35">
      <c r="F1039" s="5"/>
    </row>
    <row r="1040" spans="6:6" x14ac:dyDescent="0.35">
      <c r="F1040" s="5"/>
    </row>
    <row r="1041" spans="6:6" x14ac:dyDescent="0.35">
      <c r="F1041" s="5"/>
    </row>
    <row r="1042" spans="6:6" x14ac:dyDescent="0.35">
      <c r="F1042" s="5"/>
    </row>
    <row r="1043" spans="6:6" x14ac:dyDescent="0.35">
      <c r="F1043" s="5"/>
    </row>
    <row r="1044" spans="6:6" x14ac:dyDescent="0.35">
      <c r="F1044" s="5"/>
    </row>
    <row r="1045" spans="6:6" x14ac:dyDescent="0.35">
      <c r="F1045" s="5"/>
    </row>
    <row r="1046" spans="6:6" x14ac:dyDescent="0.35">
      <c r="F1046" s="5"/>
    </row>
    <row r="1047" spans="6:6" x14ac:dyDescent="0.35">
      <c r="F1047" s="5"/>
    </row>
    <row r="1048" spans="6:6" x14ac:dyDescent="0.35">
      <c r="F1048" s="5"/>
    </row>
    <row r="1049" spans="6:6" x14ac:dyDescent="0.35">
      <c r="F1049" s="5"/>
    </row>
    <row r="1050" spans="6:6" x14ac:dyDescent="0.35">
      <c r="F1050" s="5"/>
    </row>
    <row r="1051" spans="6:6" x14ac:dyDescent="0.35">
      <c r="F1051" s="5"/>
    </row>
    <row r="1052" spans="6:6" x14ac:dyDescent="0.35">
      <c r="F1052" s="5"/>
    </row>
    <row r="1053" spans="6:6" x14ac:dyDescent="0.35">
      <c r="F1053" s="5"/>
    </row>
    <row r="1054" spans="6:6" x14ac:dyDescent="0.35">
      <c r="F1054" s="5"/>
    </row>
    <row r="1055" spans="6:6" x14ac:dyDescent="0.35">
      <c r="F1055" s="5"/>
    </row>
    <row r="1056" spans="6:6" x14ac:dyDescent="0.35">
      <c r="F1056" s="5"/>
    </row>
    <row r="1057" spans="6:6" x14ac:dyDescent="0.35">
      <c r="F1057" s="5"/>
    </row>
    <row r="1058" spans="6:6" x14ac:dyDescent="0.35">
      <c r="F1058" s="5"/>
    </row>
    <row r="1059" spans="6:6" x14ac:dyDescent="0.35">
      <c r="F1059" s="5"/>
    </row>
    <row r="1060" spans="6:6" x14ac:dyDescent="0.35">
      <c r="F1060" s="5"/>
    </row>
    <row r="1061" spans="6:6" x14ac:dyDescent="0.35">
      <c r="F1061" s="5"/>
    </row>
  </sheetData>
  <autoFilter ref="A1:AA1001">
    <filterColumn colId="2">
      <customFilters>
        <customFilter operator="notEqual" val=" "/>
      </custom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showGridLines="0" tabSelected="1" zoomScale="80" zoomScaleNormal="80" workbookViewId="0">
      <selection activeCell="I26" sqref="I26"/>
    </sheetView>
  </sheetViews>
  <sheetFormatPr defaultRowHeight="14.5" x14ac:dyDescent="0.35"/>
  <sheetData>
    <row r="1" spans="1:25" x14ac:dyDescent="0.35">
      <c r="A1" s="15" t="s">
        <v>1940</v>
      </c>
      <c r="B1" s="16"/>
      <c r="C1" s="16"/>
      <c r="D1" s="16"/>
      <c r="E1" s="16"/>
      <c r="F1" s="16"/>
      <c r="G1" s="16"/>
      <c r="H1" s="16"/>
      <c r="I1" s="16"/>
      <c r="J1" s="16"/>
      <c r="K1" s="16"/>
      <c r="L1" s="16"/>
      <c r="M1" s="16"/>
      <c r="N1" s="16"/>
      <c r="O1" s="16"/>
      <c r="P1" s="16"/>
      <c r="Q1" s="16"/>
      <c r="R1" s="16"/>
      <c r="S1" s="16"/>
      <c r="T1" s="16"/>
      <c r="U1" s="16"/>
      <c r="V1" s="16"/>
      <c r="W1" s="16"/>
      <c r="X1" s="16"/>
      <c r="Y1" s="16"/>
    </row>
    <row r="2" spans="1:25" x14ac:dyDescent="0.35">
      <c r="A2" s="16"/>
      <c r="B2" s="16"/>
      <c r="C2" s="16"/>
      <c r="D2" s="16"/>
      <c r="E2" s="16"/>
      <c r="F2" s="16"/>
      <c r="G2" s="16"/>
      <c r="H2" s="16"/>
      <c r="I2" s="16"/>
      <c r="J2" s="16"/>
      <c r="K2" s="16"/>
      <c r="L2" s="16"/>
      <c r="M2" s="16"/>
      <c r="N2" s="16"/>
      <c r="O2" s="16"/>
      <c r="P2" s="16"/>
      <c r="Q2" s="16"/>
      <c r="R2" s="16"/>
      <c r="S2" s="16"/>
      <c r="T2" s="16"/>
      <c r="U2" s="16"/>
      <c r="V2" s="16"/>
      <c r="W2" s="16"/>
      <c r="X2" s="16"/>
      <c r="Y2" s="16"/>
    </row>
    <row r="3" spans="1:25" x14ac:dyDescent="0.35">
      <c r="A3" s="11"/>
      <c r="B3" s="11"/>
      <c r="C3" s="11"/>
      <c r="D3" s="11"/>
      <c r="E3" s="11"/>
      <c r="F3" s="11"/>
      <c r="G3" s="11"/>
      <c r="H3" s="11"/>
      <c r="I3" s="11"/>
      <c r="J3" s="11"/>
      <c r="K3" s="11"/>
      <c r="L3" s="11"/>
      <c r="M3" s="11"/>
      <c r="N3" s="11"/>
      <c r="O3" s="11"/>
      <c r="P3" s="11"/>
      <c r="Q3" s="11"/>
      <c r="R3" s="11"/>
      <c r="S3" s="11"/>
      <c r="T3" s="11"/>
      <c r="U3" s="11"/>
      <c r="V3" s="11"/>
      <c r="W3" s="11"/>
      <c r="X3" s="11"/>
      <c r="Y3" s="11"/>
    </row>
    <row r="4" spans="1:25" x14ac:dyDescent="0.35">
      <c r="A4" s="11"/>
      <c r="B4" s="11"/>
      <c r="C4" s="11"/>
      <c r="D4" s="11"/>
      <c r="E4" s="11"/>
      <c r="F4" s="11"/>
      <c r="G4" s="11"/>
      <c r="H4" s="11"/>
      <c r="I4" s="11"/>
      <c r="J4" s="11"/>
      <c r="K4" s="11"/>
      <c r="L4" s="11"/>
      <c r="M4" s="11"/>
      <c r="N4" s="11"/>
      <c r="O4" s="11"/>
      <c r="P4" s="11"/>
      <c r="Q4" s="11"/>
      <c r="R4" s="11"/>
      <c r="S4" s="11"/>
      <c r="T4" s="11"/>
      <c r="U4" s="11"/>
      <c r="V4" s="11"/>
      <c r="W4" s="11"/>
      <c r="X4" s="11"/>
      <c r="Y4" s="11"/>
    </row>
    <row r="5" spans="1:25" x14ac:dyDescent="0.35">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35">
      <c r="A6" s="11"/>
      <c r="B6" s="11"/>
      <c r="C6" s="11"/>
      <c r="D6" s="11"/>
      <c r="E6" s="11"/>
      <c r="F6" s="11"/>
      <c r="G6" s="11"/>
      <c r="H6" s="11"/>
      <c r="I6" s="11"/>
      <c r="J6" s="11"/>
      <c r="K6" s="11"/>
      <c r="L6" s="11"/>
      <c r="M6" s="11"/>
      <c r="N6" s="11"/>
      <c r="O6" s="11"/>
      <c r="P6" s="11"/>
      <c r="Q6" s="11"/>
      <c r="R6" s="11"/>
      <c r="S6" s="11"/>
      <c r="T6" s="11"/>
      <c r="U6" s="11"/>
      <c r="V6" s="11"/>
      <c r="W6" s="11"/>
      <c r="X6" s="11"/>
      <c r="Y6" s="11"/>
    </row>
    <row r="7" spans="1:25" x14ac:dyDescent="0.35">
      <c r="A7" s="11"/>
      <c r="B7" s="11"/>
      <c r="C7" s="11"/>
      <c r="D7" s="11"/>
      <c r="E7" s="11"/>
      <c r="F7" s="11"/>
      <c r="G7" s="11"/>
      <c r="H7" s="11"/>
      <c r="I7" s="11"/>
      <c r="J7" s="11"/>
      <c r="K7" s="11"/>
      <c r="L7" s="11"/>
      <c r="M7" s="11"/>
      <c r="N7" s="11"/>
      <c r="O7" s="11"/>
      <c r="P7" s="11"/>
      <c r="Q7" s="11"/>
      <c r="R7" s="11"/>
      <c r="S7" s="11"/>
      <c r="T7" s="11"/>
      <c r="U7" s="11"/>
      <c r="V7" s="11"/>
      <c r="W7" s="11"/>
      <c r="X7" s="11"/>
      <c r="Y7" s="11"/>
    </row>
    <row r="8" spans="1:25" x14ac:dyDescent="0.35">
      <c r="A8" s="11"/>
      <c r="B8" s="11"/>
      <c r="C8" s="11"/>
      <c r="D8" s="11"/>
      <c r="E8" s="11"/>
      <c r="F8" s="11"/>
      <c r="G8" s="11"/>
      <c r="H8" s="11"/>
      <c r="I8" s="11"/>
      <c r="J8" s="11"/>
      <c r="K8" s="11"/>
      <c r="L8" s="11"/>
      <c r="M8" s="11"/>
      <c r="N8" s="11"/>
      <c r="O8" s="11"/>
      <c r="P8" s="11"/>
      <c r="Q8" s="11"/>
      <c r="R8" s="11"/>
      <c r="S8" s="11"/>
      <c r="T8" s="11"/>
      <c r="U8" s="11"/>
      <c r="V8" s="11"/>
      <c r="W8" s="11"/>
      <c r="X8" s="11"/>
      <c r="Y8" s="11"/>
    </row>
    <row r="9" spans="1:25" x14ac:dyDescent="0.35">
      <c r="A9" s="11"/>
      <c r="B9" s="11"/>
      <c r="C9" s="11"/>
      <c r="D9" s="11"/>
      <c r="E9" s="11"/>
      <c r="F9" s="11"/>
      <c r="G9" s="11"/>
      <c r="H9" s="11"/>
      <c r="I9" s="11"/>
      <c r="J9" s="11"/>
      <c r="K9" s="11"/>
      <c r="L9" s="11"/>
      <c r="M9" s="11"/>
      <c r="N9" s="11"/>
      <c r="O9" s="11"/>
      <c r="P9" s="11"/>
      <c r="Q9" s="11"/>
      <c r="R9" s="11"/>
      <c r="S9" s="11"/>
      <c r="T9" s="11"/>
      <c r="U9" s="11"/>
      <c r="V9" s="11"/>
      <c r="W9" s="11"/>
      <c r="X9" s="11"/>
      <c r="Y9" s="11"/>
    </row>
    <row r="10" spans="1:25" x14ac:dyDescent="0.35">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35">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35">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35">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35">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35">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35">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sheetData>
  <mergeCells count="1">
    <mergeCell ref="A1:Y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Popularity</vt:lpstr>
      <vt:lpstr>Energy Vs Type</vt:lpstr>
      <vt:lpstr>Qualities</vt:lpstr>
      <vt:lpstr>Year Vs popularity</vt:lpstr>
      <vt:lpstr>Month vs type</vt:lpstr>
      <vt:lpstr>Spotify Data Analysis</vt:lpstr>
      <vt:lpstr>Spotify Data Analysis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dc:creator>
  <cp:lastModifiedBy>DELL</cp:lastModifiedBy>
  <dcterms:created xsi:type="dcterms:W3CDTF">2023-08-20T12:52:29Z</dcterms:created>
  <dcterms:modified xsi:type="dcterms:W3CDTF">2023-08-20T15:26:17Z</dcterms:modified>
</cp:coreProperties>
</file>