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ansi\Downloads\Data Analysis\Project\"/>
    </mc:Choice>
  </mc:AlternateContent>
  <xr:revisionPtr revIDLastSave="0" documentId="13_ncr:1_{599F313A-F194-4A4A-9F8F-A57DB9175CAD}" xr6:coauthVersionLast="47" xr6:coauthVersionMax="47" xr10:uidLastSave="{00000000-0000-0000-0000-000000000000}"/>
  <bookViews>
    <workbookView xWindow="-108" yWindow="-108" windowWidth="23256" windowHeight="12456" activeTab="2" xr2:uid="{DC25EC0F-55F0-4568-8278-DDE28EE7C44D}"/>
  </bookViews>
  <sheets>
    <sheet name="Sheet Design" sheetId="4" r:id="rId1"/>
    <sheet name="BlinkIT-Grocery-Data" sheetId="1" r:id="rId2"/>
    <sheet name="Dashboard" sheetId="3" r:id="rId3"/>
  </sheets>
  <definedNames>
    <definedName name="_xlchart.v2.0" hidden="1">'Sheet Design'!$D$81:$D$83</definedName>
    <definedName name="_xlchart.v2.1" hidden="1">'Sheet Design'!$E$80</definedName>
    <definedName name="_xlchart.v2.2" hidden="1">'Sheet Design'!$E$81:$E$83</definedName>
    <definedName name="_xlchart.v2.3" hidden="1">'Sheet Design'!$D$81:$D$83</definedName>
    <definedName name="_xlchart.v2.4" hidden="1">'Sheet Design'!$E$80</definedName>
    <definedName name="_xlchart.v2.5" hidden="1">'Sheet Design'!$E$81:$E$83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3" i="4" l="1"/>
  <c r="D82" i="4"/>
  <c r="D81" i="4"/>
  <c r="A9" i="4"/>
  <c r="D9" i="4"/>
  <c r="C9" i="4"/>
  <c r="B9" i="4"/>
  <c r="E82" i="4"/>
  <c r="E83" i="4"/>
  <c r="E81" i="4"/>
</calcChain>
</file>

<file path=xl/sharedStrings.xml><?xml version="1.0" encoding="utf-8"?>
<sst xmlns="http://schemas.openxmlformats.org/spreadsheetml/2006/main" count="59755" uniqueCount="1632">
  <si>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</si>
  <si>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</si>
  <si>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</si>
  <si>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</si>
  <si>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</si>
  <si>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</si>
  <si>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</si>
  <si>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</si>
  <si>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</si>
  <si>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</si>
  <si>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</si>
  <si>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</si>
  <si>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</si>
  <si>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</si>
  <si>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</si>
  <si>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</si>
  <si>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</si>
  <si>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</si>
  <si>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</si>
  <si>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</si>
  <si>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</si>
  <si>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</si>
  <si>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</si>
  <si>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</si>
  <si>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</si>
  <si>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</si>
  <si>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</si>
  <si>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</si>
  <si>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</si>
  <si>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</si>
  <si>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</si>
  <si>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</si>
  <si>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</si>
  <si>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</si>
  <si>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</si>
  <si>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</si>
  <si>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</si>
  <si>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</si>
  <si>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</si>
  <si>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</si>
  <si>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</si>
  <si>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</si>
  <si>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</si>
  <si>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</si>
  <si>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</si>
  <si>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</si>
  <si>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</si>
  <si>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</si>
  <si>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</si>
  <si>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</si>
  <si>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</si>
  <si>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</si>
  <si>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</si>
  <si>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</si>
  <si>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</si>
  <si>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</si>
  <si>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</si>
  <si>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</si>
  <si>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</si>
  <si>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</si>
  <si>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</si>
  <si>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</si>
  <si>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</si>
  <si>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</si>
  <si>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</si>
  <si>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</si>
  <si>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</si>
  <si>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</si>
  <si>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</si>
  <si>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</si>
  <si>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</si>
  <si>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</si>
  <si>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</si>
  <si>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</si>
  <si>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</si>
  <si>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</si>
  <si>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</si>
  <si>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</si>
  <si>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</si>
  <si>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</si>
  <si>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</si>
  <si>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</si>
  <si>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</si>
  <si>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</si>
  <si>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</si>
  <si>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</si>
  <si>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</si>
  <si>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</si>
  <si>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</si>
  <si>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</si>
  <si>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</si>
  <si>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</si>
  <si>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</si>
  <si>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</si>
  <si>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</si>
  <si>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</si>
  <si>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</si>
  <si>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</si>
  <si>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</si>
  <si>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</si>
  <si>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</si>
  <si>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</si>
  <si>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</si>
  <si>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</si>
  <si>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</si>
  <si>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</si>
  <si>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</si>
  <si>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</si>
  <si>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</si>
  <si>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</si>
  <si>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</si>
  <si>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</si>
  <si>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</si>
  <si>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</si>
  <si>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</si>
  <si>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</si>
  <si>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</si>
  <si>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</si>
  <si>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</si>
  <si>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</si>
  <si>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</si>
  <si>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</si>
  <si>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</si>
  <si>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</si>
  <si>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</si>
  <si>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</si>
  <si>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</si>
  <si>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</si>
  <si>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</si>
  <si>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</si>
  <si>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</si>
  <si>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</si>
  <si>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</si>
  <si>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</si>
  <si>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</si>
  <si>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</si>
  <si>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</si>
  <si>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</si>
  <si>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</si>
  <si>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</si>
  <si>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</si>
  <si>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</si>
  <si>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</si>
  <si>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</si>
  <si>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</si>
  <si>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</si>
  <si>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</si>
  <si>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</si>
  <si>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</si>
  <si>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</si>
  <si>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</si>
  <si>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</si>
  <si>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</si>
  <si>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</si>
  <si>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</si>
  <si>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</si>
  <si>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</si>
  <si>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</si>
  <si>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</si>
  <si>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</si>
  <si>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</si>
  <si>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</si>
  <si>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</si>
  <si>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</si>
  <si>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</si>
  <si>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</si>
  <si>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</si>
  <si>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</si>
  <si>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</si>
  <si>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</si>
  <si>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</si>
  <si>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</si>
  <si>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</si>
  <si>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</si>
  <si>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</si>
  <si>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</si>
  <si>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</si>
  <si>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</si>
  <si>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</si>
  <si>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</si>
  <si>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</si>
  <si>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</si>
  <si>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</si>
  <si>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</si>
  <si>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</si>
  <si>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</si>
  <si>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</si>
  <si>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</si>
  <si>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</si>
  <si>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</si>
  <si>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</si>
  <si>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</si>
  <si>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</si>
  <si>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</si>
  <si>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</si>
  <si>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</si>
  <si>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</si>
  <si>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</si>
  <si>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</si>
  <si>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</si>
  <si>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</si>
  <si>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</si>
  <si>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</si>
  <si>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</si>
  <si>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</si>
  <si>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</si>
  <si>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</si>
  <si>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</si>
  <si>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</si>
  <si>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</si>
  <si>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</si>
  <si>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</si>
  <si>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</si>
  <si>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</si>
  <si>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</si>
  <si>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</si>
  <si>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</si>
  <si>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</si>
  <si>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</si>
  <si>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</si>
  <si>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</si>
  <si>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</si>
  <si>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</si>
  <si>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</si>
  <si>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</si>
  <si>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</si>
  <si>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</si>
  <si>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</si>
  <si>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</si>
  <si>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</si>
  <si>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</si>
  <si>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</si>
  <si>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</si>
  <si>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</si>
  <si>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</si>
  <si>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</si>
  <si>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</si>
  <si>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</si>
  <si>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</si>
  <si>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</si>
  <si>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</si>
  <si>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</si>
  <si>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</si>
  <si>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</si>
  <si>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</si>
  <si>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</si>
  <si>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</si>
  <si>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</si>
  <si>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</si>
  <si>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</si>
  <si>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</si>
  <si>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</si>
  <si>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</si>
  <si>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</si>
  <si>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</si>
  <si>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</si>
  <si>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</si>
  <si>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</si>
  <si>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</si>
  <si>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</si>
  <si>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</si>
  <si>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</si>
  <si>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</si>
  <si>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</si>
  <si>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</si>
  <si>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</si>
  <si>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</si>
  <si>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</si>
  <si>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</si>
  <si>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</si>
  <si>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</si>
  <si>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</si>
  <si>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</si>
  <si>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</si>
  <si>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</si>
  <si>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</si>
  <si>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</si>
  <si>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</si>
  <si>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</si>
  <si>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</si>
  <si>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</si>
  <si>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</si>
  <si>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</si>
  <si>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</si>
  <si>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</si>
  <si>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</si>
  <si>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</si>
  <si>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</si>
  <si>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</si>
  <si>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</si>
  <si>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</si>
  <si>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</si>
  <si>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</si>
  <si>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</si>
  <si>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</si>
  <si>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</si>
  <si>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</si>
  <si>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</si>
  <si>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</si>
  <si>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</si>
  <si>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</si>
  <si>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</si>
  <si>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</si>
  <si>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</si>
  <si>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</si>
  <si>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</si>
  <si>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</si>
  <si>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</si>
  <si>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</si>
  <si>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</si>
  <si>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</si>
  <si>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</si>
  <si>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</si>
  <si>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</si>
  <si>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</si>
  <si>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</si>
  <si>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</si>
  <si>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</si>
  <si>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</si>
  <si>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</si>
  <si>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</si>
  <si>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</si>
  <si>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</si>
  <si>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</si>
  <si>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</si>
  <si>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</si>
  <si>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</si>
  <si>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</si>
  <si>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</si>
  <si>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</si>
  <si>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</si>
  <si>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</si>
  <si>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</si>
  <si>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</si>
  <si>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</si>
  <si>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</si>
  <si>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</si>
  <si>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</si>
  <si>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</si>
  <si>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</si>
  <si>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</si>
  <si>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</si>
  <si>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</si>
  <si>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</si>
  <si>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</si>
  <si>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</si>
  <si>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</si>
  <si>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</si>
  <si>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</si>
  <si>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</si>
  <si>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</si>
  <si>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</si>
  <si>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</si>
  <si>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</si>
  <si>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</si>
  <si>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</si>
  <si>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</si>
  <si>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</si>
  <si>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</si>
  <si>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</si>
  <si>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</si>
  <si>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</si>
  <si>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</si>
  <si>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</si>
  <si>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</si>
  <si>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</si>
  <si>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</si>
  <si>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</si>
  <si>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</si>
  <si>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</si>
  <si>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</si>
  <si>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</si>
  <si>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</si>
  <si>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</si>
  <si>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</si>
  <si>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</si>
  <si>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</si>
  <si>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</si>
  <si>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</si>
  <si>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</si>
  <si>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</si>
  <si>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</si>
  <si>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</si>
  <si>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</si>
  <si>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</si>
  <si>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</si>
  <si>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</si>
  <si>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</si>
  <si>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</si>
  <si>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</si>
  <si>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</si>
  <si>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</si>
  <si>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</si>
  <si>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</si>
  <si>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</si>
  <si>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</si>
  <si>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</si>
  <si>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</si>
  <si>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</si>
  <si>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</si>
  <si>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</si>
  <si>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</si>
  <si>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</si>
  <si>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</si>
  <si>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</si>
  <si>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</si>
  <si>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</si>
  <si>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</si>
  <si>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</si>
  <si>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</si>
  <si>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</si>
  <si>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</si>
  <si>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</si>
  <si>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</si>
  <si>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</si>
  <si>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</si>
  <si>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</si>
  <si>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</si>
  <si>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</si>
  <si>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</si>
  <si>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</si>
  <si>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</si>
  <si>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</si>
  <si>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</si>
  <si>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</si>
  <si>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</si>
  <si>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</si>
  <si>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</si>
  <si>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</si>
  <si>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</si>
  <si>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</si>
  <si>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</si>
  <si>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</si>
  <si>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</si>
  <si>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</si>
  <si>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</si>
  <si>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</si>
  <si>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</si>
  <si>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</si>
  <si>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</si>
  <si>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</si>
  <si>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</si>
  <si>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</si>
  <si>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</si>
  <si>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</si>
  <si>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</si>
  <si>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</si>
  <si>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</si>
  <si>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</si>
  <si>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</si>
  <si>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</si>
  <si>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</si>
  <si>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</si>
  <si>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</si>
  <si>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</si>
  <si>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</si>
  <si>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</si>
  <si>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</si>
  <si>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</si>
  <si>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</si>
  <si>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</si>
  <si>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</si>
  <si>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</si>
  <si>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</si>
  <si>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</si>
  <si>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</si>
  <si>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</si>
  <si>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</si>
  <si>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</si>
  <si>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</si>
  <si>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</si>
  <si>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</si>
  <si>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</si>
  <si>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</si>
  <si>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</si>
  <si>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</si>
  <si>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</si>
  <si>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</si>
  <si>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</si>
  <si>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</si>
  <si>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</si>
  <si>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</si>
  <si>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</si>
  <si>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</si>
  <si>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</si>
  <si>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</si>
  <si>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</si>
  <si>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</si>
  <si>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</si>
  <si>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</si>
  <si>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</si>
  <si>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</si>
  <si>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</si>
  <si>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</si>
  <si>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</si>
  <si>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</si>
  <si>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</si>
  <si>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</si>
  <si>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</si>
  <si>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</si>
  <si>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</si>
  <si>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</si>
  <si>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</si>
  <si>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</si>
  <si>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</si>
  <si>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</si>
  <si>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</si>
  <si>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</si>
  <si>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</si>
  <si>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</si>
  <si>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</si>
  <si>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</si>
  <si>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</si>
  <si>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</si>
  <si>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</si>
  <si>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</si>
  <si>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</si>
  <si>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</si>
  <si>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</si>
  <si>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</si>
  <si>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</si>
  <si>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</si>
  <si>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</si>
  <si>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</si>
  <si>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</si>
  <si>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</si>
  <si>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</si>
  <si>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</si>
  <si>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</si>
  <si>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</si>
  <si>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</si>
  <si>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</si>
  <si>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</si>
  <si>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</si>
  <si>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</si>
  <si>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</si>
  <si>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</si>
  <si>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</si>
  <si>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</si>
  <si>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</si>
  <si>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</si>
  <si>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</si>
  <si>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</si>
  <si>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</si>
  <si>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</si>
  <si>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</si>
  <si>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</si>
  <si>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</si>
  <si>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</si>
  <si>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</si>
  <si>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</si>
  <si>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</si>
  <si>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</si>
  <si>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</si>
  <si>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</si>
  <si>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</si>
  <si>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</si>
  <si>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</si>
  <si>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</si>
  <si>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</si>
  <si>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</si>
  <si>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</si>
  <si>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</si>
  <si>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</si>
  <si>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</si>
  <si>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</si>
  <si>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</si>
  <si>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</si>
  <si>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</si>
  <si>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</si>
  <si>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</si>
  <si>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</si>
  <si>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</si>
  <si>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</si>
  <si>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</si>
  <si>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</si>
  <si>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</si>
  <si>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</si>
  <si>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</si>
  <si>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</si>
  <si>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</si>
  <si>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</si>
  <si>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</si>
  <si>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</si>
  <si>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</si>
  <si>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</si>
  <si>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</si>
  <si>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</si>
  <si>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</si>
  <si>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</si>
  <si>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</si>
  <si>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</si>
  <si>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</si>
  <si>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</si>
  <si>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</si>
  <si>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</si>
  <si>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</si>
  <si>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</si>
  <si>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</si>
  <si>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</si>
  <si>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</si>
  <si>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</si>
  <si>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</si>
  <si>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</si>
  <si>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</si>
  <si>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</si>
  <si>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</si>
  <si>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</si>
  <si>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</si>
  <si>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</si>
  <si>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</si>
  <si>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</si>
  <si>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</si>
  <si>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</si>
  <si>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</si>
  <si>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</si>
  <si>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</si>
  <si>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</si>
  <si>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</si>
  <si>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</si>
  <si>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</si>
  <si>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</si>
  <si>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</si>
  <si>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</si>
  <si>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</si>
  <si>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</si>
  <si>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</si>
  <si>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</si>
  <si>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</si>
  <si>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</si>
  <si>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</si>
  <si>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</si>
  <si>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</si>
  <si>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</si>
  <si>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</si>
  <si>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</si>
  <si>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</si>
  <si>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</si>
  <si>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</si>
  <si>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</si>
  <si>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</si>
  <si>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</si>
  <si>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</si>
  <si>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</si>
  <si>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</si>
  <si>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</si>
  <si>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</si>
  <si>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</si>
  <si>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</si>
  <si>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</si>
  <si>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</si>
  <si>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</si>
  <si>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</si>
  <si>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</si>
  <si>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</si>
  <si>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</si>
  <si>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</si>
  <si>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</si>
  <si>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</si>
  <si>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</si>
  <si>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</si>
  <si>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</si>
  <si>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</si>
  <si>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</si>
  <si>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</si>
  <si>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</si>
  <si>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</si>
  <si>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</si>
  <si>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</si>
  <si>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</si>
  <si>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</si>
  <si>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</si>
  <si>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</si>
  <si>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</si>
  <si>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</si>
  <si>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</si>
  <si>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</si>
  <si>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</si>
  <si>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</si>
  <si>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</si>
  <si>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</si>
  <si>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</si>
  <si>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</si>
  <si>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</si>
  <si>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</si>
  <si>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</si>
  <si>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</si>
  <si>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</si>
  <si>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</si>
  <si>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</si>
  <si>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</si>
  <si>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</si>
  <si>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</si>
  <si>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</si>
  <si>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</si>
  <si>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</si>
  <si>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</si>
  <si>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</si>
  <si>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</si>
  <si>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</si>
  <si>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</si>
  <si>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</si>
  <si>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</si>
  <si>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</si>
  <si>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</si>
  <si>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</si>
  <si>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</si>
  <si>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</si>
  <si>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</si>
  <si>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</si>
  <si>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</si>
  <si>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</si>
  <si>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</si>
  <si>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</si>
  <si>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</si>
  <si>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</si>
  <si>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</si>
  <si>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</si>
  <si>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</si>
  <si>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</si>
  <si>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</si>
  <si>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</si>
  <si>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</si>
  <si>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</si>
  <si>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</si>
  <si>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</si>
  <si>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</si>
  <si>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</si>
  <si>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</si>
  <si>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</si>
  <si>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</si>
  <si>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</si>
  <si>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</si>
  <si>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</si>
  <si>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</si>
  <si>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</si>
  <si>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</si>
  <si>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</si>
  <si>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</si>
  <si>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</si>
  <si>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</si>
  <si>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</si>
  <si>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</si>
  <si>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</si>
  <si>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</si>
  <si>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</si>
  <si>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</si>
  <si>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</si>
  <si>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</si>
  <si>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</si>
  <si>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</si>
  <si>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</si>
  <si>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</si>
  <si>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</si>
  <si>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</si>
  <si>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</si>
  <si>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</si>
  <si>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</si>
  <si>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</si>
  <si>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</si>
  <si>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</si>
  <si>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</si>
  <si>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</si>
  <si>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</si>
  <si>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</si>
  <si>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</si>
  <si>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</si>
  <si>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</si>
  <si>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</si>
  <si>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</si>
  <si>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</si>
  <si>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</si>
  <si>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</si>
  <si>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</si>
  <si>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</si>
  <si>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</si>
  <si>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</si>
  <si>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</si>
  <si>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</si>
  <si>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</si>
  <si>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</si>
  <si>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</si>
  <si>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</si>
  <si>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</si>
  <si>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</si>
  <si>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</si>
  <si>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</si>
  <si>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</si>
  <si>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</si>
  <si>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</si>
  <si>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</si>
  <si>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</si>
  <si>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</si>
  <si>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</si>
  <si>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</si>
  <si>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</si>
  <si>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</si>
  <si>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</si>
  <si>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</si>
  <si>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</si>
  <si>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</si>
  <si>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</si>
  <si>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</si>
  <si>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</si>
  <si>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</si>
  <si>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</si>
  <si>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</si>
  <si>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</si>
  <si>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</si>
  <si>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</si>
  <si>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</si>
  <si>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</si>
  <si>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</si>
  <si>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</si>
  <si>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</si>
  <si>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</si>
  <si>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</si>
  <si>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</si>
  <si>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</si>
  <si>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</si>
  <si>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</si>
  <si>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</si>
  <si>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</si>
  <si>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</si>
  <si>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</si>
  <si>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</si>
  <si>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</si>
  <si>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</si>
  <si>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</si>
  <si>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</si>
  <si>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</si>
  <si>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</si>
  <si>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</si>
  <si>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</si>
  <si>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</si>
  <si>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</si>
  <si>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</si>
  <si>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</si>
  <si>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</si>
  <si>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</si>
  <si>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</si>
  <si>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</si>
  <si>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</si>
  <si>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</si>
  <si>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</si>
  <si>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</si>
  <si>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</si>
  <si>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</si>
  <si>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</si>
  <si>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</si>
  <si>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</si>
  <si>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</si>
  <si>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</si>
  <si>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</si>
  <si>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</si>
  <si>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</si>
  <si>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</si>
  <si>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</si>
  <si>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</si>
  <si>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</si>
  <si>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</si>
  <si>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</si>
  <si>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</si>
  <si>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</si>
  <si>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</si>
  <si>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</si>
  <si>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</si>
  <si>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</si>
  <si>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</si>
  <si>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</si>
  <si>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</si>
  <si>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</si>
  <si>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</si>
  <si>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</si>
  <si>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</si>
  <si>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</si>
  <si>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</si>
  <si>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</si>
  <si>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</si>
  <si>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</si>
  <si>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</si>
  <si>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</si>
  <si>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</si>
  <si>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</si>
  <si>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</si>
  <si>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</si>
  <si>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</si>
  <si>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</si>
  <si>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</si>
  <si>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</si>
  <si>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</si>
  <si>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</si>
  <si>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</si>
  <si>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</si>
  <si>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</si>
  <si>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</si>
  <si>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</si>
  <si>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</si>
  <si>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</si>
  <si>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</si>
  <si>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</si>
  <si>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</si>
  <si>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</si>
  <si>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</si>
  <si>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</si>
  <si>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</si>
  <si>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</si>
  <si>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</si>
  <si>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</si>
  <si>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</si>
  <si>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</si>
  <si>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</si>
  <si>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</si>
  <si>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</si>
  <si>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</si>
  <si>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</si>
  <si>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</si>
  <si>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</si>
  <si>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</si>
  <si>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</si>
  <si>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</si>
  <si>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</si>
  <si>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</si>
  <si>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</si>
  <si>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</si>
  <si>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</si>
  <si>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</si>
  <si>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</si>
  <si>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</si>
  <si>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</si>
  <si>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</si>
  <si>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</si>
  <si>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</si>
  <si>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</si>
  <si>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</si>
  <si>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</si>
  <si>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</si>
  <si>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</si>
  <si>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</si>
  <si>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</si>
  <si>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</si>
  <si>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</si>
  <si>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</si>
  <si>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</si>
  <si>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</si>
  <si>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</si>
  <si>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</si>
  <si>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</si>
  <si>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</si>
  <si>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</si>
  <si>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</si>
  <si>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</si>
  <si>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</si>
  <si>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</si>
  <si>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</si>
  <si>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</si>
  <si>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</si>
  <si>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</si>
  <si>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</si>
  <si>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</si>
  <si>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</si>
  <si>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</si>
  <si>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</si>
  <si>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</si>
  <si>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</si>
  <si>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</si>
  <si>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</si>
  <si>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</si>
  <si>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</si>
  <si>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</si>
  <si>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</si>
  <si>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</si>
  <si>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</si>
  <si>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</si>
  <si>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</si>
  <si>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</si>
  <si>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</si>
  <si>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</si>
  <si>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</si>
  <si>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</si>
  <si>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</si>
  <si>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</si>
  <si>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</si>
  <si>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</si>
  <si>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</si>
  <si>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</si>
  <si>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</si>
  <si>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</si>
  <si>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</si>
  <si>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</si>
  <si>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</si>
  <si>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</si>
  <si>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</si>
  <si>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</si>
  <si>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</si>
  <si>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</si>
  <si>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</si>
  <si>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</si>
  <si>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</si>
  <si>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</si>
  <si>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</si>
  <si>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</si>
  <si>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</si>
  <si>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</si>
  <si>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</si>
  <si>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</si>
  <si>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</si>
  <si>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</si>
  <si>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</si>
  <si>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</si>
  <si>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</si>
  <si>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</si>
  <si>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</si>
  <si>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</si>
  <si>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</si>
  <si>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</si>
  <si>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</si>
  <si>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</si>
  <si>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</si>
  <si>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</si>
  <si>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</si>
  <si>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</si>
  <si>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</si>
  <si>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</si>
  <si>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</si>
  <si>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</si>
  <si>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</si>
  <si>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</si>
  <si>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</si>
  <si>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</si>
  <si>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</si>
  <si>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</si>
  <si>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</si>
  <si>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</si>
  <si>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</si>
  <si>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</si>
  <si>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</si>
  <si>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</si>
  <si>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</si>
  <si>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</si>
  <si>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</si>
  <si>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</si>
  <si>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</si>
  <si>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</si>
  <si>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</si>
  <si>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</si>
  <si>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</si>
  <si>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</si>
  <si>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</si>
  <si>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</si>
  <si>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</si>
  <si>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</si>
  <si>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</si>
  <si>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</si>
  <si>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</si>
  <si>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</si>
  <si>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</si>
  <si>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</si>
  <si>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</si>
  <si>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</si>
  <si>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</si>
  <si>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</si>
  <si>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</si>
  <si>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</si>
  <si>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</si>
  <si>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</si>
  <si>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</si>
  <si>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</si>
  <si>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</si>
  <si>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</si>
  <si>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</si>
  <si>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</si>
  <si>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</si>
  <si>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</si>
  <si>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</si>
  <si>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</si>
  <si>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</si>
  <si>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</si>
  <si>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</si>
  <si>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</si>
  <si>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</si>
  <si>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</si>
  <si>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</si>
  <si>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</si>
  <si>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</si>
  <si>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</si>
  <si>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</si>
  <si>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</si>
  <si>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</si>
  <si>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</si>
  <si>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</si>
  <si>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</si>
  <si>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</si>
  <si>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</si>
  <si>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</si>
  <si>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</si>
  <si>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</si>
  <si>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</si>
  <si>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</si>
  <si>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</si>
  <si>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</si>
  <si>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</si>
  <si>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</si>
  <si>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</si>
  <si>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</si>
  <si>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</si>
  <si>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</si>
  <si>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</si>
  <si>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</si>
  <si>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</si>
  <si>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</si>
  <si>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</si>
  <si>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</si>
  <si>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</si>
  <si>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</si>
  <si>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</si>
  <si>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</si>
  <si>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</si>
  <si>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</si>
  <si>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</si>
  <si>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</si>
  <si>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</si>
  <si>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</si>
  <si>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</si>
  <si>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</si>
  <si>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</si>
  <si>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</si>
  <si>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</si>
  <si>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</si>
  <si>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</si>
  <si>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</si>
  <si>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</si>
  <si>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</si>
  <si>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</si>
  <si>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</si>
  <si>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</si>
  <si>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</si>
  <si>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</si>
  <si>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</si>
  <si>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</si>
  <si>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</si>
  <si>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</si>
  <si>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</si>
  <si>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</si>
  <si>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</si>
  <si>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</si>
  <si>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</si>
  <si>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</si>
  <si>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</si>
  <si>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</si>
  <si>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</si>
  <si>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</si>
  <si>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</si>
  <si>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</si>
  <si>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</si>
  <si>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</si>
  <si>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</si>
  <si>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</si>
  <si>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</si>
  <si>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</si>
  <si>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</si>
  <si>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</si>
  <si>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</si>
  <si>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</si>
  <si>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</si>
  <si>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</si>
  <si>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</si>
  <si>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</si>
  <si>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</si>
  <si>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</si>
  <si>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</si>
  <si>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</si>
  <si>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</si>
  <si>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</si>
  <si>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</si>
  <si>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</si>
  <si>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</si>
  <si>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</si>
  <si>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</si>
  <si>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</si>
  <si>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</si>
  <si>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</si>
  <si>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</si>
  <si>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</si>
  <si>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</si>
  <si>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</si>
  <si>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</si>
  <si>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</si>
  <si>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</si>
  <si>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</si>
  <si>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</si>
  <si>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</si>
  <si>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</si>
  <si>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</si>
  <si>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</si>
  <si>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</si>
  <si>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</si>
  <si>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</si>
  <si>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</si>
  <si>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</si>
  <si>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</si>
  <si>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</si>
  <si>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</si>
  <si>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</si>
  <si>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</si>
  <si>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</si>
  <si>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</si>
  <si>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</si>
  <si>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</si>
  <si>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</si>
  <si>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</si>
  <si>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</si>
  <si>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</si>
  <si>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</si>
  <si>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</si>
  <si>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</si>
  <si>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</si>
  <si>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</si>
  <si>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</si>
  <si>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</si>
  <si>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</si>
  <si>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</si>
  <si>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</si>
  <si>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</si>
  <si>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</si>
  <si>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</si>
  <si>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</si>
  <si>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</si>
  <si>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</si>
  <si>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</si>
  <si>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</si>
  <si>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</si>
  <si>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</si>
  <si>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</si>
  <si>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</si>
  <si>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</si>
  <si>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</si>
  <si>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</si>
  <si>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</si>
  <si>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</si>
  <si>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</si>
  <si>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</si>
  <si>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</si>
  <si>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</si>
  <si>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</si>
  <si>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</si>
  <si>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</si>
  <si>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</si>
  <si>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</si>
  <si>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</si>
  <si>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</si>
  <si>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</si>
  <si>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</si>
  <si>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</si>
  <si>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</si>
  <si>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</si>
  <si>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</si>
  <si>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</si>
  <si>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</si>
  <si>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</si>
  <si>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</si>
  <si>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</si>
  <si>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</si>
  <si>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</si>
  <si>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</si>
  <si>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</si>
  <si>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</si>
  <si>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</si>
  <si>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</si>
  <si>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</si>
  <si>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</si>
  <si>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</si>
  <si>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</si>
  <si>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</si>
  <si>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</si>
  <si>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</si>
  <si>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</si>
  <si>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</si>
  <si>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</si>
  <si>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</si>
  <si>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</si>
  <si>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</si>
  <si>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</si>
  <si>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</si>
  <si>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</si>
  <si>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</si>
  <si>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</si>
  <si>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</si>
  <si>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</si>
  <si>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</si>
  <si>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</si>
  <si>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</si>
  <si>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</si>
  <si>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</si>
  <si>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</si>
  <si>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</si>
  <si>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</si>
  <si>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</si>
  <si>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</si>
  <si>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</si>
  <si>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</si>
  <si>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</si>
  <si>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</si>
  <si>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</si>
  <si>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</si>
  <si>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</si>
  <si>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</si>
  <si>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</si>
  <si>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</si>
  <si>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</si>
  <si>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</si>
  <si>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</si>
  <si>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</si>
  <si>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</si>
  <si>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</si>
  <si>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</si>
  <si>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</si>
  <si>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</si>
  <si>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</si>
  <si>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</si>
  <si>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</si>
  <si>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</si>
  <si>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</si>
  <si>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</si>
  <si>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</si>
  <si>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</si>
  <si>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</si>
  <si>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</si>
  <si>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</si>
  <si>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</si>
  <si>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</si>
  <si>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</si>
  <si>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</si>
  <si>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</si>
  <si>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</si>
  <si>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</si>
  <si>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</si>
  <si>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</si>
  <si>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</si>
  <si>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</si>
  <si>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</si>
  <si>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</si>
  <si>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</si>
  <si>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</si>
  <si>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</si>
  <si>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</si>
  <si>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</si>
  <si>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</si>
  <si>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</si>
  <si>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</si>
  <si>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</si>
  <si>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</si>
  <si>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</si>
  <si>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</si>
  <si>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</si>
  <si>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</si>
  <si>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</si>
  <si>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</si>
  <si>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</si>
  <si>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</si>
  <si>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</si>
  <si>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</si>
  <si>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</si>
  <si>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</si>
  <si>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</si>
  <si>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</si>
  <si>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</si>
  <si>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</si>
  <si>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</si>
  <si>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</si>
  <si>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</si>
  <si>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</si>
  <si>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</si>
  <si>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</si>
  <si>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</si>
  <si>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</si>
  <si>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</si>
  <si>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</si>
  <si>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</si>
  <si>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</si>
  <si>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</si>
  <si>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</si>
  <si>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</si>
  <si>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</si>
  <si>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</si>
  <si>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</si>
  <si>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</si>
  <si>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</si>
  <si>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</si>
  <si>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</si>
  <si>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</si>
  <si>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</si>
  <si>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</si>
  <si>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</si>
  <si>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</si>
  <si>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</si>
  <si>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</si>
  <si>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</si>
  <si>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</si>
  <si>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</si>
  <si>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</si>
  <si>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</si>
  <si>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</si>
  <si>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</si>
  <si>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</si>
  <si>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</si>
  <si>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</si>
  <si>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</si>
  <si>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</si>
  <si>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</si>
  <si>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</si>
  <si>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</si>
  <si>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</si>
  <si>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</si>
  <si>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</si>
  <si>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</si>
  <si>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</si>
  <si>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</si>
  <si>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</si>
  <si>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</si>
  <si>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</si>
  <si>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</si>
  <si>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</si>
  <si>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</si>
  <si>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</si>
  <si>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</si>
  <si>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</si>
  <si>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</si>
  <si>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</si>
  <si>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</si>
  <si>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</si>
  <si>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</si>
  <si>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</si>
  <si>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</si>
  <si>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</si>
  <si>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</si>
  <si>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</si>
  <si>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</si>
  <si>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</si>
  <si>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</si>
  <si>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</si>
  <si>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</si>
  <si>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</si>
  <si>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</si>
  <si>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</si>
  <si>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</si>
  <si>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</si>
  <si>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</si>
  <si>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</si>
  <si>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</si>
  <si>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</si>
  <si>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</si>
  <si>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</si>
  <si>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</si>
  <si>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</si>
  <si>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</si>
  <si>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</si>
  <si>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</si>
  <si>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</si>
  <si>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</si>
  <si>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</si>
  <si>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</si>
  <si>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</si>
  <si>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</si>
  <si>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</si>
  <si>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</si>
  <si>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</si>
  <si>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</si>
  <si>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</si>
  <si>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</si>
  <si>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</si>
  <si>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</si>
  <si>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</si>
  <si>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</si>
  <si>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</si>
  <si>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</si>
  <si>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</si>
  <si>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</si>
  <si>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</si>
  <si>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</si>
  <si>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</si>
  <si>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</si>
  <si>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</si>
  <si>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</si>
  <si>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</si>
  <si>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</si>
  <si>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</si>
  <si>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</si>
  <si>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</si>
  <si>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</si>
  <si>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</si>
  <si>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</si>
  <si>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</si>
  <si>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</si>
  <si>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</si>
  <si>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</si>
  <si>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</si>
  <si>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</si>
  <si>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</si>
  <si>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</si>
  <si>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</si>
  <si>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</si>
  <si>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</si>
  <si>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</si>
  <si>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</si>
  <si>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</si>
  <si>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</si>
  <si>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</si>
  <si>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</si>
  <si>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</si>
  <si>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</si>
  <si>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</si>
  <si>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</si>
  <si>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</si>
  <si>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</si>
  <si>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</si>
  <si>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</si>
  <si>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</si>
  <si>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</si>
  <si>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</si>
  <si>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</si>
  <si>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</si>
  <si>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</si>
  <si>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</si>
  <si>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</si>
  <si>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</si>
  <si>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</si>
  <si>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</si>
  <si>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</si>
  <si>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</si>
  <si>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</si>
  <si>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</si>
  <si>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</si>
  <si>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</si>
  <si>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</si>
  <si>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</si>
  <si>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</si>
  <si>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</si>
  <si>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</si>
  <si>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</si>
  <si>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</si>
  <si>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</si>
  <si>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</si>
  <si>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</si>
  <si>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</si>
  <si>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</si>
  <si>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</si>
  <si>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</si>
  <si>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</si>
  <si>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</si>
  <si>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</si>
  <si>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</si>
  <si>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</si>
  <si>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</si>
  <si>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</si>
  <si>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</si>
  <si>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</si>
  <si>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</si>
  <si>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</si>
  <si>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</si>
  <si>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</si>
  <si>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</si>
  <si>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</si>
  <si>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</si>
  <si>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</si>
  <si>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</si>
  <si>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</si>
  <si>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</si>
  <si>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</si>
  <si>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</si>
  <si>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</si>
  <si>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</si>
  <si>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</si>
  <si>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</si>
  <si>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</si>
  <si>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</si>
  <si>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</si>
  <si>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</si>
  <si>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</si>
  <si>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</si>
  <si>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</si>
  <si>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</si>
  <si>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</si>
  <si>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</si>
  <si>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</si>
  <si>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</si>
  <si>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</si>
  <si>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</si>
  <si>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</si>
  <si>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</si>
  <si>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</si>
  <si>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</si>
  <si>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</si>
  <si>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</si>
  <si>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</si>
  <si>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</si>
  <si>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</si>
  <si>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</si>
  <si>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</si>
  <si>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</si>
  <si>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</si>
  <si>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</si>
  <si>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</si>
  <si>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</si>
  <si>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</si>
  <si>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</si>
  <si>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</si>
  <si>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</si>
  <si>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</si>
  <si>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</si>
  <si>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</si>
  <si>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</si>
  <si>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SR NO.</t>
  </si>
  <si>
    <t>No. Of Items</t>
  </si>
  <si>
    <t>Average Rating</t>
  </si>
  <si>
    <t>Total Sales</t>
  </si>
  <si>
    <t>Avg Sales</t>
  </si>
  <si>
    <t>No. of item</t>
  </si>
  <si>
    <t>Avg Rating</t>
  </si>
  <si>
    <t>KPI</t>
  </si>
  <si>
    <t>Row Labels</t>
  </si>
  <si>
    <t>Grand Total</t>
  </si>
  <si>
    <t>Fat Content</t>
  </si>
  <si>
    <t>Column Labels</t>
  </si>
  <si>
    <t>Fat by Outlet</t>
  </si>
  <si>
    <t>Outlet Establishment</t>
  </si>
  <si>
    <t>Outlet Location</t>
  </si>
  <si>
    <t>Average of Sales</t>
  </si>
  <si>
    <t>AVG SALES</t>
  </si>
  <si>
    <t xml:space="preserve"> TOTAL SALES (Outlet type)</t>
  </si>
  <si>
    <t>Count of SR NO.</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</si>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</sst>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quot;$&quot;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14" xfId="0" applyBorder="1"/>
    <xf numFmtId="0" fontId="0" fillId="0" borderId="15" xfId="0" applyBorder="1"/>
    <xf numFmtId="164" fontId="0" fillId="0" borderId="14" xfId="0" applyNumberFormat="1" applyBorder="1"/>
    <xf numFmtId="165" fontId="0" fillId="0" borderId="0" xfId="0" applyNumberFormat="1"/>
    <xf numFmtId="166"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7" fontId="0" fillId="0" borderId="22" xfId="0" applyNumberFormat="1" applyBorder="1"/>
    <xf numFmtId="167" fontId="0" fillId="0" borderId="24" xfId="0" applyNumberFormat="1" applyBorder="1"/>
    <xf numFmtId="0" fontId="0" fillId="0" borderId="10" xfId="0" pivotButton="1" applyBorder="1"/>
    <xf numFmtId="0" fontId="0" fillId="0" borderId="10" xfId="0" applyBorder="1" applyAlignment="1">
      <alignment horizontal="left"/>
    </xf>
    <xf numFmtId="0" fontId="0" fillId="0" borderId="10" xfId="0"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167" fontId="0" fillId="0" borderId="23" xfId="0" applyNumberFormat="1" applyBorder="1"/>
    <xf numFmtId="0" fontId="0" fillId="0" borderId="13" xfId="0" applyBorder="1"/>
    <xf numFmtId="0" fontId="0" fillId="0" borderId="12" xfId="0" applyBorder="1"/>
    <xf numFmtId="167" fontId="0" fillId="0" borderId="0" xfId="0" applyNumberFormat="1"/>
    <xf numFmtId="165" fontId="0" fillId="0" borderId="24" xfId="0" applyNumberFormat="1" applyBorder="1"/>
    <xf numFmtId="165" fontId="0" fillId="0" borderId="22" xfId="0" applyNumberFormat="1" applyBorder="1"/>
    <xf numFmtId="165" fontId="0" fillId="0" borderId="23" xfId="0" applyNumberFormat="1" applyBorder="1"/>
    <xf numFmtId="0" fontId="0" fillId="0" borderId="23" xfId="0" applyBorder="1"/>
    <xf numFmtId="1" fontId="0" fillId="0" borderId="22" xfId="0" applyNumberFormat="1" applyBorder="1"/>
    <xf numFmtId="1" fontId="0" fillId="0" borderId="24" xfId="0" applyNumberFormat="1" applyBorder="1"/>
    <xf numFmtId="1" fontId="0" fillId="0" borderId="23" xfId="0" applyNumberFormat="1" applyBorder="1"/>
    <xf numFmtId="0" fontId="16" fillId="0" borderId="0" xfId="0" applyFont="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right style="medium">
          <color indexed="64"/>
        </right>
        <bottom style="medium">
          <color indexed="64"/>
        </bottom>
      </border>
    </dxf>
    <dxf>
      <border>
        <right style="medium">
          <color indexed="64"/>
        </right>
        <bottom style="medium">
          <color indexed="64"/>
        </bottom>
      </border>
    </dxf>
    <dxf>
      <numFmt numFmtId="165" formatCode="&quot;$&quot;0"/>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5" formatCode="&quot;$&quot;0"/>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06E89419-642F-4B82-BE7D-4107C939ECC1}">
      <tableStyleElement type="wholeTable" dxfId="210"/>
      <tableStyleElement type="headerRow" dxfId="209"/>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55-40DF-8450-BE9CC75E88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55-40DF-8450-BE9CC75E888F}"/>
              </c:ext>
            </c:extLst>
          </c:dPt>
          <c:cat>
            <c:strRef>
              <c:f>'Sheet Design'!$A$16:$A$18</c:f>
              <c:strCache>
                <c:ptCount val="2"/>
                <c:pt idx="0">
                  <c:v>Low Fat</c:v>
                </c:pt>
                <c:pt idx="1">
                  <c:v>Regular</c:v>
                </c:pt>
              </c:strCache>
            </c:strRef>
          </c:cat>
          <c:val>
            <c:numRef>
              <c:f>'Sheet Design'!$B$16:$B$18</c:f>
              <c:numCache>
                <c:formatCode>"$"0.0,"K"</c:formatCode>
                <c:ptCount val="2"/>
                <c:pt idx="0">
                  <c:v>776319.68840000057</c:v>
                </c:pt>
                <c:pt idx="1">
                  <c:v>425361.8043999995</c:v>
                </c:pt>
              </c:numCache>
            </c:numRef>
          </c:val>
          <c:extLst>
            <c:ext xmlns:c16="http://schemas.microsoft.com/office/drawing/2014/chart" uri="{C3380CC4-5D6E-409C-BE32-E72D297353CC}">
              <c16:uniqueId val="{00000000-B2B3-44ED-A3DE-C1316C3275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Design'!$B$24:$B$25</c:f>
              <c:strCache>
                <c:ptCount val="1"/>
                <c:pt idx="0">
                  <c:v>Regular</c:v>
                </c:pt>
              </c:strCache>
            </c:strRef>
          </c:tx>
          <c:spPr>
            <a:solidFill>
              <a:schemeClr val="accent1"/>
            </a:solidFill>
            <a:ln>
              <a:noFill/>
            </a:ln>
            <a:effectLst/>
          </c:spPr>
          <c:invertIfNegative val="0"/>
          <c:cat>
            <c:strRef>
              <c:f>'Sheet Design'!$A$26:$A$28</c:f>
              <c:strCache>
                <c:ptCount val="3"/>
                <c:pt idx="0">
                  <c:v>Tier 1</c:v>
                </c:pt>
                <c:pt idx="1">
                  <c:v>Tier 2</c:v>
                </c:pt>
                <c:pt idx="2">
                  <c:v>Tier 3</c:v>
                </c:pt>
              </c:strCache>
            </c:strRef>
          </c:cat>
          <c:val>
            <c:numRef>
              <c:f>'Sheet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312-4194-94E6-E5B5197A8EE4}"/>
            </c:ext>
          </c:extLst>
        </c:ser>
        <c:ser>
          <c:idx val="1"/>
          <c:order val="1"/>
          <c:tx>
            <c:strRef>
              <c:f>'Sheet Design'!$C$24:$C$25</c:f>
              <c:strCache>
                <c:ptCount val="1"/>
                <c:pt idx="0">
                  <c:v>Low Fat</c:v>
                </c:pt>
              </c:strCache>
            </c:strRef>
          </c:tx>
          <c:spPr>
            <a:solidFill>
              <a:schemeClr val="accent2"/>
            </a:solidFill>
            <a:ln>
              <a:noFill/>
            </a:ln>
            <a:effectLst/>
          </c:spPr>
          <c:invertIfNegative val="0"/>
          <c:cat>
            <c:strRef>
              <c:f>'Sheet Design'!$A$26:$A$28</c:f>
              <c:strCache>
                <c:ptCount val="3"/>
                <c:pt idx="0">
                  <c:v>Tier 1</c:v>
                </c:pt>
                <c:pt idx="1">
                  <c:v>Tier 2</c:v>
                </c:pt>
                <c:pt idx="2">
                  <c:v>Tier 3</c:v>
                </c:pt>
              </c:strCache>
            </c:strRef>
          </c:cat>
          <c:val>
            <c:numRef>
              <c:f>'Sheet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312-4194-94E6-E5B5197A8EE4}"/>
            </c:ext>
          </c:extLst>
        </c:ser>
        <c:dLbls>
          <c:showLegendKey val="0"/>
          <c:showVal val="0"/>
          <c:showCatName val="0"/>
          <c:showSerName val="0"/>
          <c:showPercent val="0"/>
          <c:showBubbleSize val="0"/>
        </c:dLbls>
        <c:gapWidth val="182"/>
        <c:axId val="2116429535"/>
        <c:axId val="2146762159"/>
      </c:barChart>
      <c:catAx>
        <c:axId val="211642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762159"/>
        <c:crosses val="autoZero"/>
        <c:auto val="1"/>
        <c:lblAlgn val="ctr"/>
        <c:lblOffset val="100"/>
        <c:noMultiLvlLbl val="0"/>
      </c:catAx>
      <c:valAx>
        <c:axId val="2146762159"/>
        <c:scaling>
          <c:orientation val="minMax"/>
        </c:scaling>
        <c:delete val="1"/>
        <c:axPos val="b"/>
        <c:numFmt formatCode="&quot;$&quot;0.0,&quot;K&quot;" sourceLinked="1"/>
        <c:majorTickMark val="none"/>
        <c:minorTickMark val="none"/>
        <c:tickLblPos val="nextTo"/>
        <c:crossAx val="2116429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Design'!$B$36</c:f>
              <c:strCache>
                <c:ptCount val="1"/>
                <c:pt idx="0">
                  <c:v>Total</c:v>
                </c:pt>
              </c:strCache>
            </c:strRef>
          </c:tx>
          <c:spPr>
            <a:solidFill>
              <a:schemeClr val="accent1"/>
            </a:solidFill>
            <a:ln>
              <a:noFill/>
            </a:ln>
            <a:effectLst/>
          </c:spPr>
          <c:invertIfNegative val="0"/>
          <c:cat>
            <c:strRef>
              <c:f>'Sheet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AC6-41EB-BDDB-E22ACC1097AB}"/>
            </c:ext>
          </c:extLst>
        </c:ser>
        <c:dLbls>
          <c:showLegendKey val="0"/>
          <c:showVal val="0"/>
          <c:showCatName val="0"/>
          <c:showSerName val="0"/>
          <c:showPercent val="0"/>
          <c:showBubbleSize val="0"/>
        </c:dLbls>
        <c:gapWidth val="182"/>
        <c:axId val="2116384063"/>
        <c:axId val="2146751599"/>
      </c:barChart>
      <c:catAx>
        <c:axId val="211638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751599"/>
        <c:crosses val="autoZero"/>
        <c:auto val="1"/>
        <c:lblAlgn val="ctr"/>
        <c:lblOffset val="100"/>
        <c:noMultiLvlLbl val="0"/>
      </c:catAx>
      <c:valAx>
        <c:axId val="2146751599"/>
        <c:scaling>
          <c:orientation val="minMax"/>
        </c:scaling>
        <c:delete val="1"/>
        <c:axPos val="b"/>
        <c:numFmt formatCode="&quot;$&quot;0.0,&quot;K&quot;" sourceLinked="1"/>
        <c:majorTickMark val="none"/>
        <c:minorTickMark val="none"/>
        <c:tickLblPos val="nextTo"/>
        <c:crossAx val="21163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Design'!$B$57</c:f>
              <c:strCache>
                <c:ptCount val="1"/>
                <c:pt idx="0">
                  <c:v>Total</c:v>
                </c:pt>
              </c:strCache>
            </c:strRef>
          </c:tx>
          <c:spPr>
            <a:solidFill>
              <a:schemeClr val="accent1"/>
            </a:solidFill>
            <a:ln>
              <a:noFill/>
            </a:ln>
            <a:effectLst/>
          </c:spPr>
          <c:cat>
            <c:strRef>
              <c:f>'Sheet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348-4057-B319-D7EABD433644}"/>
            </c:ext>
          </c:extLst>
        </c:ser>
        <c:dLbls>
          <c:showLegendKey val="0"/>
          <c:showVal val="0"/>
          <c:showCatName val="0"/>
          <c:showSerName val="0"/>
          <c:showPercent val="0"/>
          <c:showBubbleSize val="0"/>
        </c:dLbls>
        <c:axId val="105028063"/>
        <c:axId val="1706983791"/>
      </c:areaChart>
      <c:catAx>
        <c:axId val="105028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983791"/>
        <c:crosses val="autoZero"/>
        <c:auto val="1"/>
        <c:lblAlgn val="ctr"/>
        <c:lblOffset val="100"/>
        <c:noMultiLvlLbl val="0"/>
      </c:catAx>
      <c:valAx>
        <c:axId val="170698379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8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0B-45A3-93FB-FAC7D7E0A0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0B-45A3-93FB-FAC7D7E0A0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0B-45A3-93FB-FAC7D7E0A07F}"/>
              </c:ext>
            </c:extLst>
          </c:dPt>
          <c:cat>
            <c:strRef>
              <c:f>'Sheet Design'!$A$72:$A$74</c:f>
              <c:strCache>
                <c:ptCount val="3"/>
                <c:pt idx="0">
                  <c:v>High</c:v>
                </c:pt>
                <c:pt idx="1">
                  <c:v>Medium</c:v>
                </c:pt>
                <c:pt idx="2">
                  <c:v>Small</c:v>
                </c:pt>
              </c:strCache>
            </c:strRef>
          </c:cat>
          <c:val>
            <c:numRef>
              <c:f>'Sheet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060-4CC7-899C-0C353DE27A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Design!PivotTable8</c:name>
    <c:fmtId val="27"/>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Design'!$B$89</c:f>
              <c:strCache>
                <c:ptCount val="1"/>
                <c:pt idx="0">
                  <c:v>Total</c:v>
                </c:pt>
              </c:strCache>
            </c:strRef>
          </c:tx>
          <c:spPr>
            <a:solidFill>
              <a:srgbClr val="4472C4"/>
            </a:solidFill>
            <a:ln>
              <a:noFill/>
            </a:ln>
            <a:effectLst/>
          </c:spPr>
          <c:invertIfNegative val="1"/>
          <c:cat>
            <c:strRef>
              <c:f>'Sheet Design'!$A$90:$A$93</c:f>
              <c:strCache>
                <c:ptCount val="4"/>
                <c:pt idx="0">
                  <c:v>Grocery Store</c:v>
                </c:pt>
                <c:pt idx="1">
                  <c:v>Supermarket Type3</c:v>
                </c:pt>
                <c:pt idx="2">
                  <c:v>Supermarket Type2</c:v>
                </c:pt>
                <c:pt idx="3">
                  <c:v>Supermarket Type1</c:v>
                </c:pt>
              </c:strCache>
            </c:strRef>
          </c:cat>
          <c:val>
            <c:numRef>
              <c:f>'Sheet Design'!$B$90:$B$93</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027C-461A-8126-7FDE746ED3E8}"/>
            </c:ext>
          </c:extLst>
        </c:ser>
        <c:dLbls>
          <c:showLegendKey val="0"/>
          <c:showVal val="0"/>
          <c:showCatName val="0"/>
          <c:showSerName val="0"/>
          <c:showPercent val="0"/>
          <c:showBubbleSize val="0"/>
        </c:dLbls>
        <c:gapWidth val="182"/>
        <c:axId val="689542112"/>
        <c:axId val="583996496"/>
      </c:barChart>
      <c:catAx>
        <c:axId val="68954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96496"/>
        <c:crosses val="autoZero"/>
        <c:auto val="1"/>
        <c:lblAlgn val="ctr"/>
        <c:lblOffset val="100"/>
        <c:noMultiLvlLbl val="0"/>
      </c:catAx>
      <c:valAx>
        <c:axId val="583996496"/>
        <c:scaling>
          <c:orientation val="minMax"/>
        </c:scaling>
        <c:delete val="1"/>
        <c:axPos val="b"/>
        <c:numFmt formatCode="&quot;$&quot;0.0,&quot;K&quot;" sourceLinked="1"/>
        <c:majorTickMark val="none"/>
        <c:minorTickMark val="none"/>
        <c:tickLblPos val="nextTo"/>
        <c:crossAx val="68954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chemeClr val="accent1"/>
            </a:solidFill>
            <a:ln>
              <a:noFill/>
            </a:ln>
            <a:effectLst/>
          </c:spPr>
          <c:invertIfNegative val="0"/>
          <c:cat>
            <c:strRef>
              <c:f>'Sheet Design'!$A$99:$A$102</c:f>
              <c:strCache>
                <c:ptCount val="4"/>
                <c:pt idx="0">
                  <c:v>Grocery Store</c:v>
                </c:pt>
                <c:pt idx="1">
                  <c:v>Supermarket Type3</c:v>
                </c:pt>
                <c:pt idx="2">
                  <c:v>Supermarket Type2</c:v>
                </c:pt>
                <c:pt idx="3">
                  <c:v>Supermarket Type1</c:v>
                </c:pt>
              </c:strCache>
            </c:strRef>
          </c:cat>
          <c:val>
            <c:numRef>
              <c:f>'Sheet Design'!$B$99:$B$102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E4E-4ED6-88A2-36094B9C1DFF}"/>
            </c:ext>
          </c:extLst>
        </c:ser>
        <c:dLbls>
          <c:showLegendKey val="0"/>
          <c:showVal val="0"/>
          <c:showCatName val="0"/>
          <c:showSerName val="0"/>
          <c:showPercent val="0"/>
          <c:showBubbleSize val="0"/>
        </c:dLbls>
        <c:gapWidth val="182"/>
        <c:axId val="720522096"/>
        <c:axId val="583966736"/>
      </c:barChart>
      <c:catAx>
        <c:axId val="72052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66736"/>
        <c:crosses val="autoZero"/>
        <c:auto val="1"/>
        <c:lblAlgn val="ctr"/>
        <c:lblOffset val="100"/>
        <c:noMultiLvlLbl val="0"/>
      </c:catAx>
      <c:valAx>
        <c:axId val="583966736"/>
        <c:scaling>
          <c:orientation val="minMax"/>
        </c:scaling>
        <c:delete val="1"/>
        <c:axPos val="b"/>
        <c:numFmt formatCode="&quot;$&quot;0" sourceLinked="1"/>
        <c:majorTickMark val="none"/>
        <c:minorTickMark val="none"/>
        <c:tickLblPos val="nextTo"/>
        <c:crossAx val="72052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Design'!$B$105</c:f>
              <c:strCache>
                <c:ptCount val="1"/>
                <c:pt idx="0">
                  <c:v>Total</c:v>
                </c:pt>
              </c:strCache>
            </c:strRef>
          </c:tx>
          <c:spPr>
            <a:solidFill>
              <a:schemeClr val="accent1"/>
            </a:solidFill>
            <a:ln>
              <a:noFill/>
            </a:ln>
            <a:effectLst/>
          </c:spPr>
          <c:invertIfNegative val="0"/>
          <c:cat>
            <c:strRef>
              <c:f>'Sheet Design'!$A$106:$A$109</c:f>
              <c:strCache>
                <c:ptCount val="4"/>
                <c:pt idx="0">
                  <c:v>Grocery Store</c:v>
                </c:pt>
                <c:pt idx="1">
                  <c:v>Supermarket Type3</c:v>
                </c:pt>
                <c:pt idx="2">
                  <c:v>Supermarket Type2</c:v>
                </c:pt>
                <c:pt idx="3">
                  <c:v>Supermarket Type1</c:v>
                </c:pt>
              </c:strCache>
            </c:strRef>
          </c:cat>
          <c:val>
            <c:numRef>
              <c:f>'Sheet Design'!$B$106:$B$109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638-4280-A55C-CE1881E3AC33}"/>
            </c:ext>
          </c:extLst>
        </c:ser>
        <c:dLbls>
          <c:showLegendKey val="0"/>
          <c:showVal val="0"/>
          <c:showCatName val="0"/>
          <c:showSerName val="0"/>
          <c:showPercent val="0"/>
          <c:showBubbleSize val="0"/>
        </c:dLbls>
        <c:gapWidth val="182"/>
        <c:axId val="689563456"/>
        <c:axId val="688248592"/>
      </c:barChart>
      <c:catAx>
        <c:axId val="68956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48592"/>
        <c:crosses val="autoZero"/>
        <c:auto val="1"/>
        <c:lblAlgn val="ctr"/>
        <c:lblOffset val="100"/>
        <c:noMultiLvlLbl val="0"/>
      </c:catAx>
      <c:valAx>
        <c:axId val="688248592"/>
        <c:scaling>
          <c:orientation val="minMax"/>
        </c:scaling>
        <c:delete val="1"/>
        <c:axPos val="b"/>
        <c:numFmt formatCode="0" sourceLinked="1"/>
        <c:majorTickMark val="none"/>
        <c:minorTickMark val="none"/>
        <c:tickLblPos val="nextTo"/>
        <c:crossAx val="68956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6216796874999996E-2"/>
              <c:y val="0.1805809465772902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07074652777772"/>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0.10197482638888891"/>
              <c:y val="-0.1741316270566727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41753472222217"/>
                  <c:h val="0.17374466788543572"/>
                </c:manualLayout>
              </c15:layout>
            </c:ext>
          </c:extLst>
        </c:dLbl>
      </c:pivotFmt>
    </c:pivotFmts>
    <c:plotArea>
      <c:layout>
        <c:manualLayout>
          <c:layoutTarget val="inner"/>
          <c:xMode val="edge"/>
          <c:yMode val="edge"/>
          <c:x val="0.14996571180555554"/>
          <c:y val="0.15510918139345928"/>
          <c:w val="0.70006901041666669"/>
          <c:h val="0.81909354052407068"/>
        </c:manualLayout>
      </c:layout>
      <c:doughnutChart>
        <c:varyColors val="1"/>
        <c:ser>
          <c:idx val="0"/>
          <c:order val="0"/>
          <c:tx>
            <c:strRef>
              <c:f>'Sheet Design'!$B$15</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F2EA-498A-8E48-1104281A969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2EA-498A-8E48-1104281A969A}"/>
              </c:ext>
            </c:extLst>
          </c:dPt>
          <c:dLbls>
            <c:dLbl>
              <c:idx val="0"/>
              <c:layout>
                <c:manualLayout>
                  <c:x val="9.6216796874999996E-2"/>
                  <c:y val="0.18058094657729026"/>
                </c:manualLayout>
              </c:layout>
              <c:showLegendKey val="0"/>
              <c:showVal val="1"/>
              <c:showCatName val="0"/>
              <c:showSerName val="0"/>
              <c:showPercent val="1"/>
              <c:showBubbleSize val="0"/>
              <c:extLst>
                <c:ext xmlns:c15="http://schemas.microsoft.com/office/drawing/2012/chart" uri="{CE6537A1-D6FC-4f65-9D91-7224C49458BB}">
                  <c15:layout>
                    <c:manualLayout>
                      <c:w val="0.25207074652777772"/>
                      <c:h val="0.17374466788543572"/>
                    </c:manualLayout>
                  </c15:layout>
                </c:ext>
                <c:ext xmlns:c16="http://schemas.microsoft.com/office/drawing/2014/chart" uri="{C3380CC4-5D6E-409C-BE32-E72D297353CC}">
                  <c16:uniqueId val="{00000001-F2EA-498A-8E48-1104281A969A}"/>
                </c:ext>
              </c:extLst>
            </c:dLbl>
            <c:dLbl>
              <c:idx val="1"/>
              <c:layout>
                <c:manualLayout>
                  <c:x val="-0.10197482638888891"/>
                  <c:y val="-0.17413162705667276"/>
                </c:manualLayout>
              </c:layout>
              <c:showLegendKey val="0"/>
              <c:showVal val="1"/>
              <c:showCatName val="0"/>
              <c:showSerName val="0"/>
              <c:showPercent val="1"/>
              <c:showBubbleSize val="0"/>
              <c:extLst>
                <c:ext xmlns:c15="http://schemas.microsoft.com/office/drawing/2012/chart" uri="{CE6537A1-D6FC-4f65-9D91-7224C49458BB}">
                  <c15:layout>
                    <c:manualLayout>
                      <c:w val="0.25741753472222217"/>
                      <c:h val="0.17374466788543572"/>
                    </c:manualLayout>
                  </c15:layout>
                </c:ext>
                <c:ext xmlns:c16="http://schemas.microsoft.com/office/drawing/2014/chart" uri="{C3380CC4-5D6E-409C-BE32-E72D297353CC}">
                  <c16:uniqueId val="{00000003-F2EA-498A-8E48-1104281A969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Design'!$A$16:$A$18</c:f>
              <c:strCache>
                <c:ptCount val="2"/>
                <c:pt idx="0">
                  <c:v>Low Fat</c:v>
                </c:pt>
                <c:pt idx="1">
                  <c:v>Regular</c:v>
                </c:pt>
              </c:strCache>
            </c:strRef>
          </c:cat>
          <c:val>
            <c:numRef>
              <c:f>'Sheet Design'!$B$16:$B$18</c:f>
              <c:numCache>
                <c:formatCode>"$"0.0,"K"</c:formatCode>
                <c:ptCount val="2"/>
                <c:pt idx="0">
                  <c:v>776319.68840000057</c:v>
                </c:pt>
                <c:pt idx="1">
                  <c:v>425361.8043999995</c:v>
                </c:pt>
              </c:numCache>
            </c:numRef>
          </c:val>
          <c:extLst>
            <c:ext xmlns:c16="http://schemas.microsoft.com/office/drawing/2014/chart" uri="{C3380CC4-5D6E-409C-BE32-E72D297353CC}">
              <c16:uniqueId val="{00000004-F2EA-498A-8E48-1104281A969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9516310461192"/>
          <c:y val="0.15916745406824148"/>
          <c:w val="0.76268238791579623"/>
          <c:h val="0.80083254593175857"/>
        </c:manualLayout>
      </c:layout>
      <c:barChart>
        <c:barDir val="bar"/>
        <c:grouping val="clustered"/>
        <c:varyColors val="0"/>
        <c:ser>
          <c:idx val="0"/>
          <c:order val="0"/>
          <c:tx>
            <c:strRef>
              <c:f>'Sheet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C33-4530-B9A8-CD799766D03C}"/>
            </c:ext>
          </c:extLst>
        </c:ser>
        <c:ser>
          <c:idx val="1"/>
          <c:order val="1"/>
          <c:tx>
            <c:strRef>
              <c:f>'Sheet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Design'!$A$26:$A$28</c:f>
              <c:strCache>
                <c:ptCount val="3"/>
                <c:pt idx="0">
                  <c:v>Tier 1</c:v>
                </c:pt>
                <c:pt idx="1">
                  <c:v>Tier 2</c:v>
                </c:pt>
                <c:pt idx="2">
                  <c:v>Tier 3</c:v>
                </c:pt>
              </c:strCache>
            </c:strRef>
          </c:cat>
          <c:val>
            <c:numRef>
              <c:f>'Sheet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C33-4530-B9A8-CD799766D03C}"/>
            </c:ext>
          </c:extLst>
        </c:ser>
        <c:dLbls>
          <c:dLblPos val="outEnd"/>
          <c:showLegendKey val="0"/>
          <c:showVal val="1"/>
          <c:showCatName val="0"/>
          <c:showSerName val="0"/>
          <c:showPercent val="0"/>
          <c:showBubbleSize val="0"/>
        </c:dLbls>
        <c:gapWidth val="60"/>
        <c:axId val="2116429535"/>
        <c:axId val="2146762159"/>
      </c:barChart>
      <c:catAx>
        <c:axId val="211642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146762159"/>
        <c:crosses val="autoZero"/>
        <c:auto val="1"/>
        <c:lblAlgn val="ctr"/>
        <c:lblOffset val="100"/>
        <c:noMultiLvlLbl val="0"/>
      </c:catAx>
      <c:valAx>
        <c:axId val="2146762159"/>
        <c:scaling>
          <c:orientation val="minMax"/>
        </c:scaling>
        <c:delete val="1"/>
        <c:axPos val="b"/>
        <c:numFmt formatCode="&quot;$&quot;0.0,&quot;K&quot;" sourceLinked="1"/>
        <c:majorTickMark val="none"/>
        <c:minorTickMark val="none"/>
        <c:tickLblPos val="nextTo"/>
        <c:crossAx val="2116429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93127160009977"/>
          <c:y val="2.9729729729729731E-2"/>
          <c:w val="0.55306872839990029"/>
          <c:h val="0.94054054054054059"/>
        </c:manualLayout>
      </c:layout>
      <c:barChart>
        <c:barDir val="bar"/>
        <c:grouping val="clustered"/>
        <c:varyColors val="0"/>
        <c:ser>
          <c:idx val="0"/>
          <c:order val="0"/>
          <c:tx>
            <c:strRef>
              <c:f>'Sheet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D03-4C93-B36C-1290261CB1C6}"/>
            </c:ext>
          </c:extLst>
        </c:ser>
        <c:dLbls>
          <c:dLblPos val="outEnd"/>
          <c:showLegendKey val="0"/>
          <c:showVal val="1"/>
          <c:showCatName val="0"/>
          <c:showSerName val="0"/>
          <c:showPercent val="0"/>
          <c:showBubbleSize val="0"/>
        </c:dLbls>
        <c:gapWidth val="50"/>
        <c:axId val="2116384063"/>
        <c:axId val="2146751599"/>
      </c:barChart>
      <c:catAx>
        <c:axId val="211638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146751599"/>
        <c:crosses val="autoZero"/>
        <c:auto val="1"/>
        <c:lblAlgn val="ctr"/>
        <c:lblOffset val="100"/>
        <c:noMultiLvlLbl val="0"/>
      </c:catAx>
      <c:valAx>
        <c:axId val="2146751599"/>
        <c:scaling>
          <c:orientation val="minMax"/>
        </c:scaling>
        <c:delete val="1"/>
        <c:axPos val="b"/>
        <c:numFmt formatCode="&quot;$&quot;0.0,&quot;K&quot;" sourceLinked="1"/>
        <c:majorTickMark val="none"/>
        <c:minorTickMark val="none"/>
        <c:tickLblPos val="nextTo"/>
        <c:crossAx val="211638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144732530788061E-3"/>
              <c:y val="-0.194213438870207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372881355932203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372881355932594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186440677966102E-3"/>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289465061576123E-3"/>
              <c:y val="-0.271164984558067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030259277709256E-2"/>
              <c:y val="-0.277190873103802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85656866927029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9030259277709256E-2"/>
              <c:y val="-0.27116498455806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1144732530788061E-3"/>
              <c:y val="-0.25911320746659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70835586551553E-2"/>
          <c:y val="6.8682318477224752E-2"/>
          <c:w val="0.93605832882689688"/>
          <c:h val="0.78647099311701085"/>
        </c:manualLayout>
      </c:layout>
      <c:areaChart>
        <c:grouping val="standard"/>
        <c:varyColors val="0"/>
        <c:ser>
          <c:idx val="0"/>
          <c:order val="0"/>
          <c:tx>
            <c:strRef>
              <c:f>'Sheet Design'!$B$57</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BD76-4ECF-A8EE-98FF7AF08D78}"/>
              </c:ext>
            </c:extLst>
          </c:dPt>
          <c:dPt>
            <c:idx val="1"/>
            <c:bubble3D val="0"/>
            <c:extLst>
              <c:ext xmlns:c16="http://schemas.microsoft.com/office/drawing/2014/chart" uri="{C3380CC4-5D6E-409C-BE32-E72D297353CC}">
                <c16:uniqueId val="{00000001-BD76-4ECF-A8EE-98FF7AF08D78}"/>
              </c:ext>
            </c:extLst>
          </c:dPt>
          <c:dPt>
            <c:idx val="2"/>
            <c:bubble3D val="0"/>
            <c:extLst>
              <c:ext xmlns:c16="http://schemas.microsoft.com/office/drawing/2014/chart" uri="{C3380CC4-5D6E-409C-BE32-E72D297353CC}">
                <c16:uniqueId val="{00000002-BD76-4ECF-A8EE-98FF7AF08D78}"/>
              </c:ext>
            </c:extLst>
          </c:dPt>
          <c:dPt>
            <c:idx val="3"/>
            <c:bubble3D val="0"/>
            <c:extLst>
              <c:ext xmlns:c16="http://schemas.microsoft.com/office/drawing/2014/chart" uri="{C3380CC4-5D6E-409C-BE32-E72D297353CC}">
                <c16:uniqueId val="{00000003-BD76-4ECF-A8EE-98FF7AF08D78}"/>
              </c:ext>
            </c:extLst>
          </c:dPt>
          <c:dPt>
            <c:idx val="4"/>
            <c:bubble3D val="0"/>
            <c:extLst>
              <c:ext xmlns:c16="http://schemas.microsoft.com/office/drawing/2014/chart" uri="{C3380CC4-5D6E-409C-BE32-E72D297353CC}">
                <c16:uniqueId val="{00000004-BD76-4ECF-A8EE-98FF7AF08D78}"/>
              </c:ext>
            </c:extLst>
          </c:dPt>
          <c:dPt>
            <c:idx val="5"/>
            <c:bubble3D val="0"/>
            <c:extLst>
              <c:ext xmlns:c16="http://schemas.microsoft.com/office/drawing/2014/chart" uri="{C3380CC4-5D6E-409C-BE32-E72D297353CC}">
                <c16:uniqueId val="{00000005-BD76-4ECF-A8EE-98FF7AF08D78}"/>
              </c:ext>
            </c:extLst>
          </c:dPt>
          <c:dPt>
            <c:idx val="6"/>
            <c:bubble3D val="0"/>
            <c:extLst>
              <c:ext xmlns:c16="http://schemas.microsoft.com/office/drawing/2014/chart" uri="{C3380CC4-5D6E-409C-BE32-E72D297353CC}">
                <c16:uniqueId val="{00000006-BD76-4ECF-A8EE-98FF7AF08D78}"/>
              </c:ext>
            </c:extLst>
          </c:dPt>
          <c:dPt>
            <c:idx val="7"/>
            <c:bubble3D val="0"/>
            <c:extLst>
              <c:ext xmlns:c16="http://schemas.microsoft.com/office/drawing/2014/chart" uri="{C3380CC4-5D6E-409C-BE32-E72D297353CC}">
                <c16:uniqueId val="{00000007-BD76-4ECF-A8EE-98FF7AF08D78}"/>
              </c:ext>
            </c:extLst>
          </c:dPt>
          <c:dPt>
            <c:idx val="8"/>
            <c:bubble3D val="0"/>
            <c:extLst>
              <c:ext xmlns:c16="http://schemas.microsoft.com/office/drawing/2014/chart" uri="{C3380CC4-5D6E-409C-BE32-E72D297353CC}">
                <c16:uniqueId val="{00000008-BD76-4ECF-A8EE-98FF7AF08D78}"/>
              </c:ext>
            </c:extLst>
          </c:dPt>
          <c:dLbls>
            <c:dLbl>
              <c:idx val="0"/>
              <c:layout>
                <c:manualLayout>
                  <c:x val="2.1144732530788061E-3"/>
                  <c:y val="-0.19421343887020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76-4ECF-A8EE-98FF7AF08D78}"/>
                </c:ext>
              </c:extLst>
            </c:dLbl>
            <c:dLbl>
              <c:idx val="1"/>
              <c:layout>
                <c:manualLayout>
                  <c:x val="-4.2372881355932203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76-4ECF-A8EE-98FF7AF08D78}"/>
                </c:ext>
              </c:extLst>
            </c:dLbl>
            <c:dLbl>
              <c:idx val="2"/>
              <c:layout>
                <c:manualLayout>
                  <c:x val="-4.2372881355932594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76-4ECF-A8EE-98FF7AF08D78}"/>
                </c:ext>
              </c:extLst>
            </c:dLbl>
            <c:dLbl>
              <c:idx val="3"/>
              <c:layout>
                <c:manualLayout>
                  <c:x val="-2.1186440677966102E-3"/>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76-4ECF-A8EE-98FF7AF08D78}"/>
                </c:ext>
              </c:extLst>
            </c:dLbl>
            <c:dLbl>
              <c:idx val="4"/>
              <c:layout>
                <c:manualLayout>
                  <c:x val="-4.2289465061576123E-3"/>
                  <c:y val="-0.271164984558067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76-4ECF-A8EE-98FF7AF08D78}"/>
                </c:ext>
              </c:extLst>
            </c:dLbl>
            <c:dLbl>
              <c:idx val="5"/>
              <c:layout>
                <c:manualLayout>
                  <c:x val="-1.9030259277709256E-2"/>
                  <c:y val="-0.27719087310380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76-4ECF-A8EE-98FF7AF08D78}"/>
                </c:ext>
              </c:extLst>
            </c:dLbl>
            <c:dLbl>
              <c:idx val="6"/>
              <c:layout>
                <c:manualLayout>
                  <c:x val="0"/>
                  <c:y val="-0.385656866927029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76-4ECF-A8EE-98FF7AF08D78}"/>
                </c:ext>
              </c:extLst>
            </c:dLbl>
            <c:dLbl>
              <c:idx val="7"/>
              <c:layout>
                <c:manualLayout>
                  <c:x val="1.9030259277709256E-2"/>
                  <c:y val="-0.271164984558067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76-4ECF-A8EE-98FF7AF08D78}"/>
                </c:ext>
              </c:extLst>
            </c:dLbl>
            <c:dLbl>
              <c:idx val="8"/>
              <c:layout>
                <c:manualLayout>
                  <c:x val="-2.1144732530788061E-3"/>
                  <c:y val="-0.259113207466597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D76-4ECF-A8EE-98FF7AF08D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6C3-4BDB-A0FF-02673C8480DE}"/>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05028063"/>
        <c:axId val="1706983791"/>
      </c:areaChart>
      <c:catAx>
        <c:axId val="1050280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706983791"/>
        <c:crosses val="autoZero"/>
        <c:auto val="1"/>
        <c:lblAlgn val="ctr"/>
        <c:lblOffset val="100"/>
        <c:noMultiLvlLbl val="0"/>
      </c:catAx>
      <c:valAx>
        <c:axId val="1706983791"/>
        <c:scaling>
          <c:orientation val="minMax"/>
        </c:scaling>
        <c:delete val="1"/>
        <c:axPos val="l"/>
        <c:numFmt formatCode="&quot;$&quot;0.0,&quot;K&quot;" sourceLinked="1"/>
        <c:majorTickMark val="out"/>
        <c:minorTickMark val="none"/>
        <c:tickLblPos val="nextTo"/>
        <c:crossAx val="105028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912127814088598"/>
              <c:y val="-3.9511111111111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907044299201162"/>
              <c:y val="1.6933333333333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7618010167029775E-2"/>
              <c:y val="-9.0311111111111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798983297022513"/>
          <c:y val="0.12710266666666667"/>
          <c:w val="0.71315141612200439"/>
          <c:h val="0.8728973333333333"/>
        </c:manualLayout>
      </c:layout>
      <c:doughnutChart>
        <c:varyColors val="1"/>
        <c:ser>
          <c:idx val="0"/>
          <c:order val="0"/>
          <c:tx>
            <c:strRef>
              <c:f>'Sheet Design'!$B$71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1DDF-4C42-9F69-FF18D9253F7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DDF-4C42-9F69-FF18D9253F7B}"/>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1DDF-4C42-9F69-FF18D9253F7B}"/>
              </c:ext>
            </c:extLst>
          </c:dPt>
          <c:dLbls>
            <c:dLbl>
              <c:idx val="0"/>
              <c:layout>
                <c:manualLayout>
                  <c:x val="0.12912127814088598"/>
                  <c:y val="-3.951111111111113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DF-4C42-9F69-FF18D9253F7B}"/>
                </c:ext>
              </c:extLst>
            </c:dLbl>
            <c:dLbl>
              <c:idx val="1"/>
              <c:layout>
                <c:manualLayout>
                  <c:x val="0.18907044299201162"/>
                  <c:y val="1.693333333333333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DF-4C42-9F69-FF18D9253F7B}"/>
                </c:ext>
              </c:extLst>
            </c:dLbl>
            <c:dLbl>
              <c:idx val="2"/>
              <c:layout>
                <c:manualLayout>
                  <c:x val="-8.7618010167029775E-2"/>
                  <c:y val="-9.03111111111111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DDF-4C42-9F69-FF18D9253F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Design'!$A$72:$A$74</c:f>
              <c:strCache>
                <c:ptCount val="3"/>
                <c:pt idx="0">
                  <c:v>High</c:v>
                </c:pt>
                <c:pt idx="1">
                  <c:v>Medium</c:v>
                </c:pt>
                <c:pt idx="2">
                  <c:v>Small</c:v>
                </c:pt>
              </c:strCache>
            </c:strRef>
          </c:cat>
          <c:val>
            <c:numRef>
              <c:f>'Sheet Design'!$B$72:$B$74</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DDF-4C42-9F69-FF18D9253F7B}"/>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Design!PivotTable8</c:name>
    <c:fmtId val="3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4472C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72695522793942"/>
          <c:y val="6.9295634920634924E-2"/>
          <c:w val="0.55837260692198476"/>
          <c:h val="0.86140873015873021"/>
        </c:manualLayout>
      </c:layout>
      <c:barChart>
        <c:barDir val="bar"/>
        <c:grouping val="clustered"/>
        <c:varyColors val="0"/>
        <c:ser>
          <c:idx val="0"/>
          <c:order val="0"/>
          <c:tx>
            <c:strRef>
              <c:f>'Sheet Design'!$B$89</c:f>
              <c:strCache>
                <c:ptCount val="1"/>
                <c:pt idx="0">
                  <c:v>Total</c:v>
                </c:pt>
              </c:strCache>
            </c:strRef>
          </c:tx>
          <c:spPr>
            <a:solidFill>
              <a:srgbClr val="C55A1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Design'!$A$90:$A$93</c:f>
              <c:strCache>
                <c:ptCount val="4"/>
                <c:pt idx="0">
                  <c:v>Grocery Store</c:v>
                </c:pt>
                <c:pt idx="1">
                  <c:v>Supermarket Type3</c:v>
                </c:pt>
                <c:pt idx="2">
                  <c:v>Supermarket Type2</c:v>
                </c:pt>
                <c:pt idx="3">
                  <c:v>Supermarket Type1</c:v>
                </c:pt>
              </c:strCache>
            </c:strRef>
          </c:cat>
          <c:val>
            <c:numRef>
              <c:f>'Sheet Design'!$B$90:$B$93</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E883-4C72-AA23-9970BED5165C}"/>
            </c:ext>
          </c:extLst>
        </c:ser>
        <c:dLbls>
          <c:showLegendKey val="0"/>
          <c:showVal val="0"/>
          <c:showCatName val="0"/>
          <c:showSerName val="0"/>
          <c:showPercent val="0"/>
          <c:showBubbleSize val="0"/>
        </c:dLbls>
        <c:gapWidth val="60"/>
        <c:axId val="689542112"/>
        <c:axId val="583996496"/>
      </c:barChart>
      <c:catAx>
        <c:axId val="68954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96496"/>
        <c:crosses val="autoZero"/>
        <c:auto val="1"/>
        <c:lblAlgn val="ctr"/>
        <c:lblOffset val="100"/>
        <c:noMultiLvlLbl val="0"/>
      </c:catAx>
      <c:valAx>
        <c:axId val="583996496"/>
        <c:scaling>
          <c:orientation val="minMax"/>
        </c:scaling>
        <c:delete val="1"/>
        <c:axPos val="b"/>
        <c:numFmt formatCode="&quot;$&quot;0.0,&quot;K&quot;" sourceLinked="1"/>
        <c:majorTickMark val="none"/>
        <c:minorTickMark val="none"/>
        <c:tickLblPos val="nextTo"/>
        <c:crossAx val="68954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70073810755811E-2"/>
          <c:y val="6.9295634920634924E-2"/>
          <c:w val="0.83792262516619598"/>
          <c:h val="0.86140873015873021"/>
        </c:manualLayout>
      </c:layout>
      <c:barChart>
        <c:barDir val="bar"/>
        <c:grouping val="clustered"/>
        <c:varyColors val="0"/>
        <c:ser>
          <c:idx val="0"/>
          <c:order val="0"/>
          <c:tx>
            <c:strRef>
              <c:f>'Sheet Design'!$B$98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Design'!$A$99:$A$102</c:f>
              <c:strCache>
                <c:ptCount val="4"/>
                <c:pt idx="0">
                  <c:v>Grocery Store</c:v>
                </c:pt>
                <c:pt idx="1">
                  <c:v>Supermarket Type3</c:v>
                </c:pt>
                <c:pt idx="2">
                  <c:v>Supermarket Type2</c:v>
                </c:pt>
                <c:pt idx="3">
                  <c:v>Supermarket Type1</c:v>
                </c:pt>
              </c:strCache>
            </c:strRef>
          </c:cat>
          <c:val>
            <c:numRef>
              <c:f>'Sheet Design'!$B$99:$B$102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894-4811-A095-B51AAC65FF47}"/>
            </c:ext>
          </c:extLst>
        </c:ser>
        <c:dLbls>
          <c:dLblPos val="outEnd"/>
          <c:showLegendKey val="0"/>
          <c:showVal val="1"/>
          <c:showCatName val="0"/>
          <c:showSerName val="0"/>
          <c:showPercent val="0"/>
          <c:showBubbleSize val="0"/>
        </c:dLbls>
        <c:gapWidth val="60"/>
        <c:axId val="720522096"/>
        <c:axId val="583966736"/>
      </c:barChart>
      <c:catAx>
        <c:axId val="720522096"/>
        <c:scaling>
          <c:orientation val="minMax"/>
        </c:scaling>
        <c:delete val="1"/>
        <c:axPos val="l"/>
        <c:numFmt formatCode="General" sourceLinked="1"/>
        <c:majorTickMark val="none"/>
        <c:minorTickMark val="none"/>
        <c:tickLblPos val="nextTo"/>
        <c:crossAx val="583966736"/>
        <c:crosses val="autoZero"/>
        <c:auto val="1"/>
        <c:lblAlgn val="ctr"/>
        <c:lblOffset val="100"/>
        <c:noMultiLvlLbl val="0"/>
      </c:catAx>
      <c:valAx>
        <c:axId val="583966736"/>
        <c:scaling>
          <c:orientation val="minMax"/>
        </c:scaling>
        <c:delete val="1"/>
        <c:axPos val="b"/>
        <c:numFmt formatCode="&quot;$&quot;0" sourceLinked="1"/>
        <c:majorTickMark val="none"/>
        <c:minorTickMark val="none"/>
        <c:tickLblPos val="nextTo"/>
        <c:crossAx val="72052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[BlinkIT-Grocery-Data.xlsx]Sheet Design!PivotTable11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39271970463512E-2"/>
          <c:y val="7.0555555555555552E-2"/>
          <c:w val="0.79863087789068044"/>
          <c:h val="0.85888888888888892"/>
        </c:manualLayout>
      </c:layout>
      <c:barChart>
        <c:barDir val="bar"/>
        <c:grouping val="clustered"/>
        <c:varyColors val="0"/>
        <c:ser>
          <c:idx val="0"/>
          <c:order val="0"/>
          <c:tx>
            <c:strRef>
              <c:f>'Sheet Design'!$B$105</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Design'!$A$106:$A$109</c:f>
              <c:strCache>
                <c:ptCount val="4"/>
                <c:pt idx="0">
                  <c:v>Grocery Store</c:v>
                </c:pt>
                <c:pt idx="1">
                  <c:v>Supermarket Type3</c:v>
                </c:pt>
                <c:pt idx="2">
                  <c:v>Supermarket Type2</c:v>
                </c:pt>
                <c:pt idx="3">
                  <c:v>Supermarket Type1</c:v>
                </c:pt>
              </c:strCache>
            </c:strRef>
          </c:cat>
          <c:val>
            <c:numRef>
              <c:f>'Sheet Design'!$B$106:$B$109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8C97-4188-AECE-BF1578BBCEDC}"/>
            </c:ext>
          </c:extLst>
        </c:ser>
        <c:dLbls>
          <c:dLblPos val="outEnd"/>
          <c:showLegendKey val="0"/>
          <c:showVal val="1"/>
          <c:showCatName val="0"/>
          <c:showSerName val="0"/>
          <c:showPercent val="0"/>
          <c:showBubbleSize val="0"/>
        </c:dLbls>
        <c:gapWidth val="60"/>
        <c:axId val="689563456"/>
        <c:axId val="688248592"/>
      </c:barChart>
      <c:catAx>
        <c:axId val="689563456"/>
        <c:scaling>
          <c:orientation val="minMax"/>
        </c:scaling>
        <c:delete val="1"/>
        <c:axPos val="l"/>
        <c:numFmt formatCode="General" sourceLinked="1"/>
        <c:majorTickMark val="none"/>
        <c:minorTickMark val="none"/>
        <c:tickLblPos val="nextTo"/>
        <c:crossAx val="688248592"/>
        <c:crosses val="autoZero"/>
        <c:auto val="1"/>
        <c:lblAlgn val="ctr"/>
        <c:lblOffset val="100"/>
        <c:noMultiLvlLbl val="0"/>
      </c:catAx>
      <c:valAx>
        <c:axId val="688248592"/>
        <c:scaling>
          <c:orientation val="minMax"/>
        </c:scaling>
        <c:delete val="1"/>
        <c:axPos val="b"/>
        <c:numFmt formatCode="0" sourceLinked="1"/>
        <c:majorTickMark val="none"/>
        <c:minorTickMark val="none"/>
        <c:tickLblPos val="nextTo"/>
        <c:crossAx val="68956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00F8-4ADD-8D9A-220D669C00A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00000000-00F8-4ADD-8D9A-220D669C00AD}">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 Design'!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Grocery-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365760</xdr:colOff>
      <xdr:row>2</xdr:row>
      <xdr:rowOff>83821</xdr:rowOff>
    </xdr:from>
    <xdr:to>
      <xdr:col>9</xdr:col>
      <xdr:colOff>365760</xdr:colOff>
      <xdr:row>9</xdr:row>
      <xdr:rowOff>45721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66C2999-D652-6BA1-D0E7-420510D589A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09160" y="46482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365760</xdr:colOff>
      <xdr:row>14</xdr:row>
      <xdr:rowOff>38100</xdr:rowOff>
    </xdr:from>
    <xdr:to>
      <xdr:col>4</xdr:col>
      <xdr:colOff>144780</xdr:colOff>
      <xdr:row>19</xdr:row>
      <xdr:rowOff>114300</xdr:rowOff>
    </xdr:to>
    <xdr:graphicFrame macro="">
      <xdr:nvGraphicFramePr>
        <xdr:cNvPr id="3" name="Chart 2">
          <a:extLst>
            <a:ext uri="{FF2B5EF4-FFF2-40B4-BE49-F238E27FC236}">
              <a16:creationId xmlns:a16="http://schemas.microsoft.com/office/drawing/2014/main" id="{48EC1632-9056-6A55-AEAF-EEAECAA95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23</xdr:row>
      <xdr:rowOff>99060</xdr:rowOff>
    </xdr:from>
    <xdr:to>
      <xdr:col>6</xdr:col>
      <xdr:colOff>571500</xdr:colOff>
      <xdr:row>31</xdr:row>
      <xdr:rowOff>121920</xdr:rowOff>
    </xdr:to>
    <xdr:graphicFrame macro="">
      <xdr:nvGraphicFramePr>
        <xdr:cNvPr id="4" name="Chart 3">
          <a:extLst>
            <a:ext uri="{FF2B5EF4-FFF2-40B4-BE49-F238E27FC236}">
              <a16:creationId xmlns:a16="http://schemas.microsoft.com/office/drawing/2014/main" id="{FA4A1DF2-5931-EC2A-E06C-A4AD8E86F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289560</xdr:colOff>
      <xdr:row>36</xdr:row>
      <xdr:rowOff>129540</xdr:rowOff>
    </xdr:from>
    <xdr:to>
      <xdr:col>6</xdr:col>
      <xdr:colOff>350520</xdr:colOff>
      <xdr:row>50</xdr:row>
      <xdr:rowOff>175260</xdr:rowOff>
    </xdr:to>
    <xdr:graphicFrame macro="">
      <xdr:nvGraphicFramePr>
        <xdr:cNvPr id="5" name="Chart 4">
          <a:extLst>
            <a:ext uri="{FF2B5EF4-FFF2-40B4-BE49-F238E27FC236}">
              <a16:creationId xmlns:a16="http://schemas.microsoft.com/office/drawing/2014/main" id="{09C5E4EC-DD14-ECF8-5067-3C5EEFCDF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259080</xdr:colOff>
      <xdr:row>56</xdr:row>
      <xdr:rowOff>129540</xdr:rowOff>
    </xdr:from>
    <xdr:to>
      <xdr:col>5</xdr:col>
      <xdr:colOff>487680</xdr:colOff>
      <xdr:row>65</xdr:row>
      <xdr:rowOff>137160</xdr:rowOff>
    </xdr:to>
    <xdr:graphicFrame macro="">
      <xdr:nvGraphicFramePr>
        <xdr:cNvPr id="6" name="Chart 5">
          <a:extLst>
            <a:ext uri="{FF2B5EF4-FFF2-40B4-BE49-F238E27FC236}">
              <a16:creationId xmlns:a16="http://schemas.microsoft.com/office/drawing/2014/main" id="{3C786423-DC70-3869-BDD8-992516E70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106680</xdr:colOff>
      <xdr:row>70</xdr:row>
      <xdr:rowOff>30480</xdr:rowOff>
    </xdr:from>
    <xdr:to>
      <xdr:col>4</xdr:col>
      <xdr:colOff>274320</xdr:colOff>
      <xdr:row>75</xdr:row>
      <xdr:rowOff>129540</xdr:rowOff>
    </xdr:to>
    <xdr:graphicFrame macro="">
      <xdr:nvGraphicFramePr>
        <xdr:cNvPr id="7" name="Chart 6">
          <a:extLst>
            <a:ext uri="{FF2B5EF4-FFF2-40B4-BE49-F238E27FC236}">
              <a16:creationId xmlns:a16="http://schemas.microsoft.com/office/drawing/2014/main" id="{C6DEAD4C-2E59-6E23-AD6A-BF95A58FA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152400</xdr:colOff>
      <xdr:row>78</xdr:row>
      <xdr:rowOff>30480</xdr:rowOff>
    </xdr:from>
    <xdr:to>
      <xdr:col>8</xdr:col>
      <xdr:colOff>190500</xdr:colOff>
      <xdr:row>84</xdr:row>
      <xdr:rowOff>114300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7B832313-E5EE-E59A-0057-D7E8AB99DF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909060" y="14546580"/>
              <a:ext cx="1866900" cy="1203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236220</xdr:colOff>
      <xdr:row>88</xdr:row>
      <xdr:rowOff>22860</xdr:rowOff>
    </xdr:from>
    <xdr:to>
      <xdr:col>4</xdr:col>
      <xdr:colOff>350520</xdr:colOff>
      <xdr:row>94</xdr:row>
      <xdr:rowOff>15240</xdr:rowOff>
    </xdr:to>
    <xdr:graphicFrame macro="">
      <xdr:nvGraphicFramePr>
        <xdr:cNvPr id="9" name="Chart 8">
          <a:extLst>
            <a:ext uri="{FF2B5EF4-FFF2-40B4-BE49-F238E27FC236}">
              <a16:creationId xmlns:a16="http://schemas.microsoft.com/office/drawing/2014/main" id="{AA2A59A4-DAF8-300A-7CA5-3FA25C3F7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137160</xdr:colOff>
      <xdr:row>97</xdr:row>
      <xdr:rowOff>22860</xdr:rowOff>
    </xdr:from>
    <xdr:to>
      <xdr:col>4</xdr:col>
      <xdr:colOff>403860</xdr:colOff>
      <xdr:row>101</xdr:row>
      <xdr:rowOff>160020</xdr:rowOff>
    </xdr:to>
    <xdr:graphicFrame macro="">
      <xdr:nvGraphicFramePr>
        <xdr:cNvPr id="10" name="Chart 9">
          <a:extLst>
            <a:ext uri="{FF2B5EF4-FFF2-40B4-BE49-F238E27FC236}">
              <a16:creationId xmlns:a16="http://schemas.microsoft.com/office/drawing/2014/main" id="{EE873FC7-3C78-FD56-EAEB-46A173CBD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53340</xdr:colOff>
      <xdr:row>104</xdr:row>
      <xdr:rowOff>53340</xdr:rowOff>
    </xdr:from>
    <xdr:to>
      <xdr:col>4</xdr:col>
      <xdr:colOff>289560</xdr:colOff>
      <xdr:row>108</xdr:row>
      <xdr:rowOff>160020</xdr:rowOff>
    </xdr:to>
    <xdr:graphicFrame macro="">
      <xdr:nvGraphicFramePr>
        <xdr:cNvPr id="12" name="Chart 11">
          <a:extLst>
            <a:ext uri="{FF2B5EF4-FFF2-40B4-BE49-F238E27FC236}">
              <a16:creationId xmlns:a16="http://schemas.microsoft.com/office/drawing/2014/main" id="{6DF7A2D9-5101-DA4B-2DCC-B6C0DE4C7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38100</xdr:colOff>
      <xdr:row>7</xdr:row>
      <xdr:rowOff>129540</xdr:rowOff>
    </xdr:from>
    <xdr:to>
      <xdr:col>17</xdr:col>
      <xdr:colOff>38100</xdr:colOff>
      <xdr:row>20</xdr:row>
      <xdr:rowOff>165735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83B854E0-1E67-8C3E-93E7-B900EDAF189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281160" y="1440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556260</xdr:colOff>
      <xdr:row>7</xdr:row>
      <xdr:rowOff>167641</xdr:rowOff>
    </xdr:from>
    <xdr:to>
      <xdr:col>13</xdr:col>
      <xdr:colOff>198120</xdr:colOff>
      <xdr:row>14</xdr:row>
      <xdr:rowOff>114301</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2CB7CA33-5842-E7E5-4E80-ED2AF67DE67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751320" y="1478281"/>
              <a:ext cx="208026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0</xdr:row>
      <xdr:rowOff>152399</xdr:rowOff>
    </xdr:from>
    <xdr:to>
      <xdr:col>26</xdr:col>
      <xdr:colOff>209610</xdr:colOff>
      <xdr:row>44</xdr:row>
      <xdr:rowOff>131474</xdr:rowOff>
    </xdr:to>
    <xdr:sp macro="" textlink="">
      <xdr:nvSpPr>
        <xdr:cNvPr id="2" name="Rectangle 1">
          <a:extLst>
            <a:ext uri="{FF2B5EF4-FFF2-40B4-BE49-F238E27FC236}">
              <a16:creationId xmlns:a16="http://schemas.microsoft.com/office/drawing/2014/main" id="{AAFD3B73-0592-1A75-9644-360170DC34F1}"/>
            </a:ext>
          </a:extLst>
        </xdr:cNvPr>
        <xdr:cNvSpPr/>
      </xdr:nvSpPr>
      <xdr:spPr>
        <a:xfrm>
          <a:off x="1237298" y="152399"/>
          <a:ext cx="14760000" cy="7837200"/>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184943</xdr:colOff>
      <xdr:row>1</xdr:row>
      <xdr:rowOff>125413</xdr:rowOff>
    </xdr:from>
    <xdr:to>
      <xdr:col>5</xdr:col>
      <xdr:colOff>561668</xdr:colOff>
      <xdr:row>43</xdr:row>
      <xdr:rowOff>148476</xdr:rowOff>
    </xdr:to>
    <xdr:sp macro="" textlink="">
      <xdr:nvSpPr>
        <xdr:cNvPr id="4" name="Rectangle: Top Corners Rounded 3">
          <a:extLst>
            <a:ext uri="{FF2B5EF4-FFF2-40B4-BE49-F238E27FC236}">
              <a16:creationId xmlns:a16="http://schemas.microsoft.com/office/drawing/2014/main" id="{99F14149-0BAA-8B97-BF55-E6EB5DB7ED48}"/>
            </a:ext>
          </a:extLst>
        </xdr:cNvPr>
        <xdr:cNvSpPr/>
      </xdr:nvSpPr>
      <xdr:spPr>
        <a:xfrm rot="5400000">
          <a:off x="-1430800" y="3152730"/>
          <a:ext cx="7892899" cy="221302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368300</xdr:colOff>
      <xdr:row>1</xdr:row>
      <xdr:rowOff>114300</xdr:rowOff>
    </xdr:from>
    <xdr:to>
      <xdr:col>5</xdr:col>
      <xdr:colOff>393700</xdr:colOff>
      <xdr:row>5</xdr:row>
      <xdr:rowOff>127000</xdr:rowOff>
    </xdr:to>
    <xdr:sp macro="" textlink="">
      <xdr:nvSpPr>
        <xdr:cNvPr id="5" name="TextBox 4">
          <a:extLst>
            <a:ext uri="{FF2B5EF4-FFF2-40B4-BE49-F238E27FC236}">
              <a16:creationId xmlns:a16="http://schemas.microsoft.com/office/drawing/2014/main" id="{E2036380-56CA-3F84-DD1A-DEA9D39053BF}"/>
            </a:ext>
          </a:extLst>
        </xdr:cNvPr>
        <xdr:cNvSpPr txBox="1"/>
      </xdr:nvSpPr>
      <xdr:spPr>
        <a:xfrm>
          <a:off x="1587500" y="292100"/>
          <a:ext cx="1854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406400</xdr:colOff>
      <xdr:row>4</xdr:row>
      <xdr:rowOff>139700</xdr:rowOff>
    </xdr:from>
    <xdr:to>
      <xdr:col>5</xdr:col>
      <xdr:colOff>431800</xdr:colOff>
      <xdr:row>6</xdr:row>
      <xdr:rowOff>88900</xdr:rowOff>
    </xdr:to>
    <xdr:sp macro="" textlink="">
      <xdr:nvSpPr>
        <xdr:cNvPr id="6" name="TextBox 5">
          <a:extLst>
            <a:ext uri="{FF2B5EF4-FFF2-40B4-BE49-F238E27FC236}">
              <a16:creationId xmlns:a16="http://schemas.microsoft.com/office/drawing/2014/main" id="{FD3E98C1-B854-4C2A-961B-BC47BCE9B0F7}"/>
            </a:ext>
          </a:extLst>
        </xdr:cNvPr>
        <xdr:cNvSpPr txBox="1"/>
      </xdr:nvSpPr>
      <xdr:spPr>
        <a:xfrm>
          <a:off x="1625600" y="850900"/>
          <a:ext cx="1854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ea typeface="Segoe UI Black" panose="020B0A02040204020203" pitchFamily="34" charset="0"/>
              <a:cs typeface="Segoe UI Semibold" panose="020B0702040204020203" pitchFamily="34" charset="0"/>
            </a:rPr>
            <a:t>India's Last Minute App</a:t>
          </a:r>
          <a:endParaRPr lang="en-IN" sz="1200">
            <a:solidFill>
              <a:schemeClr val="accent6">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177800</xdr:colOff>
      <xdr:row>2</xdr:row>
      <xdr:rowOff>50800</xdr:rowOff>
    </xdr:from>
    <xdr:to>
      <xdr:col>10</xdr:col>
      <xdr:colOff>475400</xdr:colOff>
      <xdr:row>8</xdr:row>
      <xdr:rowOff>31600</xdr:rowOff>
    </xdr:to>
    <xdr:sp macro="" textlink="">
      <xdr:nvSpPr>
        <xdr:cNvPr id="7" name="Rectangle: Rounded Corners 6">
          <a:extLst>
            <a:ext uri="{FF2B5EF4-FFF2-40B4-BE49-F238E27FC236}">
              <a16:creationId xmlns:a16="http://schemas.microsoft.com/office/drawing/2014/main" id="{01EED50C-E2C4-C2AF-48F5-FACBCD7539AA}"/>
            </a:ext>
          </a:extLst>
        </xdr:cNvPr>
        <xdr:cNvSpPr/>
      </xdr:nvSpPr>
      <xdr:spPr>
        <a:xfrm>
          <a:off x="3835400" y="406400"/>
          <a:ext cx="2736000" cy="1047600"/>
        </a:xfrm>
        <a:prstGeom prst="roundRect">
          <a:avLst/>
        </a:prstGeom>
        <a:gradFill flip="none" rotWithShape="1">
          <a:gsLst>
            <a:gs pos="0">
              <a:srgbClr val="FFD200">
                <a:alpha val="60000"/>
              </a:srgbClr>
            </a:gs>
            <a:gs pos="71000">
              <a:schemeClr val="accent6">
                <a:lumMod val="75000"/>
                <a:alpha val="45000"/>
              </a:schemeClr>
            </a:gs>
            <a:gs pos="71000">
              <a:schemeClr val="accent6">
                <a:lumMod val="75000"/>
                <a:alpha val="45000"/>
              </a:schemeClr>
            </a:gs>
            <a:gs pos="100000">
              <a:schemeClr val="accent6">
                <a:lumMod val="50000"/>
                <a:alpha val="50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159175</xdr:colOff>
      <xdr:row>2</xdr:row>
      <xdr:rowOff>12700</xdr:rowOff>
    </xdr:from>
    <xdr:to>
      <xdr:col>15</xdr:col>
      <xdr:colOff>310725</xdr:colOff>
      <xdr:row>15</xdr:row>
      <xdr:rowOff>63350</xdr:rowOff>
    </xdr:to>
    <xdr:grpSp>
      <xdr:nvGrpSpPr>
        <xdr:cNvPr id="13" name="Group 12">
          <a:extLst>
            <a:ext uri="{FF2B5EF4-FFF2-40B4-BE49-F238E27FC236}">
              <a16:creationId xmlns:a16="http://schemas.microsoft.com/office/drawing/2014/main" id="{7855D887-7BBB-92B0-09D4-F05914190267}"/>
            </a:ext>
          </a:extLst>
        </xdr:cNvPr>
        <xdr:cNvGrpSpPr/>
      </xdr:nvGrpSpPr>
      <xdr:grpSpPr>
        <a:xfrm>
          <a:off x="3846272" y="381410"/>
          <a:ext cx="5682195" cy="2447263"/>
          <a:chOff x="3822700" y="368300"/>
          <a:chExt cx="5637950" cy="2362050"/>
        </a:xfrm>
      </xdr:grpSpPr>
      <xdr:sp macro="" textlink="">
        <xdr:nvSpPr>
          <xdr:cNvPr id="8" name="Rectangle: Rounded Corners 7">
            <a:extLst>
              <a:ext uri="{FF2B5EF4-FFF2-40B4-BE49-F238E27FC236}">
                <a16:creationId xmlns:a16="http://schemas.microsoft.com/office/drawing/2014/main" id="{D87B92DC-189C-47D6-8BAA-2C7A30D76AC1}"/>
              </a:ext>
            </a:extLst>
          </xdr:cNvPr>
          <xdr:cNvSpPr/>
        </xdr:nvSpPr>
        <xdr:spPr>
          <a:xfrm>
            <a:off x="6724650" y="40640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2F127791-05C1-4BF0-BAF9-061262167BB2}"/>
              </a:ext>
            </a:extLst>
          </xdr:cNvPr>
          <xdr:cNvSpPr/>
        </xdr:nvSpPr>
        <xdr:spPr>
          <a:xfrm>
            <a:off x="6724650" y="168275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6A108D43-4F26-C673-DAF7-0341C3F4AE38}"/>
              </a:ext>
            </a:extLst>
          </xdr:cNvPr>
          <xdr:cNvSpPr/>
        </xdr:nvSpPr>
        <xdr:spPr>
          <a:xfrm>
            <a:off x="3822700" y="368300"/>
            <a:ext cx="2736000" cy="1047600"/>
          </a:xfrm>
          <a:prstGeom prst="roundRect">
            <a:avLst/>
          </a:prstGeom>
          <a:gradFill flip="none" rotWithShape="1">
            <a:gsLst>
              <a:gs pos="0">
                <a:srgbClr val="FFD200">
                  <a:alpha val="60000"/>
                </a:srgbClr>
              </a:gs>
              <a:gs pos="71000">
                <a:schemeClr val="accent6">
                  <a:lumMod val="75000"/>
                  <a:alpha val="45000"/>
                </a:schemeClr>
              </a:gs>
              <a:gs pos="71000">
                <a:schemeClr val="accent6">
                  <a:lumMod val="75000"/>
                  <a:alpha val="45000"/>
                </a:schemeClr>
              </a:gs>
              <a:gs pos="100000">
                <a:schemeClr val="accent6">
                  <a:lumMod val="50000"/>
                  <a:alpha val="50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670498C-54AB-8F88-24F2-5F4F16F57C1F}"/>
              </a:ext>
            </a:extLst>
          </xdr:cNvPr>
          <xdr:cNvSpPr/>
        </xdr:nvSpPr>
        <xdr:spPr>
          <a:xfrm>
            <a:off x="3822700" y="164465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387350</xdr:colOff>
      <xdr:row>3</xdr:row>
      <xdr:rowOff>0</xdr:rowOff>
    </xdr:from>
    <xdr:to>
      <xdr:col>8</xdr:col>
      <xdr:colOff>488950</xdr:colOff>
      <xdr:row>5</xdr:row>
      <xdr:rowOff>127000</xdr:rowOff>
    </xdr:to>
    <xdr:sp macro="" textlink="'Sheet Design'!$A$9">
      <xdr:nvSpPr>
        <xdr:cNvPr id="15" name="TextBox 14">
          <a:extLst>
            <a:ext uri="{FF2B5EF4-FFF2-40B4-BE49-F238E27FC236}">
              <a16:creationId xmlns:a16="http://schemas.microsoft.com/office/drawing/2014/main" id="{3CD644D7-D80B-6164-008F-90942AFC40D9}"/>
            </a:ext>
          </a:extLst>
        </xdr:cNvPr>
        <xdr:cNvSpPr txBox="1"/>
      </xdr:nvSpPr>
      <xdr:spPr>
        <a:xfrm>
          <a:off x="4044950" y="533400"/>
          <a:ext cx="13208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07EBB3-30A4-4B42-9182-E9473E1D21F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381000</xdr:colOff>
      <xdr:row>5</xdr:row>
      <xdr:rowOff>101600</xdr:rowOff>
    </xdr:from>
    <xdr:to>
      <xdr:col>8</xdr:col>
      <xdr:colOff>495300</xdr:colOff>
      <xdr:row>7</xdr:row>
      <xdr:rowOff>38100</xdr:rowOff>
    </xdr:to>
    <xdr:sp macro="" textlink="">
      <xdr:nvSpPr>
        <xdr:cNvPr id="17" name="TextBox 16">
          <a:extLst>
            <a:ext uri="{FF2B5EF4-FFF2-40B4-BE49-F238E27FC236}">
              <a16:creationId xmlns:a16="http://schemas.microsoft.com/office/drawing/2014/main" id="{D79E6C95-69FC-4004-8BD4-64FFFC8CAC8C}"/>
            </a:ext>
          </a:extLst>
        </xdr:cNvPr>
        <xdr:cNvSpPr txBox="1"/>
      </xdr:nvSpPr>
      <xdr:spPr>
        <a:xfrm>
          <a:off x="4038600" y="990600"/>
          <a:ext cx="1333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11</xdr:col>
      <xdr:colOff>258762</xdr:colOff>
      <xdr:row>3</xdr:row>
      <xdr:rowOff>0</xdr:rowOff>
    </xdr:from>
    <xdr:to>
      <xdr:col>13</xdr:col>
      <xdr:colOff>360362</xdr:colOff>
      <xdr:row>5</xdr:row>
      <xdr:rowOff>127000</xdr:rowOff>
    </xdr:to>
    <xdr:sp macro="" textlink="'Sheet Design'!$B$9">
      <xdr:nvSpPr>
        <xdr:cNvPr id="18" name="TextBox 17">
          <a:extLst>
            <a:ext uri="{FF2B5EF4-FFF2-40B4-BE49-F238E27FC236}">
              <a16:creationId xmlns:a16="http://schemas.microsoft.com/office/drawing/2014/main" id="{9D17F5DF-9BA4-463D-8719-FAF6F99844CC}"/>
            </a:ext>
          </a:extLst>
        </xdr:cNvPr>
        <xdr:cNvSpPr txBox="1"/>
      </xdr:nvSpPr>
      <xdr:spPr>
        <a:xfrm>
          <a:off x="6964362" y="533400"/>
          <a:ext cx="13208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45ED959-EDFF-48ED-BA92-06B218D19A9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252412</xdr:colOff>
      <xdr:row>5</xdr:row>
      <xdr:rowOff>101600</xdr:rowOff>
    </xdr:from>
    <xdr:to>
      <xdr:col>13</xdr:col>
      <xdr:colOff>366712</xdr:colOff>
      <xdr:row>7</xdr:row>
      <xdr:rowOff>38100</xdr:rowOff>
    </xdr:to>
    <xdr:sp macro="" textlink="">
      <xdr:nvSpPr>
        <xdr:cNvPr id="19" name="TextBox 18">
          <a:extLst>
            <a:ext uri="{FF2B5EF4-FFF2-40B4-BE49-F238E27FC236}">
              <a16:creationId xmlns:a16="http://schemas.microsoft.com/office/drawing/2014/main" id="{8A4507B4-64BD-44D3-9658-3B59D5DB5884}"/>
            </a:ext>
          </a:extLst>
        </xdr:cNvPr>
        <xdr:cNvSpPr txBox="1"/>
      </xdr:nvSpPr>
      <xdr:spPr>
        <a:xfrm>
          <a:off x="6958012" y="990600"/>
          <a:ext cx="1333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6</xdr:col>
      <xdr:colOff>387350</xdr:colOff>
      <xdr:row>9</xdr:row>
      <xdr:rowOff>127000</xdr:rowOff>
    </xdr:from>
    <xdr:to>
      <xdr:col>8</xdr:col>
      <xdr:colOff>488950</xdr:colOff>
      <xdr:row>12</xdr:row>
      <xdr:rowOff>76200</xdr:rowOff>
    </xdr:to>
    <xdr:sp macro="" textlink="'Sheet Design'!$C$9">
      <xdr:nvSpPr>
        <xdr:cNvPr id="20" name="TextBox 19">
          <a:extLst>
            <a:ext uri="{FF2B5EF4-FFF2-40B4-BE49-F238E27FC236}">
              <a16:creationId xmlns:a16="http://schemas.microsoft.com/office/drawing/2014/main" id="{69B9D311-B406-41FA-AD20-60EF3D6B7A33}"/>
            </a:ext>
          </a:extLst>
        </xdr:cNvPr>
        <xdr:cNvSpPr txBox="1"/>
      </xdr:nvSpPr>
      <xdr:spPr>
        <a:xfrm>
          <a:off x="4044950" y="1727200"/>
          <a:ext cx="13208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86FF72-68AA-49A4-923C-AFF1C21A349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381000</xdr:colOff>
      <xdr:row>12</xdr:row>
      <xdr:rowOff>101600</xdr:rowOff>
    </xdr:from>
    <xdr:to>
      <xdr:col>8</xdr:col>
      <xdr:colOff>495300</xdr:colOff>
      <xdr:row>14</xdr:row>
      <xdr:rowOff>38100</xdr:rowOff>
    </xdr:to>
    <xdr:sp macro="" textlink="">
      <xdr:nvSpPr>
        <xdr:cNvPr id="21" name="TextBox 20">
          <a:extLst>
            <a:ext uri="{FF2B5EF4-FFF2-40B4-BE49-F238E27FC236}">
              <a16:creationId xmlns:a16="http://schemas.microsoft.com/office/drawing/2014/main" id="{9E7F32A9-34E7-4EA7-92ED-DDAA9AD34C7D}"/>
            </a:ext>
          </a:extLst>
        </xdr:cNvPr>
        <xdr:cNvSpPr txBox="1"/>
      </xdr:nvSpPr>
      <xdr:spPr>
        <a:xfrm>
          <a:off x="4038600" y="2235200"/>
          <a:ext cx="1333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266700</xdr:colOff>
      <xdr:row>12</xdr:row>
      <xdr:rowOff>101600</xdr:rowOff>
    </xdr:from>
    <xdr:to>
      <xdr:col>13</xdr:col>
      <xdr:colOff>381000</xdr:colOff>
      <xdr:row>14</xdr:row>
      <xdr:rowOff>38100</xdr:rowOff>
    </xdr:to>
    <xdr:sp macro="" textlink="">
      <xdr:nvSpPr>
        <xdr:cNvPr id="22" name="TextBox 21">
          <a:extLst>
            <a:ext uri="{FF2B5EF4-FFF2-40B4-BE49-F238E27FC236}">
              <a16:creationId xmlns:a16="http://schemas.microsoft.com/office/drawing/2014/main" id="{F25D64E7-4C87-4989-81AC-9FDA3C7290B9}"/>
            </a:ext>
          </a:extLst>
        </xdr:cNvPr>
        <xdr:cNvSpPr txBox="1"/>
      </xdr:nvSpPr>
      <xdr:spPr>
        <a:xfrm>
          <a:off x="6972300" y="2235200"/>
          <a:ext cx="1333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p>
        <a:p>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258762</xdr:colOff>
      <xdr:row>9</xdr:row>
      <xdr:rowOff>127000</xdr:rowOff>
    </xdr:from>
    <xdr:to>
      <xdr:col>13</xdr:col>
      <xdr:colOff>360362</xdr:colOff>
      <xdr:row>12</xdr:row>
      <xdr:rowOff>76200</xdr:rowOff>
    </xdr:to>
    <xdr:sp macro="" textlink="'Sheet Design'!$D$9">
      <xdr:nvSpPr>
        <xdr:cNvPr id="23" name="TextBox 22">
          <a:extLst>
            <a:ext uri="{FF2B5EF4-FFF2-40B4-BE49-F238E27FC236}">
              <a16:creationId xmlns:a16="http://schemas.microsoft.com/office/drawing/2014/main" id="{BABE428C-8104-4EE7-855F-D9EBD70B0DD4}"/>
            </a:ext>
          </a:extLst>
        </xdr:cNvPr>
        <xdr:cNvSpPr txBox="1"/>
      </xdr:nvSpPr>
      <xdr:spPr>
        <a:xfrm>
          <a:off x="6964362" y="1727200"/>
          <a:ext cx="13208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6D9AB0-4127-4876-AB96-F99DE86D620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14</xdr:col>
      <xdr:colOff>409296</xdr:colOff>
      <xdr:row>2</xdr:row>
      <xdr:rowOff>146050</xdr:rowOff>
    </xdr:from>
    <xdr:to>
      <xdr:col>15</xdr:col>
      <xdr:colOff>139088</xdr:colOff>
      <xdr:row>4</xdr:row>
      <xdr:rowOff>120651</xdr:rowOff>
    </xdr:to>
    <xdr:pic>
      <xdr:nvPicPr>
        <xdr:cNvPr id="24" name="Picture 23">
          <a:extLst>
            <a:ext uri="{FF2B5EF4-FFF2-40B4-BE49-F238E27FC236}">
              <a16:creationId xmlns:a16="http://schemas.microsoft.com/office/drawing/2014/main" id="{C0FEFEE1-04DA-3D44-03EA-072E6B332C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696" y="501650"/>
          <a:ext cx="339392" cy="330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508000</xdr:colOff>
      <xdr:row>9</xdr:row>
      <xdr:rowOff>165100</xdr:rowOff>
    </xdr:from>
    <xdr:to>
      <xdr:col>10</xdr:col>
      <xdr:colOff>279400</xdr:colOff>
      <xdr:row>12</xdr:row>
      <xdr:rowOff>2381</xdr:rowOff>
    </xdr:to>
    <xdr:pic>
      <xdr:nvPicPr>
        <xdr:cNvPr id="25" name="Picture 24">
          <a:extLst>
            <a:ext uri="{FF2B5EF4-FFF2-40B4-BE49-F238E27FC236}">
              <a16:creationId xmlns:a16="http://schemas.microsoft.com/office/drawing/2014/main" id="{A320FAA4-A411-5AA9-91BC-32F9FF92FC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94400" y="1765300"/>
          <a:ext cx="381000" cy="3706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415823</xdr:colOff>
      <xdr:row>10</xdr:row>
      <xdr:rowOff>13890</xdr:rowOff>
    </xdr:from>
    <xdr:to>
      <xdr:col>15</xdr:col>
      <xdr:colOff>132561</xdr:colOff>
      <xdr:row>11</xdr:row>
      <xdr:rowOff>153590</xdr:rowOff>
    </xdr:to>
    <xdr:pic>
      <xdr:nvPicPr>
        <xdr:cNvPr id="26" name="Picture 25">
          <a:extLst>
            <a:ext uri="{FF2B5EF4-FFF2-40B4-BE49-F238E27FC236}">
              <a16:creationId xmlns:a16="http://schemas.microsoft.com/office/drawing/2014/main" id="{3DB1D5A8-B8BB-AF07-B091-FD9F75542F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950223" y="1791890"/>
          <a:ext cx="326338"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552450</xdr:colOff>
      <xdr:row>2</xdr:row>
      <xdr:rowOff>169056</xdr:rowOff>
    </xdr:from>
    <xdr:to>
      <xdr:col>10</xdr:col>
      <xdr:colOff>234950</xdr:colOff>
      <xdr:row>4</xdr:row>
      <xdr:rowOff>97645</xdr:rowOff>
    </xdr:to>
    <xdr:pic>
      <xdr:nvPicPr>
        <xdr:cNvPr id="27" name="Picture 26">
          <a:extLst>
            <a:ext uri="{FF2B5EF4-FFF2-40B4-BE49-F238E27FC236}">
              <a16:creationId xmlns:a16="http://schemas.microsoft.com/office/drawing/2014/main" id="{630EFB46-1B87-4073-8251-99897AC849A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38850" y="524656"/>
          <a:ext cx="292100" cy="284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63500</xdr:colOff>
      <xdr:row>16</xdr:row>
      <xdr:rowOff>12700</xdr:rowOff>
    </xdr:from>
    <xdr:to>
      <xdr:col>15</xdr:col>
      <xdr:colOff>406400</xdr:colOff>
      <xdr:row>43</xdr:row>
      <xdr:rowOff>139700</xdr:rowOff>
    </xdr:to>
    <xdr:sp macro="" textlink="">
      <xdr:nvSpPr>
        <xdr:cNvPr id="28" name="Rectangle: Rounded Corners 27">
          <a:extLst>
            <a:ext uri="{FF2B5EF4-FFF2-40B4-BE49-F238E27FC236}">
              <a16:creationId xmlns:a16="http://schemas.microsoft.com/office/drawing/2014/main" id="{CEAEBC79-D4C5-450A-8951-03792C4C2926}"/>
            </a:ext>
          </a:extLst>
        </xdr:cNvPr>
        <xdr:cNvSpPr/>
      </xdr:nvSpPr>
      <xdr:spPr>
        <a:xfrm>
          <a:off x="3727156" y="2919402"/>
          <a:ext cx="5838383" cy="5032060"/>
        </a:xfrm>
        <a:prstGeom prst="roundRect">
          <a:avLst>
            <a:gd name="adj" fmla="val 5584"/>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349250</xdr:colOff>
      <xdr:row>16</xdr:row>
      <xdr:rowOff>127000</xdr:rowOff>
    </xdr:from>
    <xdr:to>
      <xdr:col>8</xdr:col>
      <xdr:colOff>463550</xdr:colOff>
      <xdr:row>18</xdr:row>
      <xdr:rowOff>63500</xdr:rowOff>
    </xdr:to>
    <xdr:sp macro="" textlink="">
      <xdr:nvSpPr>
        <xdr:cNvPr id="29" name="TextBox 28">
          <a:extLst>
            <a:ext uri="{FF2B5EF4-FFF2-40B4-BE49-F238E27FC236}">
              <a16:creationId xmlns:a16="http://schemas.microsoft.com/office/drawing/2014/main" id="{D28BBD29-5623-4297-8DFC-67CACAD539B8}"/>
            </a:ext>
          </a:extLst>
        </xdr:cNvPr>
        <xdr:cNvSpPr txBox="1"/>
      </xdr:nvSpPr>
      <xdr:spPr>
        <a:xfrm>
          <a:off x="4006850" y="2971800"/>
          <a:ext cx="1333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CONTENT</a:t>
          </a:r>
        </a:p>
      </xdr:txBody>
    </xdr:sp>
    <xdr:clientData/>
  </xdr:twoCellAnchor>
  <xdr:twoCellAnchor>
    <xdr:from>
      <xdr:col>6</xdr:col>
      <xdr:colOff>266700</xdr:colOff>
      <xdr:row>18</xdr:row>
      <xdr:rowOff>50800</xdr:rowOff>
    </xdr:from>
    <xdr:to>
      <xdr:col>10</xdr:col>
      <xdr:colOff>132300</xdr:colOff>
      <xdr:row>29</xdr:row>
      <xdr:rowOff>64200</xdr:rowOff>
    </xdr:to>
    <xdr:graphicFrame macro="">
      <xdr:nvGraphicFramePr>
        <xdr:cNvPr id="30" name="Chart 29">
          <a:extLst>
            <a:ext uri="{FF2B5EF4-FFF2-40B4-BE49-F238E27FC236}">
              <a16:creationId xmlns:a16="http://schemas.microsoft.com/office/drawing/2014/main" id="{CAC6B707-3C22-4DEF-B0CF-DBC2917AD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539750</xdr:colOff>
      <xdr:row>16</xdr:row>
      <xdr:rowOff>12700</xdr:rowOff>
    </xdr:from>
    <xdr:to>
      <xdr:col>10</xdr:col>
      <xdr:colOff>539750</xdr:colOff>
      <xdr:row>43</xdr:row>
      <xdr:rowOff>139700</xdr:rowOff>
    </xdr:to>
    <xdr:cxnSp macro="">
      <xdr:nvCxnSpPr>
        <xdr:cNvPr id="32" name="Straight Connector 31">
          <a:extLst>
            <a:ext uri="{FF2B5EF4-FFF2-40B4-BE49-F238E27FC236}">
              <a16:creationId xmlns:a16="http://schemas.microsoft.com/office/drawing/2014/main" id="{2DB4DC52-BBA1-DC80-1510-E70D0203FBA2}"/>
            </a:ext>
          </a:extLst>
        </xdr:cNvPr>
        <xdr:cNvCxnSpPr>
          <a:stCxn id="28" idx="0"/>
          <a:endCxn id="28" idx="2"/>
        </xdr:cNvCxnSpPr>
      </xdr:nvCxnSpPr>
      <xdr:spPr>
        <a:xfrm>
          <a:off x="6635750" y="2857500"/>
          <a:ext cx="0" cy="4927600"/>
        </a:xfrm>
        <a:prstGeom prst="line">
          <a:avLst/>
        </a:prstGeom>
        <a:ln w="22225">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203200</xdr:colOff>
      <xdr:row>30</xdr:row>
      <xdr:rowOff>6788</xdr:rowOff>
    </xdr:from>
    <xdr:to>
      <xdr:col>10</xdr:col>
      <xdr:colOff>495300</xdr:colOff>
      <xdr:row>30</xdr:row>
      <xdr:rowOff>19488</xdr:rowOff>
    </xdr:to>
    <xdr:cxnSp macro="">
      <xdr:nvCxnSpPr>
        <xdr:cNvPr id="34" name="Straight Connector 33">
          <a:extLst>
            <a:ext uri="{FF2B5EF4-FFF2-40B4-BE49-F238E27FC236}">
              <a16:creationId xmlns:a16="http://schemas.microsoft.com/office/drawing/2014/main" id="{7989F7C9-45D8-0F9C-2D30-65F6946F5F4B}"/>
            </a:ext>
          </a:extLst>
        </xdr:cNvPr>
        <xdr:cNvCxnSpPr/>
      </xdr:nvCxnSpPr>
      <xdr:spPr>
        <a:xfrm>
          <a:off x="3829269" y="5524719"/>
          <a:ext cx="2709479" cy="1270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349250</xdr:colOff>
      <xdr:row>30</xdr:row>
      <xdr:rowOff>88900</xdr:rowOff>
    </xdr:from>
    <xdr:to>
      <xdr:col>8</xdr:col>
      <xdr:colOff>463550</xdr:colOff>
      <xdr:row>32</xdr:row>
      <xdr:rowOff>25400</xdr:rowOff>
    </xdr:to>
    <xdr:sp macro="" textlink="">
      <xdr:nvSpPr>
        <xdr:cNvPr id="37" name="TextBox 36">
          <a:extLst>
            <a:ext uri="{FF2B5EF4-FFF2-40B4-BE49-F238E27FC236}">
              <a16:creationId xmlns:a16="http://schemas.microsoft.com/office/drawing/2014/main" id="{A21C4D49-5745-44E1-8504-9002A4F2AC6B}"/>
            </a:ext>
          </a:extLst>
        </xdr:cNvPr>
        <xdr:cNvSpPr txBox="1"/>
      </xdr:nvSpPr>
      <xdr:spPr>
        <a:xfrm>
          <a:off x="4006850" y="5422900"/>
          <a:ext cx="1333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FAT OF</a:t>
          </a:r>
          <a:r>
            <a:rPr lang="en-IN" sz="1200" baseline="0">
              <a:latin typeface="Segoe UI Semibold" panose="020B0702040204020203" pitchFamily="34" charset="0"/>
              <a:cs typeface="Segoe UI Semibold" panose="020B0702040204020203" pitchFamily="34" charset="0"/>
            </a:rPr>
            <a:t> OUTLET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317500</xdr:colOff>
      <xdr:row>31</xdr:row>
      <xdr:rowOff>101600</xdr:rowOff>
    </xdr:from>
    <xdr:to>
      <xdr:col>10</xdr:col>
      <xdr:colOff>368300</xdr:colOff>
      <xdr:row>43</xdr:row>
      <xdr:rowOff>114300</xdr:rowOff>
    </xdr:to>
    <xdr:graphicFrame macro="">
      <xdr:nvGraphicFramePr>
        <xdr:cNvPr id="38" name="Chart 37">
          <a:extLst>
            <a:ext uri="{FF2B5EF4-FFF2-40B4-BE49-F238E27FC236}">
              <a16:creationId xmlns:a16="http://schemas.microsoft.com/office/drawing/2014/main" id="{29FEE56A-32C3-4BCC-B385-77B8C03D3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44450</xdr:colOff>
      <xdr:row>16</xdr:row>
      <xdr:rowOff>127000</xdr:rowOff>
    </xdr:from>
    <xdr:to>
      <xdr:col>13</xdr:col>
      <xdr:colOff>158750</xdr:colOff>
      <xdr:row>18</xdr:row>
      <xdr:rowOff>63500</xdr:rowOff>
    </xdr:to>
    <xdr:sp macro="" textlink="">
      <xdr:nvSpPr>
        <xdr:cNvPr id="39" name="TextBox 38">
          <a:extLst>
            <a:ext uri="{FF2B5EF4-FFF2-40B4-BE49-F238E27FC236}">
              <a16:creationId xmlns:a16="http://schemas.microsoft.com/office/drawing/2014/main" id="{A18542D5-87A1-4CD3-82FA-C5F9AA138848}"/>
            </a:ext>
          </a:extLst>
        </xdr:cNvPr>
        <xdr:cNvSpPr txBox="1"/>
      </xdr:nvSpPr>
      <xdr:spPr>
        <a:xfrm>
          <a:off x="6750050" y="2971800"/>
          <a:ext cx="1333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ITEM TYPE</a:t>
          </a:r>
        </a:p>
      </xdr:txBody>
    </xdr:sp>
    <xdr:clientData/>
  </xdr:twoCellAnchor>
  <xdr:twoCellAnchor>
    <xdr:from>
      <xdr:col>11</xdr:col>
      <xdr:colOff>12700</xdr:colOff>
      <xdr:row>17</xdr:row>
      <xdr:rowOff>114300</xdr:rowOff>
    </xdr:from>
    <xdr:to>
      <xdr:col>15</xdr:col>
      <xdr:colOff>381000</xdr:colOff>
      <xdr:row>44</xdr:row>
      <xdr:rowOff>12700</xdr:rowOff>
    </xdr:to>
    <xdr:graphicFrame macro="">
      <xdr:nvGraphicFramePr>
        <xdr:cNvPr id="40" name="Chart 39">
          <a:extLst>
            <a:ext uri="{FF2B5EF4-FFF2-40B4-BE49-F238E27FC236}">
              <a16:creationId xmlns:a16="http://schemas.microsoft.com/office/drawing/2014/main" id="{3B5E8A80-5E80-493E-A60D-42C3CE4B6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520700</xdr:colOff>
      <xdr:row>2</xdr:row>
      <xdr:rowOff>25400</xdr:rowOff>
    </xdr:from>
    <xdr:to>
      <xdr:col>26</xdr:col>
      <xdr:colOff>88900</xdr:colOff>
      <xdr:row>43</xdr:row>
      <xdr:rowOff>139700</xdr:rowOff>
    </xdr:to>
    <xdr:sp macro="" textlink="">
      <xdr:nvSpPr>
        <xdr:cNvPr id="41" name="Rectangle: Rounded Corners 40">
          <a:extLst>
            <a:ext uri="{FF2B5EF4-FFF2-40B4-BE49-F238E27FC236}">
              <a16:creationId xmlns:a16="http://schemas.microsoft.com/office/drawing/2014/main" id="{99B60AF1-6EF6-4E24-BEF0-3F82F79F90D1}"/>
            </a:ext>
          </a:extLst>
        </xdr:cNvPr>
        <xdr:cNvSpPr/>
      </xdr:nvSpPr>
      <xdr:spPr>
        <a:xfrm>
          <a:off x="9664700" y="381000"/>
          <a:ext cx="6273800" cy="7404100"/>
        </a:xfrm>
        <a:prstGeom prst="roundRect">
          <a:avLst>
            <a:gd name="adj" fmla="val 5584"/>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clientData/>
  </xdr:twoCellAnchor>
  <xdr:twoCellAnchor>
    <xdr:from>
      <xdr:col>16</xdr:col>
      <xdr:colOff>78609</xdr:colOff>
      <xdr:row>2</xdr:row>
      <xdr:rowOff>165100</xdr:rowOff>
    </xdr:from>
    <xdr:to>
      <xdr:col>19</xdr:col>
      <xdr:colOff>250059</xdr:colOff>
      <xdr:row>4</xdr:row>
      <xdr:rowOff>139700</xdr:rowOff>
    </xdr:to>
    <xdr:sp macro="" textlink="">
      <xdr:nvSpPr>
        <xdr:cNvPr id="42" name="TextBox 41">
          <a:extLst>
            <a:ext uri="{FF2B5EF4-FFF2-40B4-BE49-F238E27FC236}">
              <a16:creationId xmlns:a16="http://schemas.microsoft.com/office/drawing/2014/main" id="{F3E09EF1-ADD6-43F2-B100-03B2986E4144}"/>
            </a:ext>
          </a:extLst>
        </xdr:cNvPr>
        <xdr:cNvSpPr txBox="1"/>
      </xdr:nvSpPr>
      <xdr:spPr>
        <a:xfrm>
          <a:off x="9748126" y="532962"/>
          <a:ext cx="1984485" cy="34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16</xdr:col>
      <xdr:colOff>50800</xdr:colOff>
      <xdr:row>4</xdr:row>
      <xdr:rowOff>22772</xdr:rowOff>
    </xdr:from>
    <xdr:to>
      <xdr:col>25</xdr:col>
      <xdr:colOff>558800</xdr:colOff>
      <xdr:row>15</xdr:row>
      <xdr:rowOff>107103</xdr:rowOff>
    </xdr:to>
    <xdr:graphicFrame macro="">
      <xdr:nvGraphicFramePr>
        <xdr:cNvPr id="43" name="Chart 42">
          <a:extLst>
            <a:ext uri="{FF2B5EF4-FFF2-40B4-BE49-F238E27FC236}">
              <a16:creationId xmlns:a16="http://schemas.microsoft.com/office/drawing/2014/main" id="{1868BFBE-517C-4216-896A-9F2D58C04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602594</xdr:colOff>
      <xdr:row>15</xdr:row>
      <xdr:rowOff>131379</xdr:rowOff>
    </xdr:from>
    <xdr:to>
      <xdr:col>25</xdr:col>
      <xdr:colOff>486103</xdr:colOff>
      <xdr:row>15</xdr:row>
      <xdr:rowOff>157655</xdr:rowOff>
    </xdr:to>
    <xdr:cxnSp macro="">
      <xdr:nvCxnSpPr>
        <xdr:cNvPr id="3" name="Straight Connector 2">
          <a:extLst>
            <a:ext uri="{FF2B5EF4-FFF2-40B4-BE49-F238E27FC236}">
              <a16:creationId xmlns:a16="http://schemas.microsoft.com/office/drawing/2014/main" id="{9E821DBC-3B4B-4C6E-9258-E4865155FDCA}"/>
            </a:ext>
          </a:extLst>
        </xdr:cNvPr>
        <xdr:cNvCxnSpPr/>
      </xdr:nvCxnSpPr>
      <xdr:spPr>
        <a:xfrm flipV="1">
          <a:off x="9667766" y="2890345"/>
          <a:ext cx="5926958" cy="26276"/>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128534</xdr:colOff>
      <xdr:row>16</xdr:row>
      <xdr:rowOff>74009</xdr:rowOff>
    </xdr:from>
    <xdr:to>
      <xdr:col>18</xdr:col>
      <xdr:colOff>89339</xdr:colOff>
      <xdr:row>18</xdr:row>
      <xdr:rowOff>26275</xdr:rowOff>
    </xdr:to>
    <xdr:sp macro="" textlink="">
      <xdr:nvSpPr>
        <xdr:cNvPr id="31" name="TextBox 30">
          <a:extLst>
            <a:ext uri="{FF2B5EF4-FFF2-40B4-BE49-F238E27FC236}">
              <a16:creationId xmlns:a16="http://schemas.microsoft.com/office/drawing/2014/main" id="{773729B3-113A-461D-B047-EA954E379003}"/>
            </a:ext>
          </a:extLst>
        </xdr:cNvPr>
        <xdr:cNvSpPr txBox="1"/>
      </xdr:nvSpPr>
      <xdr:spPr>
        <a:xfrm>
          <a:off x="9798051" y="3016906"/>
          <a:ext cx="1169495" cy="320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SIZE</a:t>
          </a:r>
        </a:p>
      </xdr:txBody>
    </xdr:sp>
    <xdr:clientData/>
  </xdr:twoCellAnchor>
  <xdr:twoCellAnchor>
    <xdr:from>
      <xdr:col>16</xdr:col>
      <xdr:colOff>8321</xdr:colOff>
      <xdr:row>17</xdr:row>
      <xdr:rowOff>131378</xdr:rowOff>
    </xdr:from>
    <xdr:to>
      <xdr:col>20</xdr:col>
      <xdr:colOff>344941</xdr:colOff>
      <xdr:row>29</xdr:row>
      <xdr:rowOff>174206</xdr:rowOff>
    </xdr:to>
    <xdr:graphicFrame macro="">
      <xdr:nvGraphicFramePr>
        <xdr:cNvPr id="33" name="Chart 32">
          <a:extLst>
            <a:ext uri="{FF2B5EF4-FFF2-40B4-BE49-F238E27FC236}">
              <a16:creationId xmlns:a16="http://schemas.microsoft.com/office/drawing/2014/main" id="{FD8907BF-B5B8-418C-8619-5A001FC1C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564931</xdr:colOff>
      <xdr:row>16</xdr:row>
      <xdr:rowOff>72257</xdr:rowOff>
    </xdr:from>
    <xdr:to>
      <xdr:col>20</xdr:col>
      <xdr:colOff>566026</xdr:colOff>
      <xdr:row>30</xdr:row>
      <xdr:rowOff>26275</xdr:rowOff>
    </xdr:to>
    <xdr:cxnSp macro="">
      <xdr:nvCxnSpPr>
        <xdr:cNvPr id="35" name="Straight Connector 34">
          <a:extLst>
            <a:ext uri="{FF2B5EF4-FFF2-40B4-BE49-F238E27FC236}">
              <a16:creationId xmlns:a16="http://schemas.microsoft.com/office/drawing/2014/main" id="{4F8DFF85-B943-4ED1-A124-D6A92457D040}"/>
            </a:ext>
          </a:extLst>
        </xdr:cNvPr>
        <xdr:cNvCxnSpPr/>
      </xdr:nvCxnSpPr>
      <xdr:spPr>
        <a:xfrm flipH="1">
          <a:off x="12651828" y="3015154"/>
          <a:ext cx="1095" cy="2529052"/>
        </a:xfrm>
        <a:prstGeom prst="line">
          <a:avLst/>
        </a:prstGeom>
        <a:ln w="22225">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197069</xdr:colOff>
      <xdr:row>30</xdr:row>
      <xdr:rowOff>118241</xdr:rowOff>
    </xdr:from>
    <xdr:to>
      <xdr:col>25</xdr:col>
      <xdr:colOff>591207</xdr:colOff>
      <xdr:row>30</xdr:row>
      <xdr:rowOff>118241</xdr:rowOff>
    </xdr:to>
    <xdr:cxnSp macro="">
      <xdr:nvCxnSpPr>
        <xdr:cNvPr id="36" name="Straight Connector 35">
          <a:extLst>
            <a:ext uri="{FF2B5EF4-FFF2-40B4-BE49-F238E27FC236}">
              <a16:creationId xmlns:a16="http://schemas.microsoft.com/office/drawing/2014/main" id="{5AFAC0D0-12AA-4543-BC3D-28AA46327F02}"/>
            </a:ext>
          </a:extLst>
        </xdr:cNvPr>
        <xdr:cNvCxnSpPr/>
      </xdr:nvCxnSpPr>
      <xdr:spPr>
        <a:xfrm flipH="1">
          <a:off x="9866586" y="5636172"/>
          <a:ext cx="5833242" cy="0"/>
        </a:xfrm>
        <a:prstGeom prst="line">
          <a:avLst/>
        </a:prstGeom>
        <a:ln w="22225">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26276</xdr:colOff>
      <xdr:row>18</xdr:row>
      <xdr:rowOff>26275</xdr:rowOff>
    </xdr:from>
    <xdr:to>
      <xdr:col>25</xdr:col>
      <xdr:colOff>564931</xdr:colOff>
      <xdr:row>29</xdr:row>
      <xdr:rowOff>157655</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CDB7BDA8-6420-423D-9D49-5EA2217831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27876" y="3318115"/>
              <a:ext cx="2977055" cy="2143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33940</xdr:colOff>
      <xdr:row>16</xdr:row>
      <xdr:rowOff>79046</xdr:rowOff>
    </xdr:from>
    <xdr:to>
      <xdr:col>23</xdr:col>
      <xdr:colOff>512379</xdr:colOff>
      <xdr:row>18</xdr:row>
      <xdr:rowOff>21239</xdr:rowOff>
    </xdr:to>
    <xdr:sp macro="" textlink="">
      <xdr:nvSpPr>
        <xdr:cNvPr id="52" name="TextBox 51">
          <a:extLst>
            <a:ext uri="{FF2B5EF4-FFF2-40B4-BE49-F238E27FC236}">
              <a16:creationId xmlns:a16="http://schemas.microsoft.com/office/drawing/2014/main" id="{848794F0-F10C-479E-931C-3D2F2BE422E0}"/>
            </a:ext>
          </a:extLst>
        </xdr:cNvPr>
        <xdr:cNvSpPr txBox="1"/>
      </xdr:nvSpPr>
      <xdr:spPr>
        <a:xfrm>
          <a:off x="12725181" y="3021943"/>
          <a:ext cx="1687129" cy="310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LOCATION</a:t>
          </a:r>
        </a:p>
      </xdr:txBody>
    </xdr:sp>
    <xdr:clientData/>
  </xdr:twoCellAnchor>
  <xdr:twoCellAnchor>
    <xdr:from>
      <xdr:col>16</xdr:col>
      <xdr:colOff>30450</xdr:colOff>
      <xdr:row>32</xdr:row>
      <xdr:rowOff>43401</xdr:rowOff>
    </xdr:from>
    <xdr:to>
      <xdr:col>20</xdr:col>
      <xdr:colOff>424722</xdr:colOff>
      <xdr:row>42</xdr:row>
      <xdr:rowOff>169101</xdr:rowOff>
    </xdr:to>
    <xdr:graphicFrame macro="">
      <xdr:nvGraphicFramePr>
        <xdr:cNvPr id="53" name="Chart 52">
          <a:extLst>
            <a:ext uri="{FF2B5EF4-FFF2-40B4-BE49-F238E27FC236}">
              <a16:creationId xmlns:a16="http://schemas.microsoft.com/office/drawing/2014/main" id="{52450CAF-7763-47A7-8DFD-2E062D66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141672</xdr:colOff>
      <xdr:row>30</xdr:row>
      <xdr:rowOff>173857</xdr:rowOff>
    </xdr:from>
    <xdr:to>
      <xdr:col>18</xdr:col>
      <xdr:colOff>102477</xdr:colOff>
      <xdr:row>32</xdr:row>
      <xdr:rowOff>126123</xdr:rowOff>
    </xdr:to>
    <xdr:sp macro="" textlink="">
      <xdr:nvSpPr>
        <xdr:cNvPr id="54" name="TextBox 53">
          <a:extLst>
            <a:ext uri="{FF2B5EF4-FFF2-40B4-BE49-F238E27FC236}">
              <a16:creationId xmlns:a16="http://schemas.microsoft.com/office/drawing/2014/main" id="{CAB0748A-EC3D-4FCA-8121-01A1BE0F1553}"/>
            </a:ext>
          </a:extLst>
        </xdr:cNvPr>
        <xdr:cNvSpPr txBox="1"/>
      </xdr:nvSpPr>
      <xdr:spPr>
        <a:xfrm>
          <a:off x="9811189" y="5691788"/>
          <a:ext cx="1169495" cy="320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OUTLET TYPE</a:t>
          </a:r>
        </a:p>
      </xdr:txBody>
    </xdr:sp>
    <xdr:clientData/>
  </xdr:twoCellAnchor>
  <xdr:twoCellAnchor>
    <xdr:from>
      <xdr:col>20</xdr:col>
      <xdr:colOff>362264</xdr:colOff>
      <xdr:row>32</xdr:row>
      <xdr:rowOff>43401</xdr:rowOff>
    </xdr:from>
    <xdr:to>
      <xdr:col>23</xdr:col>
      <xdr:colOff>162395</xdr:colOff>
      <xdr:row>42</xdr:row>
      <xdr:rowOff>169101</xdr:rowOff>
    </xdr:to>
    <xdr:graphicFrame macro="">
      <xdr:nvGraphicFramePr>
        <xdr:cNvPr id="55" name="Chart 54">
          <a:extLst>
            <a:ext uri="{FF2B5EF4-FFF2-40B4-BE49-F238E27FC236}">
              <a16:creationId xmlns:a16="http://schemas.microsoft.com/office/drawing/2014/main" id="{2EB2BCD1-C894-4249-96E5-CE684B8C5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404861</xdr:colOff>
      <xdr:row>42</xdr:row>
      <xdr:rowOff>15513</xdr:rowOff>
    </xdr:from>
    <xdr:to>
      <xdr:col>19</xdr:col>
      <xdr:colOff>365665</xdr:colOff>
      <xdr:row>43</xdr:row>
      <xdr:rowOff>155157</xdr:rowOff>
    </xdr:to>
    <xdr:sp macro="" textlink="">
      <xdr:nvSpPr>
        <xdr:cNvPr id="56" name="TextBox 55">
          <a:extLst>
            <a:ext uri="{FF2B5EF4-FFF2-40B4-BE49-F238E27FC236}">
              <a16:creationId xmlns:a16="http://schemas.microsoft.com/office/drawing/2014/main" id="{68A72034-E771-4D07-AD30-05BD77DB2B32}"/>
            </a:ext>
          </a:extLst>
        </xdr:cNvPr>
        <xdr:cNvSpPr txBox="1"/>
      </xdr:nvSpPr>
      <xdr:spPr>
        <a:xfrm>
          <a:off x="10810533" y="7885349"/>
          <a:ext cx="1185001" cy="327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5">
                  <a:lumMod val="7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20</xdr:col>
      <xdr:colOff>407360</xdr:colOff>
      <xdr:row>42</xdr:row>
      <xdr:rowOff>15513</xdr:rowOff>
    </xdr:from>
    <xdr:to>
      <xdr:col>22</xdr:col>
      <xdr:colOff>368164</xdr:colOff>
      <xdr:row>43</xdr:row>
      <xdr:rowOff>155157</xdr:rowOff>
    </xdr:to>
    <xdr:sp macro="" textlink="">
      <xdr:nvSpPr>
        <xdr:cNvPr id="57" name="TextBox 56">
          <a:extLst>
            <a:ext uri="{FF2B5EF4-FFF2-40B4-BE49-F238E27FC236}">
              <a16:creationId xmlns:a16="http://schemas.microsoft.com/office/drawing/2014/main" id="{FD69EA41-3992-4D6D-8057-DABD9D8280A3}"/>
            </a:ext>
          </a:extLst>
        </xdr:cNvPr>
        <xdr:cNvSpPr txBox="1"/>
      </xdr:nvSpPr>
      <xdr:spPr>
        <a:xfrm>
          <a:off x="12649327" y="7885349"/>
          <a:ext cx="1185001" cy="327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5">
                  <a:lumMod val="75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23</xdr:col>
      <xdr:colOff>95976</xdr:colOff>
      <xdr:row>32</xdr:row>
      <xdr:rowOff>53136</xdr:rowOff>
    </xdr:from>
    <xdr:to>
      <xdr:col>25</xdr:col>
      <xdr:colOff>574622</xdr:colOff>
      <xdr:row>42</xdr:row>
      <xdr:rowOff>159366</xdr:rowOff>
    </xdr:to>
    <xdr:graphicFrame macro="">
      <xdr:nvGraphicFramePr>
        <xdr:cNvPr id="58" name="Chart 57">
          <a:extLst>
            <a:ext uri="{FF2B5EF4-FFF2-40B4-BE49-F238E27FC236}">
              <a16:creationId xmlns:a16="http://schemas.microsoft.com/office/drawing/2014/main" id="{DCB4CB04-7E9A-4406-9F06-EA79E05A4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160022</xdr:colOff>
      <xdr:row>42</xdr:row>
      <xdr:rowOff>15513</xdr:rowOff>
    </xdr:from>
    <xdr:to>
      <xdr:col>25</xdr:col>
      <xdr:colOff>120826</xdr:colOff>
      <xdr:row>43</xdr:row>
      <xdr:rowOff>155157</xdr:rowOff>
    </xdr:to>
    <xdr:sp macro="" textlink="">
      <xdr:nvSpPr>
        <xdr:cNvPr id="59" name="TextBox 58">
          <a:extLst>
            <a:ext uri="{FF2B5EF4-FFF2-40B4-BE49-F238E27FC236}">
              <a16:creationId xmlns:a16="http://schemas.microsoft.com/office/drawing/2014/main" id="{D69B8F90-6F7A-47A4-AC21-24886EA31E2D}"/>
            </a:ext>
          </a:extLst>
        </xdr:cNvPr>
        <xdr:cNvSpPr txBox="1"/>
      </xdr:nvSpPr>
      <xdr:spPr>
        <a:xfrm>
          <a:off x="14238284" y="7885349"/>
          <a:ext cx="1185001" cy="327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5">
                  <a:lumMod val="75000"/>
                </a:schemeClr>
              </a:solidFill>
              <a:latin typeface="Segoe UI Semibold" panose="020B0702040204020203" pitchFamily="34" charset="0"/>
              <a:cs typeface="Segoe UI Semibold" panose="020B0702040204020203" pitchFamily="34" charset="0"/>
            </a:rPr>
            <a:t>NO. OF ITEMS</a:t>
          </a:r>
        </a:p>
        <a:p>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189042</xdr:colOff>
      <xdr:row>7</xdr:row>
      <xdr:rowOff>53663</xdr:rowOff>
    </xdr:from>
    <xdr:to>
      <xdr:col>5</xdr:col>
      <xdr:colOff>262328</xdr:colOff>
      <xdr:row>8</xdr:row>
      <xdr:rowOff>139648</xdr:rowOff>
    </xdr:to>
    <xdr:sp macro="" textlink="">
      <xdr:nvSpPr>
        <xdr:cNvPr id="60" name="TextBox 59">
          <a:extLst>
            <a:ext uri="{FF2B5EF4-FFF2-40B4-BE49-F238E27FC236}">
              <a16:creationId xmlns:a16="http://schemas.microsoft.com/office/drawing/2014/main" id="{CD4ECA9E-2429-46C9-9814-2D9856F2D452}"/>
            </a:ext>
          </a:extLst>
        </xdr:cNvPr>
        <xdr:cNvSpPr txBox="1"/>
      </xdr:nvSpPr>
      <xdr:spPr>
        <a:xfrm>
          <a:off x="2025337" y="1365302"/>
          <a:ext cx="1297483" cy="27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50000"/>
                </a:schemeClr>
              </a:solidFill>
              <a:latin typeface="Aptos Display" panose="020B0004020202020204"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2</xdr:col>
      <xdr:colOff>499672</xdr:colOff>
      <xdr:row>7</xdr:row>
      <xdr:rowOff>37475</xdr:rowOff>
    </xdr:from>
    <xdr:to>
      <xdr:col>3</xdr:col>
      <xdr:colOff>187378</xdr:colOff>
      <xdr:row>8</xdr:row>
      <xdr:rowOff>155837</xdr:rowOff>
    </xdr:to>
    <xdr:pic>
      <xdr:nvPicPr>
        <xdr:cNvPr id="65" name="Picture 64">
          <a:extLst>
            <a:ext uri="{FF2B5EF4-FFF2-40B4-BE49-F238E27FC236}">
              <a16:creationId xmlns:a16="http://schemas.microsoft.com/office/drawing/2014/main" id="{0FCF873E-D040-2DA9-512E-5798206568C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23869" y="1349114"/>
          <a:ext cx="299804" cy="305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272386</xdr:colOff>
      <xdr:row>9</xdr:row>
      <xdr:rowOff>175199</xdr:rowOff>
    </xdr:from>
    <xdr:to>
      <xdr:col>5</xdr:col>
      <xdr:colOff>512269</xdr:colOff>
      <xdr:row>16</xdr:row>
      <xdr:rowOff>76839</xdr:rowOff>
    </xdr:to>
    <mc:AlternateContent xmlns:mc="http://schemas.openxmlformats.org/markup-compatibility/2006" xmlns:a14="http://schemas.microsoft.com/office/drawing/2010/main">
      <mc:Choice Requires="a14">
        <xdr:graphicFrame macro="">
          <xdr:nvGraphicFramePr>
            <xdr:cNvPr id="67" name="Outlet Size 1">
              <a:extLst>
                <a:ext uri="{FF2B5EF4-FFF2-40B4-BE49-F238E27FC236}">
                  <a16:creationId xmlns:a16="http://schemas.microsoft.com/office/drawing/2014/main" id="{7C9A6C6E-DE7C-4690-8492-3405B6BF511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01418" y="1834393"/>
              <a:ext cx="2083432" cy="1192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253177</xdr:colOff>
      <xdr:row>17</xdr:row>
      <xdr:rowOff>52427</xdr:rowOff>
    </xdr:from>
    <xdr:to>
      <xdr:col>5</xdr:col>
      <xdr:colOff>512269</xdr:colOff>
      <xdr:row>23</xdr:row>
      <xdr:rowOff>112699</xdr:rowOff>
    </xdr:to>
    <mc:AlternateContent xmlns:mc="http://schemas.openxmlformats.org/markup-compatibility/2006" xmlns:a14="http://schemas.microsoft.com/office/drawing/2010/main">
      <mc:Choice Requires="a14">
        <xdr:graphicFrame macro="">
          <xdr:nvGraphicFramePr>
            <xdr:cNvPr id="83" name="Outlet Location Type 1">
              <a:extLst>
                <a:ext uri="{FF2B5EF4-FFF2-40B4-BE49-F238E27FC236}">
                  <a16:creationId xmlns:a16="http://schemas.microsoft.com/office/drawing/2014/main" id="{FD52F502-577C-4BDC-8AA3-9908B3072E6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82209" y="3186459"/>
              <a:ext cx="2102641" cy="1166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246672</xdr:colOff>
      <xdr:row>24</xdr:row>
      <xdr:rowOff>45472</xdr:rowOff>
    </xdr:from>
    <xdr:to>
      <xdr:col>5</xdr:col>
      <xdr:colOff>486072</xdr:colOff>
      <xdr:row>40</xdr:row>
      <xdr:rowOff>119743</xdr:rowOff>
    </xdr:to>
    <mc:AlternateContent xmlns:mc="http://schemas.openxmlformats.org/markup-compatibility/2006" xmlns:a14="http://schemas.microsoft.com/office/drawing/2010/main">
      <mc:Choice Requires="a14">
        <xdr:graphicFrame macro="">
          <xdr:nvGraphicFramePr>
            <xdr:cNvPr id="85" name="Item Type 1">
              <a:extLst>
                <a:ext uri="{FF2B5EF4-FFF2-40B4-BE49-F238E27FC236}">
                  <a16:creationId xmlns:a16="http://schemas.microsoft.com/office/drawing/2014/main" id="{77284633-2AB8-465C-AC2B-E361FAFC9A4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75704" y="4469988"/>
              <a:ext cx="2082949" cy="3023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185058</xdr:colOff>
      <xdr:row>41</xdr:row>
      <xdr:rowOff>4898</xdr:rowOff>
    </xdr:from>
    <xdr:to>
      <xdr:col>4</xdr:col>
      <xdr:colOff>598715</xdr:colOff>
      <xdr:row>43</xdr:row>
      <xdr:rowOff>53242</xdr:rowOff>
    </xdr:to>
    <xdr:pic>
      <xdr:nvPicPr>
        <xdr:cNvPr id="87" name="Picture 86">
          <a:hlinkClick xmlns:r="http://schemas.openxmlformats.org/officeDocument/2006/relationships" r:id="rId15"/>
          <a:extLst>
            <a:ext uri="{FF2B5EF4-FFF2-40B4-BE49-F238E27FC236}">
              <a16:creationId xmlns:a16="http://schemas.microsoft.com/office/drawing/2014/main" id="{F96F8F71-A991-E339-92A2-092C4673C78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623458" y="7592241"/>
          <a:ext cx="413657" cy="418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568288</xdr:colOff>
      <xdr:row>40</xdr:row>
      <xdr:rowOff>160637</xdr:rowOff>
    </xdr:from>
    <xdr:to>
      <xdr:col>3</xdr:col>
      <xdr:colOff>430308</xdr:colOff>
      <xdr:row>43</xdr:row>
      <xdr:rowOff>82560</xdr:rowOff>
    </xdr:to>
    <xdr:pic>
      <xdr:nvPicPr>
        <xdr:cNvPr id="88" name="Picture 87">
          <a:hlinkClick xmlns:r="http://schemas.openxmlformats.org/officeDocument/2006/relationships" r:id="rId17"/>
          <a:extLst>
            <a:ext uri="{FF2B5EF4-FFF2-40B4-BE49-F238E27FC236}">
              <a16:creationId xmlns:a16="http://schemas.microsoft.com/office/drawing/2014/main" id="{B923B2B2-366A-C4F2-7A16-C6F3A92C619D}"/>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787488" y="7562923"/>
          <a:ext cx="471620" cy="477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Choudhary" refreshedDate="46251.863737962965" createdVersion="8" refreshedVersion="8" minRefreshableVersion="3" recordCount="8523" xr:uid="{E2CA0A22-7E0C-4100-B6F8-338302123CCD}">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18100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B7FFD-4C04-4814-A94A-E359EB80EE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1"/>
    <dataField name="Average Rating" fld="12" subtotal="average" baseField="0" baseItem="1"/>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1B805F-A908-4098-8DA1-0338181B3AF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57:B6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20">
    <format dxfId="22">
      <pivotArea type="all" dataOnly="0" outline="0" fieldPosition="0"/>
    </format>
    <format dxfId="21">
      <pivotArea dataOnly="0" labelOnly="1" grandRow="1" outline="0"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0" type="button" dataOnly="0" labelOnly="1" outline="0"/>
    </format>
    <format dxfId="16">
      <pivotArea type="topRight" dataOnly="0" labelOnly="1" outline="0" fieldPosition="0"/>
    </format>
    <format dxfId="15">
      <pivotArea field="6" type="button" dataOnly="0" labelOnly="1" outline="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field="0" type="button" dataOnly="0" labelOnly="1" outline="0"/>
    </format>
    <format dxfId="10">
      <pivotArea type="topRight" dataOnly="0" labelOnly="1" outline="0" fieldPosition="0"/>
    </format>
    <format dxfId="9">
      <pivotArea field="6" type="button" dataOnly="0" labelOnly="1" outline="0"/>
    </format>
    <format dxfId="8">
      <pivotArea outline="0" collapsedLevelsAreSubtotals="1" fieldPosition="0"/>
    </format>
    <format dxfId="7">
      <pivotArea type="all" dataOnly="0" outline="0" fieldPosition="0"/>
    </format>
    <format dxfId="6">
      <pivotArea outline="0" collapsedLevelsAreSubtotals="1" fieldPosition="0"/>
    </format>
    <format dxfId="5">
      <pivotArea field="4" type="button" dataOnly="0" labelOnly="1" outline="0" axis="axisRow" fieldPosition="0"/>
    </format>
    <format dxfId="4">
      <pivotArea dataOnly="0" labelOnly="1" fieldPosition="0">
        <references count="1">
          <reference field="4" count="0"/>
        </references>
      </pivotArea>
    </format>
    <format dxfId="3">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01713-2394-4227-B50E-D947FFF1AF7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80: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23">
    <format dxfId="45">
      <pivotArea type="all" dataOnly="0" outline="0" fieldPosition="0"/>
    </format>
    <format dxfId="44">
      <pivotArea dataOnly="0" labelOnly="1" grandRow="1" outline="0" fieldPosition="0"/>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0" type="button" dataOnly="0" labelOnly="1" outline="0"/>
    </format>
    <format dxfId="39">
      <pivotArea type="topRight" dataOnly="0" labelOnly="1" outline="0" fieldPosition="0"/>
    </format>
    <format dxfId="38">
      <pivotArea field="6" type="button" dataOnly="0" labelOnly="1" outline="0" axis="axisRow"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0" type="button" dataOnly="0" labelOnly="1" outline="0"/>
    </format>
    <format dxfId="33">
      <pivotArea type="topRight" dataOnly="0" labelOnly="1"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4" type="button" dataOnly="0" labelOnly="1" outline="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60D237-3AEC-4FFE-BDA7-6E889526AC6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6:B52"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20">
    <format dxfId="65">
      <pivotArea type="all" dataOnly="0" outline="0" fieldPosition="0"/>
    </format>
    <format dxfId="64">
      <pivotArea dataOnly="0" labelOnly="1" grandRow="1" outline="0" fieldPosition="0"/>
    </format>
    <format dxfId="63">
      <pivotArea type="all" dataOnly="0" outline="0" fieldPosition="0"/>
    </format>
    <format dxfId="62">
      <pivotArea outline="0" collapsedLevelsAreSubtotals="1" fieldPosition="0"/>
    </format>
    <format dxfId="61">
      <pivotArea type="origin" dataOnly="0" labelOnly="1" outline="0" fieldPosition="0"/>
    </format>
    <format dxfId="60">
      <pivotArea field="0" type="button" dataOnly="0" labelOnly="1" outline="0"/>
    </format>
    <format dxfId="59">
      <pivotArea type="topRight" dataOnly="0" labelOnly="1" outline="0" fieldPosition="0"/>
    </format>
    <format dxfId="58">
      <pivotArea field="6" type="button" dataOnly="0" labelOnly="1" outline="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0" type="button" dataOnly="0" labelOnly="1" outline="0"/>
    </format>
    <format dxfId="53">
      <pivotArea type="topRight" dataOnly="0" labelOnly="1" outline="0" fieldPosition="0"/>
    </format>
    <format dxfId="52">
      <pivotArea field="6" type="button" dataOnly="0" labelOnly="1" outline="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fieldPosition="0">
        <references count="1">
          <reference field="3" count="0"/>
        </references>
      </pivotArea>
    </format>
    <format dxfId="4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F7BDAF-38A9-4608-A845-52163934E05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1:B7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24">
    <format dxfId="89">
      <pivotArea type="all" dataOnly="0" outline="0" fieldPosition="0"/>
    </format>
    <format dxfId="88">
      <pivotArea dataOnly="0" labelOnly="1" grandRow="1" outline="0" fieldPosition="0"/>
    </format>
    <format dxfId="87">
      <pivotArea type="all" dataOnly="0" outline="0" fieldPosition="0"/>
    </format>
    <format dxfId="86">
      <pivotArea outline="0" collapsedLevelsAreSubtotals="1" fieldPosition="0"/>
    </format>
    <format dxfId="85">
      <pivotArea type="origin" dataOnly="0" labelOnly="1" outline="0" fieldPosition="0"/>
    </format>
    <format dxfId="84">
      <pivotArea field="0" type="button" dataOnly="0" labelOnly="1" outline="0"/>
    </format>
    <format dxfId="83">
      <pivotArea type="topRight" dataOnly="0" labelOnly="1" outline="0" fieldPosition="0"/>
    </format>
    <format dxfId="82">
      <pivotArea field="6" type="button" dataOnly="0" labelOnly="1" outline="0"/>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0" type="button" dataOnly="0" labelOnly="1" outline="0"/>
    </format>
    <format dxfId="77">
      <pivotArea type="topRight" dataOnly="0" labelOnly="1" outline="0" fieldPosition="0"/>
    </format>
    <format dxfId="76">
      <pivotArea field="6" type="button" dataOnly="0" labelOnly="1" outline="0"/>
    </format>
    <format dxfId="75">
      <pivotArea outline="0" collapsedLevelsAreSubtotals="1" fieldPosition="0"/>
    </format>
    <format dxfId="74">
      <pivotArea type="all" dataOnly="0" outline="0" fieldPosition="0"/>
    </format>
    <format dxfId="73">
      <pivotArea outline="0" collapsedLevelsAreSubtotals="1" fieldPosition="0"/>
    </format>
    <format dxfId="72">
      <pivotArea field="4" type="button" dataOnly="0" labelOnly="1" outline="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7" type="button" dataOnly="0" labelOnly="1" outline="0" axis="axisRow" fieldPosition="0"/>
    </format>
    <format dxfId="67">
      <pivotArea dataOnly="0" labelOnly="1" fieldPosition="0">
        <references count="1">
          <reference field="7" count="0"/>
        </references>
      </pivotArea>
    </format>
    <format dxfId="6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E6DF07-FAEB-4D78-A89F-E1B1E6182D2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21">
    <format dxfId="110">
      <pivotArea type="all" dataOnly="0" outline="0" fieldPosition="0"/>
    </format>
    <format dxfId="109">
      <pivotArea dataOnly="0" labelOnly="1" grandRow="1" outline="0" fieldPosition="0"/>
    </format>
    <format dxfId="108">
      <pivotArea dataOnly="0" labelOnly="1" outline="0" axis="axisValues" fieldPosition="0"/>
    </format>
    <format dxfId="107">
      <pivotArea collapsedLevelsAreSubtotals="1" fieldPosition="0">
        <references count="1">
          <reference field="0" count="0"/>
        </references>
      </pivotArea>
    </format>
    <format dxfId="106">
      <pivotArea collapsedLevelsAreSubtotals="1" fieldPosition="0">
        <references count="1">
          <reference field="0" count="0"/>
        </references>
      </pivotArea>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0" type="button" dataOnly="0" labelOnly="1" outline="0" axis="axisCol" fieldPosition="0"/>
    </format>
    <format dxfId="101">
      <pivotArea type="topRight" dataOnly="0" labelOnly="1" outline="0" fieldPosition="0"/>
    </format>
    <format dxfId="100">
      <pivotArea field="6" type="button" dataOnly="0" labelOnly="1" outline="0" axis="axisRow" fieldPosition="0"/>
    </format>
    <format dxfId="99">
      <pivotArea dataOnly="0" labelOnly="1" fieldPosition="0">
        <references count="1">
          <reference field="6" count="0"/>
        </references>
      </pivotArea>
    </format>
    <format dxfId="98">
      <pivotArea dataOnly="0" labelOnly="1" fieldPosition="0">
        <references count="1">
          <reference field="0" count="0"/>
        </references>
      </pivotArea>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field="0" type="button" dataOnly="0" labelOnly="1" outline="0" axis="axisCol" fieldPosition="0"/>
    </format>
    <format dxfId="93">
      <pivotArea type="topRight" dataOnly="0" labelOnly="1" outline="0" fieldPosition="0"/>
    </format>
    <format dxfId="92">
      <pivotArea field="6" type="button" dataOnly="0" labelOnly="1" outline="0" axis="axisRow" fieldPosition="0"/>
    </format>
    <format dxfId="91">
      <pivotArea dataOnly="0" labelOnly="1" fieldPosition="0">
        <references count="1">
          <reference field="6" count="0"/>
        </references>
      </pivotArea>
    </format>
    <format dxfId="90">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1FEF42-B5FB-4F86-BDEB-7E68CC7AA1F5}"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105:B10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1" numFmtId="1"/>
  </dataFields>
  <formats count="33">
    <format dxfId="143">
      <pivotArea type="all" dataOnly="0" outline="0" fieldPosition="0"/>
    </format>
    <format dxfId="142">
      <pivotArea dataOnly="0" labelOnly="1" grandRow="1" outline="0" fieldPosition="0"/>
    </format>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0" type="button" dataOnly="0" labelOnly="1" outline="0"/>
    </format>
    <format dxfId="137">
      <pivotArea type="topRight" dataOnly="0" labelOnly="1" outline="0" fieldPosition="0"/>
    </format>
    <format dxfId="136">
      <pivotArea field="6" type="button" dataOnly="0" labelOnly="1" outline="0"/>
    </format>
    <format dxfId="135">
      <pivotArea type="all" dataOnly="0" outline="0" fieldPosition="0"/>
    </format>
    <format dxfId="134">
      <pivotArea outline="0" collapsedLevelsAreSubtotals="1" fieldPosition="0"/>
    </format>
    <format dxfId="133">
      <pivotArea type="origin" dataOnly="0" labelOnly="1" outline="0" fieldPosition="0"/>
    </format>
    <format dxfId="132">
      <pivotArea field="0" type="button" dataOnly="0" labelOnly="1" outline="0"/>
    </format>
    <format dxfId="131">
      <pivotArea type="topRight" dataOnly="0" labelOnly="1" outline="0"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field="4" type="button" dataOnly="0" labelOnly="1" outline="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6" type="button" dataOnly="0" labelOnly="1" outline="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field="8" type="button" dataOnly="0" labelOnly="1" outline="0" axis="axisRow" fieldPosition="0"/>
    </format>
    <format dxfId="112">
      <pivotArea dataOnly="0" labelOnly="1" fieldPosition="0">
        <references count="1">
          <reference field="8" count="0"/>
        </references>
      </pivotArea>
    </format>
    <format dxfId="111">
      <pivotArea dataOnly="0" labelOnly="1" outline="0" axis="axisValues" fieldPosition="0"/>
    </format>
  </formats>
  <chartFormats count="2">
    <chartFormat chart="40"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A9FCD3-863A-49CC-949C-05B870F6297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98:B10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5"/>
  </dataFields>
  <formats count="30">
    <format dxfId="173">
      <pivotArea type="all" dataOnly="0" outline="0" fieldPosition="0"/>
    </format>
    <format dxfId="172">
      <pivotArea dataOnly="0" labelOnly="1" grandRow="1" outline="0" fieldPosition="0"/>
    </format>
    <format dxfId="171">
      <pivotArea type="all" dataOnly="0" outline="0" fieldPosition="0"/>
    </format>
    <format dxfId="170">
      <pivotArea outline="0" collapsedLevelsAreSubtotals="1" fieldPosition="0"/>
    </format>
    <format dxfId="169">
      <pivotArea type="origin" dataOnly="0" labelOnly="1" outline="0" fieldPosition="0"/>
    </format>
    <format dxfId="168">
      <pivotArea field="0" type="button" dataOnly="0" labelOnly="1" outline="0"/>
    </format>
    <format dxfId="167">
      <pivotArea type="topRight" dataOnly="0" labelOnly="1" outline="0" fieldPosition="0"/>
    </format>
    <format dxfId="166">
      <pivotArea field="6" type="button" dataOnly="0" labelOnly="1" outline="0"/>
    </format>
    <format dxfId="165">
      <pivotArea type="all" dataOnly="0" outline="0" fieldPosition="0"/>
    </format>
    <format dxfId="164">
      <pivotArea outline="0" collapsedLevelsAreSubtotals="1" fieldPosition="0"/>
    </format>
    <format dxfId="163">
      <pivotArea type="origin" dataOnly="0" labelOnly="1" outline="0" fieldPosition="0"/>
    </format>
    <format dxfId="162">
      <pivotArea field="0" type="button" dataOnly="0" labelOnly="1" outline="0"/>
    </format>
    <format dxfId="161">
      <pivotArea type="topRight" dataOnly="0" labelOnly="1" outline="0" fieldPosition="0"/>
    </format>
    <format dxfId="160">
      <pivotArea outline="0" collapsedLevelsAreSubtotals="1" fieldPosition="0"/>
    </format>
    <format dxfId="159">
      <pivotArea type="all" dataOnly="0" outline="0" fieldPosition="0"/>
    </format>
    <format dxfId="158">
      <pivotArea outline="0" collapsedLevelsAreSubtotals="1" fieldPosition="0"/>
    </format>
    <format dxfId="157">
      <pivotArea field="4" type="button" dataOnly="0" labelOnly="1" outline="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6" type="button" dataOnly="0" labelOnly="1" outline="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outline="0" collapsedLevelsAreSubtotals="1" fieldPosition="0"/>
    </format>
    <format dxfId="148">
      <pivotArea type="all" dataOnly="0" outline="0" fieldPosition="0"/>
    </format>
    <format dxfId="147">
      <pivotArea outline="0" collapsedLevelsAreSubtotals="1" fieldPosition="0"/>
    </format>
    <format dxfId="146">
      <pivotArea field="8" type="button" dataOnly="0" labelOnly="1" outline="0" axis="axisRow" fieldPosition="0"/>
    </format>
    <format dxfId="145">
      <pivotArea dataOnly="0" labelOnly="1" fieldPosition="0">
        <references count="1">
          <reference field="8" count="0"/>
        </references>
      </pivotArea>
    </format>
    <format dxfId="14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DDAD76-6DAC-4D78-8AFD-D0113C2B64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18"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8">
    <format dxfId="181">
      <pivotArea type="all" dataOnly="0" outline="0" fieldPosition="0"/>
    </format>
    <format dxfId="180">
      <pivotArea outline="0" collapsedLevelsAreSubtotals="1" fieldPosition="0"/>
    </format>
    <format dxfId="179">
      <pivotArea field="0" type="button" dataOnly="0" labelOnly="1" outline="0" axis="axisRow" fieldPosition="0"/>
    </format>
    <format dxfId="178">
      <pivotArea dataOnly="0" labelOnly="1" fieldPosition="0">
        <references count="1">
          <reference field="0" count="0"/>
        </references>
      </pivotArea>
    </format>
    <format dxfId="177">
      <pivotArea dataOnly="0" labelOnly="1" grandRow="1" outline="0" fieldPosition="0"/>
    </format>
    <format dxfId="176">
      <pivotArea dataOnly="0" labelOnly="1" outline="0" axis="axisValues" fieldPosition="0"/>
    </format>
    <format dxfId="175">
      <pivotArea collapsedLevelsAreSubtotals="1" fieldPosition="0">
        <references count="1">
          <reference field="0" count="0"/>
        </references>
      </pivotArea>
    </format>
    <format dxfId="174">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378FE6-223D-48E7-93DC-005C9CFC098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9:B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27">
    <format dxfId="208">
      <pivotArea type="all" dataOnly="0" outline="0" fieldPosition="0"/>
    </format>
    <format dxfId="207">
      <pivotArea dataOnly="0" labelOnly="1" grandRow="1" outline="0" fieldPosition="0"/>
    </format>
    <format dxfId="206">
      <pivotArea type="all" dataOnly="0" outline="0" fieldPosition="0"/>
    </format>
    <format dxfId="205">
      <pivotArea outline="0" collapsedLevelsAreSubtotals="1" fieldPosition="0"/>
    </format>
    <format dxfId="204">
      <pivotArea type="origin" dataOnly="0" labelOnly="1" outline="0" fieldPosition="0"/>
    </format>
    <format dxfId="203">
      <pivotArea field="0" type="button" dataOnly="0" labelOnly="1" outline="0"/>
    </format>
    <format dxfId="202">
      <pivotArea type="topRight" dataOnly="0" labelOnly="1" outline="0" fieldPosition="0"/>
    </format>
    <format dxfId="201">
      <pivotArea field="6" type="button" dataOnly="0" labelOnly="1" outline="0"/>
    </format>
    <format dxfId="200">
      <pivotArea type="all" dataOnly="0" outline="0" fieldPosition="0"/>
    </format>
    <format dxfId="199">
      <pivotArea outline="0" collapsedLevelsAreSubtotals="1" fieldPosition="0"/>
    </format>
    <format dxfId="198">
      <pivotArea type="origin" dataOnly="0" labelOnly="1" outline="0" fieldPosition="0"/>
    </format>
    <format dxfId="197">
      <pivotArea field="0" type="button" dataOnly="0" labelOnly="1" outline="0"/>
    </format>
    <format dxfId="196">
      <pivotArea type="topRight" dataOnly="0" labelOnly="1" outline="0" fieldPosition="0"/>
    </format>
    <format dxfId="195">
      <pivotArea outline="0" collapsedLevelsAreSubtotals="1" fieldPosition="0"/>
    </format>
    <format dxfId="194">
      <pivotArea type="all" dataOnly="0" outline="0" fieldPosition="0"/>
    </format>
    <format dxfId="193">
      <pivotArea outline="0" collapsedLevelsAreSubtotals="1" fieldPosition="0"/>
    </format>
    <format dxfId="192">
      <pivotArea field="4" type="button" dataOnly="0" labelOnly="1" outline="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6" type="button" dataOnly="0" labelOnly="1" outline="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8" type="button" dataOnly="0" labelOnly="1" outline="0" axis="axisRow" fieldPosition="0"/>
    </format>
    <format dxfId="183">
      <pivotArea dataOnly="0" labelOnly="1" fieldPosition="0">
        <references count="1">
          <reference field="8" count="0"/>
        </references>
      </pivotArea>
    </format>
    <format dxfId="18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0817F23-EADB-4F03-95E8-BCC2492646FB}" sourceName="Outlet Siz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10"/>
    <pivotTable tabId="4" name="PivotTable11"/>
  </pivotTables>
  <data>
    <tabular pivotCacheId="10181001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9600922-F4FF-4B4A-9D37-01D30879E581}" sourceName="Item Type">
  <pivotTables>
    <pivotTable tabId="4" name="PivotTable2"/>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 tabId="4" name="PivotTable8"/>
  </pivotTables>
  <data>
    <tabular pivotCacheId="101810011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F983CB5-5D44-44FE-81C0-7C17A35CF064}" sourceName="Outlet Location Type">
  <pivotTables>
    <pivotTable tabId="4" name="PivotTable2"/>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 tabId="4" name="PivotTable8"/>
  </pivotTables>
  <data>
    <tabular pivotCacheId="10181001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7B7D4F0-50C1-4080-8D79-A81428D8D364}" cache="Slicer_Outlet_Size" caption="Outlet Size" rowHeight="234950"/>
  <slicer name="Item Type" xr10:uid="{8569A02E-9930-4A5A-9A06-EC3003DA1F8D}" cache="Slicer_Item_Type" caption="Item Type" rowHeight="234950"/>
  <slicer name="Outlet Location Type" xr10:uid="{281F46BF-5A5C-4B79-9005-60A856C0FC32}" cache="Slicer_Outlet_Location_Type" caption="Outlet Loca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6D92466-B368-4397-B7BC-591A5529523A}" cache="Slicer_Outlet_Size" caption="Outlet Size" style="SlicerStyleLight4 2" rowHeight="234950"/>
  <slicer name="Item Type 1" xr10:uid="{3C2BD50F-B5E4-4A6C-8349-203178D7AE5C}" cache="Slicer_Item_Type" caption="Item Type" style="SlicerStyleLight4 2" rowHeight="234950"/>
  <slicer name="Outlet Location Type 1" xr10:uid="{EE0F80E5-E20D-4043-A151-60E4E73BE03A}" cache="Slicer_Outlet_Location_Type" caption="Outlet Location Type" style="SlicerStyleLight4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6AE2A6-8640-46FA-BC68-0F0A74EB6A99}" name="Table1" displayName="Table1" ref="A1:M8524" totalsRowShown="0">
  <autoFilter ref="A1:M8524" xr:uid="{896AE2A6-8640-46FA-BC68-0F0A74EB6A99}"/>
  <tableColumns count="13">
    <tableColumn id="1" xr3:uid="{CDC4566C-6470-4E27-ACA9-1F641BB45D80}" name="Item Fat Content"/>
    <tableColumn id="13" xr3:uid="{B8D4DCB3-D58B-42DA-AFCB-F4788F115E13}" name="SR NO."/>
    <tableColumn id="2" xr3:uid="{746E0B43-9768-43AE-9D47-E75F4B891D4A}" name="Item Identifier"/>
    <tableColumn id="3" xr3:uid="{360E6B1B-971C-4572-9014-C3042A87010D}" name="Item Type"/>
    <tableColumn id="4" xr3:uid="{03E9F2C4-EF06-4F38-AD0B-08E64327C32E}" name="Outlet Establishment Year"/>
    <tableColumn id="5" xr3:uid="{8D696231-FEB7-4219-93CC-F7A78F8EC592}" name="Outlet Identifier"/>
    <tableColumn id="6" xr3:uid="{9F36EA81-A835-4FA6-8F4F-D7FE34026ABA}" name="Outlet Location Type"/>
    <tableColumn id="7" xr3:uid="{2F5EBED3-C247-4C5A-9130-40663BCA2D34}" name="Outlet Size"/>
    <tableColumn id="8" xr3:uid="{1B890C4B-D4F7-44E3-9DA3-94FABFF12AE2}" name="Outlet Type"/>
    <tableColumn id="9" xr3:uid="{2423BB4B-B12C-4CC0-A880-3334A1758395}" name="Item Visibility"/>
    <tableColumn id="10" xr3:uid="{E29543DA-5EF0-4FA6-BC68-C3A9A979926C}" name="Item Weight"/>
    <tableColumn id="11" xr3:uid="{27E318EF-D12C-4242-AB4C-7BE740D6041C}" name="Sales"/>
    <tableColumn id="12" xr3:uid="{4387E624-EF0D-4AA6-9C35-572928837D93}"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F079-98D9-4C83-B86E-F03611F28027}">
  <dimension ref="A1:I217"/>
  <sheetViews>
    <sheetView workbookViewId="0">
      <selection activeCell="B1" sqref="B1"/>
    </sheetView>
  </sheetViews>
  <sheetFormatPr defaultRowHeight="14.4" x14ac:dyDescent="0.3"/>
  <cols>
    <col min="1" max="1" width="12.5546875" bestFit="1" customWidth="1"/>
    <col min="2" max="2" width="12" bestFit="1" customWidth="1"/>
    <col min="3" max="3" width="7.5546875" bestFit="1" customWidth="1"/>
    <col min="4" max="4" width="13.77734375" bestFit="1" customWidth="1"/>
  </cols>
  <sheetData>
    <row r="1" spans="1:5" ht="15" thickBot="1" x14ac:dyDescent="0.35"/>
    <row r="2" spans="1:5" ht="15" thickBot="1" x14ac:dyDescent="0.35">
      <c r="A2" s="38" t="s">
        <v>1619</v>
      </c>
      <c r="B2" s="39"/>
      <c r="C2" s="39"/>
      <c r="D2" s="39"/>
      <c r="E2" s="40"/>
    </row>
    <row r="3" spans="1:5" ht="15" thickBot="1" x14ac:dyDescent="0.35">
      <c r="A3" s="9" t="s">
        <v>1610</v>
      </c>
      <c r="B3" s="10" t="s">
        <v>1611</v>
      </c>
      <c r="C3" s="10" t="s">
        <v>1613</v>
      </c>
      <c r="D3" s="11" t="s">
        <v>1614</v>
      </c>
      <c r="E3" s="2"/>
    </row>
    <row r="4" spans="1:5" ht="15" thickBot="1" x14ac:dyDescent="0.35">
      <c r="A4" s="9">
        <v>1201681.4928000034</v>
      </c>
      <c r="B4" s="10">
        <v>140.99278338613203</v>
      </c>
      <c r="C4" s="10">
        <v>8523</v>
      </c>
      <c r="D4" s="11">
        <v>3.9658570925731196</v>
      </c>
      <c r="E4" s="2"/>
    </row>
    <row r="5" spans="1:5" x14ac:dyDescent="0.3">
      <c r="A5" s="1"/>
      <c r="E5" s="2"/>
    </row>
    <row r="6" spans="1:5" x14ac:dyDescent="0.3">
      <c r="A6" s="1"/>
      <c r="E6" s="2"/>
    </row>
    <row r="7" spans="1:5" x14ac:dyDescent="0.3">
      <c r="A7" s="1"/>
      <c r="E7" s="2"/>
    </row>
    <row r="8" spans="1:5" x14ac:dyDescent="0.3">
      <c r="A8" s="1" t="s">
        <v>1615</v>
      </c>
      <c r="B8" t="s">
        <v>1616</v>
      </c>
      <c r="C8" t="s">
        <v>1617</v>
      </c>
      <c r="D8" t="s">
        <v>1618</v>
      </c>
      <c r="E8" s="2"/>
    </row>
    <row r="9" spans="1:5" x14ac:dyDescent="0.3">
      <c r="A9" s="3">
        <f>GETPIVOTDATA("Sum of Sales",$A$3)</f>
        <v>1201681.4928000034</v>
      </c>
      <c r="B9" s="4">
        <f>GETPIVOTDATA("Average Sales",$A$3)</f>
        <v>140.99278338613203</v>
      </c>
      <c r="C9">
        <f>GETPIVOTDATA("No. Of Items",$A$3)</f>
        <v>8523</v>
      </c>
      <c r="D9" s="5">
        <f>GETPIVOTDATA("Average Rating",$A$3)</f>
        <v>3.9658570925731196</v>
      </c>
      <c r="E9" s="2"/>
    </row>
    <row r="10" spans="1:5" ht="15" thickBot="1" x14ac:dyDescent="0.35">
      <c r="A10" s="6"/>
      <c r="B10" s="7"/>
      <c r="C10" s="7"/>
      <c r="D10" s="7"/>
      <c r="E10" s="8"/>
    </row>
    <row r="13" spans="1:5" ht="15" thickBot="1" x14ac:dyDescent="0.35"/>
    <row r="14" spans="1:5" ht="15" thickBot="1" x14ac:dyDescent="0.35">
      <c r="A14" s="38" t="s">
        <v>1622</v>
      </c>
      <c r="B14" s="39"/>
      <c r="C14" s="39"/>
      <c r="D14" s="39"/>
      <c r="E14" s="40"/>
    </row>
    <row r="15" spans="1:5" ht="15" thickBot="1" x14ac:dyDescent="0.35">
      <c r="A15" s="14" t="s">
        <v>1620</v>
      </c>
      <c r="B15" s="16" t="s">
        <v>1610</v>
      </c>
      <c r="E15" s="2"/>
    </row>
    <row r="16" spans="1:5" x14ac:dyDescent="0.3">
      <c r="A16" s="23" t="s">
        <v>19</v>
      </c>
      <c r="B16" s="12">
        <v>776319.68840000057</v>
      </c>
      <c r="E16" s="2"/>
    </row>
    <row r="17" spans="1:8" ht="15" thickBot="1" x14ac:dyDescent="0.35">
      <c r="A17" s="25" t="s">
        <v>12</v>
      </c>
      <c r="B17" s="13">
        <v>425361.8043999995</v>
      </c>
      <c r="E17" s="2"/>
    </row>
    <row r="18" spans="1:8" ht="15" thickBot="1" x14ac:dyDescent="0.35">
      <c r="A18" s="15" t="s">
        <v>1621</v>
      </c>
      <c r="B18" s="33">
        <v>1201681.4928000001</v>
      </c>
      <c r="E18" s="2"/>
    </row>
    <row r="19" spans="1:8" x14ac:dyDescent="0.3">
      <c r="A19" s="1"/>
      <c r="E19" s="2"/>
    </row>
    <row r="20" spans="1:8" ht="15" thickBot="1" x14ac:dyDescent="0.35">
      <c r="A20" s="6"/>
      <c r="B20" s="7"/>
      <c r="C20" s="7"/>
      <c r="D20" s="7"/>
      <c r="E20" s="8"/>
    </row>
    <row r="22" spans="1:8" ht="15" thickBot="1" x14ac:dyDescent="0.35"/>
    <row r="23" spans="1:8" ht="15" thickBot="1" x14ac:dyDescent="0.35">
      <c r="A23" s="38" t="s">
        <v>1624</v>
      </c>
      <c r="B23" s="39"/>
      <c r="C23" s="39"/>
      <c r="D23" s="39"/>
      <c r="E23" s="39"/>
      <c r="F23" s="39"/>
      <c r="G23" s="39"/>
      <c r="H23" s="40"/>
    </row>
    <row r="24" spans="1:8" ht="15" thickBot="1" x14ac:dyDescent="0.35">
      <c r="A24" s="14" t="s">
        <v>1610</v>
      </c>
      <c r="B24" s="14" t="s">
        <v>1623</v>
      </c>
      <c r="C24" s="16"/>
      <c r="H24" s="2"/>
    </row>
    <row r="25" spans="1:8" ht="15" thickBot="1" x14ac:dyDescent="0.35">
      <c r="A25" s="14" t="s">
        <v>1620</v>
      </c>
      <c r="B25" s="9" t="s">
        <v>12</v>
      </c>
      <c r="C25" s="11" t="s">
        <v>19</v>
      </c>
      <c r="H25" s="2"/>
    </row>
    <row r="26" spans="1:8" x14ac:dyDescent="0.3">
      <c r="A26" s="23" t="s">
        <v>16</v>
      </c>
      <c r="B26" s="17">
        <v>121349.89940000001</v>
      </c>
      <c r="C26" s="20">
        <v>215047.9126000001</v>
      </c>
      <c r="H26" s="2"/>
    </row>
    <row r="27" spans="1:8" x14ac:dyDescent="0.3">
      <c r="A27" s="24" t="s">
        <v>36</v>
      </c>
      <c r="B27" s="18">
        <v>138685.86819999994</v>
      </c>
      <c r="C27" s="21">
        <v>254464.77940000014</v>
      </c>
      <c r="H27" s="2"/>
    </row>
    <row r="28" spans="1:8" ht="15" thickBot="1" x14ac:dyDescent="0.35">
      <c r="A28" s="25" t="s">
        <v>23</v>
      </c>
      <c r="B28" s="19">
        <v>165326.0368</v>
      </c>
      <c r="C28" s="22">
        <v>306806.99640000012</v>
      </c>
      <c r="H28" s="2"/>
    </row>
    <row r="29" spans="1:8" x14ac:dyDescent="0.3">
      <c r="A29" s="1"/>
      <c r="H29" s="2"/>
    </row>
    <row r="30" spans="1:8" x14ac:dyDescent="0.3">
      <c r="A30" s="1"/>
      <c r="H30" s="2"/>
    </row>
    <row r="31" spans="1:8" x14ac:dyDescent="0.3">
      <c r="A31" s="1"/>
      <c r="H31" s="2"/>
    </row>
    <row r="32" spans="1:8" ht="15" thickBot="1" x14ac:dyDescent="0.35">
      <c r="A32" s="6"/>
      <c r="B32" s="7"/>
      <c r="C32" s="7"/>
      <c r="D32" s="7"/>
      <c r="E32" s="7"/>
      <c r="F32" s="7"/>
      <c r="G32" s="7"/>
      <c r="H32" s="8"/>
    </row>
    <row r="34" spans="1:7" ht="15" thickBot="1" x14ac:dyDescent="0.35"/>
    <row r="35" spans="1:7" ht="15" thickBot="1" x14ac:dyDescent="0.35">
      <c r="A35" s="38" t="s">
        <v>2</v>
      </c>
      <c r="B35" s="39"/>
      <c r="C35" s="39"/>
      <c r="D35" s="39"/>
      <c r="E35" s="39"/>
      <c r="F35" s="39"/>
      <c r="G35" s="40"/>
    </row>
    <row r="36" spans="1:7" ht="15" thickBot="1" x14ac:dyDescent="0.35">
      <c r="A36" s="14" t="s">
        <v>1620</v>
      </c>
      <c r="B36" s="16" t="s">
        <v>1610</v>
      </c>
      <c r="G36" s="2"/>
    </row>
    <row r="37" spans="1:7" x14ac:dyDescent="0.3">
      <c r="A37" s="23" t="s">
        <v>155</v>
      </c>
      <c r="B37" s="12">
        <v>9077.869999999999</v>
      </c>
      <c r="G37" s="2"/>
    </row>
    <row r="38" spans="1:7" x14ac:dyDescent="0.3">
      <c r="A38" s="24" t="s">
        <v>76</v>
      </c>
      <c r="B38" s="13">
        <v>15596.696600000001</v>
      </c>
      <c r="G38" s="2"/>
    </row>
    <row r="39" spans="1:7" x14ac:dyDescent="0.3">
      <c r="A39" s="24" t="s">
        <v>161</v>
      </c>
      <c r="B39" s="13">
        <v>21880.027399999992</v>
      </c>
      <c r="G39" s="2"/>
    </row>
    <row r="40" spans="1:7" x14ac:dyDescent="0.3">
      <c r="A40" s="24" t="s">
        <v>66</v>
      </c>
      <c r="B40" s="13">
        <v>22451.891599999999</v>
      </c>
      <c r="G40" s="2"/>
    </row>
    <row r="41" spans="1:7" x14ac:dyDescent="0.3">
      <c r="A41" s="24" t="s">
        <v>63</v>
      </c>
      <c r="B41" s="13">
        <v>29334.680599999996</v>
      </c>
      <c r="G41" s="2"/>
    </row>
    <row r="42" spans="1:7" x14ac:dyDescent="0.3">
      <c r="A42" s="24" t="s">
        <v>59</v>
      </c>
      <c r="B42" s="13">
        <v>35379.119800000015</v>
      </c>
      <c r="G42" s="2"/>
    </row>
    <row r="43" spans="1:7" x14ac:dyDescent="0.3">
      <c r="A43" s="24" t="s">
        <v>34</v>
      </c>
      <c r="B43" s="13">
        <v>58514.166999999987</v>
      </c>
      <c r="G43" s="2"/>
    </row>
    <row r="44" spans="1:7" x14ac:dyDescent="0.3">
      <c r="A44" s="24" t="s">
        <v>56</v>
      </c>
      <c r="B44" s="13">
        <v>59449.863799999992</v>
      </c>
      <c r="G44" s="2"/>
    </row>
    <row r="45" spans="1:7" x14ac:dyDescent="0.3">
      <c r="A45" s="24" t="s">
        <v>21</v>
      </c>
      <c r="B45" s="13">
        <v>68025.838800000012</v>
      </c>
      <c r="G45" s="2"/>
    </row>
    <row r="46" spans="1:7" x14ac:dyDescent="0.3">
      <c r="A46" s="24" t="s">
        <v>97</v>
      </c>
      <c r="B46" s="13">
        <v>81894.736400000009</v>
      </c>
      <c r="G46" s="2"/>
    </row>
    <row r="47" spans="1:7" x14ac:dyDescent="0.3">
      <c r="A47" s="24" t="s">
        <v>30</v>
      </c>
      <c r="B47" s="13">
        <v>90706.728999999992</v>
      </c>
      <c r="G47" s="2"/>
    </row>
    <row r="48" spans="1:7" x14ac:dyDescent="0.3">
      <c r="A48" s="24" t="s">
        <v>69</v>
      </c>
      <c r="B48" s="13">
        <v>101276.46159999995</v>
      </c>
      <c r="G48" s="2"/>
    </row>
    <row r="49" spans="1:7" x14ac:dyDescent="0.3">
      <c r="A49" s="24" t="s">
        <v>26</v>
      </c>
      <c r="B49" s="13">
        <v>118558.88140000009</v>
      </c>
      <c r="G49" s="2"/>
    </row>
    <row r="50" spans="1:7" x14ac:dyDescent="0.3">
      <c r="A50" s="24" t="s">
        <v>44</v>
      </c>
      <c r="B50" s="13">
        <v>135976.52539999998</v>
      </c>
      <c r="G50" s="2"/>
    </row>
    <row r="51" spans="1:7" x14ac:dyDescent="0.3">
      <c r="A51" s="24" t="s">
        <v>50</v>
      </c>
      <c r="B51" s="13">
        <v>175433.92240000021</v>
      </c>
      <c r="G51" s="2"/>
    </row>
    <row r="52" spans="1:7" ht="15" thickBot="1" x14ac:dyDescent="0.35">
      <c r="A52" s="25" t="s">
        <v>14</v>
      </c>
      <c r="B52" s="26">
        <v>178124.08099999995</v>
      </c>
      <c r="G52" s="2"/>
    </row>
    <row r="53" spans="1:7" ht="15" thickBot="1" x14ac:dyDescent="0.35">
      <c r="A53" s="6"/>
      <c r="B53" s="7"/>
      <c r="C53" s="7"/>
      <c r="D53" s="7"/>
      <c r="E53" s="7"/>
      <c r="F53" s="7"/>
      <c r="G53" s="8"/>
    </row>
    <row r="55" spans="1:7" ht="15" thickBot="1" x14ac:dyDescent="0.35"/>
    <row r="56" spans="1:7" ht="15" thickBot="1" x14ac:dyDescent="0.35">
      <c r="A56" s="38" t="s">
        <v>1625</v>
      </c>
      <c r="B56" s="39"/>
      <c r="C56" s="39"/>
      <c r="D56" s="39"/>
      <c r="E56" s="39"/>
      <c r="F56" s="39"/>
      <c r="G56" s="40"/>
    </row>
    <row r="57" spans="1:7" ht="15" thickBot="1" x14ac:dyDescent="0.35">
      <c r="A57" s="14" t="s">
        <v>1620</v>
      </c>
      <c r="B57" s="16" t="s">
        <v>1610</v>
      </c>
      <c r="G57" s="2"/>
    </row>
    <row r="58" spans="1:7" x14ac:dyDescent="0.3">
      <c r="A58" s="23">
        <v>2011</v>
      </c>
      <c r="B58" s="12">
        <v>78131.566599999976</v>
      </c>
      <c r="G58" s="2"/>
    </row>
    <row r="59" spans="1:7" x14ac:dyDescent="0.3">
      <c r="A59" s="24">
        <v>2012</v>
      </c>
      <c r="B59" s="13">
        <v>130476.85979999998</v>
      </c>
      <c r="G59" s="2"/>
    </row>
    <row r="60" spans="1:7" x14ac:dyDescent="0.3">
      <c r="A60" s="24">
        <v>2014</v>
      </c>
      <c r="B60" s="13">
        <v>131809.01560000007</v>
      </c>
      <c r="G60" s="2"/>
    </row>
    <row r="61" spans="1:7" x14ac:dyDescent="0.3">
      <c r="A61" s="24">
        <v>2015</v>
      </c>
      <c r="B61" s="13">
        <v>130942.78019999999</v>
      </c>
      <c r="G61" s="2"/>
    </row>
    <row r="62" spans="1:7" x14ac:dyDescent="0.3">
      <c r="A62" s="24">
        <v>2016</v>
      </c>
      <c r="B62" s="13">
        <v>132113.36980000007</v>
      </c>
      <c r="G62" s="2"/>
    </row>
    <row r="63" spans="1:7" x14ac:dyDescent="0.3">
      <c r="A63" s="24">
        <v>2017</v>
      </c>
      <c r="B63" s="13">
        <v>133103.90699999989</v>
      </c>
      <c r="G63" s="2"/>
    </row>
    <row r="64" spans="1:7" x14ac:dyDescent="0.3">
      <c r="A64" s="24">
        <v>2018</v>
      </c>
      <c r="B64" s="13">
        <v>204522.25700000025</v>
      </c>
      <c r="G64" s="2"/>
    </row>
    <row r="65" spans="1:9" x14ac:dyDescent="0.3">
      <c r="A65" s="24">
        <v>2020</v>
      </c>
      <c r="B65" s="13">
        <v>129103.96039999987</v>
      </c>
      <c r="G65" s="2"/>
    </row>
    <row r="66" spans="1:9" ht="15" thickBot="1" x14ac:dyDescent="0.35">
      <c r="A66" s="25">
        <v>2022</v>
      </c>
      <c r="B66" s="26">
        <v>131477.77639999994</v>
      </c>
      <c r="G66" s="2"/>
    </row>
    <row r="67" spans="1:9" ht="15" thickBot="1" x14ac:dyDescent="0.35">
      <c r="A67" s="6"/>
      <c r="B67" s="7"/>
      <c r="C67" s="7"/>
      <c r="D67" s="7"/>
      <c r="E67" s="7"/>
      <c r="F67" s="7"/>
      <c r="G67" s="8"/>
    </row>
    <row r="69" spans="1:9" ht="15" thickBot="1" x14ac:dyDescent="0.35"/>
    <row r="70" spans="1:9" ht="15" thickBot="1" x14ac:dyDescent="0.35">
      <c r="A70" s="38" t="s">
        <v>6</v>
      </c>
      <c r="B70" s="39"/>
      <c r="C70" s="39"/>
      <c r="D70" s="39"/>
      <c r="E70" s="40"/>
    </row>
    <row r="71" spans="1:9" ht="15" thickBot="1" x14ac:dyDescent="0.35">
      <c r="A71" s="14" t="s">
        <v>1620</v>
      </c>
      <c r="B71" s="16" t="s">
        <v>1610</v>
      </c>
      <c r="E71" s="2"/>
    </row>
    <row r="72" spans="1:9" x14ac:dyDescent="0.3">
      <c r="A72" s="24" t="s">
        <v>32</v>
      </c>
      <c r="B72" s="12">
        <v>248991.58600000024</v>
      </c>
      <c r="E72" s="2"/>
    </row>
    <row r="73" spans="1:9" x14ac:dyDescent="0.3">
      <c r="A73" s="24" t="s">
        <v>17</v>
      </c>
      <c r="B73" s="13">
        <v>507895.7363999993</v>
      </c>
      <c r="E73" s="2"/>
    </row>
    <row r="74" spans="1:9" ht="15" thickBot="1" x14ac:dyDescent="0.35">
      <c r="A74" s="25" t="s">
        <v>28</v>
      </c>
      <c r="B74" s="26">
        <v>444794.17039999936</v>
      </c>
      <c r="E74" s="2"/>
    </row>
    <row r="75" spans="1:9" x14ac:dyDescent="0.3">
      <c r="A75" s="1"/>
      <c r="E75" s="2"/>
    </row>
    <row r="76" spans="1:9" ht="15" thickBot="1" x14ac:dyDescent="0.35">
      <c r="A76" s="6"/>
      <c r="B76" s="7"/>
      <c r="C76" s="7"/>
      <c r="D76" s="7"/>
      <c r="E76" s="8"/>
    </row>
    <row r="78" spans="1:9" ht="15" thickBot="1" x14ac:dyDescent="0.35">
      <c r="F78" s="7"/>
    </row>
    <row r="79" spans="1:9" ht="15" thickBot="1" x14ac:dyDescent="0.35">
      <c r="A79" s="38" t="s">
        <v>1626</v>
      </c>
      <c r="B79" s="39"/>
      <c r="C79" s="39"/>
      <c r="D79" s="39"/>
      <c r="E79" s="39"/>
      <c r="G79" s="28"/>
      <c r="H79" s="28"/>
      <c r="I79" s="27"/>
    </row>
    <row r="80" spans="1:9" ht="15" thickBot="1" x14ac:dyDescent="0.35">
      <c r="A80" s="14" t="s">
        <v>1620</v>
      </c>
      <c r="B80" s="16" t="s">
        <v>1610</v>
      </c>
      <c r="D80" t="s">
        <v>1626</v>
      </c>
      <c r="E80" t="s">
        <v>10</v>
      </c>
      <c r="I80" s="2"/>
    </row>
    <row r="81" spans="1:9" x14ac:dyDescent="0.3">
      <c r="A81" s="23" t="s">
        <v>23</v>
      </c>
      <c r="B81" s="12">
        <v>472133.03319999954</v>
      </c>
      <c r="D81" t="str">
        <f>A81</f>
        <v>Tier 3</v>
      </c>
      <c r="E81" s="29">
        <f>GETPIVOTDATA("Sales",$A$80,"Outlet Location Type",A81)</f>
        <v>472133.03319999954</v>
      </c>
      <c r="I81" s="2"/>
    </row>
    <row r="82" spans="1:9" x14ac:dyDescent="0.3">
      <c r="A82" s="24" t="s">
        <v>36</v>
      </c>
      <c r="B82" s="13">
        <v>393150.64759999956</v>
      </c>
      <c r="D82" t="str">
        <f>A82</f>
        <v>Tier 2</v>
      </c>
      <c r="E82" s="29">
        <f t="shared" ref="E82:E83" si="0">GETPIVOTDATA("Sales",$A$80,"Outlet Location Type",A82)</f>
        <v>393150.64759999956</v>
      </c>
      <c r="I82" s="2"/>
    </row>
    <row r="83" spans="1:9" ht="15" thickBot="1" x14ac:dyDescent="0.35">
      <c r="A83" s="25" t="s">
        <v>16</v>
      </c>
      <c r="B83" s="26">
        <v>336397.81199999945</v>
      </c>
      <c r="D83" t="str">
        <f>A83</f>
        <v>Tier 1</v>
      </c>
      <c r="E83" s="29">
        <f t="shared" si="0"/>
        <v>336397.81199999945</v>
      </c>
      <c r="I83" s="2"/>
    </row>
    <row r="84" spans="1:9" x14ac:dyDescent="0.3">
      <c r="A84" s="1"/>
      <c r="I84" s="2"/>
    </row>
    <row r="85" spans="1:9" ht="15" thickBot="1" x14ac:dyDescent="0.35">
      <c r="A85" s="6"/>
      <c r="B85" s="7"/>
      <c r="C85" s="7"/>
      <c r="D85" s="7"/>
      <c r="E85" s="7"/>
      <c r="F85" s="7"/>
      <c r="G85" s="7"/>
      <c r="H85" s="7"/>
      <c r="I85" s="8"/>
    </row>
    <row r="87" spans="1:9" ht="15" thickBot="1" x14ac:dyDescent="0.35"/>
    <row r="88" spans="1:9" ht="15" thickBot="1" x14ac:dyDescent="0.35">
      <c r="A88" s="38" t="s">
        <v>1629</v>
      </c>
      <c r="B88" s="39"/>
      <c r="C88" s="39"/>
      <c r="D88" s="39"/>
      <c r="E88" s="40"/>
    </row>
    <row r="89" spans="1:9" ht="15" thickBot="1" x14ac:dyDescent="0.35">
      <c r="A89" s="14" t="s">
        <v>1620</v>
      </c>
      <c r="B89" s="16" t="s">
        <v>1610</v>
      </c>
      <c r="E89" s="2"/>
    </row>
    <row r="90" spans="1:9" x14ac:dyDescent="0.3">
      <c r="A90" s="24" t="s">
        <v>42</v>
      </c>
      <c r="B90" s="12">
        <v>151939.149</v>
      </c>
      <c r="E90" s="2"/>
    </row>
    <row r="91" spans="1:9" x14ac:dyDescent="0.3">
      <c r="A91" s="24" t="s">
        <v>48</v>
      </c>
      <c r="B91" s="13">
        <v>130714.67460000006</v>
      </c>
      <c r="E91" s="2"/>
    </row>
    <row r="92" spans="1:9" x14ac:dyDescent="0.3">
      <c r="A92" s="24" t="s">
        <v>24</v>
      </c>
      <c r="B92" s="13">
        <v>131477.77639999994</v>
      </c>
      <c r="E92" s="2"/>
    </row>
    <row r="93" spans="1:9" ht="15" thickBot="1" x14ac:dyDescent="0.35">
      <c r="A93" s="25" t="s">
        <v>18</v>
      </c>
      <c r="B93" s="26">
        <v>787549.89280000131</v>
      </c>
      <c r="E93" s="2"/>
    </row>
    <row r="94" spans="1:9" x14ac:dyDescent="0.3">
      <c r="A94" s="1"/>
      <c r="E94" s="2"/>
    </row>
    <row r="95" spans="1:9" ht="15" thickBot="1" x14ac:dyDescent="0.35">
      <c r="A95" s="6"/>
      <c r="B95" s="7"/>
      <c r="C95" s="7"/>
      <c r="D95" s="7"/>
      <c r="E95" s="8"/>
    </row>
    <row r="96" spans="1:9" ht="15" thickBot="1" x14ac:dyDescent="0.35"/>
    <row r="97" spans="1:5" ht="15" thickBot="1" x14ac:dyDescent="0.35">
      <c r="A97" s="38" t="s">
        <v>1628</v>
      </c>
      <c r="B97" s="39"/>
      <c r="C97" s="39"/>
      <c r="D97" s="39"/>
      <c r="E97" s="40"/>
    </row>
    <row r="98" spans="1:5" ht="15" thickBot="1" x14ac:dyDescent="0.35">
      <c r="A98" s="14" t="s">
        <v>1620</v>
      </c>
      <c r="B98" s="16" t="s">
        <v>1627</v>
      </c>
      <c r="E98" s="2"/>
    </row>
    <row r="99" spans="1:5" x14ac:dyDescent="0.3">
      <c r="A99" s="24" t="s">
        <v>42</v>
      </c>
      <c r="B99" s="31">
        <v>140.29468975069253</v>
      </c>
      <c r="E99" s="2"/>
    </row>
    <row r="100" spans="1:5" x14ac:dyDescent="0.3">
      <c r="A100" s="24" t="s">
        <v>48</v>
      </c>
      <c r="B100" s="30">
        <v>139.80179101604284</v>
      </c>
      <c r="E100" s="2"/>
    </row>
    <row r="101" spans="1:5" x14ac:dyDescent="0.3">
      <c r="A101" s="24" t="s">
        <v>24</v>
      </c>
      <c r="B101" s="30">
        <v>141.67863836206891</v>
      </c>
      <c r="E101" s="2"/>
    </row>
    <row r="102" spans="1:5" ht="15" thickBot="1" x14ac:dyDescent="0.35">
      <c r="A102" s="25" t="s">
        <v>18</v>
      </c>
      <c r="B102" s="32">
        <v>141.21389506903375</v>
      </c>
      <c r="C102" s="7"/>
      <c r="D102" s="7"/>
      <c r="E102" s="8"/>
    </row>
    <row r="103" spans="1:5" ht="15" thickBot="1" x14ac:dyDescent="0.35"/>
    <row r="104" spans="1:5" ht="15" thickBot="1" x14ac:dyDescent="0.35">
      <c r="A104" s="38" t="s">
        <v>1631</v>
      </c>
      <c r="B104" s="39"/>
      <c r="C104" s="39"/>
      <c r="D104" s="39"/>
      <c r="E104" s="40"/>
    </row>
    <row r="105" spans="1:5" ht="15" thickBot="1" x14ac:dyDescent="0.35">
      <c r="A105" s="14" t="s">
        <v>1620</v>
      </c>
      <c r="B105" s="16" t="s">
        <v>1630</v>
      </c>
      <c r="E105" s="2"/>
    </row>
    <row r="106" spans="1:5" x14ac:dyDescent="0.3">
      <c r="A106" s="24" t="s">
        <v>42</v>
      </c>
      <c r="B106" s="34">
        <v>1083</v>
      </c>
      <c r="E106" s="2"/>
    </row>
    <row r="107" spans="1:5" x14ac:dyDescent="0.3">
      <c r="A107" s="24" t="s">
        <v>48</v>
      </c>
      <c r="B107" s="35">
        <v>935</v>
      </c>
      <c r="E107" s="2"/>
    </row>
    <row r="108" spans="1:5" x14ac:dyDescent="0.3">
      <c r="A108" s="24" t="s">
        <v>24</v>
      </c>
      <c r="B108" s="35">
        <v>928</v>
      </c>
      <c r="E108" s="2"/>
    </row>
    <row r="109" spans="1:5" ht="15" thickBot="1" x14ac:dyDescent="0.35">
      <c r="A109" s="25" t="s">
        <v>18</v>
      </c>
      <c r="B109" s="36">
        <v>5577</v>
      </c>
      <c r="C109" s="7"/>
      <c r="D109" s="7"/>
      <c r="E109" s="8"/>
    </row>
    <row r="117" ht="15" thickBot="1" x14ac:dyDescent="0.35"/>
    <row r="118" ht="15" thickBot="1" x14ac:dyDescent="0.35"/>
    <row r="127" ht="15" thickBot="1" x14ac:dyDescent="0.35"/>
    <row r="128" ht="15" thickBot="1" x14ac:dyDescent="0.35"/>
    <row r="137" ht="15" thickBot="1" x14ac:dyDescent="0.35"/>
    <row r="138" ht="15" thickBot="1" x14ac:dyDescent="0.35"/>
    <row r="147" ht="15" thickBot="1" x14ac:dyDescent="0.35"/>
    <row r="148" ht="15" thickBot="1" x14ac:dyDescent="0.35"/>
    <row r="157" ht="15" thickBot="1" x14ac:dyDescent="0.35"/>
    <row r="158" ht="15" thickBot="1" x14ac:dyDescent="0.35"/>
    <row r="167" ht="15" thickBot="1" x14ac:dyDescent="0.35"/>
    <row r="168" ht="15" thickBot="1" x14ac:dyDescent="0.35"/>
    <row r="177" ht="15" thickBot="1" x14ac:dyDescent="0.35"/>
    <row r="178" ht="15" thickBot="1" x14ac:dyDescent="0.35"/>
    <row r="187" ht="15" thickBot="1" x14ac:dyDescent="0.35"/>
    <row r="188" ht="15" thickBot="1" x14ac:dyDescent="0.35"/>
    <row r="197" ht="15" thickBot="1" x14ac:dyDescent="0.35"/>
    <row r="198" ht="15" thickBot="1" x14ac:dyDescent="0.35"/>
    <row r="207" ht="15" thickBot="1" x14ac:dyDescent="0.35"/>
    <row r="208" ht="15" thickBot="1" x14ac:dyDescent="0.35"/>
    <row r="217" ht="15" thickBot="1" x14ac:dyDescent="0.35"/>
  </sheetData>
  <mergeCells count="10">
    <mergeCell ref="A35:G35"/>
    <mergeCell ref="A23:H23"/>
    <mergeCell ref="A56:G56"/>
    <mergeCell ref="A2:E2"/>
    <mergeCell ref="A14:E14"/>
    <mergeCell ref="A70:E70"/>
    <mergeCell ref="A79:E79"/>
    <mergeCell ref="A88:E88"/>
    <mergeCell ref="A97:E97"/>
    <mergeCell ref="A104:E10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7025D-ECA3-4778-90B3-DFC475E76063}">
  <dimension ref="A1:M8524"/>
  <sheetViews>
    <sheetView workbookViewId="0"/>
  </sheetViews>
  <sheetFormatPr defaultRowHeight="14.4" x14ac:dyDescent="0.3"/>
  <cols>
    <col min="1" max="1" width="17.5546875" customWidth="1"/>
    <col min="2" max="2" width="15.88671875" customWidth="1"/>
    <col min="3" max="3" width="19.33203125" customWidth="1"/>
    <col min="4" max="4" width="24.44140625" customWidth="1"/>
    <col min="5" max="5" width="16.21875" customWidth="1"/>
    <col min="6" max="6" width="20.33203125" customWidth="1"/>
    <col min="7" max="7" width="15.6640625" customWidth="1"/>
    <col min="8" max="9" width="17.33203125" customWidth="1"/>
    <col min="10" max="10" width="13.77734375" customWidth="1"/>
    <col min="11" max="11" width="11.33203125"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12</v>
      </c>
      <c r="B91">
        <v>90</v>
      </c>
      <c r="C91" t="s">
        <v>137</v>
      </c>
      <c r="D91" t="s">
        <v>97</v>
      </c>
      <c r="E91">
        <v>2012</v>
      </c>
      <c r="F91" t="s">
        <v>15</v>
      </c>
      <c r="G91" t="s">
        <v>16</v>
      </c>
      <c r="H91" t="s">
        <v>17</v>
      </c>
      <c r="I91" t="s">
        <v>18</v>
      </c>
      <c r="J91">
        <v>0.18614827</v>
      </c>
      <c r="K91">
        <v>12.35</v>
      </c>
      <c r="L91">
        <v>78.232799999999997</v>
      </c>
      <c r="M91">
        <v>5</v>
      </c>
    </row>
    <row r="92" spans="1:13" x14ac:dyDescent="0.3">
      <c r="A92" t="s">
        <v>12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12</v>
      </c>
      <c r="B114">
        <v>113</v>
      </c>
      <c r="C114" t="s">
        <v>162</v>
      </c>
      <c r="D114" t="s">
        <v>30</v>
      </c>
      <c r="E114">
        <v>2018</v>
      </c>
      <c r="F114" t="s">
        <v>140</v>
      </c>
      <c r="G114" t="s">
        <v>16</v>
      </c>
      <c r="H114" t="s">
        <v>28</v>
      </c>
      <c r="I114" t="s">
        <v>42</v>
      </c>
      <c r="J114">
        <v>1.4342659000000001E-2</v>
      </c>
      <c r="L114">
        <v>103.76739999999999</v>
      </c>
      <c r="M114">
        <v>5</v>
      </c>
    </row>
    <row r="115" spans="1:13" x14ac:dyDescent="0.3">
      <c r="A115" t="s">
        <v>12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4.9000000000000004</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4.9000000000000004</v>
      </c>
    </row>
    <row r="431" spans="1:13" x14ac:dyDescent="0.3">
      <c r="A431" t="s">
        <v>19</v>
      </c>
      <c r="B431">
        <v>430</v>
      </c>
      <c r="C431" t="s">
        <v>38</v>
      </c>
      <c r="D431" t="s">
        <v>26</v>
      </c>
      <c r="E431">
        <v>2018</v>
      </c>
      <c r="F431" t="s">
        <v>140</v>
      </c>
      <c r="G431" t="s">
        <v>16</v>
      </c>
      <c r="H431" t="s">
        <v>28</v>
      </c>
      <c r="I431" t="s">
        <v>42</v>
      </c>
      <c r="J431">
        <v>9.5851689999999993E-3</v>
      </c>
      <c r="L431">
        <v>102.5016</v>
      </c>
      <c r="M431">
        <v>4.9000000000000004</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4.9000000000000004</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4.9000000000000004</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4.9000000000000004</v>
      </c>
    </row>
    <row r="435" spans="1:13" x14ac:dyDescent="0.3">
      <c r="A435" t="s">
        <v>12</v>
      </c>
      <c r="B435">
        <v>434</v>
      </c>
      <c r="C435" t="s">
        <v>363</v>
      </c>
      <c r="D435" t="s">
        <v>14</v>
      </c>
      <c r="E435">
        <v>2016</v>
      </c>
      <c r="F435" t="s">
        <v>27</v>
      </c>
      <c r="G435" t="s">
        <v>16</v>
      </c>
      <c r="H435" t="s">
        <v>28</v>
      </c>
      <c r="I435" t="s">
        <v>18</v>
      </c>
      <c r="J435">
        <v>0</v>
      </c>
      <c r="K435">
        <v>12.85</v>
      </c>
      <c r="L435">
        <v>252.3382</v>
      </c>
      <c r="M435">
        <v>4.9000000000000004</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4.9000000000000004</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4.9000000000000004</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4.9000000000000004</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4.9000000000000004</v>
      </c>
    </row>
    <row r="441" spans="1:13" x14ac:dyDescent="0.3">
      <c r="A441" t="s">
        <v>12</v>
      </c>
      <c r="B441">
        <v>440</v>
      </c>
      <c r="C441" t="s">
        <v>438</v>
      </c>
      <c r="D441" t="s">
        <v>97</v>
      </c>
      <c r="E441">
        <v>2022</v>
      </c>
      <c r="F441" t="s">
        <v>22</v>
      </c>
      <c r="G441" t="s">
        <v>23</v>
      </c>
      <c r="H441" t="s">
        <v>17</v>
      </c>
      <c r="I441" t="s">
        <v>24</v>
      </c>
      <c r="J441">
        <v>2.9680867999999999E-2</v>
      </c>
      <c r="K441">
        <v>6.71</v>
      </c>
      <c r="L441">
        <v>65.014200000000002</v>
      </c>
      <c r="M441">
        <v>4.9000000000000004</v>
      </c>
    </row>
    <row r="442" spans="1:13" x14ac:dyDescent="0.3">
      <c r="A442" t="s">
        <v>19</v>
      </c>
      <c r="B442">
        <v>441</v>
      </c>
      <c r="C442" t="s">
        <v>439</v>
      </c>
      <c r="D442" t="s">
        <v>26</v>
      </c>
      <c r="E442">
        <v>2018</v>
      </c>
      <c r="F442" t="s">
        <v>47</v>
      </c>
      <c r="G442" t="s">
        <v>23</v>
      </c>
      <c r="H442" t="s">
        <v>17</v>
      </c>
      <c r="I442" t="s">
        <v>48</v>
      </c>
      <c r="J442">
        <v>8.8394114999999995E-2</v>
      </c>
      <c r="L442">
        <v>194.74520000000001</v>
      </c>
      <c r="M442">
        <v>4.9000000000000004</v>
      </c>
    </row>
    <row r="443" spans="1:13" x14ac:dyDescent="0.3">
      <c r="A443" t="s">
        <v>19</v>
      </c>
      <c r="B443">
        <v>442</v>
      </c>
      <c r="C443" t="s">
        <v>440</v>
      </c>
      <c r="D443" t="s">
        <v>21</v>
      </c>
      <c r="E443">
        <v>2018</v>
      </c>
      <c r="F443" t="s">
        <v>47</v>
      </c>
      <c r="G443" t="s">
        <v>23</v>
      </c>
      <c r="H443" t="s">
        <v>17</v>
      </c>
      <c r="I443" t="s">
        <v>48</v>
      </c>
      <c r="J443">
        <v>0</v>
      </c>
      <c r="L443">
        <v>175.40280000000001</v>
      </c>
      <c r="M443">
        <v>4.9000000000000004</v>
      </c>
    </row>
    <row r="444" spans="1:13" x14ac:dyDescent="0.3">
      <c r="A444" t="s">
        <v>12</v>
      </c>
      <c r="B444">
        <v>443</v>
      </c>
      <c r="C444" t="s">
        <v>441</v>
      </c>
      <c r="D444" t="s">
        <v>50</v>
      </c>
      <c r="E444">
        <v>2012</v>
      </c>
      <c r="F444" t="s">
        <v>15</v>
      </c>
      <c r="G444" t="s">
        <v>16</v>
      </c>
      <c r="H444" t="s">
        <v>17</v>
      </c>
      <c r="I444" t="s">
        <v>18</v>
      </c>
      <c r="J444">
        <v>0.115857223</v>
      </c>
      <c r="K444">
        <v>8.31</v>
      </c>
      <c r="L444">
        <v>179.1028</v>
      </c>
      <c r="M444">
        <v>4.8</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4.8</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4.8</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4.8</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4.8</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4.8</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4.8</v>
      </c>
    </row>
    <row r="451" spans="1:13" x14ac:dyDescent="0.3">
      <c r="A451" t="s">
        <v>19</v>
      </c>
      <c r="B451">
        <v>450</v>
      </c>
      <c r="C451" t="s">
        <v>447</v>
      </c>
      <c r="D451" t="s">
        <v>97</v>
      </c>
      <c r="E451">
        <v>2018</v>
      </c>
      <c r="F451" t="s">
        <v>47</v>
      </c>
      <c r="G451" t="s">
        <v>23</v>
      </c>
      <c r="H451" t="s">
        <v>17</v>
      </c>
      <c r="I451" t="s">
        <v>48</v>
      </c>
      <c r="J451">
        <v>2.1170542000000001E-2</v>
      </c>
      <c r="L451">
        <v>117.61239999999999</v>
      </c>
      <c r="M451">
        <v>4.8</v>
      </c>
    </row>
    <row r="452" spans="1:13" x14ac:dyDescent="0.3">
      <c r="A452" t="s">
        <v>19</v>
      </c>
      <c r="B452">
        <v>451</v>
      </c>
      <c r="C452" t="s">
        <v>448</v>
      </c>
      <c r="D452" t="s">
        <v>14</v>
      </c>
      <c r="E452">
        <v>2012</v>
      </c>
      <c r="F452" t="s">
        <v>15</v>
      </c>
      <c r="G452" t="s">
        <v>16</v>
      </c>
      <c r="H452" t="s">
        <v>17</v>
      </c>
      <c r="I452" t="s">
        <v>18</v>
      </c>
      <c r="J452">
        <v>0</v>
      </c>
      <c r="K452">
        <v>11.5</v>
      </c>
      <c r="L452">
        <v>128.46520000000001</v>
      </c>
      <c r="M452">
        <v>4.8</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4.8</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4.8</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4.8</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4.8</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4.8</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4.8</v>
      </c>
    </row>
    <row r="459" spans="1:13" x14ac:dyDescent="0.3">
      <c r="A459" t="s">
        <v>19</v>
      </c>
      <c r="B459">
        <v>458</v>
      </c>
      <c r="C459" t="s">
        <v>454</v>
      </c>
      <c r="D459" t="s">
        <v>26</v>
      </c>
      <c r="E459">
        <v>2018</v>
      </c>
      <c r="F459" t="s">
        <v>140</v>
      </c>
      <c r="G459" t="s">
        <v>16</v>
      </c>
      <c r="H459" t="s">
        <v>28</v>
      </c>
      <c r="I459" t="s">
        <v>42</v>
      </c>
      <c r="J459">
        <v>0.14359158599999999</v>
      </c>
      <c r="L459">
        <v>213.55340000000001</v>
      </c>
      <c r="M459">
        <v>4.8</v>
      </c>
    </row>
    <row r="460" spans="1:13" x14ac:dyDescent="0.3">
      <c r="A460" t="s">
        <v>19</v>
      </c>
      <c r="B460">
        <v>459</v>
      </c>
      <c r="C460" t="s">
        <v>455</v>
      </c>
      <c r="D460" t="s">
        <v>97</v>
      </c>
      <c r="E460">
        <v>2018</v>
      </c>
      <c r="F460" t="s">
        <v>140</v>
      </c>
      <c r="G460" t="s">
        <v>16</v>
      </c>
      <c r="H460" t="s">
        <v>28</v>
      </c>
      <c r="I460" t="s">
        <v>42</v>
      </c>
      <c r="J460">
        <v>6.1999647999999997E-2</v>
      </c>
      <c r="L460">
        <v>230.001</v>
      </c>
      <c r="M460">
        <v>4.8</v>
      </c>
    </row>
    <row r="461" spans="1:13" x14ac:dyDescent="0.3">
      <c r="A461" t="s">
        <v>19</v>
      </c>
      <c r="B461">
        <v>460</v>
      </c>
      <c r="C461" t="s">
        <v>456</v>
      </c>
      <c r="D461" t="s">
        <v>69</v>
      </c>
      <c r="E461">
        <v>2018</v>
      </c>
      <c r="F461" t="s">
        <v>140</v>
      </c>
      <c r="G461" t="s">
        <v>16</v>
      </c>
      <c r="H461" t="s">
        <v>28</v>
      </c>
      <c r="I461" t="s">
        <v>42</v>
      </c>
      <c r="J461">
        <v>0</v>
      </c>
      <c r="L461">
        <v>51.234999999999999</v>
      </c>
      <c r="M461">
        <v>4.8</v>
      </c>
    </row>
    <row r="462" spans="1:13" x14ac:dyDescent="0.3">
      <c r="A462" t="s">
        <v>19</v>
      </c>
      <c r="B462">
        <v>461</v>
      </c>
      <c r="C462" t="s">
        <v>457</v>
      </c>
      <c r="D462" t="s">
        <v>50</v>
      </c>
      <c r="E462">
        <v>2018</v>
      </c>
      <c r="F462" t="s">
        <v>140</v>
      </c>
      <c r="G462" t="s">
        <v>16</v>
      </c>
      <c r="H462" t="s">
        <v>28</v>
      </c>
      <c r="I462" t="s">
        <v>42</v>
      </c>
      <c r="J462">
        <v>0.16845554900000001</v>
      </c>
      <c r="L462">
        <v>211.06120000000001</v>
      </c>
      <c r="M462">
        <v>4.8</v>
      </c>
    </row>
    <row r="463" spans="1:13" x14ac:dyDescent="0.3">
      <c r="A463" t="s">
        <v>12</v>
      </c>
      <c r="B463">
        <v>462</v>
      </c>
      <c r="C463" t="s">
        <v>458</v>
      </c>
      <c r="D463" t="s">
        <v>69</v>
      </c>
      <c r="E463">
        <v>2018</v>
      </c>
      <c r="F463" t="s">
        <v>140</v>
      </c>
      <c r="G463" t="s">
        <v>16</v>
      </c>
      <c r="H463" t="s">
        <v>28</v>
      </c>
      <c r="I463" t="s">
        <v>42</v>
      </c>
      <c r="J463">
        <v>6.6006824000000006E-2</v>
      </c>
      <c r="L463">
        <v>126.2704</v>
      </c>
      <c r="M463">
        <v>4.8</v>
      </c>
    </row>
    <row r="464" spans="1:13" x14ac:dyDescent="0.3">
      <c r="A464" t="s">
        <v>12</v>
      </c>
      <c r="B464">
        <v>463</v>
      </c>
      <c r="C464" t="s">
        <v>459</v>
      </c>
      <c r="D464" t="s">
        <v>56</v>
      </c>
      <c r="E464">
        <v>2018</v>
      </c>
      <c r="F464" t="s">
        <v>140</v>
      </c>
      <c r="G464" t="s">
        <v>16</v>
      </c>
      <c r="H464" t="s">
        <v>28</v>
      </c>
      <c r="I464" t="s">
        <v>42</v>
      </c>
      <c r="J464">
        <v>5.8545606E-2</v>
      </c>
      <c r="L464">
        <v>155.8314</v>
      </c>
      <c r="M464">
        <v>4.8</v>
      </c>
    </row>
    <row r="465" spans="1:13" x14ac:dyDescent="0.3">
      <c r="A465" t="s">
        <v>12</v>
      </c>
      <c r="B465">
        <v>464</v>
      </c>
      <c r="C465" t="s">
        <v>460</v>
      </c>
      <c r="D465" t="s">
        <v>50</v>
      </c>
      <c r="E465">
        <v>2018</v>
      </c>
      <c r="F465" t="s">
        <v>140</v>
      </c>
      <c r="G465" t="s">
        <v>16</v>
      </c>
      <c r="H465" t="s">
        <v>28</v>
      </c>
      <c r="I465" t="s">
        <v>42</v>
      </c>
      <c r="J465">
        <v>8.0127282999999994E-2</v>
      </c>
      <c r="L465">
        <v>168.7132</v>
      </c>
      <c r="M465">
        <v>4.8</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4.8</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4.8</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4.8</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4.8</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4.8</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4.8</v>
      </c>
    </row>
    <row r="472" spans="1:13" x14ac:dyDescent="0.3">
      <c r="A472" t="s">
        <v>19</v>
      </c>
      <c r="B472">
        <v>471</v>
      </c>
      <c r="C472" t="s">
        <v>293</v>
      </c>
      <c r="D472" t="s">
        <v>30</v>
      </c>
      <c r="E472">
        <v>2015</v>
      </c>
      <c r="F472" t="s">
        <v>35</v>
      </c>
      <c r="G472" t="s">
        <v>36</v>
      </c>
      <c r="H472" t="s">
        <v>17</v>
      </c>
      <c r="I472" t="s">
        <v>18</v>
      </c>
      <c r="J472">
        <v>0.170152831</v>
      </c>
      <c r="K472">
        <v>20.7</v>
      </c>
      <c r="L472">
        <v>182.6266</v>
      </c>
      <c r="M472">
        <v>4.8</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4.8</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4.8</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4.8</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4.8</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4.8</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4.8</v>
      </c>
    </row>
    <row r="479" spans="1:13" x14ac:dyDescent="0.3">
      <c r="A479" t="s">
        <v>12</v>
      </c>
      <c r="B479">
        <v>478</v>
      </c>
      <c r="C479" t="s">
        <v>338</v>
      </c>
      <c r="D479" t="s">
        <v>97</v>
      </c>
      <c r="E479">
        <v>2015</v>
      </c>
      <c r="F479" t="s">
        <v>35</v>
      </c>
      <c r="G479" t="s">
        <v>36</v>
      </c>
      <c r="H479" t="s">
        <v>32</v>
      </c>
      <c r="I479" t="s">
        <v>18</v>
      </c>
      <c r="J479">
        <v>0.12852018600000001</v>
      </c>
      <c r="K479">
        <v>14.5</v>
      </c>
      <c r="L479">
        <v>101.4332</v>
      </c>
      <c r="M479">
        <v>4.8</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4.8</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4.8</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4.8</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4.8</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4.8</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4.8</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4.8</v>
      </c>
    </row>
    <row r="487" spans="1:13" x14ac:dyDescent="0.3">
      <c r="A487" t="s">
        <v>19</v>
      </c>
      <c r="B487">
        <v>486</v>
      </c>
      <c r="C487" t="s">
        <v>477</v>
      </c>
      <c r="D487" t="s">
        <v>44</v>
      </c>
      <c r="E487">
        <v>2017</v>
      </c>
      <c r="F487" t="s">
        <v>52</v>
      </c>
      <c r="G487" t="s">
        <v>36</v>
      </c>
      <c r="H487" t="s">
        <v>28</v>
      </c>
      <c r="I487" t="s">
        <v>18</v>
      </c>
      <c r="J487">
        <v>3.2762495000000003E-2</v>
      </c>
      <c r="K487">
        <v>20.5</v>
      </c>
      <c r="L487">
        <v>40.0822</v>
      </c>
      <c r="M487">
        <v>4.8</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4.8</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4.8</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4.8</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4.8</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4.8</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4.8</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4.8</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4.8</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4.8</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4.8</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4.8</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4.8</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4.8</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4.8</v>
      </c>
    </row>
    <row r="502" spans="1:13" x14ac:dyDescent="0.3">
      <c r="A502" t="s">
        <v>12</v>
      </c>
      <c r="B502">
        <v>501</v>
      </c>
      <c r="C502" t="s">
        <v>489</v>
      </c>
      <c r="D502" t="s">
        <v>50</v>
      </c>
      <c r="E502">
        <v>2022</v>
      </c>
      <c r="F502" t="s">
        <v>22</v>
      </c>
      <c r="G502" t="s">
        <v>23</v>
      </c>
      <c r="H502" t="s">
        <v>17</v>
      </c>
      <c r="I502" t="s">
        <v>24</v>
      </c>
      <c r="J502">
        <v>0</v>
      </c>
      <c r="K502">
        <v>6.67</v>
      </c>
      <c r="L502">
        <v>90.551400000000001</v>
      </c>
      <c r="M502">
        <v>4.8</v>
      </c>
    </row>
    <row r="503" spans="1:13" x14ac:dyDescent="0.3">
      <c r="A503" t="s">
        <v>12</v>
      </c>
      <c r="B503">
        <v>502</v>
      </c>
      <c r="C503" t="s">
        <v>490</v>
      </c>
      <c r="D503" t="s">
        <v>14</v>
      </c>
      <c r="E503">
        <v>2018</v>
      </c>
      <c r="F503" t="s">
        <v>47</v>
      </c>
      <c r="G503" t="s">
        <v>23</v>
      </c>
      <c r="H503" t="s">
        <v>17</v>
      </c>
      <c r="I503" t="s">
        <v>48</v>
      </c>
      <c r="J503">
        <v>4.8738406999999997E-2</v>
      </c>
      <c r="L503">
        <v>152.8682</v>
      </c>
      <c r="M503">
        <v>4.8</v>
      </c>
    </row>
    <row r="504" spans="1:13" x14ac:dyDescent="0.3">
      <c r="A504" t="s">
        <v>12</v>
      </c>
      <c r="B504">
        <v>503</v>
      </c>
      <c r="C504" t="s">
        <v>491</v>
      </c>
      <c r="D504" t="s">
        <v>56</v>
      </c>
      <c r="E504">
        <v>2018</v>
      </c>
      <c r="F504" t="s">
        <v>47</v>
      </c>
      <c r="G504" t="s">
        <v>23</v>
      </c>
      <c r="H504" t="s">
        <v>17</v>
      </c>
      <c r="I504" t="s">
        <v>48</v>
      </c>
      <c r="J504">
        <v>3.670437E-2</v>
      </c>
      <c r="L504">
        <v>228.1352</v>
      </c>
      <c r="M504">
        <v>4.8</v>
      </c>
    </row>
    <row r="505" spans="1:13" x14ac:dyDescent="0.3">
      <c r="A505" t="s">
        <v>12</v>
      </c>
      <c r="B505">
        <v>504</v>
      </c>
      <c r="C505" t="s">
        <v>492</v>
      </c>
      <c r="D505" t="s">
        <v>161</v>
      </c>
      <c r="E505">
        <v>2018</v>
      </c>
      <c r="F505" t="s">
        <v>47</v>
      </c>
      <c r="G505" t="s">
        <v>23</v>
      </c>
      <c r="H505" t="s">
        <v>17</v>
      </c>
      <c r="I505" t="s">
        <v>48</v>
      </c>
      <c r="J505">
        <v>5.436436E-2</v>
      </c>
      <c r="L505">
        <v>63.816800000000001</v>
      </c>
      <c r="M505">
        <v>4.8</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4.7</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4.7</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4.7</v>
      </c>
    </row>
    <row r="509" spans="1:13" x14ac:dyDescent="0.3">
      <c r="A509" t="s">
        <v>12</v>
      </c>
      <c r="B509">
        <v>508</v>
      </c>
      <c r="C509" t="s">
        <v>123</v>
      </c>
      <c r="D509" t="s">
        <v>97</v>
      </c>
      <c r="E509">
        <v>2018</v>
      </c>
      <c r="F509" t="s">
        <v>47</v>
      </c>
      <c r="G509" t="s">
        <v>23</v>
      </c>
      <c r="H509" t="s">
        <v>17</v>
      </c>
      <c r="I509" t="s">
        <v>48</v>
      </c>
      <c r="J509">
        <v>7.8912472999999997E-2</v>
      </c>
      <c r="L509">
        <v>99.904200000000003</v>
      </c>
      <c r="M509">
        <v>4.7</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4.7</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4.7</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4.7</v>
      </c>
    </row>
    <row r="513" spans="1:13" x14ac:dyDescent="0.3">
      <c r="A513" t="s">
        <v>19</v>
      </c>
      <c r="B513">
        <v>512</v>
      </c>
      <c r="C513" t="s">
        <v>497</v>
      </c>
      <c r="D513" t="s">
        <v>69</v>
      </c>
      <c r="E513">
        <v>2012</v>
      </c>
      <c r="F513" t="s">
        <v>15</v>
      </c>
      <c r="G513" t="s">
        <v>16</v>
      </c>
      <c r="H513" t="s">
        <v>17</v>
      </c>
      <c r="I513" t="s">
        <v>18</v>
      </c>
      <c r="J513">
        <v>0</v>
      </c>
      <c r="K513">
        <v>6.03</v>
      </c>
      <c r="L513">
        <v>175.1028</v>
      </c>
      <c r="M513">
        <v>4.7</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4.7</v>
      </c>
    </row>
    <row r="515" spans="1:13" x14ac:dyDescent="0.3">
      <c r="A515" t="s">
        <v>19</v>
      </c>
      <c r="B515">
        <v>514</v>
      </c>
      <c r="C515" t="s">
        <v>499</v>
      </c>
      <c r="D515" t="s">
        <v>21</v>
      </c>
      <c r="E515">
        <v>2012</v>
      </c>
      <c r="F515" t="s">
        <v>15</v>
      </c>
      <c r="G515" t="s">
        <v>16</v>
      </c>
      <c r="H515" t="s">
        <v>17</v>
      </c>
      <c r="I515" t="s">
        <v>18</v>
      </c>
      <c r="J515">
        <v>1.2657494E-2</v>
      </c>
      <c r="K515">
        <v>16.5</v>
      </c>
      <c r="L515">
        <v>36.3506</v>
      </c>
      <c r="M515">
        <v>4.7</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4.7</v>
      </c>
    </row>
    <row r="517" spans="1:13" x14ac:dyDescent="0.3">
      <c r="A517" t="s">
        <v>12</v>
      </c>
      <c r="B517">
        <v>516</v>
      </c>
      <c r="C517" t="s">
        <v>156</v>
      </c>
      <c r="D517" t="s">
        <v>76</v>
      </c>
      <c r="E517">
        <v>2012</v>
      </c>
      <c r="F517" t="s">
        <v>15</v>
      </c>
      <c r="G517" t="s">
        <v>16</v>
      </c>
      <c r="H517" t="s">
        <v>17</v>
      </c>
      <c r="I517" t="s">
        <v>18</v>
      </c>
      <c r="J517">
        <v>5.6406128999999999E-2</v>
      </c>
      <c r="K517">
        <v>13.85</v>
      </c>
      <c r="L517">
        <v>231.43</v>
      </c>
      <c r="M517">
        <v>4.7</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4.7</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4.7</v>
      </c>
    </row>
    <row r="520" spans="1:13" x14ac:dyDescent="0.3">
      <c r="A520" t="s">
        <v>12</v>
      </c>
      <c r="B520">
        <v>519</v>
      </c>
      <c r="C520" t="s">
        <v>502</v>
      </c>
      <c r="D520" t="s">
        <v>26</v>
      </c>
      <c r="E520">
        <v>2012</v>
      </c>
      <c r="F520" t="s">
        <v>15</v>
      </c>
      <c r="G520" t="s">
        <v>16</v>
      </c>
      <c r="H520" t="s">
        <v>17</v>
      </c>
      <c r="I520" t="s">
        <v>18</v>
      </c>
      <c r="J520">
        <v>0</v>
      </c>
      <c r="K520">
        <v>9.5</v>
      </c>
      <c r="L520">
        <v>228.46680000000001</v>
      </c>
      <c r="M520">
        <v>4.7</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4.7</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4.7</v>
      </c>
    </row>
    <row r="523" spans="1:13" x14ac:dyDescent="0.3">
      <c r="A523" t="s">
        <v>19</v>
      </c>
      <c r="B523">
        <v>522</v>
      </c>
      <c r="C523" t="s">
        <v>504</v>
      </c>
      <c r="D523" t="s">
        <v>69</v>
      </c>
      <c r="E523">
        <v>2018</v>
      </c>
      <c r="F523" t="s">
        <v>140</v>
      </c>
      <c r="G523" t="s">
        <v>16</v>
      </c>
      <c r="H523" t="s">
        <v>28</v>
      </c>
      <c r="I523" t="s">
        <v>42</v>
      </c>
      <c r="J523">
        <v>0.17021367600000001</v>
      </c>
      <c r="L523">
        <v>89.585599999999999</v>
      </c>
      <c r="M523">
        <v>4.7</v>
      </c>
    </row>
    <row r="524" spans="1:13" x14ac:dyDescent="0.3">
      <c r="A524" t="s">
        <v>19</v>
      </c>
      <c r="B524">
        <v>523</v>
      </c>
      <c r="C524" t="s">
        <v>221</v>
      </c>
      <c r="D524" t="s">
        <v>50</v>
      </c>
      <c r="E524">
        <v>2018</v>
      </c>
      <c r="F524" t="s">
        <v>140</v>
      </c>
      <c r="G524" t="s">
        <v>16</v>
      </c>
      <c r="H524" t="s">
        <v>28</v>
      </c>
      <c r="I524" t="s">
        <v>42</v>
      </c>
      <c r="J524">
        <v>5.8092550999999999E-2</v>
      </c>
      <c r="L524">
        <v>172.04220000000001</v>
      </c>
      <c r="M524">
        <v>4.7</v>
      </c>
    </row>
    <row r="525" spans="1:13" x14ac:dyDescent="0.3">
      <c r="A525" t="s">
        <v>12</v>
      </c>
      <c r="B525">
        <v>524</v>
      </c>
      <c r="C525" t="s">
        <v>505</v>
      </c>
      <c r="D525" t="s">
        <v>26</v>
      </c>
      <c r="E525">
        <v>2018</v>
      </c>
      <c r="F525" t="s">
        <v>140</v>
      </c>
      <c r="G525" t="s">
        <v>16</v>
      </c>
      <c r="H525" t="s">
        <v>28</v>
      </c>
      <c r="I525" t="s">
        <v>42</v>
      </c>
      <c r="J525">
        <v>7.6868664000000003E-2</v>
      </c>
      <c r="L525">
        <v>62.119399999999999</v>
      </c>
      <c r="M525">
        <v>4.7</v>
      </c>
    </row>
    <row r="526" spans="1:13" x14ac:dyDescent="0.3">
      <c r="A526" t="s">
        <v>12</v>
      </c>
      <c r="B526">
        <v>525</v>
      </c>
      <c r="C526" t="s">
        <v>506</v>
      </c>
      <c r="D526" t="s">
        <v>50</v>
      </c>
      <c r="E526">
        <v>2018</v>
      </c>
      <c r="F526" t="s">
        <v>140</v>
      </c>
      <c r="G526" t="s">
        <v>16</v>
      </c>
      <c r="H526" t="s">
        <v>28</v>
      </c>
      <c r="I526" t="s">
        <v>42</v>
      </c>
      <c r="J526">
        <v>0.127599399</v>
      </c>
      <c r="L526">
        <v>118.9098</v>
      </c>
      <c r="M526">
        <v>4.7</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4.7</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4.7</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4.7</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4.7</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4.7</v>
      </c>
    </row>
    <row r="532" spans="1:13" x14ac:dyDescent="0.3">
      <c r="A532" t="s">
        <v>19</v>
      </c>
      <c r="B532">
        <v>531</v>
      </c>
      <c r="C532" t="s">
        <v>511</v>
      </c>
      <c r="D532" t="s">
        <v>21</v>
      </c>
      <c r="E532">
        <v>2016</v>
      </c>
      <c r="F532" t="s">
        <v>27</v>
      </c>
      <c r="G532" t="s">
        <v>16</v>
      </c>
      <c r="H532" t="s">
        <v>28</v>
      </c>
      <c r="I532" t="s">
        <v>18</v>
      </c>
      <c r="J532">
        <v>1.9386233999999999E-2</v>
      </c>
      <c r="K532">
        <v>18</v>
      </c>
      <c r="L532">
        <v>126.8994</v>
      </c>
      <c r="M532">
        <v>4.7</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4.7</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4.7</v>
      </c>
    </row>
    <row r="535" spans="1:13" x14ac:dyDescent="0.3">
      <c r="A535" t="s">
        <v>12</v>
      </c>
      <c r="B535">
        <v>534</v>
      </c>
      <c r="C535" t="s">
        <v>514</v>
      </c>
      <c r="D535" t="s">
        <v>69</v>
      </c>
      <c r="E535">
        <v>2016</v>
      </c>
      <c r="F535" t="s">
        <v>27</v>
      </c>
      <c r="G535" t="s">
        <v>16</v>
      </c>
      <c r="H535" t="s">
        <v>28</v>
      </c>
      <c r="I535" t="s">
        <v>18</v>
      </c>
      <c r="J535">
        <v>0</v>
      </c>
      <c r="K535">
        <v>11.5</v>
      </c>
      <c r="L535">
        <v>88.254000000000005</v>
      </c>
      <c r="M535">
        <v>4.7</v>
      </c>
    </row>
    <row r="536" spans="1:13" x14ac:dyDescent="0.3">
      <c r="A536" t="s">
        <v>12</v>
      </c>
      <c r="B536">
        <v>535</v>
      </c>
      <c r="C536" t="s">
        <v>515</v>
      </c>
      <c r="D536" t="s">
        <v>26</v>
      </c>
      <c r="E536">
        <v>2016</v>
      </c>
      <c r="F536" t="s">
        <v>27</v>
      </c>
      <c r="G536" t="s">
        <v>16</v>
      </c>
      <c r="H536" t="s">
        <v>28</v>
      </c>
      <c r="I536" t="s">
        <v>18</v>
      </c>
      <c r="J536">
        <v>3.0247903E-2</v>
      </c>
      <c r="K536">
        <v>5.88</v>
      </c>
      <c r="L536">
        <v>101.399</v>
      </c>
      <c r="M536">
        <v>4.7</v>
      </c>
    </row>
    <row r="537" spans="1:13" x14ac:dyDescent="0.3">
      <c r="A537" t="s">
        <v>12</v>
      </c>
      <c r="B537">
        <v>536</v>
      </c>
      <c r="C537" t="s">
        <v>318</v>
      </c>
      <c r="D537" t="s">
        <v>56</v>
      </c>
      <c r="E537">
        <v>2016</v>
      </c>
      <c r="F537" t="s">
        <v>27</v>
      </c>
      <c r="G537" t="s">
        <v>16</v>
      </c>
      <c r="H537" t="s">
        <v>28</v>
      </c>
      <c r="I537" t="s">
        <v>18</v>
      </c>
      <c r="J537">
        <v>2.4541277E-2</v>
      </c>
      <c r="K537">
        <v>5.63</v>
      </c>
      <c r="L537">
        <v>105.1306</v>
      </c>
      <c r="M537">
        <v>4.7</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4.7</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4.7</v>
      </c>
    </row>
    <row r="540" spans="1:13" x14ac:dyDescent="0.3">
      <c r="A540" t="s">
        <v>19</v>
      </c>
      <c r="B540">
        <v>539</v>
      </c>
      <c r="C540" t="s">
        <v>517</v>
      </c>
      <c r="D540" t="s">
        <v>30</v>
      </c>
      <c r="E540">
        <v>2015</v>
      </c>
      <c r="F540" t="s">
        <v>35</v>
      </c>
      <c r="G540" t="s">
        <v>36</v>
      </c>
      <c r="H540" t="s">
        <v>17</v>
      </c>
      <c r="I540" t="s">
        <v>18</v>
      </c>
      <c r="J540">
        <v>9.8083231000000007E-2</v>
      </c>
      <c r="K540">
        <v>8.5</v>
      </c>
      <c r="L540">
        <v>50.3324</v>
      </c>
      <c r="M540">
        <v>4.7</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4.7</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4.7</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4.7</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4.7</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4.7</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4.7</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4.7</v>
      </c>
    </row>
    <row r="548" spans="1:13" x14ac:dyDescent="0.3">
      <c r="A548" t="s">
        <v>12</v>
      </c>
      <c r="B548">
        <v>547</v>
      </c>
      <c r="C548" t="s">
        <v>522</v>
      </c>
      <c r="D548" t="s">
        <v>34</v>
      </c>
      <c r="E548">
        <v>2020</v>
      </c>
      <c r="F548" t="s">
        <v>39</v>
      </c>
      <c r="G548" t="s">
        <v>36</v>
      </c>
      <c r="H548" t="s">
        <v>17</v>
      </c>
      <c r="I548" t="s">
        <v>18</v>
      </c>
      <c r="J548">
        <v>0</v>
      </c>
      <c r="K548">
        <v>8.27</v>
      </c>
      <c r="L548">
        <v>183.29239999999999</v>
      </c>
      <c r="M548">
        <v>4.7</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4.7</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4.7</v>
      </c>
    </row>
    <row r="551" spans="1:13" x14ac:dyDescent="0.3">
      <c r="A551" t="s">
        <v>19</v>
      </c>
      <c r="B551">
        <v>550</v>
      </c>
      <c r="C551" t="s">
        <v>46</v>
      </c>
      <c r="D551" t="s">
        <v>30</v>
      </c>
      <c r="E551">
        <v>2017</v>
      </c>
      <c r="F551" t="s">
        <v>52</v>
      </c>
      <c r="G551" t="s">
        <v>36</v>
      </c>
      <c r="H551" t="s">
        <v>28</v>
      </c>
      <c r="I551" t="s">
        <v>18</v>
      </c>
      <c r="J551">
        <v>0.10203648</v>
      </c>
      <c r="K551">
        <v>16.7</v>
      </c>
      <c r="L551">
        <v>180.92920000000001</v>
      </c>
      <c r="M551">
        <v>4.7</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4.7</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4.7</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4.7</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4.7</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4.7</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4.7</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4.7</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4.7</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4.7</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4.7</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4.7</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4.7</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4.7</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4.7</v>
      </c>
    </row>
    <row r="566" spans="1:13" x14ac:dyDescent="0.3">
      <c r="A566" t="s">
        <v>19</v>
      </c>
      <c r="B566">
        <v>565</v>
      </c>
      <c r="C566" t="s">
        <v>533</v>
      </c>
      <c r="D566" t="s">
        <v>97</v>
      </c>
      <c r="E566">
        <v>2014</v>
      </c>
      <c r="F566" t="s">
        <v>31</v>
      </c>
      <c r="G566" t="s">
        <v>23</v>
      </c>
      <c r="H566" t="s">
        <v>32</v>
      </c>
      <c r="I566" t="s">
        <v>18</v>
      </c>
      <c r="J566">
        <v>0.17606902299999999</v>
      </c>
      <c r="K566">
        <v>11.1</v>
      </c>
      <c r="L566">
        <v>156.7604</v>
      </c>
      <c r="M566">
        <v>4.7</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4.7</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4.7</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4.7</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4.7</v>
      </c>
    </row>
    <row r="571" spans="1:13" x14ac:dyDescent="0.3">
      <c r="A571" t="s">
        <v>19</v>
      </c>
      <c r="B571">
        <v>570</v>
      </c>
      <c r="C571" t="s">
        <v>536</v>
      </c>
      <c r="D571" t="s">
        <v>50</v>
      </c>
      <c r="E571">
        <v>2014</v>
      </c>
      <c r="F571" t="s">
        <v>31</v>
      </c>
      <c r="G571" t="s">
        <v>23</v>
      </c>
      <c r="H571" t="s">
        <v>32</v>
      </c>
      <c r="I571" t="s">
        <v>18</v>
      </c>
      <c r="J571">
        <v>0.103726639</v>
      </c>
      <c r="K571">
        <v>7.51</v>
      </c>
      <c r="L571">
        <v>110.6544</v>
      </c>
      <c r="M571">
        <v>4.7</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4.7</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4.7</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4.7</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4.7</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4.7</v>
      </c>
    </row>
    <row r="577" spans="1:13" x14ac:dyDescent="0.3">
      <c r="A577" t="s">
        <v>12</v>
      </c>
      <c r="B577">
        <v>576</v>
      </c>
      <c r="C577" t="s">
        <v>261</v>
      </c>
      <c r="D577" t="s">
        <v>50</v>
      </c>
      <c r="E577">
        <v>2022</v>
      </c>
      <c r="F577" t="s">
        <v>22</v>
      </c>
      <c r="G577" t="s">
        <v>23</v>
      </c>
      <c r="H577" t="s">
        <v>17</v>
      </c>
      <c r="I577" t="s">
        <v>24</v>
      </c>
      <c r="J577">
        <v>2.9129907E-2</v>
      </c>
      <c r="K577">
        <v>6.61</v>
      </c>
      <c r="L577">
        <v>188.4898</v>
      </c>
      <c r="M577">
        <v>4.7</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4.7</v>
      </c>
    </row>
    <row r="579" spans="1:13" x14ac:dyDescent="0.3">
      <c r="A579" t="s">
        <v>19</v>
      </c>
      <c r="B579">
        <v>578</v>
      </c>
      <c r="C579" t="s">
        <v>474</v>
      </c>
      <c r="D579" t="s">
        <v>97</v>
      </c>
      <c r="E579">
        <v>2018</v>
      </c>
      <c r="F579" t="s">
        <v>47</v>
      </c>
      <c r="G579" t="s">
        <v>23</v>
      </c>
      <c r="H579" t="s">
        <v>17</v>
      </c>
      <c r="I579" t="s">
        <v>48</v>
      </c>
      <c r="J579">
        <v>0.10080442000000001</v>
      </c>
      <c r="L579">
        <v>45.474400000000003</v>
      </c>
      <c r="M579">
        <v>4.7</v>
      </c>
    </row>
    <row r="580" spans="1:13" x14ac:dyDescent="0.3">
      <c r="A580" t="s">
        <v>19</v>
      </c>
      <c r="B580">
        <v>579</v>
      </c>
      <c r="C580" t="s">
        <v>539</v>
      </c>
      <c r="D580" t="s">
        <v>30</v>
      </c>
      <c r="E580">
        <v>2018</v>
      </c>
      <c r="F580" t="s">
        <v>47</v>
      </c>
      <c r="G580" t="s">
        <v>23</v>
      </c>
      <c r="H580" t="s">
        <v>17</v>
      </c>
      <c r="I580" t="s">
        <v>48</v>
      </c>
      <c r="J580">
        <v>8.2152451000000001E-2</v>
      </c>
      <c r="L580">
        <v>179.90020000000001</v>
      </c>
      <c r="M580">
        <v>4.7</v>
      </c>
    </row>
    <row r="581" spans="1:13" x14ac:dyDescent="0.3">
      <c r="A581" t="s">
        <v>19</v>
      </c>
      <c r="B581">
        <v>580</v>
      </c>
      <c r="C581" t="s">
        <v>540</v>
      </c>
      <c r="D581" t="s">
        <v>21</v>
      </c>
      <c r="E581">
        <v>2018</v>
      </c>
      <c r="F581" t="s">
        <v>47</v>
      </c>
      <c r="G581" t="s">
        <v>23</v>
      </c>
      <c r="H581" t="s">
        <v>17</v>
      </c>
      <c r="I581" t="s">
        <v>48</v>
      </c>
      <c r="J581">
        <v>3.0347404000000001E-2</v>
      </c>
      <c r="L581">
        <v>192.5162</v>
      </c>
      <c r="M581">
        <v>4.7</v>
      </c>
    </row>
    <row r="582" spans="1:13" x14ac:dyDescent="0.3">
      <c r="A582" t="s">
        <v>19</v>
      </c>
      <c r="B582">
        <v>581</v>
      </c>
      <c r="C582" t="s">
        <v>541</v>
      </c>
      <c r="D582" t="s">
        <v>44</v>
      </c>
      <c r="E582">
        <v>2018</v>
      </c>
      <c r="F582" t="s">
        <v>47</v>
      </c>
      <c r="G582" t="s">
        <v>23</v>
      </c>
      <c r="H582" t="s">
        <v>17</v>
      </c>
      <c r="I582" t="s">
        <v>48</v>
      </c>
      <c r="J582">
        <v>4.1091215E-2</v>
      </c>
      <c r="L582">
        <v>89.551400000000001</v>
      </c>
      <c r="M582">
        <v>4.7</v>
      </c>
    </row>
    <row r="583" spans="1:13" x14ac:dyDescent="0.3">
      <c r="A583" t="s">
        <v>19</v>
      </c>
      <c r="B583">
        <v>582</v>
      </c>
      <c r="C583" t="s">
        <v>542</v>
      </c>
      <c r="D583" t="s">
        <v>34</v>
      </c>
      <c r="E583">
        <v>2018</v>
      </c>
      <c r="F583" t="s">
        <v>47</v>
      </c>
      <c r="G583" t="s">
        <v>23</v>
      </c>
      <c r="H583" t="s">
        <v>17</v>
      </c>
      <c r="I583" t="s">
        <v>48</v>
      </c>
      <c r="J583">
        <v>4.8841794000000001E-2</v>
      </c>
      <c r="L583">
        <v>64.716800000000006</v>
      </c>
      <c r="M583">
        <v>4.7</v>
      </c>
    </row>
    <row r="584" spans="1:13" x14ac:dyDescent="0.3">
      <c r="A584" t="s">
        <v>19</v>
      </c>
      <c r="B584">
        <v>583</v>
      </c>
      <c r="C584" t="s">
        <v>543</v>
      </c>
      <c r="D584" t="s">
        <v>34</v>
      </c>
      <c r="E584">
        <v>2018</v>
      </c>
      <c r="F584" t="s">
        <v>47</v>
      </c>
      <c r="G584" t="s">
        <v>23</v>
      </c>
      <c r="H584" t="s">
        <v>17</v>
      </c>
      <c r="I584" t="s">
        <v>48</v>
      </c>
      <c r="J584">
        <v>0.17423237699999999</v>
      </c>
      <c r="L584">
        <v>146.61019999999999</v>
      </c>
      <c r="M584">
        <v>4.7</v>
      </c>
    </row>
    <row r="585" spans="1:13" x14ac:dyDescent="0.3">
      <c r="A585" t="s">
        <v>19</v>
      </c>
      <c r="B585">
        <v>584</v>
      </c>
      <c r="C585" t="s">
        <v>544</v>
      </c>
      <c r="D585" t="s">
        <v>97</v>
      </c>
      <c r="E585">
        <v>2018</v>
      </c>
      <c r="F585" t="s">
        <v>140</v>
      </c>
      <c r="G585" t="s">
        <v>16</v>
      </c>
      <c r="H585" t="s">
        <v>28</v>
      </c>
      <c r="I585" t="s">
        <v>42</v>
      </c>
      <c r="J585">
        <v>0.113720344</v>
      </c>
      <c r="L585">
        <v>89.980400000000003</v>
      </c>
      <c r="M585">
        <v>4.5999999999999996</v>
      </c>
    </row>
    <row r="586" spans="1:13" x14ac:dyDescent="0.3">
      <c r="A586" t="s">
        <v>12</v>
      </c>
      <c r="B586">
        <v>585</v>
      </c>
      <c r="C586" t="s">
        <v>545</v>
      </c>
      <c r="D586" t="s">
        <v>76</v>
      </c>
      <c r="E586">
        <v>2018</v>
      </c>
      <c r="F586" t="s">
        <v>47</v>
      </c>
      <c r="G586" t="s">
        <v>23</v>
      </c>
      <c r="H586" t="s">
        <v>17</v>
      </c>
      <c r="I586" t="s">
        <v>48</v>
      </c>
      <c r="J586">
        <v>3.9057676999999999E-2</v>
      </c>
      <c r="L586">
        <v>155.96299999999999</v>
      </c>
      <c r="M586">
        <v>4.5999999999999996</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4.5999999999999996</v>
      </c>
    </row>
    <row r="588" spans="1:13" x14ac:dyDescent="0.3">
      <c r="A588" t="s">
        <v>19</v>
      </c>
      <c r="B588">
        <v>587</v>
      </c>
      <c r="C588" t="s">
        <v>547</v>
      </c>
      <c r="D588" t="s">
        <v>69</v>
      </c>
      <c r="E588">
        <v>2016</v>
      </c>
      <c r="F588" t="s">
        <v>27</v>
      </c>
      <c r="G588" t="s">
        <v>16</v>
      </c>
      <c r="H588" t="s">
        <v>28</v>
      </c>
      <c r="I588" t="s">
        <v>18</v>
      </c>
      <c r="J588">
        <v>7.9806266000000001E-2</v>
      </c>
      <c r="K588">
        <v>13.3</v>
      </c>
      <c r="L588">
        <v>232.53</v>
      </c>
      <c r="M588">
        <v>4.5999999999999996</v>
      </c>
    </row>
    <row r="589" spans="1:13" x14ac:dyDescent="0.3">
      <c r="A589" t="s">
        <v>19</v>
      </c>
      <c r="B589">
        <v>588</v>
      </c>
      <c r="C589" t="s">
        <v>380</v>
      </c>
      <c r="D589" t="s">
        <v>44</v>
      </c>
      <c r="E589">
        <v>2018</v>
      </c>
      <c r="F589" t="s">
        <v>140</v>
      </c>
      <c r="G589" t="s">
        <v>16</v>
      </c>
      <c r="H589" t="s">
        <v>28</v>
      </c>
      <c r="I589" t="s">
        <v>42</v>
      </c>
      <c r="J589">
        <v>0.16017883199999999</v>
      </c>
      <c r="L589">
        <v>160.2894</v>
      </c>
      <c r="M589">
        <v>4.5999999999999996</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4.5999999999999996</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4.5999999999999996</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4.5999999999999996</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4.5999999999999996</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4.5999999999999996</v>
      </c>
    </row>
    <row r="595" spans="1:13" x14ac:dyDescent="0.3">
      <c r="A595" t="s">
        <v>12</v>
      </c>
      <c r="B595">
        <v>594</v>
      </c>
      <c r="C595" t="s">
        <v>265</v>
      </c>
      <c r="D595" t="s">
        <v>97</v>
      </c>
      <c r="E595">
        <v>2012</v>
      </c>
      <c r="F595" t="s">
        <v>15</v>
      </c>
      <c r="G595" t="s">
        <v>16</v>
      </c>
      <c r="H595" t="s">
        <v>17</v>
      </c>
      <c r="I595" t="s">
        <v>18</v>
      </c>
      <c r="J595">
        <v>4.4091656999999999E-2</v>
      </c>
      <c r="K595">
        <v>7.52</v>
      </c>
      <c r="L595">
        <v>182.995</v>
      </c>
      <c r="M595">
        <v>4.5999999999999996</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4.5999999999999996</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4.5999999999999996</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4.5999999999999996</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4.5999999999999996</v>
      </c>
    </row>
    <row r="600" spans="1:13" x14ac:dyDescent="0.3">
      <c r="A600" t="s">
        <v>12</v>
      </c>
      <c r="B600">
        <v>599</v>
      </c>
      <c r="C600" t="s">
        <v>556</v>
      </c>
      <c r="D600" t="s">
        <v>69</v>
      </c>
      <c r="E600">
        <v>2018</v>
      </c>
      <c r="F600" t="s">
        <v>140</v>
      </c>
      <c r="G600" t="s">
        <v>16</v>
      </c>
      <c r="H600" t="s">
        <v>28</v>
      </c>
      <c r="I600" t="s">
        <v>42</v>
      </c>
      <c r="J600">
        <v>0.187443314</v>
      </c>
      <c r="L600">
        <v>220.47720000000001</v>
      </c>
      <c r="M600">
        <v>4.5999999999999996</v>
      </c>
    </row>
    <row r="601" spans="1:13" x14ac:dyDescent="0.3">
      <c r="A601" t="s">
        <v>12</v>
      </c>
      <c r="B601">
        <v>600</v>
      </c>
      <c r="C601" t="s">
        <v>557</v>
      </c>
      <c r="D601" t="s">
        <v>161</v>
      </c>
      <c r="E601">
        <v>2018</v>
      </c>
      <c r="F601" t="s">
        <v>140</v>
      </c>
      <c r="G601" t="s">
        <v>16</v>
      </c>
      <c r="H601" t="s">
        <v>28</v>
      </c>
      <c r="I601" t="s">
        <v>42</v>
      </c>
      <c r="J601">
        <v>0.113139486</v>
      </c>
      <c r="L601">
        <v>92.980400000000003</v>
      </c>
      <c r="M601">
        <v>4.5999999999999996</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4.5999999999999996</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4.5999999999999996</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4.5999999999999996</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4.5999999999999996</v>
      </c>
    </row>
    <row r="606" spans="1:13" x14ac:dyDescent="0.3">
      <c r="A606" t="s">
        <v>19</v>
      </c>
      <c r="B606">
        <v>605</v>
      </c>
      <c r="C606" t="s">
        <v>543</v>
      </c>
      <c r="D606" t="s">
        <v>34</v>
      </c>
      <c r="E606">
        <v>2016</v>
      </c>
      <c r="F606" t="s">
        <v>27</v>
      </c>
      <c r="G606" t="s">
        <v>16</v>
      </c>
      <c r="H606" t="s">
        <v>28</v>
      </c>
      <c r="I606" t="s">
        <v>18</v>
      </c>
      <c r="J606">
        <v>0</v>
      </c>
      <c r="K606">
        <v>5.6550000000000002</v>
      </c>
      <c r="L606">
        <v>147.5102</v>
      </c>
      <c r="M606">
        <v>4.5999999999999996</v>
      </c>
    </row>
    <row r="607" spans="1:13" x14ac:dyDescent="0.3">
      <c r="A607" t="s">
        <v>12</v>
      </c>
      <c r="B607">
        <v>606</v>
      </c>
      <c r="C607" t="s">
        <v>126</v>
      </c>
      <c r="D607" t="s">
        <v>69</v>
      </c>
      <c r="E607">
        <v>2016</v>
      </c>
      <c r="F607" t="s">
        <v>27</v>
      </c>
      <c r="G607" t="s">
        <v>16</v>
      </c>
      <c r="H607" t="s">
        <v>28</v>
      </c>
      <c r="I607" t="s">
        <v>18</v>
      </c>
      <c r="J607">
        <v>2.9722658999999998E-2</v>
      </c>
      <c r="K607">
        <v>14</v>
      </c>
      <c r="L607">
        <v>143.4786</v>
      </c>
      <c r="M607">
        <v>4.5999999999999996</v>
      </c>
    </row>
    <row r="608" spans="1:13" x14ac:dyDescent="0.3">
      <c r="A608" t="s">
        <v>12</v>
      </c>
      <c r="B608">
        <v>607</v>
      </c>
      <c r="C608" t="s">
        <v>560</v>
      </c>
      <c r="D608" t="s">
        <v>69</v>
      </c>
      <c r="E608">
        <v>2016</v>
      </c>
      <c r="F608" t="s">
        <v>27</v>
      </c>
      <c r="G608" t="s">
        <v>16</v>
      </c>
      <c r="H608" t="s">
        <v>28</v>
      </c>
      <c r="I608" t="s">
        <v>18</v>
      </c>
      <c r="J608">
        <v>1.4793357E-2</v>
      </c>
      <c r="K608">
        <v>20.25</v>
      </c>
      <c r="L608">
        <v>191.5162</v>
      </c>
      <c r="M608">
        <v>4.5999999999999996</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4.5999999999999996</v>
      </c>
    </row>
    <row r="610" spans="1:13" x14ac:dyDescent="0.3">
      <c r="A610" t="s">
        <v>12</v>
      </c>
      <c r="B610">
        <v>609</v>
      </c>
      <c r="C610" t="s">
        <v>423</v>
      </c>
      <c r="D610" t="s">
        <v>97</v>
      </c>
      <c r="E610">
        <v>2016</v>
      </c>
      <c r="F610" t="s">
        <v>27</v>
      </c>
      <c r="G610" t="s">
        <v>16</v>
      </c>
      <c r="H610" t="s">
        <v>28</v>
      </c>
      <c r="I610" t="s">
        <v>18</v>
      </c>
      <c r="J610">
        <v>0.14016303799999999</v>
      </c>
      <c r="K610">
        <v>6.78</v>
      </c>
      <c r="L610">
        <v>94.212000000000003</v>
      </c>
      <c r="M610">
        <v>4.5999999999999996</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4.5999999999999996</v>
      </c>
    </row>
    <row r="612" spans="1:13" x14ac:dyDescent="0.3">
      <c r="A612" t="s">
        <v>19</v>
      </c>
      <c r="B612">
        <v>611</v>
      </c>
      <c r="C612" t="s">
        <v>562</v>
      </c>
      <c r="D612" t="s">
        <v>14</v>
      </c>
      <c r="E612">
        <v>2015</v>
      </c>
      <c r="F612" t="s">
        <v>35</v>
      </c>
      <c r="G612" t="s">
        <v>36</v>
      </c>
      <c r="H612" t="s">
        <v>17</v>
      </c>
      <c r="I612" t="s">
        <v>18</v>
      </c>
      <c r="J612">
        <v>0.13600848900000001</v>
      </c>
      <c r="K612">
        <v>17</v>
      </c>
      <c r="L612">
        <v>171.7106</v>
      </c>
      <c r="M612">
        <v>4.5999999999999996</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4.5999999999999996</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4.5999999999999996</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4.5999999999999996</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4.5999999999999996</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4.5999999999999996</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4.5999999999999996</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4.5999999999999996</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4.5999999999999996</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4.5999999999999996</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4.5999999999999996</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4.5999999999999996</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4.5999999999999996</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4.5999999999999996</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4.5999999999999996</v>
      </c>
    </row>
    <row r="627" spans="1:13" x14ac:dyDescent="0.3">
      <c r="A627" t="s">
        <v>12</v>
      </c>
      <c r="B627">
        <v>626</v>
      </c>
      <c r="C627" t="s">
        <v>574</v>
      </c>
      <c r="D627" t="s">
        <v>34</v>
      </c>
      <c r="E627">
        <v>2015</v>
      </c>
      <c r="F627" t="s">
        <v>35</v>
      </c>
      <c r="G627" t="s">
        <v>36</v>
      </c>
      <c r="H627" t="s">
        <v>32</v>
      </c>
      <c r="I627" t="s">
        <v>18</v>
      </c>
      <c r="J627">
        <v>0</v>
      </c>
      <c r="K627">
        <v>8.26</v>
      </c>
      <c r="L627">
        <v>122.57299999999999</v>
      </c>
      <c r="M627">
        <v>4.5999999999999996</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4.5999999999999996</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4.5999999999999996</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4.5999999999999996</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4.5999999999999996</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4.5999999999999996</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4.5999999999999996</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4.5999999999999996</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4.5999999999999996</v>
      </c>
    </row>
    <row r="636" spans="1:13" x14ac:dyDescent="0.3">
      <c r="A636" t="s">
        <v>19</v>
      </c>
      <c r="B636">
        <v>635</v>
      </c>
      <c r="C636" t="s">
        <v>578</v>
      </c>
      <c r="D636" t="s">
        <v>44</v>
      </c>
      <c r="E636">
        <v>2017</v>
      </c>
      <c r="F636" t="s">
        <v>52</v>
      </c>
      <c r="G636" t="s">
        <v>36</v>
      </c>
      <c r="H636" t="s">
        <v>28</v>
      </c>
      <c r="I636" t="s">
        <v>18</v>
      </c>
      <c r="J636">
        <v>9.9117289999999997E-2</v>
      </c>
      <c r="K636">
        <v>16</v>
      </c>
      <c r="L636">
        <v>210.7902</v>
      </c>
      <c r="M636">
        <v>4.5999999999999996</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4.5999999999999996</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4.5999999999999996</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4.5999999999999996</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4.5999999999999996</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4.5999999999999996</v>
      </c>
    </row>
    <row r="642" spans="1:13" x14ac:dyDescent="0.3">
      <c r="A642" t="s">
        <v>12</v>
      </c>
      <c r="B642">
        <v>641</v>
      </c>
      <c r="C642" t="s">
        <v>583</v>
      </c>
      <c r="D642" t="s">
        <v>14</v>
      </c>
      <c r="E642">
        <v>2017</v>
      </c>
      <c r="F642" t="s">
        <v>52</v>
      </c>
      <c r="G642" t="s">
        <v>36</v>
      </c>
      <c r="H642" t="s">
        <v>28</v>
      </c>
      <c r="I642" t="s">
        <v>18</v>
      </c>
      <c r="J642">
        <v>0.11557055199999999</v>
      </c>
      <c r="K642">
        <v>16</v>
      </c>
      <c r="L642">
        <v>57.5246</v>
      </c>
      <c r="M642">
        <v>4.5999999999999996</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4.5999999999999996</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4.5999999999999996</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4.5999999999999996</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4.5999999999999996</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4.5999999999999996</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4.5999999999999996</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4.5999999999999996</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4.5999999999999996</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4.5999999999999996</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4.5999999999999996</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4.5999999999999996</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4.5999999999999996</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4.5999999999999996</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4.5999999999999996</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4.5999999999999996</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4.5999999999999996</v>
      </c>
    </row>
    <row r="659" spans="1:13" x14ac:dyDescent="0.3">
      <c r="A659" t="s">
        <v>19</v>
      </c>
      <c r="B659">
        <v>658</v>
      </c>
      <c r="C659" t="s">
        <v>112</v>
      </c>
      <c r="D659" t="s">
        <v>44</v>
      </c>
      <c r="E659">
        <v>2014</v>
      </c>
      <c r="F659" t="s">
        <v>31</v>
      </c>
      <c r="G659" t="s">
        <v>23</v>
      </c>
      <c r="H659" t="s">
        <v>32</v>
      </c>
      <c r="I659" t="s">
        <v>18</v>
      </c>
      <c r="J659">
        <v>1.5149955E-2</v>
      </c>
      <c r="K659">
        <v>6.38</v>
      </c>
      <c r="L659">
        <v>144.047</v>
      </c>
      <c r="M659">
        <v>4.5999999999999996</v>
      </c>
    </row>
    <row r="660" spans="1:13" x14ac:dyDescent="0.3">
      <c r="A660" t="s">
        <v>19</v>
      </c>
      <c r="B660">
        <v>659</v>
      </c>
      <c r="C660" t="s">
        <v>594</v>
      </c>
      <c r="D660" t="s">
        <v>66</v>
      </c>
      <c r="E660">
        <v>2014</v>
      </c>
      <c r="F660" t="s">
        <v>31</v>
      </c>
      <c r="G660" t="s">
        <v>23</v>
      </c>
      <c r="H660" t="s">
        <v>32</v>
      </c>
      <c r="I660" t="s">
        <v>18</v>
      </c>
      <c r="J660">
        <v>4.7059016000000002E-2</v>
      </c>
      <c r="K660">
        <v>5.5</v>
      </c>
      <c r="L660">
        <v>100.1016</v>
      </c>
      <c r="M660">
        <v>4.5999999999999996</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4.5999999999999996</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4.5999999999999996</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4.5999999999999996</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4.5999999999999996</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4.5999999999999996</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4.5999999999999996</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4.5999999999999996</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4.5999999999999996</v>
      </c>
    </row>
    <row r="669" spans="1:13" x14ac:dyDescent="0.3">
      <c r="A669" t="s">
        <v>19</v>
      </c>
      <c r="B669">
        <v>668</v>
      </c>
      <c r="C669" t="s">
        <v>603</v>
      </c>
      <c r="D669" t="s">
        <v>59</v>
      </c>
      <c r="E669">
        <v>2022</v>
      </c>
      <c r="F669" t="s">
        <v>22</v>
      </c>
      <c r="G669" t="s">
        <v>23</v>
      </c>
      <c r="H669" t="s">
        <v>17</v>
      </c>
      <c r="I669" t="s">
        <v>24</v>
      </c>
      <c r="J669">
        <v>0</v>
      </c>
      <c r="K669">
        <v>13.35</v>
      </c>
      <c r="L669">
        <v>217.61660000000001</v>
      </c>
      <c r="M669">
        <v>4.5999999999999996</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4.5999999999999996</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4.5999999999999996</v>
      </c>
    </row>
    <row r="672" spans="1:13" x14ac:dyDescent="0.3">
      <c r="A672" t="s">
        <v>19</v>
      </c>
      <c r="B672">
        <v>671</v>
      </c>
      <c r="C672" t="s">
        <v>604</v>
      </c>
      <c r="D672" t="s">
        <v>59</v>
      </c>
      <c r="E672">
        <v>2022</v>
      </c>
      <c r="F672" t="s">
        <v>22</v>
      </c>
      <c r="G672" t="s">
        <v>23</v>
      </c>
      <c r="H672" t="s">
        <v>17</v>
      </c>
      <c r="I672" t="s">
        <v>24</v>
      </c>
      <c r="J672">
        <v>0.12872825800000001</v>
      </c>
      <c r="K672">
        <v>19.5</v>
      </c>
      <c r="L672">
        <v>155.3314</v>
      </c>
      <c r="M672">
        <v>4.5999999999999996</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4.5999999999999996</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4.5999999999999996</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4.5999999999999996</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4.5999999999999996</v>
      </c>
    </row>
    <row r="677" spans="1:13" x14ac:dyDescent="0.3">
      <c r="A677" t="s">
        <v>19</v>
      </c>
      <c r="B677">
        <v>676</v>
      </c>
      <c r="C677" t="s">
        <v>606</v>
      </c>
      <c r="D677" t="s">
        <v>14</v>
      </c>
      <c r="E677">
        <v>2018</v>
      </c>
      <c r="F677" t="s">
        <v>47</v>
      </c>
      <c r="G677" t="s">
        <v>23</v>
      </c>
      <c r="H677" t="s">
        <v>17</v>
      </c>
      <c r="I677" t="s">
        <v>48</v>
      </c>
      <c r="J677">
        <v>2.2291121000000001E-2</v>
      </c>
      <c r="L677">
        <v>93.609399999999994</v>
      </c>
      <c r="M677">
        <v>4.5999999999999996</v>
      </c>
    </row>
    <row r="678" spans="1:13" x14ac:dyDescent="0.3">
      <c r="A678" t="s">
        <v>19</v>
      </c>
      <c r="B678">
        <v>677</v>
      </c>
      <c r="C678" t="s">
        <v>385</v>
      </c>
      <c r="D678" t="s">
        <v>56</v>
      </c>
      <c r="E678">
        <v>2018</v>
      </c>
      <c r="F678" t="s">
        <v>47</v>
      </c>
      <c r="G678" t="s">
        <v>23</v>
      </c>
      <c r="H678" t="s">
        <v>17</v>
      </c>
      <c r="I678" t="s">
        <v>48</v>
      </c>
      <c r="J678">
        <v>0</v>
      </c>
      <c r="L678">
        <v>109.1938</v>
      </c>
      <c r="M678">
        <v>4.5999999999999996</v>
      </c>
    </row>
    <row r="679" spans="1:13" x14ac:dyDescent="0.3">
      <c r="A679" t="s">
        <v>19</v>
      </c>
      <c r="B679">
        <v>678</v>
      </c>
      <c r="C679" t="s">
        <v>579</v>
      </c>
      <c r="D679" t="s">
        <v>56</v>
      </c>
      <c r="E679">
        <v>2018</v>
      </c>
      <c r="F679" t="s">
        <v>47</v>
      </c>
      <c r="G679" t="s">
        <v>23</v>
      </c>
      <c r="H679" t="s">
        <v>17</v>
      </c>
      <c r="I679" t="s">
        <v>48</v>
      </c>
      <c r="J679">
        <v>0.155541973</v>
      </c>
      <c r="L679">
        <v>159.7578</v>
      </c>
      <c r="M679">
        <v>4.5999999999999996</v>
      </c>
    </row>
    <row r="680" spans="1:13" x14ac:dyDescent="0.3">
      <c r="A680" t="s">
        <v>19</v>
      </c>
      <c r="B680">
        <v>679</v>
      </c>
      <c r="C680" t="s">
        <v>607</v>
      </c>
      <c r="D680" t="s">
        <v>50</v>
      </c>
      <c r="E680">
        <v>2018</v>
      </c>
      <c r="F680" t="s">
        <v>47</v>
      </c>
      <c r="G680" t="s">
        <v>23</v>
      </c>
      <c r="H680" t="s">
        <v>17</v>
      </c>
      <c r="I680" t="s">
        <v>48</v>
      </c>
      <c r="J680">
        <v>0.141129263</v>
      </c>
      <c r="L680">
        <v>121.60720000000001</v>
      </c>
      <c r="M680">
        <v>4.5999999999999996</v>
      </c>
    </row>
    <row r="681" spans="1:13" x14ac:dyDescent="0.3">
      <c r="A681" t="s">
        <v>12</v>
      </c>
      <c r="B681">
        <v>680</v>
      </c>
      <c r="C681" t="s">
        <v>274</v>
      </c>
      <c r="D681" t="s">
        <v>14</v>
      </c>
      <c r="E681">
        <v>2018</v>
      </c>
      <c r="F681" t="s">
        <v>47</v>
      </c>
      <c r="G681" t="s">
        <v>23</v>
      </c>
      <c r="H681" t="s">
        <v>17</v>
      </c>
      <c r="I681" t="s">
        <v>48</v>
      </c>
      <c r="J681">
        <v>0.15842451599999999</v>
      </c>
      <c r="L681">
        <v>62.419400000000003</v>
      </c>
      <c r="M681">
        <v>4.5999999999999996</v>
      </c>
    </row>
    <row r="682" spans="1:13" x14ac:dyDescent="0.3">
      <c r="A682" t="s">
        <v>12</v>
      </c>
      <c r="B682">
        <v>681</v>
      </c>
      <c r="C682" t="s">
        <v>608</v>
      </c>
      <c r="D682" t="s">
        <v>14</v>
      </c>
      <c r="E682">
        <v>2018</v>
      </c>
      <c r="F682" t="s">
        <v>47</v>
      </c>
      <c r="G682" t="s">
        <v>23</v>
      </c>
      <c r="H682" t="s">
        <v>17</v>
      </c>
      <c r="I682" t="s">
        <v>48</v>
      </c>
      <c r="J682">
        <v>4.3978369000000003E-2</v>
      </c>
      <c r="L682">
        <v>178.43180000000001</v>
      </c>
      <c r="M682">
        <v>4.5999999999999996</v>
      </c>
    </row>
    <row r="683" spans="1:13" x14ac:dyDescent="0.3">
      <c r="A683" t="s">
        <v>12</v>
      </c>
      <c r="B683">
        <v>682</v>
      </c>
      <c r="C683" t="s">
        <v>609</v>
      </c>
      <c r="D683" t="s">
        <v>56</v>
      </c>
      <c r="E683">
        <v>2018</v>
      </c>
      <c r="F683" t="s">
        <v>47</v>
      </c>
      <c r="G683" t="s">
        <v>23</v>
      </c>
      <c r="H683" t="s">
        <v>17</v>
      </c>
      <c r="I683" t="s">
        <v>48</v>
      </c>
      <c r="J683">
        <v>3.6731658E-2</v>
      </c>
      <c r="L683">
        <v>177.23699999999999</v>
      </c>
      <c r="M683">
        <v>4.5999999999999996</v>
      </c>
    </row>
    <row r="684" spans="1:13" x14ac:dyDescent="0.3">
      <c r="A684" t="s">
        <v>12</v>
      </c>
      <c r="B684">
        <v>683</v>
      </c>
      <c r="C684" t="s">
        <v>610</v>
      </c>
      <c r="D684" t="s">
        <v>56</v>
      </c>
      <c r="E684">
        <v>2018</v>
      </c>
      <c r="F684" t="s">
        <v>47</v>
      </c>
      <c r="G684" t="s">
        <v>23</v>
      </c>
      <c r="H684" t="s">
        <v>17</v>
      </c>
      <c r="I684" t="s">
        <v>48</v>
      </c>
      <c r="J684">
        <v>0</v>
      </c>
      <c r="L684">
        <v>182.0608</v>
      </c>
      <c r="M684">
        <v>4.5999999999999996</v>
      </c>
    </row>
    <row r="685" spans="1:13" x14ac:dyDescent="0.3">
      <c r="A685" t="s">
        <v>37</v>
      </c>
      <c r="B685">
        <v>684</v>
      </c>
      <c r="C685" t="s">
        <v>173</v>
      </c>
      <c r="D685" t="s">
        <v>21</v>
      </c>
      <c r="E685">
        <v>2018</v>
      </c>
      <c r="F685" t="s">
        <v>47</v>
      </c>
      <c r="G685" t="s">
        <v>23</v>
      </c>
      <c r="H685" t="s">
        <v>17</v>
      </c>
      <c r="I685" t="s">
        <v>48</v>
      </c>
      <c r="J685">
        <v>1.8813776000000001E-2</v>
      </c>
      <c r="L685">
        <v>235.25899999999999</v>
      </c>
      <c r="M685">
        <v>4.5999999999999996</v>
      </c>
    </row>
    <row r="686" spans="1:13" x14ac:dyDescent="0.3">
      <c r="A686" t="s">
        <v>12</v>
      </c>
      <c r="B686">
        <v>685</v>
      </c>
      <c r="C686" t="s">
        <v>160</v>
      </c>
      <c r="D686" t="s">
        <v>161</v>
      </c>
      <c r="E686">
        <v>2018</v>
      </c>
      <c r="F686" t="s">
        <v>47</v>
      </c>
      <c r="G686" t="s">
        <v>23</v>
      </c>
      <c r="H686" t="s">
        <v>17</v>
      </c>
      <c r="I686" t="s">
        <v>48</v>
      </c>
      <c r="J686">
        <v>7.0068830000000002E-3</v>
      </c>
      <c r="L686">
        <v>173.57380000000001</v>
      </c>
      <c r="M686">
        <v>4.5999999999999996</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4.5</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4.5</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4.5</v>
      </c>
    </row>
    <row r="690" spans="1:13" x14ac:dyDescent="0.3">
      <c r="A690" t="s">
        <v>12</v>
      </c>
      <c r="B690">
        <v>689</v>
      </c>
      <c r="C690" t="s">
        <v>614</v>
      </c>
      <c r="D690" t="s">
        <v>97</v>
      </c>
      <c r="E690">
        <v>2022</v>
      </c>
      <c r="F690" t="s">
        <v>22</v>
      </c>
      <c r="G690" t="s">
        <v>23</v>
      </c>
      <c r="H690" t="s">
        <v>17</v>
      </c>
      <c r="I690" t="s">
        <v>24</v>
      </c>
      <c r="J690">
        <v>0</v>
      </c>
      <c r="K690">
        <v>5.4649999999999999</v>
      </c>
      <c r="L690">
        <v>132.5626</v>
      </c>
      <c r="M690">
        <v>4.5</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4.5</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4.5</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4.5</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4.5</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4.5</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4.5</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4.5</v>
      </c>
    </row>
    <row r="698" spans="1:13" x14ac:dyDescent="0.3">
      <c r="A698" t="s">
        <v>12</v>
      </c>
      <c r="B698">
        <v>697</v>
      </c>
      <c r="C698" t="s">
        <v>254</v>
      </c>
      <c r="D698" t="s">
        <v>30</v>
      </c>
      <c r="E698">
        <v>2018</v>
      </c>
      <c r="F698" t="s">
        <v>47</v>
      </c>
      <c r="G698" t="s">
        <v>23</v>
      </c>
      <c r="H698" t="s">
        <v>17</v>
      </c>
      <c r="I698" t="s">
        <v>48</v>
      </c>
      <c r="J698">
        <v>1.1953902000000001E-2</v>
      </c>
      <c r="L698">
        <v>164.51840000000001</v>
      </c>
      <c r="M698">
        <v>4.5</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4.5</v>
      </c>
    </row>
    <row r="700" spans="1:13" x14ac:dyDescent="0.3">
      <c r="A700" t="s">
        <v>19</v>
      </c>
      <c r="B700">
        <v>699</v>
      </c>
      <c r="C700" t="s">
        <v>621</v>
      </c>
      <c r="D700" t="s">
        <v>44</v>
      </c>
      <c r="E700">
        <v>2018</v>
      </c>
      <c r="F700" t="s">
        <v>47</v>
      </c>
      <c r="G700" t="s">
        <v>23</v>
      </c>
      <c r="H700" t="s">
        <v>17</v>
      </c>
      <c r="I700" t="s">
        <v>48</v>
      </c>
      <c r="J700">
        <v>5.9776237000000003E-2</v>
      </c>
      <c r="L700">
        <v>231.76419999999999</v>
      </c>
      <c r="M700">
        <v>4.5</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4.5</v>
      </c>
    </row>
    <row r="702" spans="1:13" x14ac:dyDescent="0.3">
      <c r="A702" t="s">
        <v>12</v>
      </c>
      <c r="B702">
        <v>701</v>
      </c>
      <c r="C702" t="s">
        <v>622</v>
      </c>
      <c r="D702" t="s">
        <v>14</v>
      </c>
      <c r="E702">
        <v>2012</v>
      </c>
      <c r="F702" t="s">
        <v>15</v>
      </c>
      <c r="G702" t="s">
        <v>16</v>
      </c>
      <c r="H702" t="s">
        <v>17</v>
      </c>
      <c r="I702" t="s">
        <v>18</v>
      </c>
      <c r="J702">
        <v>0.100330684</v>
      </c>
      <c r="K702">
        <v>20.7</v>
      </c>
      <c r="L702">
        <v>123.4388</v>
      </c>
      <c r="M702">
        <v>4.5</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4.5</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4.5</v>
      </c>
    </row>
    <row r="705" spans="1:13" x14ac:dyDescent="0.3">
      <c r="A705" t="s">
        <v>19</v>
      </c>
      <c r="B705">
        <v>704</v>
      </c>
      <c r="C705" t="s">
        <v>625</v>
      </c>
      <c r="D705" t="s">
        <v>50</v>
      </c>
      <c r="E705">
        <v>2017</v>
      </c>
      <c r="F705" t="s">
        <v>52</v>
      </c>
      <c r="G705" t="s">
        <v>36</v>
      </c>
      <c r="H705" t="s">
        <v>28</v>
      </c>
      <c r="I705" t="s">
        <v>18</v>
      </c>
      <c r="J705">
        <v>0.128065918</v>
      </c>
      <c r="K705">
        <v>19</v>
      </c>
      <c r="L705">
        <v>104.3622</v>
      </c>
      <c r="M705">
        <v>4.5</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4.5</v>
      </c>
    </row>
    <row r="707" spans="1:13" x14ac:dyDescent="0.3">
      <c r="A707" t="s">
        <v>19</v>
      </c>
      <c r="B707">
        <v>706</v>
      </c>
      <c r="C707" t="s">
        <v>607</v>
      </c>
      <c r="D707" t="s">
        <v>50</v>
      </c>
      <c r="E707">
        <v>2012</v>
      </c>
      <c r="F707" t="s">
        <v>15</v>
      </c>
      <c r="G707" t="s">
        <v>16</v>
      </c>
      <c r="H707" t="s">
        <v>17</v>
      </c>
      <c r="I707" t="s">
        <v>18</v>
      </c>
      <c r="J707">
        <v>0</v>
      </c>
      <c r="K707">
        <v>20.350000000000001</v>
      </c>
      <c r="L707">
        <v>120.9072</v>
      </c>
      <c r="M707">
        <v>4.5</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4.5</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4.5</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4.5</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4.5</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4.5</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4.5</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4.5</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4.5</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4.5</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4.5</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4.5</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4.5</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4.5</v>
      </c>
    </row>
    <row r="721" spans="1:13" x14ac:dyDescent="0.3">
      <c r="A721" t="s">
        <v>19</v>
      </c>
      <c r="B721">
        <v>720</v>
      </c>
      <c r="C721" t="s">
        <v>637</v>
      </c>
      <c r="D721" t="s">
        <v>26</v>
      </c>
      <c r="E721">
        <v>2012</v>
      </c>
      <c r="F721" t="s">
        <v>15</v>
      </c>
      <c r="G721" t="s">
        <v>16</v>
      </c>
      <c r="H721" t="s">
        <v>17</v>
      </c>
      <c r="I721" t="s">
        <v>18</v>
      </c>
      <c r="J721">
        <v>4.2687151E-2</v>
      </c>
      <c r="K721">
        <v>5.19</v>
      </c>
      <c r="L721">
        <v>195.911</v>
      </c>
      <c r="M721">
        <v>4.5</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4.5</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4.5</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4.5</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4.5</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4.5</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4.5</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4.5</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4.5</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4.5</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4.5</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4.5</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4.5</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4.5</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4.5</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4.5</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4.5</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4.5</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4.5</v>
      </c>
    </row>
    <row r="740" spans="1:13" x14ac:dyDescent="0.3">
      <c r="A740" t="s">
        <v>12</v>
      </c>
      <c r="B740">
        <v>739</v>
      </c>
      <c r="C740" t="s">
        <v>556</v>
      </c>
      <c r="D740" t="s">
        <v>69</v>
      </c>
      <c r="E740">
        <v>2012</v>
      </c>
      <c r="F740" t="s">
        <v>15</v>
      </c>
      <c r="G740" t="s">
        <v>16</v>
      </c>
      <c r="H740" t="s">
        <v>17</v>
      </c>
      <c r="I740" t="s">
        <v>18</v>
      </c>
      <c r="J740">
        <v>0.107223632</v>
      </c>
      <c r="K740">
        <v>11.8</v>
      </c>
      <c r="L740">
        <v>223.5772</v>
      </c>
      <c r="M740">
        <v>4.5</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4.5</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4.5</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4.5</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4.5</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4.5</v>
      </c>
    </row>
    <row r="746" spans="1:13" x14ac:dyDescent="0.3">
      <c r="A746" t="s">
        <v>19</v>
      </c>
      <c r="B746">
        <v>745</v>
      </c>
      <c r="C746" t="s">
        <v>518</v>
      </c>
      <c r="D746" t="s">
        <v>69</v>
      </c>
      <c r="E746">
        <v>2018</v>
      </c>
      <c r="F746" t="s">
        <v>140</v>
      </c>
      <c r="G746" t="s">
        <v>16</v>
      </c>
      <c r="H746" t="s">
        <v>28</v>
      </c>
      <c r="I746" t="s">
        <v>42</v>
      </c>
      <c r="J746">
        <v>9.9442328999999996E-2</v>
      </c>
      <c r="L746">
        <v>233.16419999999999</v>
      </c>
      <c r="M746">
        <v>4.5</v>
      </c>
    </row>
    <row r="747" spans="1:13" x14ac:dyDescent="0.3">
      <c r="A747" t="s">
        <v>19</v>
      </c>
      <c r="B747">
        <v>746</v>
      </c>
      <c r="C747" t="s">
        <v>652</v>
      </c>
      <c r="D747" t="s">
        <v>14</v>
      </c>
      <c r="E747">
        <v>2018</v>
      </c>
      <c r="F747" t="s">
        <v>140</v>
      </c>
      <c r="G747" t="s">
        <v>16</v>
      </c>
      <c r="H747" t="s">
        <v>28</v>
      </c>
      <c r="I747" t="s">
        <v>42</v>
      </c>
      <c r="J747">
        <v>0.22628438100000001</v>
      </c>
      <c r="L747">
        <v>163.221</v>
      </c>
      <c r="M747">
        <v>4.5</v>
      </c>
    </row>
    <row r="748" spans="1:13" x14ac:dyDescent="0.3">
      <c r="A748" t="s">
        <v>19</v>
      </c>
      <c r="B748">
        <v>747</v>
      </c>
      <c r="C748" t="s">
        <v>415</v>
      </c>
      <c r="D748" t="s">
        <v>44</v>
      </c>
      <c r="E748">
        <v>2018</v>
      </c>
      <c r="F748" t="s">
        <v>140</v>
      </c>
      <c r="G748" t="s">
        <v>16</v>
      </c>
      <c r="H748" t="s">
        <v>28</v>
      </c>
      <c r="I748" t="s">
        <v>42</v>
      </c>
      <c r="J748">
        <v>0.12998368799999999</v>
      </c>
      <c r="L748">
        <v>93.046199999999999</v>
      </c>
      <c r="M748">
        <v>4.5</v>
      </c>
    </row>
    <row r="749" spans="1:13" x14ac:dyDescent="0.3">
      <c r="A749" t="s">
        <v>19</v>
      </c>
      <c r="B749">
        <v>748</v>
      </c>
      <c r="C749" t="s">
        <v>653</v>
      </c>
      <c r="D749" t="s">
        <v>44</v>
      </c>
      <c r="E749">
        <v>2018</v>
      </c>
      <c r="F749" t="s">
        <v>140</v>
      </c>
      <c r="G749" t="s">
        <v>16</v>
      </c>
      <c r="H749" t="s">
        <v>28</v>
      </c>
      <c r="I749" t="s">
        <v>42</v>
      </c>
      <c r="J749">
        <v>2.7532258E-2</v>
      </c>
      <c r="L749">
        <v>185.0608</v>
      </c>
      <c r="M749">
        <v>4.5</v>
      </c>
    </row>
    <row r="750" spans="1:13" x14ac:dyDescent="0.3">
      <c r="A750" t="s">
        <v>19</v>
      </c>
      <c r="B750">
        <v>749</v>
      </c>
      <c r="C750" t="s">
        <v>654</v>
      </c>
      <c r="D750" t="s">
        <v>44</v>
      </c>
      <c r="E750">
        <v>2018</v>
      </c>
      <c r="F750" t="s">
        <v>140</v>
      </c>
      <c r="G750" t="s">
        <v>16</v>
      </c>
      <c r="H750" t="s">
        <v>28</v>
      </c>
      <c r="I750" t="s">
        <v>42</v>
      </c>
      <c r="J750">
        <v>7.3229342000000003E-2</v>
      </c>
      <c r="L750">
        <v>254.10140000000001</v>
      </c>
      <c r="M750">
        <v>4.5</v>
      </c>
    </row>
    <row r="751" spans="1:13" x14ac:dyDescent="0.3">
      <c r="A751" t="s">
        <v>19</v>
      </c>
      <c r="B751">
        <v>750</v>
      </c>
      <c r="C751" t="s">
        <v>655</v>
      </c>
      <c r="D751" t="s">
        <v>44</v>
      </c>
      <c r="E751">
        <v>2018</v>
      </c>
      <c r="F751" t="s">
        <v>140</v>
      </c>
      <c r="G751" t="s">
        <v>16</v>
      </c>
      <c r="H751" t="s">
        <v>28</v>
      </c>
      <c r="I751" t="s">
        <v>42</v>
      </c>
      <c r="J751">
        <v>0.116750407</v>
      </c>
      <c r="L751">
        <v>195.24780000000001</v>
      </c>
      <c r="M751">
        <v>4.5</v>
      </c>
    </row>
    <row r="752" spans="1:13" x14ac:dyDescent="0.3">
      <c r="A752" t="s">
        <v>19</v>
      </c>
      <c r="B752">
        <v>751</v>
      </c>
      <c r="C752" t="s">
        <v>656</v>
      </c>
      <c r="D752" t="s">
        <v>44</v>
      </c>
      <c r="E752">
        <v>2018</v>
      </c>
      <c r="F752" t="s">
        <v>140</v>
      </c>
      <c r="G752" t="s">
        <v>16</v>
      </c>
      <c r="H752" t="s">
        <v>28</v>
      </c>
      <c r="I752" t="s">
        <v>42</v>
      </c>
      <c r="J752">
        <v>0.14595153299999999</v>
      </c>
      <c r="L752">
        <v>160.95519999999999</v>
      </c>
      <c r="M752">
        <v>4.5</v>
      </c>
    </row>
    <row r="753" spans="1:13" x14ac:dyDescent="0.3">
      <c r="A753" t="s">
        <v>19</v>
      </c>
      <c r="B753">
        <v>752</v>
      </c>
      <c r="C753" t="s">
        <v>470</v>
      </c>
      <c r="D753" t="s">
        <v>66</v>
      </c>
      <c r="E753">
        <v>2018</v>
      </c>
      <c r="F753" t="s">
        <v>140</v>
      </c>
      <c r="G753" t="s">
        <v>16</v>
      </c>
      <c r="H753" t="s">
        <v>28</v>
      </c>
      <c r="I753" t="s">
        <v>42</v>
      </c>
      <c r="J753">
        <v>3.5997636E-2</v>
      </c>
      <c r="L753">
        <v>78.661799999999999</v>
      </c>
      <c r="M753">
        <v>4.5</v>
      </c>
    </row>
    <row r="754" spans="1:13" x14ac:dyDescent="0.3">
      <c r="A754" t="s">
        <v>19</v>
      </c>
      <c r="B754">
        <v>753</v>
      </c>
      <c r="C754" t="s">
        <v>471</v>
      </c>
      <c r="D754" t="s">
        <v>50</v>
      </c>
      <c r="E754">
        <v>2018</v>
      </c>
      <c r="F754" t="s">
        <v>140</v>
      </c>
      <c r="G754" t="s">
        <v>16</v>
      </c>
      <c r="H754" t="s">
        <v>28</v>
      </c>
      <c r="I754" t="s">
        <v>42</v>
      </c>
      <c r="J754">
        <v>0.164006137</v>
      </c>
      <c r="L754">
        <v>113.2834</v>
      </c>
      <c r="M754">
        <v>4.5</v>
      </c>
    </row>
    <row r="755" spans="1:13" x14ac:dyDescent="0.3">
      <c r="A755" t="s">
        <v>19</v>
      </c>
      <c r="B755">
        <v>754</v>
      </c>
      <c r="C755" t="s">
        <v>657</v>
      </c>
      <c r="D755" t="s">
        <v>50</v>
      </c>
      <c r="E755">
        <v>2018</v>
      </c>
      <c r="F755" t="s">
        <v>140</v>
      </c>
      <c r="G755" t="s">
        <v>16</v>
      </c>
      <c r="H755" t="s">
        <v>28</v>
      </c>
      <c r="I755" t="s">
        <v>42</v>
      </c>
      <c r="J755">
        <v>4.6903970000000003E-2</v>
      </c>
      <c r="L755">
        <v>110.657</v>
      </c>
      <c r="M755">
        <v>4.5</v>
      </c>
    </row>
    <row r="756" spans="1:13" x14ac:dyDescent="0.3">
      <c r="A756" t="s">
        <v>19</v>
      </c>
      <c r="B756">
        <v>755</v>
      </c>
      <c r="C756" t="s">
        <v>658</v>
      </c>
      <c r="D756" t="s">
        <v>50</v>
      </c>
      <c r="E756">
        <v>2018</v>
      </c>
      <c r="F756" t="s">
        <v>140</v>
      </c>
      <c r="G756" t="s">
        <v>16</v>
      </c>
      <c r="H756" t="s">
        <v>28</v>
      </c>
      <c r="I756" t="s">
        <v>42</v>
      </c>
      <c r="J756">
        <v>0.18111405899999999</v>
      </c>
      <c r="L756">
        <v>141.64699999999999</v>
      </c>
      <c r="M756">
        <v>4.5</v>
      </c>
    </row>
    <row r="757" spans="1:13" x14ac:dyDescent="0.3">
      <c r="A757" t="s">
        <v>19</v>
      </c>
      <c r="B757">
        <v>756</v>
      </c>
      <c r="C757" t="s">
        <v>659</v>
      </c>
      <c r="D757" t="s">
        <v>34</v>
      </c>
      <c r="E757">
        <v>2018</v>
      </c>
      <c r="F757" t="s">
        <v>140</v>
      </c>
      <c r="G757" t="s">
        <v>16</v>
      </c>
      <c r="H757" t="s">
        <v>28</v>
      </c>
      <c r="I757" t="s">
        <v>42</v>
      </c>
      <c r="J757">
        <v>0.17141731599999999</v>
      </c>
      <c r="L757">
        <v>173.07380000000001</v>
      </c>
      <c r="M757">
        <v>4.5</v>
      </c>
    </row>
    <row r="758" spans="1:13" x14ac:dyDescent="0.3">
      <c r="A758" t="s">
        <v>12</v>
      </c>
      <c r="B758">
        <v>757</v>
      </c>
      <c r="C758" t="s">
        <v>321</v>
      </c>
      <c r="D758" t="s">
        <v>50</v>
      </c>
      <c r="E758">
        <v>2018</v>
      </c>
      <c r="F758" t="s">
        <v>140</v>
      </c>
      <c r="G758" t="s">
        <v>16</v>
      </c>
      <c r="H758" t="s">
        <v>28</v>
      </c>
      <c r="I758" t="s">
        <v>42</v>
      </c>
      <c r="J758">
        <v>0.184359831</v>
      </c>
      <c r="L758">
        <v>172.6764</v>
      </c>
      <c r="M758">
        <v>4.5</v>
      </c>
    </row>
    <row r="759" spans="1:13" x14ac:dyDescent="0.3">
      <c r="A759" t="s">
        <v>12</v>
      </c>
      <c r="B759">
        <v>758</v>
      </c>
      <c r="C759" t="s">
        <v>660</v>
      </c>
      <c r="D759" t="s">
        <v>50</v>
      </c>
      <c r="E759">
        <v>2018</v>
      </c>
      <c r="F759" t="s">
        <v>140</v>
      </c>
      <c r="G759" t="s">
        <v>16</v>
      </c>
      <c r="H759" t="s">
        <v>28</v>
      </c>
      <c r="I759" t="s">
        <v>42</v>
      </c>
      <c r="J759">
        <v>0.11744283799999999</v>
      </c>
      <c r="L759">
        <v>257.73039999999997</v>
      </c>
      <c r="M759">
        <v>4.5</v>
      </c>
    </row>
    <row r="760" spans="1:13" x14ac:dyDescent="0.3">
      <c r="A760" t="s">
        <v>12</v>
      </c>
      <c r="B760">
        <v>759</v>
      </c>
      <c r="C760" t="s">
        <v>661</v>
      </c>
      <c r="D760" t="s">
        <v>50</v>
      </c>
      <c r="E760">
        <v>2018</v>
      </c>
      <c r="F760" t="s">
        <v>140</v>
      </c>
      <c r="G760" t="s">
        <v>16</v>
      </c>
      <c r="H760" t="s">
        <v>28</v>
      </c>
      <c r="I760" t="s">
        <v>42</v>
      </c>
      <c r="J760">
        <v>2.1471456E-2</v>
      </c>
      <c r="L760">
        <v>131.0284</v>
      </c>
      <c r="M760">
        <v>4.5</v>
      </c>
    </row>
    <row r="761" spans="1:13" x14ac:dyDescent="0.3">
      <c r="A761" t="s">
        <v>12</v>
      </c>
      <c r="B761">
        <v>760</v>
      </c>
      <c r="C761" t="s">
        <v>662</v>
      </c>
      <c r="D761" t="s">
        <v>50</v>
      </c>
      <c r="E761">
        <v>2018</v>
      </c>
      <c r="F761" t="s">
        <v>140</v>
      </c>
      <c r="G761" t="s">
        <v>16</v>
      </c>
      <c r="H761" t="s">
        <v>28</v>
      </c>
      <c r="I761" t="s">
        <v>42</v>
      </c>
      <c r="J761">
        <v>0.17018662800000001</v>
      </c>
      <c r="L761">
        <v>159.02619999999999</v>
      </c>
      <c r="M761">
        <v>4.5</v>
      </c>
    </row>
    <row r="762" spans="1:13" x14ac:dyDescent="0.3">
      <c r="A762" t="s">
        <v>37</v>
      </c>
      <c r="B762">
        <v>761</v>
      </c>
      <c r="C762" t="s">
        <v>420</v>
      </c>
      <c r="D762" t="s">
        <v>50</v>
      </c>
      <c r="E762">
        <v>2018</v>
      </c>
      <c r="F762" t="s">
        <v>140</v>
      </c>
      <c r="G762" t="s">
        <v>16</v>
      </c>
      <c r="H762" t="s">
        <v>28</v>
      </c>
      <c r="I762" t="s">
        <v>42</v>
      </c>
      <c r="J762">
        <v>5.9336763000000001E-2</v>
      </c>
      <c r="L762">
        <v>212.1902</v>
      </c>
      <c r="M762">
        <v>4.5</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4.5</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4.5</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4.5</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4.5</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4.5</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4.5</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4.5</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4.5</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4.5</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4.5</v>
      </c>
    </row>
    <row r="773" spans="1:13" x14ac:dyDescent="0.3">
      <c r="A773" t="s">
        <v>19</v>
      </c>
      <c r="B773">
        <v>772</v>
      </c>
      <c r="C773" t="s">
        <v>670</v>
      </c>
      <c r="D773" t="s">
        <v>14</v>
      </c>
      <c r="E773">
        <v>2016</v>
      </c>
      <c r="F773" t="s">
        <v>27</v>
      </c>
      <c r="G773" t="s">
        <v>16</v>
      </c>
      <c r="H773" t="s">
        <v>28</v>
      </c>
      <c r="I773" t="s">
        <v>18</v>
      </c>
      <c r="J773">
        <v>0</v>
      </c>
      <c r="K773">
        <v>16.75</v>
      </c>
      <c r="L773">
        <v>255.39879999999999</v>
      </c>
      <c r="M773">
        <v>4.5</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4.5</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4.5</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4.5</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4.5</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4.5</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4.5</v>
      </c>
    </row>
    <row r="780" spans="1:13" x14ac:dyDescent="0.3">
      <c r="A780" t="s">
        <v>19</v>
      </c>
      <c r="B780">
        <v>779</v>
      </c>
      <c r="C780" t="s">
        <v>675</v>
      </c>
      <c r="D780" t="s">
        <v>44</v>
      </c>
      <c r="E780">
        <v>2016</v>
      </c>
      <c r="F780" t="s">
        <v>27</v>
      </c>
      <c r="G780" t="s">
        <v>16</v>
      </c>
      <c r="H780" t="s">
        <v>28</v>
      </c>
      <c r="I780" t="s">
        <v>18</v>
      </c>
      <c r="J780">
        <v>2.4651269E-2</v>
      </c>
      <c r="K780">
        <v>13.15</v>
      </c>
      <c r="L780">
        <v>179.5686</v>
      </c>
      <c r="M780">
        <v>4.5</v>
      </c>
    </row>
    <row r="781" spans="1:13" x14ac:dyDescent="0.3">
      <c r="A781" t="s">
        <v>19</v>
      </c>
      <c r="B781">
        <v>780</v>
      </c>
      <c r="C781" t="s">
        <v>415</v>
      </c>
      <c r="D781" t="s">
        <v>44</v>
      </c>
      <c r="E781">
        <v>2016</v>
      </c>
      <c r="F781" t="s">
        <v>27</v>
      </c>
      <c r="G781" t="s">
        <v>16</v>
      </c>
      <c r="H781" t="s">
        <v>28</v>
      </c>
      <c r="I781" t="s">
        <v>18</v>
      </c>
      <c r="J781">
        <v>0</v>
      </c>
      <c r="K781">
        <v>20.2</v>
      </c>
      <c r="L781">
        <v>94.146199999999993</v>
      </c>
      <c r="M781">
        <v>4.5</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4.5</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4.5</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4.5</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4.5</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4.5</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4.5</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4.5</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4.5</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4.5</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4.5</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4.5</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4.5</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4.5</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4.5</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4.5</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4.5</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4.5</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4.5</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4.5</v>
      </c>
    </row>
    <row r="801" spans="1:13" x14ac:dyDescent="0.3">
      <c r="A801" t="s">
        <v>19</v>
      </c>
      <c r="B801">
        <v>800</v>
      </c>
      <c r="C801" t="s">
        <v>672</v>
      </c>
      <c r="D801" t="s">
        <v>21</v>
      </c>
      <c r="E801">
        <v>2015</v>
      </c>
      <c r="F801" t="s">
        <v>35</v>
      </c>
      <c r="G801" t="s">
        <v>36</v>
      </c>
      <c r="H801" t="s">
        <v>28</v>
      </c>
      <c r="I801" t="s">
        <v>18</v>
      </c>
      <c r="J801">
        <v>0</v>
      </c>
      <c r="K801">
        <v>18.2</v>
      </c>
      <c r="L801">
        <v>44.108600000000003</v>
      </c>
      <c r="M801">
        <v>4.5</v>
      </c>
    </row>
    <row r="802" spans="1:13" x14ac:dyDescent="0.3">
      <c r="A802" t="s">
        <v>19</v>
      </c>
      <c r="B802">
        <v>801</v>
      </c>
      <c r="C802" t="s">
        <v>688</v>
      </c>
      <c r="D802" t="s">
        <v>21</v>
      </c>
      <c r="E802">
        <v>2015</v>
      </c>
      <c r="F802" t="s">
        <v>35</v>
      </c>
      <c r="G802" t="s">
        <v>36</v>
      </c>
      <c r="H802" t="s">
        <v>28</v>
      </c>
      <c r="I802" t="s">
        <v>18</v>
      </c>
      <c r="J802">
        <v>0.113833823</v>
      </c>
      <c r="K802">
        <v>21.25</v>
      </c>
      <c r="L802">
        <v>232.83</v>
      </c>
      <c r="M802">
        <v>4.5</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4.5</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4.5</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4.5</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4.5</v>
      </c>
    </row>
    <row r="807" spans="1:13" x14ac:dyDescent="0.3">
      <c r="A807" t="s">
        <v>19</v>
      </c>
      <c r="B807">
        <v>806</v>
      </c>
      <c r="C807" t="s">
        <v>451</v>
      </c>
      <c r="D807" t="s">
        <v>34</v>
      </c>
      <c r="E807">
        <v>2015</v>
      </c>
      <c r="F807" t="s">
        <v>35</v>
      </c>
      <c r="G807" t="s">
        <v>36</v>
      </c>
      <c r="H807" t="s">
        <v>28</v>
      </c>
      <c r="I807" t="s">
        <v>18</v>
      </c>
      <c r="J807">
        <v>0</v>
      </c>
      <c r="K807">
        <v>4.59</v>
      </c>
      <c r="L807">
        <v>111.18600000000001</v>
      </c>
      <c r="M807">
        <v>4.5</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4.5</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4.5</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4.5</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4.5</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4.5</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4.5</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4.5</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4.5</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4.5</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4.5</v>
      </c>
    </row>
    <row r="818" spans="1:13" x14ac:dyDescent="0.3">
      <c r="A818" t="s">
        <v>19</v>
      </c>
      <c r="B818">
        <v>817</v>
      </c>
      <c r="C818" t="s">
        <v>695</v>
      </c>
      <c r="D818" t="s">
        <v>44</v>
      </c>
      <c r="E818">
        <v>2020</v>
      </c>
      <c r="F818" t="s">
        <v>39</v>
      </c>
      <c r="G818" t="s">
        <v>36</v>
      </c>
      <c r="H818" t="s">
        <v>32</v>
      </c>
      <c r="I818" t="s">
        <v>18</v>
      </c>
      <c r="J818">
        <v>0</v>
      </c>
      <c r="K818">
        <v>16.25</v>
      </c>
      <c r="L818">
        <v>115.2176</v>
      </c>
      <c r="M818">
        <v>4.5</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4.5</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4.5</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4.5</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4.5</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4.5</v>
      </c>
    </row>
    <row r="824" spans="1:13" x14ac:dyDescent="0.3">
      <c r="A824" t="s">
        <v>12</v>
      </c>
      <c r="B824">
        <v>823</v>
      </c>
      <c r="C824" t="s">
        <v>428</v>
      </c>
      <c r="D824" t="s">
        <v>14</v>
      </c>
      <c r="E824">
        <v>2015</v>
      </c>
      <c r="F824" t="s">
        <v>35</v>
      </c>
      <c r="G824" t="s">
        <v>36</v>
      </c>
      <c r="H824" t="s">
        <v>32</v>
      </c>
      <c r="I824" t="s">
        <v>18</v>
      </c>
      <c r="J824">
        <v>0.14533500699999999</v>
      </c>
      <c r="K824">
        <v>7.59</v>
      </c>
      <c r="L824">
        <v>173.108</v>
      </c>
      <c r="M824">
        <v>4.5</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4.5</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4.5</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4.5</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4.5</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4.5</v>
      </c>
    </row>
    <row r="830" spans="1:13" x14ac:dyDescent="0.3">
      <c r="A830" t="s">
        <v>12</v>
      </c>
      <c r="B830">
        <v>829</v>
      </c>
      <c r="C830" t="s">
        <v>704</v>
      </c>
      <c r="D830" t="s">
        <v>69</v>
      </c>
      <c r="E830">
        <v>2020</v>
      </c>
      <c r="F830" t="s">
        <v>39</v>
      </c>
      <c r="G830" t="s">
        <v>36</v>
      </c>
      <c r="H830" t="s">
        <v>32</v>
      </c>
      <c r="I830" t="s">
        <v>18</v>
      </c>
      <c r="J830">
        <v>4.7857877E-2</v>
      </c>
      <c r="K830">
        <v>7.71</v>
      </c>
      <c r="L830">
        <v>119.7756</v>
      </c>
      <c r="M830">
        <v>4.5</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4.5</v>
      </c>
    </row>
    <row r="832" spans="1:13" x14ac:dyDescent="0.3">
      <c r="A832" t="s">
        <v>12</v>
      </c>
      <c r="B832">
        <v>831</v>
      </c>
      <c r="C832" t="s">
        <v>260</v>
      </c>
      <c r="D832" t="s">
        <v>56</v>
      </c>
      <c r="E832">
        <v>2020</v>
      </c>
      <c r="F832" t="s">
        <v>39</v>
      </c>
      <c r="G832" t="s">
        <v>36</v>
      </c>
      <c r="H832" t="s">
        <v>17</v>
      </c>
      <c r="I832" t="s">
        <v>18</v>
      </c>
      <c r="J832">
        <v>0</v>
      </c>
      <c r="K832">
        <v>5.15</v>
      </c>
      <c r="L832">
        <v>122.9388</v>
      </c>
      <c r="M832">
        <v>4.5</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4.5</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4.5</v>
      </c>
    </row>
    <row r="835" spans="1:13" x14ac:dyDescent="0.3">
      <c r="A835" t="s">
        <v>12</v>
      </c>
      <c r="B835">
        <v>834</v>
      </c>
      <c r="C835" t="s">
        <v>367</v>
      </c>
      <c r="D835" t="s">
        <v>50</v>
      </c>
      <c r="E835">
        <v>2020</v>
      </c>
      <c r="F835" t="s">
        <v>39</v>
      </c>
      <c r="G835" t="s">
        <v>36</v>
      </c>
      <c r="H835" t="s">
        <v>17</v>
      </c>
      <c r="I835" t="s">
        <v>18</v>
      </c>
      <c r="J835">
        <v>0</v>
      </c>
      <c r="K835">
        <v>9.6</v>
      </c>
      <c r="L835">
        <v>191.0872</v>
      </c>
      <c r="M835">
        <v>4.5</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4.5</v>
      </c>
    </row>
    <row r="837" spans="1:13" x14ac:dyDescent="0.3">
      <c r="A837" t="s">
        <v>37</v>
      </c>
      <c r="B837">
        <v>836</v>
      </c>
      <c r="C837" t="s">
        <v>706</v>
      </c>
      <c r="D837" t="s">
        <v>59</v>
      </c>
      <c r="E837">
        <v>2015</v>
      </c>
      <c r="F837" t="s">
        <v>35</v>
      </c>
      <c r="G837" t="s">
        <v>36</v>
      </c>
      <c r="H837" t="s">
        <v>17</v>
      </c>
      <c r="I837" t="s">
        <v>18</v>
      </c>
      <c r="J837">
        <v>0</v>
      </c>
      <c r="K837">
        <v>6.44</v>
      </c>
      <c r="L837">
        <v>99.87</v>
      </c>
      <c r="M837">
        <v>4.5</v>
      </c>
    </row>
    <row r="838" spans="1:13" x14ac:dyDescent="0.3">
      <c r="A838" t="s">
        <v>19</v>
      </c>
      <c r="B838">
        <v>837</v>
      </c>
      <c r="C838" t="s">
        <v>98</v>
      </c>
      <c r="D838" t="s">
        <v>30</v>
      </c>
      <c r="E838">
        <v>2017</v>
      </c>
      <c r="F838" t="s">
        <v>52</v>
      </c>
      <c r="G838" t="s">
        <v>36</v>
      </c>
      <c r="H838" t="s">
        <v>28</v>
      </c>
      <c r="I838" t="s">
        <v>18</v>
      </c>
      <c r="J838">
        <v>2.5822314999999998E-2</v>
      </c>
      <c r="K838">
        <v>10</v>
      </c>
      <c r="L838">
        <v>262.7226</v>
      </c>
      <c r="M838">
        <v>4.5</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4.5</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4.5</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4.5</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4.5</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4.5</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4.5</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4.5</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4.5</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4.5</v>
      </c>
    </row>
    <row r="848" spans="1:13" x14ac:dyDescent="0.3">
      <c r="A848" t="s">
        <v>19</v>
      </c>
      <c r="B848">
        <v>847</v>
      </c>
      <c r="C848" t="s">
        <v>457</v>
      </c>
      <c r="D848" t="s">
        <v>50</v>
      </c>
      <c r="E848">
        <v>2017</v>
      </c>
      <c r="F848" t="s">
        <v>52</v>
      </c>
      <c r="G848" t="s">
        <v>36</v>
      </c>
      <c r="H848" t="s">
        <v>28</v>
      </c>
      <c r="I848" t="s">
        <v>18</v>
      </c>
      <c r="J848">
        <v>9.619424E-2</v>
      </c>
      <c r="K848">
        <v>12.6</v>
      </c>
      <c r="L848">
        <v>210.8612</v>
      </c>
      <c r="M848">
        <v>4.5</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4.5</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4.5</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4.5</v>
      </c>
    </row>
    <row r="852" spans="1:13" x14ac:dyDescent="0.3">
      <c r="A852" t="s">
        <v>12</v>
      </c>
      <c r="B852">
        <v>851</v>
      </c>
      <c r="C852" t="s">
        <v>712</v>
      </c>
      <c r="D852" t="s">
        <v>97</v>
      </c>
      <c r="E852">
        <v>2017</v>
      </c>
      <c r="F852" t="s">
        <v>52</v>
      </c>
      <c r="G852" t="s">
        <v>36</v>
      </c>
      <c r="H852" t="s">
        <v>28</v>
      </c>
      <c r="I852" t="s">
        <v>18</v>
      </c>
      <c r="J852">
        <v>0</v>
      </c>
      <c r="K852">
        <v>11.85</v>
      </c>
      <c r="L852">
        <v>51.266599999999997</v>
      </c>
      <c r="M852">
        <v>4.5</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4.5</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4.5</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4.5</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4.5</v>
      </c>
    </row>
    <row r="857" spans="1:13" x14ac:dyDescent="0.3">
      <c r="A857" t="s">
        <v>12</v>
      </c>
      <c r="B857">
        <v>856</v>
      </c>
      <c r="C857" t="s">
        <v>261</v>
      </c>
      <c r="D857" t="s">
        <v>50</v>
      </c>
      <c r="E857">
        <v>2017</v>
      </c>
      <c r="F857" t="s">
        <v>52</v>
      </c>
      <c r="G857" t="s">
        <v>36</v>
      </c>
      <c r="H857" t="s">
        <v>28</v>
      </c>
      <c r="I857" t="s">
        <v>18</v>
      </c>
      <c r="J857">
        <v>2.9006239E-2</v>
      </c>
      <c r="K857">
        <v>6.61</v>
      </c>
      <c r="L857">
        <v>186.0898</v>
      </c>
      <c r="M857">
        <v>4.5</v>
      </c>
    </row>
    <row r="858" spans="1:13" x14ac:dyDescent="0.3">
      <c r="A858" t="s">
        <v>12</v>
      </c>
      <c r="B858">
        <v>857</v>
      </c>
      <c r="C858" t="s">
        <v>715</v>
      </c>
      <c r="D858" t="s">
        <v>50</v>
      </c>
      <c r="E858">
        <v>2017</v>
      </c>
      <c r="F858" t="s">
        <v>52</v>
      </c>
      <c r="G858" t="s">
        <v>36</v>
      </c>
      <c r="H858" t="s">
        <v>28</v>
      </c>
      <c r="I858" t="s">
        <v>18</v>
      </c>
      <c r="J858">
        <v>0.14460413</v>
      </c>
      <c r="K858">
        <v>7.21</v>
      </c>
      <c r="L858">
        <v>102.6332</v>
      </c>
      <c r="M858">
        <v>4.5</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4.5</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4.5</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4.5</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4.5</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4.5</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4.5</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4.5</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4.5</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4.5</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4.5</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4.5</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4.5</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4.5</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4.5</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4.5</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4.5</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4.5</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4.5</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4.5</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4.5</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4.5</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4.5</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4.5</v>
      </c>
    </row>
    <row r="882" spans="1:13" x14ac:dyDescent="0.3">
      <c r="A882" t="s">
        <v>37</v>
      </c>
      <c r="B882">
        <v>881</v>
      </c>
      <c r="C882" t="s">
        <v>517</v>
      </c>
      <c r="D882" t="s">
        <v>30</v>
      </c>
      <c r="E882">
        <v>2011</v>
      </c>
      <c r="F882" t="s">
        <v>41</v>
      </c>
      <c r="G882" t="s">
        <v>23</v>
      </c>
      <c r="H882" t="s">
        <v>28</v>
      </c>
      <c r="I882" t="s">
        <v>42</v>
      </c>
      <c r="J882">
        <v>0.16383895100000001</v>
      </c>
      <c r="K882">
        <v>8.5</v>
      </c>
      <c r="L882">
        <v>51.3324</v>
      </c>
      <c r="M882">
        <v>4.5</v>
      </c>
    </row>
    <row r="883" spans="1:13" x14ac:dyDescent="0.3">
      <c r="A883" t="s">
        <v>19</v>
      </c>
      <c r="B883">
        <v>882</v>
      </c>
      <c r="C883" t="s">
        <v>480</v>
      </c>
      <c r="D883" t="s">
        <v>97</v>
      </c>
      <c r="E883">
        <v>2014</v>
      </c>
      <c r="F883" t="s">
        <v>31</v>
      </c>
      <c r="G883" t="s">
        <v>23</v>
      </c>
      <c r="H883" t="s">
        <v>32</v>
      </c>
      <c r="I883" t="s">
        <v>18</v>
      </c>
      <c r="J883">
        <v>0</v>
      </c>
      <c r="K883">
        <v>13.5</v>
      </c>
      <c r="L883">
        <v>88.054000000000002</v>
      </c>
      <c r="M883">
        <v>4.5</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4.5</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4.5</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4.5</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4.5</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4.5</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4.5</v>
      </c>
    </row>
    <row r="890" spans="1:13" x14ac:dyDescent="0.3">
      <c r="A890" t="s">
        <v>19</v>
      </c>
      <c r="B890">
        <v>889</v>
      </c>
      <c r="C890" t="s">
        <v>77</v>
      </c>
      <c r="D890" t="s">
        <v>44</v>
      </c>
      <c r="E890">
        <v>2014</v>
      </c>
      <c r="F890" t="s">
        <v>31</v>
      </c>
      <c r="G890" t="s">
        <v>23</v>
      </c>
      <c r="H890" t="s">
        <v>32</v>
      </c>
      <c r="I890" t="s">
        <v>18</v>
      </c>
      <c r="J890">
        <v>0</v>
      </c>
      <c r="K890">
        <v>5.82</v>
      </c>
      <c r="L890">
        <v>169.37899999999999</v>
      </c>
      <c r="M890">
        <v>4.5</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4.5</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4.5</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4.5</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4.5</v>
      </c>
    </row>
    <row r="895" spans="1:13" x14ac:dyDescent="0.3">
      <c r="A895" t="s">
        <v>12</v>
      </c>
      <c r="B895">
        <v>894</v>
      </c>
      <c r="C895" t="s">
        <v>733</v>
      </c>
      <c r="D895" t="s">
        <v>30</v>
      </c>
      <c r="E895">
        <v>2014</v>
      </c>
      <c r="F895" t="s">
        <v>31</v>
      </c>
      <c r="G895" t="s">
        <v>23</v>
      </c>
      <c r="H895" t="s">
        <v>32</v>
      </c>
      <c r="I895" t="s">
        <v>18</v>
      </c>
      <c r="J895">
        <v>2.076385E-2</v>
      </c>
      <c r="K895">
        <v>7.27</v>
      </c>
      <c r="L895">
        <v>89.0488</v>
      </c>
      <c r="M895">
        <v>4.5</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4.5</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4.5</v>
      </c>
    </row>
    <row r="898" spans="1:13" x14ac:dyDescent="0.3">
      <c r="A898" t="s">
        <v>12</v>
      </c>
      <c r="B898">
        <v>897</v>
      </c>
      <c r="C898" t="s">
        <v>736</v>
      </c>
      <c r="D898" t="s">
        <v>14</v>
      </c>
      <c r="E898">
        <v>2014</v>
      </c>
      <c r="F898" t="s">
        <v>31</v>
      </c>
      <c r="G898" t="s">
        <v>23</v>
      </c>
      <c r="H898" t="s">
        <v>32</v>
      </c>
      <c r="I898" t="s">
        <v>18</v>
      </c>
      <c r="J898">
        <v>0.106238768</v>
      </c>
      <c r="K898">
        <v>12.3</v>
      </c>
      <c r="L898">
        <v>176.1396</v>
      </c>
      <c r="M898">
        <v>4.5</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4.5</v>
      </c>
    </row>
    <row r="900" spans="1:13" x14ac:dyDescent="0.3">
      <c r="A900" t="s">
        <v>12</v>
      </c>
      <c r="B900">
        <v>899</v>
      </c>
      <c r="C900" t="s">
        <v>737</v>
      </c>
      <c r="D900" t="s">
        <v>50</v>
      </c>
      <c r="E900">
        <v>2014</v>
      </c>
      <c r="F900" t="s">
        <v>31</v>
      </c>
      <c r="G900" t="s">
        <v>23</v>
      </c>
      <c r="H900" t="s">
        <v>32</v>
      </c>
      <c r="I900" t="s">
        <v>18</v>
      </c>
      <c r="J900">
        <v>7.8339081000000005E-2</v>
      </c>
      <c r="K900">
        <v>8.51</v>
      </c>
      <c r="L900">
        <v>172.94220000000001</v>
      </c>
      <c r="M900">
        <v>4.5</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4.5</v>
      </c>
    </row>
    <row r="902" spans="1:13" x14ac:dyDescent="0.3">
      <c r="A902" t="s">
        <v>19</v>
      </c>
      <c r="B902">
        <v>901</v>
      </c>
      <c r="C902" t="s">
        <v>738</v>
      </c>
      <c r="D902" t="s">
        <v>161</v>
      </c>
      <c r="E902">
        <v>2022</v>
      </c>
      <c r="F902" t="s">
        <v>22</v>
      </c>
      <c r="G902" t="s">
        <v>23</v>
      </c>
      <c r="H902" t="s">
        <v>17</v>
      </c>
      <c r="I902" t="s">
        <v>24</v>
      </c>
      <c r="J902">
        <v>0</v>
      </c>
      <c r="K902">
        <v>12.85</v>
      </c>
      <c r="L902">
        <v>253.00399999999999</v>
      </c>
      <c r="M902">
        <v>4.5</v>
      </c>
    </row>
    <row r="903" spans="1:13" x14ac:dyDescent="0.3">
      <c r="A903" t="s">
        <v>19</v>
      </c>
      <c r="B903">
        <v>902</v>
      </c>
      <c r="C903" t="s">
        <v>739</v>
      </c>
      <c r="D903" t="s">
        <v>97</v>
      </c>
      <c r="E903">
        <v>2022</v>
      </c>
      <c r="F903" t="s">
        <v>22</v>
      </c>
      <c r="G903" t="s">
        <v>23</v>
      </c>
      <c r="H903" t="s">
        <v>17</v>
      </c>
      <c r="I903" t="s">
        <v>24</v>
      </c>
      <c r="J903">
        <v>0</v>
      </c>
      <c r="K903">
        <v>15.6</v>
      </c>
      <c r="L903">
        <v>111.8544</v>
      </c>
      <c r="M903">
        <v>4.5</v>
      </c>
    </row>
    <row r="904" spans="1:13" x14ac:dyDescent="0.3">
      <c r="A904" t="s">
        <v>19</v>
      </c>
      <c r="B904">
        <v>903</v>
      </c>
      <c r="C904" t="s">
        <v>293</v>
      </c>
      <c r="D904" t="s">
        <v>30</v>
      </c>
      <c r="E904">
        <v>2022</v>
      </c>
      <c r="F904" t="s">
        <v>22</v>
      </c>
      <c r="G904" t="s">
        <v>23</v>
      </c>
      <c r="H904" t="s">
        <v>17</v>
      </c>
      <c r="I904" t="s">
        <v>24</v>
      </c>
      <c r="J904">
        <v>0.170500183</v>
      </c>
      <c r="K904">
        <v>20.7</v>
      </c>
      <c r="L904">
        <v>184.1266</v>
      </c>
      <c r="M904">
        <v>4.5</v>
      </c>
    </row>
    <row r="905" spans="1:13" x14ac:dyDescent="0.3">
      <c r="A905" t="s">
        <v>19</v>
      </c>
      <c r="B905">
        <v>904</v>
      </c>
      <c r="C905" t="s">
        <v>740</v>
      </c>
      <c r="D905" t="s">
        <v>26</v>
      </c>
      <c r="E905">
        <v>2022</v>
      </c>
      <c r="F905" t="s">
        <v>22</v>
      </c>
      <c r="G905" t="s">
        <v>23</v>
      </c>
      <c r="H905" t="s">
        <v>17</v>
      </c>
      <c r="I905" t="s">
        <v>24</v>
      </c>
      <c r="J905">
        <v>0.119871307</v>
      </c>
      <c r="K905">
        <v>17</v>
      </c>
      <c r="L905">
        <v>248.3434</v>
      </c>
      <c r="M905">
        <v>4.5</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4.5</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4.5</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4.5</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4.5</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4.5</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4.5</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4.5</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4.5</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4.5</v>
      </c>
    </row>
    <row r="915" spans="1:13" x14ac:dyDescent="0.3">
      <c r="A915" t="s">
        <v>12</v>
      </c>
      <c r="B915">
        <v>914</v>
      </c>
      <c r="C915" t="s">
        <v>602</v>
      </c>
      <c r="D915" t="s">
        <v>50</v>
      </c>
      <c r="E915">
        <v>2022</v>
      </c>
      <c r="F915" t="s">
        <v>22</v>
      </c>
      <c r="G915" t="s">
        <v>23</v>
      </c>
      <c r="H915" t="s">
        <v>17</v>
      </c>
      <c r="I915" t="s">
        <v>24</v>
      </c>
      <c r="J915">
        <v>0</v>
      </c>
      <c r="K915">
        <v>15.25</v>
      </c>
      <c r="L915">
        <v>179.76599999999999</v>
      </c>
      <c r="M915">
        <v>4.5</v>
      </c>
    </row>
    <row r="916" spans="1:13" x14ac:dyDescent="0.3">
      <c r="A916" t="s">
        <v>19</v>
      </c>
      <c r="B916">
        <v>915</v>
      </c>
      <c r="C916" t="s">
        <v>747</v>
      </c>
      <c r="D916" t="s">
        <v>59</v>
      </c>
      <c r="E916">
        <v>2018</v>
      </c>
      <c r="F916" t="s">
        <v>47</v>
      </c>
      <c r="G916" t="s">
        <v>23</v>
      </c>
      <c r="H916" t="s">
        <v>17</v>
      </c>
      <c r="I916" t="s">
        <v>48</v>
      </c>
      <c r="J916">
        <v>6.8765925000000006E-2</v>
      </c>
      <c r="L916">
        <v>216.91659999999999</v>
      </c>
      <c r="M916">
        <v>4.5</v>
      </c>
    </row>
    <row r="917" spans="1:13" x14ac:dyDescent="0.3">
      <c r="A917" t="s">
        <v>19</v>
      </c>
      <c r="B917">
        <v>916</v>
      </c>
      <c r="C917" t="s">
        <v>748</v>
      </c>
      <c r="D917" t="s">
        <v>59</v>
      </c>
      <c r="E917">
        <v>2018</v>
      </c>
      <c r="F917" t="s">
        <v>47</v>
      </c>
      <c r="G917" t="s">
        <v>23</v>
      </c>
      <c r="H917" t="s">
        <v>17</v>
      </c>
      <c r="I917" t="s">
        <v>48</v>
      </c>
      <c r="J917">
        <v>8.1391459999999999E-2</v>
      </c>
      <c r="L917">
        <v>177.83699999999999</v>
      </c>
      <c r="M917">
        <v>4.5</v>
      </c>
    </row>
    <row r="918" spans="1:13" x14ac:dyDescent="0.3">
      <c r="A918" t="s">
        <v>19</v>
      </c>
      <c r="B918">
        <v>917</v>
      </c>
      <c r="C918" t="s">
        <v>749</v>
      </c>
      <c r="D918" t="s">
        <v>69</v>
      </c>
      <c r="E918">
        <v>2018</v>
      </c>
      <c r="F918" t="s">
        <v>47</v>
      </c>
      <c r="G918" t="s">
        <v>23</v>
      </c>
      <c r="H918" t="s">
        <v>17</v>
      </c>
      <c r="I918" t="s">
        <v>48</v>
      </c>
      <c r="J918">
        <v>5.5121891999999999E-2</v>
      </c>
      <c r="L918">
        <v>196.77680000000001</v>
      </c>
      <c r="M918">
        <v>4.5</v>
      </c>
    </row>
    <row r="919" spans="1:13" x14ac:dyDescent="0.3">
      <c r="A919" t="s">
        <v>19</v>
      </c>
      <c r="B919">
        <v>918</v>
      </c>
      <c r="C919" t="s">
        <v>229</v>
      </c>
      <c r="D919" t="s">
        <v>69</v>
      </c>
      <c r="E919">
        <v>2018</v>
      </c>
      <c r="F919" t="s">
        <v>47</v>
      </c>
      <c r="G919" t="s">
        <v>23</v>
      </c>
      <c r="H919" t="s">
        <v>17</v>
      </c>
      <c r="I919" t="s">
        <v>48</v>
      </c>
      <c r="J919">
        <v>5.2097910000000001E-3</v>
      </c>
      <c r="L919">
        <v>265.28840000000002</v>
      </c>
      <c r="M919">
        <v>4.5</v>
      </c>
    </row>
    <row r="920" spans="1:13" x14ac:dyDescent="0.3">
      <c r="A920" t="s">
        <v>19</v>
      </c>
      <c r="B920">
        <v>919</v>
      </c>
      <c r="C920" t="s">
        <v>750</v>
      </c>
      <c r="D920" t="s">
        <v>26</v>
      </c>
      <c r="E920">
        <v>2018</v>
      </c>
      <c r="F920" t="s">
        <v>47</v>
      </c>
      <c r="G920" t="s">
        <v>23</v>
      </c>
      <c r="H920" t="s">
        <v>17</v>
      </c>
      <c r="I920" t="s">
        <v>48</v>
      </c>
      <c r="J920">
        <v>6.5272284E-2</v>
      </c>
      <c r="L920">
        <v>256.16460000000001</v>
      </c>
      <c r="M920">
        <v>4.5</v>
      </c>
    </row>
    <row r="921" spans="1:13" x14ac:dyDescent="0.3">
      <c r="A921" t="s">
        <v>19</v>
      </c>
      <c r="B921">
        <v>920</v>
      </c>
      <c r="C921" t="s">
        <v>751</v>
      </c>
      <c r="D921" t="s">
        <v>26</v>
      </c>
      <c r="E921">
        <v>2018</v>
      </c>
      <c r="F921" t="s">
        <v>47</v>
      </c>
      <c r="G921" t="s">
        <v>23</v>
      </c>
      <c r="H921" t="s">
        <v>17</v>
      </c>
      <c r="I921" t="s">
        <v>48</v>
      </c>
      <c r="J921">
        <v>0</v>
      </c>
      <c r="L921">
        <v>225.30619999999999</v>
      </c>
      <c r="M921">
        <v>4.5</v>
      </c>
    </row>
    <row r="922" spans="1:13" x14ac:dyDescent="0.3">
      <c r="A922" t="s">
        <v>19</v>
      </c>
      <c r="B922">
        <v>921</v>
      </c>
      <c r="C922" t="s">
        <v>752</v>
      </c>
      <c r="D922" t="s">
        <v>26</v>
      </c>
      <c r="E922">
        <v>2018</v>
      </c>
      <c r="F922" t="s">
        <v>47</v>
      </c>
      <c r="G922" t="s">
        <v>23</v>
      </c>
      <c r="H922" t="s">
        <v>17</v>
      </c>
      <c r="I922" t="s">
        <v>48</v>
      </c>
      <c r="J922">
        <v>6.3462047999999993E-2</v>
      </c>
      <c r="L922">
        <v>157.56299999999999</v>
      </c>
      <c r="M922">
        <v>4.5</v>
      </c>
    </row>
    <row r="923" spans="1:13" x14ac:dyDescent="0.3">
      <c r="A923" t="s">
        <v>19</v>
      </c>
      <c r="B923">
        <v>922</v>
      </c>
      <c r="C923" t="s">
        <v>576</v>
      </c>
      <c r="D923" t="s">
        <v>21</v>
      </c>
      <c r="E923">
        <v>2018</v>
      </c>
      <c r="F923" t="s">
        <v>47</v>
      </c>
      <c r="G923" t="s">
        <v>23</v>
      </c>
      <c r="H923" t="s">
        <v>17</v>
      </c>
      <c r="I923" t="s">
        <v>48</v>
      </c>
      <c r="J923">
        <v>7.7079176999999999E-2</v>
      </c>
      <c r="L923">
        <v>61.553600000000003</v>
      </c>
      <c r="M923">
        <v>4.5</v>
      </c>
    </row>
    <row r="924" spans="1:13" x14ac:dyDescent="0.3">
      <c r="A924" t="s">
        <v>19</v>
      </c>
      <c r="B924">
        <v>923</v>
      </c>
      <c r="C924" t="s">
        <v>753</v>
      </c>
      <c r="D924" t="s">
        <v>44</v>
      </c>
      <c r="E924">
        <v>2018</v>
      </c>
      <c r="F924" t="s">
        <v>47</v>
      </c>
      <c r="G924" t="s">
        <v>23</v>
      </c>
      <c r="H924" t="s">
        <v>17</v>
      </c>
      <c r="I924" t="s">
        <v>48</v>
      </c>
      <c r="J924">
        <v>0.14258975099999999</v>
      </c>
      <c r="L924">
        <v>35.918999999999997</v>
      </c>
      <c r="M924">
        <v>4.5</v>
      </c>
    </row>
    <row r="925" spans="1:13" x14ac:dyDescent="0.3">
      <c r="A925" t="s">
        <v>19</v>
      </c>
      <c r="B925">
        <v>924</v>
      </c>
      <c r="C925" t="s">
        <v>380</v>
      </c>
      <c r="D925" t="s">
        <v>44</v>
      </c>
      <c r="E925">
        <v>2018</v>
      </c>
      <c r="F925" t="s">
        <v>47</v>
      </c>
      <c r="G925" t="s">
        <v>23</v>
      </c>
      <c r="H925" t="s">
        <v>17</v>
      </c>
      <c r="I925" t="s">
        <v>48</v>
      </c>
      <c r="J925">
        <v>9.1042210999999998E-2</v>
      </c>
      <c r="L925">
        <v>162.68940000000001</v>
      </c>
      <c r="M925">
        <v>4.5</v>
      </c>
    </row>
    <row r="926" spans="1:13" x14ac:dyDescent="0.3">
      <c r="A926" t="s">
        <v>19</v>
      </c>
      <c r="B926">
        <v>925</v>
      </c>
      <c r="C926" t="s">
        <v>150</v>
      </c>
      <c r="D926" t="s">
        <v>44</v>
      </c>
      <c r="E926">
        <v>2018</v>
      </c>
      <c r="F926" t="s">
        <v>47</v>
      </c>
      <c r="G926" t="s">
        <v>23</v>
      </c>
      <c r="H926" t="s">
        <v>17</v>
      </c>
      <c r="I926" t="s">
        <v>48</v>
      </c>
      <c r="J926">
        <v>5.2247806000000001E-2</v>
      </c>
      <c r="L926">
        <v>190.85300000000001</v>
      </c>
      <c r="M926">
        <v>4.5</v>
      </c>
    </row>
    <row r="927" spans="1:13" x14ac:dyDescent="0.3">
      <c r="A927" t="s">
        <v>19</v>
      </c>
      <c r="B927">
        <v>926</v>
      </c>
      <c r="C927" t="s">
        <v>754</v>
      </c>
      <c r="D927" t="s">
        <v>44</v>
      </c>
      <c r="E927">
        <v>2018</v>
      </c>
      <c r="F927" t="s">
        <v>47</v>
      </c>
      <c r="G927" t="s">
        <v>23</v>
      </c>
      <c r="H927" t="s">
        <v>17</v>
      </c>
      <c r="I927" t="s">
        <v>48</v>
      </c>
      <c r="J927">
        <v>7.2317217000000003E-2</v>
      </c>
      <c r="L927">
        <v>160.792</v>
      </c>
      <c r="M927">
        <v>4.5</v>
      </c>
    </row>
    <row r="928" spans="1:13" x14ac:dyDescent="0.3">
      <c r="A928" t="s">
        <v>19</v>
      </c>
      <c r="B928">
        <v>927</v>
      </c>
      <c r="C928" t="s">
        <v>243</v>
      </c>
      <c r="D928" t="s">
        <v>44</v>
      </c>
      <c r="E928">
        <v>2018</v>
      </c>
      <c r="F928" t="s">
        <v>47</v>
      </c>
      <c r="G928" t="s">
        <v>23</v>
      </c>
      <c r="H928" t="s">
        <v>17</v>
      </c>
      <c r="I928" t="s">
        <v>48</v>
      </c>
      <c r="J928">
        <v>5.911748E-2</v>
      </c>
      <c r="L928">
        <v>181.5976</v>
      </c>
      <c r="M928">
        <v>4.5</v>
      </c>
    </row>
    <row r="929" spans="1:13" x14ac:dyDescent="0.3">
      <c r="A929" t="s">
        <v>19</v>
      </c>
      <c r="B929">
        <v>928</v>
      </c>
      <c r="C929" t="s">
        <v>755</v>
      </c>
      <c r="D929" t="s">
        <v>44</v>
      </c>
      <c r="E929">
        <v>2018</v>
      </c>
      <c r="F929" t="s">
        <v>47</v>
      </c>
      <c r="G929" t="s">
        <v>23</v>
      </c>
      <c r="H929" t="s">
        <v>17</v>
      </c>
      <c r="I929" t="s">
        <v>48</v>
      </c>
      <c r="J929">
        <v>9.370568E-2</v>
      </c>
      <c r="L929">
        <v>253.8698</v>
      </c>
      <c r="M929">
        <v>4.5</v>
      </c>
    </row>
    <row r="930" spans="1:13" x14ac:dyDescent="0.3">
      <c r="A930" t="s">
        <v>19</v>
      </c>
      <c r="B930">
        <v>929</v>
      </c>
      <c r="C930" t="s">
        <v>756</v>
      </c>
      <c r="D930" t="s">
        <v>66</v>
      </c>
      <c r="E930">
        <v>2018</v>
      </c>
      <c r="F930" t="s">
        <v>47</v>
      </c>
      <c r="G930" t="s">
        <v>23</v>
      </c>
      <c r="H930" t="s">
        <v>17</v>
      </c>
      <c r="I930" t="s">
        <v>48</v>
      </c>
      <c r="J930">
        <v>3.1186800000000001E-2</v>
      </c>
      <c r="L930">
        <v>39.548000000000002</v>
      </c>
      <c r="M930">
        <v>4.5</v>
      </c>
    </row>
    <row r="931" spans="1:13" x14ac:dyDescent="0.3">
      <c r="A931" t="s">
        <v>12</v>
      </c>
      <c r="B931">
        <v>930</v>
      </c>
      <c r="C931" t="s">
        <v>757</v>
      </c>
      <c r="D931" t="s">
        <v>97</v>
      </c>
      <c r="E931">
        <v>2018</v>
      </c>
      <c r="F931" t="s">
        <v>47</v>
      </c>
      <c r="G931" t="s">
        <v>23</v>
      </c>
      <c r="H931" t="s">
        <v>17</v>
      </c>
      <c r="I931" t="s">
        <v>48</v>
      </c>
      <c r="J931">
        <v>2.524761E-2</v>
      </c>
      <c r="L931">
        <v>81.993399999999994</v>
      </c>
      <c r="M931">
        <v>4.5</v>
      </c>
    </row>
    <row r="932" spans="1:13" x14ac:dyDescent="0.3">
      <c r="A932" t="s">
        <v>12</v>
      </c>
      <c r="B932">
        <v>931</v>
      </c>
      <c r="C932" t="s">
        <v>727</v>
      </c>
      <c r="D932" t="s">
        <v>30</v>
      </c>
      <c r="E932">
        <v>2018</v>
      </c>
      <c r="F932" t="s">
        <v>47</v>
      </c>
      <c r="G932" t="s">
        <v>23</v>
      </c>
      <c r="H932" t="s">
        <v>17</v>
      </c>
      <c r="I932" t="s">
        <v>48</v>
      </c>
      <c r="J932">
        <v>4.6408928000000002E-2</v>
      </c>
      <c r="L932">
        <v>153.2998</v>
      </c>
      <c r="M932">
        <v>4.5</v>
      </c>
    </row>
    <row r="933" spans="1:13" x14ac:dyDescent="0.3">
      <c r="A933" t="s">
        <v>12</v>
      </c>
      <c r="B933">
        <v>932</v>
      </c>
      <c r="C933" t="s">
        <v>758</v>
      </c>
      <c r="D933" t="s">
        <v>26</v>
      </c>
      <c r="E933">
        <v>2018</v>
      </c>
      <c r="F933" t="s">
        <v>47</v>
      </c>
      <c r="G933" t="s">
        <v>23</v>
      </c>
      <c r="H933" t="s">
        <v>17</v>
      </c>
      <c r="I933" t="s">
        <v>48</v>
      </c>
      <c r="J933">
        <v>7.9954799999999993E-3</v>
      </c>
      <c r="L933">
        <v>78.561800000000005</v>
      </c>
      <c r="M933">
        <v>4.5</v>
      </c>
    </row>
    <row r="934" spans="1:13" x14ac:dyDescent="0.3">
      <c r="A934" t="s">
        <v>12</v>
      </c>
      <c r="B934">
        <v>933</v>
      </c>
      <c r="C934" t="s">
        <v>759</v>
      </c>
      <c r="D934" t="s">
        <v>26</v>
      </c>
      <c r="E934">
        <v>2018</v>
      </c>
      <c r="F934" t="s">
        <v>47</v>
      </c>
      <c r="G934" t="s">
        <v>23</v>
      </c>
      <c r="H934" t="s">
        <v>17</v>
      </c>
      <c r="I934" t="s">
        <v>48</v>
      </c>
      <c r="J934">
        <v>4.1273391E-2</v>
      </c>
      <c r="L934">
        <v>91.680400000000006</v>
      </c>
      <c r="M934">
        <v>4.5</v>
      </c>
    </row>
    <row r="935" spans="1:13" x14ac:dyDescent="0.3">
      <c r="A935" t="s">
        <v>12</v>
      </c>
      <c r="B935">
        <v>934</v>
      </c>
      <c r="C935" t="s">
        <v>760</v>
      </c>
      <c r="D935" t="s">
        <v>26</v>
      </c>
      <c r="E935">
        <v>2018</v>
      </c>
      <c r="F935" t="s">
        <v>47</v>
      </c>
      <c r="G935" t="s">
        <v>23</v>
      </c>
      <c r="H935" t="s">
        <v>17</v>
      </c>
      <c r="I935" t="s">
        <v>48</v>
      </c>
      <c r="J935">
        <v>4.2270751000000002E-2</v>
      </c>
      <c r="L935">
        <v>162.52099999999999</v>
      </c>
      <c r="M935">
        <v>4.5</v>
      </c>
    </row>
    <row r="936" spans="1:13" x14ac:dyDescent="0.3">
      <c r="A936" t="s">
        <v>12</v>
      </c>
      <c r="B936">
        <v>935</v>
      </c>
      <c r="C936" t="s">
        <v>761</v>
      </c>
      <c r="D936" t="s">
        <v>14</v>
      </c>
      <c r="E936">
        <v>2018</v>
      </c>
      <c r="F936" t="s">
        <v>47</v>
      </c>
      <c r="G936" t="s">
        <v>23</v>
      </c>
      <c r="H936" t="s">
        <v>17</v>
      </c>
      <c r="I936" t="s">
        <v>48</v>
      </c>
      <c r="J936">
        <v>2.8842331999999998E-2</v>
      </c>
      <c r="L936">
        <v>81.495999999999995</v>
      </c>
      <c r="M936">
        <v>4.5</v>
      </c>
    </row>
    <row r="937" spans="1:13" x14ac:dyDescent="0.3">
      <c r="A937" t="s">
        <v>12</v>
      </c>
      <c r="B937">
        <v>936</v>
      </c>
      <c r="C937" t="s">
        <v>762</v>
      </c>
      <c r="D937" t="s">
        <v>50</v>
      </c>
      <c r="E937">
        <v>2018</v>
      </c>
      <c r="F937" t="s">
        <v>47</v>
      </c>
      <c r="G937" t="s">
        <v>23</v>
      </c>
      <c r="H937" t="s">
        <v>17</v>
      </c>
      <c r="I937" t="s">
        <v>48</v>
      </c>
      <c r="J937">
        <v>1.3951504E-2</v>
      </c>
      <c r="L937">
        <v>199.9084</v>
      </c>
      <c r="M937">
        <v>4.5</v>
      </c>
    </row>
    <row r="938" spans="1:13" x14ac:dyDescent="0.3">
      <c r="A938" t="s">
        <v>12</v>
      </c>
      <c r="B938">
        <v>937</v>
      </c>
      <c r="C938" t="s">
        <v>763</v>
      </c>
      <c r="D938" t="s">
        <v>34</v>
      </c>
      <c r="E938">
        <v>2018</v>
      </c>
      <c r="F938" t="s">
        <v>47</v>
      </c>
      <c r="G938" t="s">
        <v>23</v>
      </c>
      <c r="H938" t="s">
        <v>17</v>
      </c>
      <c r="I938" t="s">
        <v>48</v>
      </c>
      <c r="J938">
        <v>4.4767031999999998E-2</v>
      </c>
      <c r="L938">
        <v>173.7054</v>
      </c>
      <c r="M938">
        <v>4.5</v>
      </c>
    </row>
    <row r="939" spans="1:13" x14ac:dyDescent="0.3">
      <c r="A939" t="s">
        <v>37</v>
      </c>
      <c r="B939">
        <v>938</v>
      </c>
      <c r="C939" t="s">
        <v>479</v>
      </c>
      <c r="D939" t="s">
        <v>97</v>
      </c>
      <c r="E939">
        <v>2018</v>
      </c>
      <c r="F939" t="s">
        <v>47</v>
      </c>
      <c r="G939" t="s">
        <v>23</v>
      </c>
      <c r="H939" t="s">
        <v>17</v>
      </c>
      <c r="I939" t="s">
        <v>48</v>
      </c>
      <c r="J939">
        <v>3.7315468999999997E-2</v>
      </c>
      <c r="L939">
        <v>50.003399999999999</v>
      </c>
      <c r="M939">
        <v>4.5</v>
      </c>
    </row>
    <row r="940" spans="1:13" x14ac:dyDescent="0.3">
      <c r="A940" t="s">
        <v>37</v>
      </c>
      <c r="B940">
        <v>939</v>
      </c>
      <c r="C940" t="s">
        <v>764</v>
      </c>
      <c r="D940" t="s">
        <v>59</v>
      </c>
      <c r="E940">
        <v>2018</v>
      </c>
      <c r="F940" t="s">
        <v>47</v>
      </c>
      <c r="G940" t="s">
        <v>23</v>
      </c>
      <c r="H940" t="s">
        <v>17</v>
      </c>
      <c r="I940" t="s">
        <v>48</v>
      </c>
      <c r="J940">
        <v>2.4407061000000001E-2</v>
      </c>
      <c r="L940">
        <v>102.33320000000001</v>
      </c>
      <c r="M940">
        <v>4.5</v>
      </c>
    </row>
    <row r="941" spans="1:13" x14ac:dyDescent="0.3">
      <c r="A941" t="s">
        <v>37</v>
      </c>
      <c r="B941">
        <v>940</v>
      </c>
      <c r="C941" t="s">
        <v>765</v>
      </c>
      <c r="D941" t="s">
        <v>21</v>
      </c>
      <c r="E941">
        <v>2018</v>
      </c>
      <c r="F941" t="s">
        <v>47</v>
      </c>
      <c r="G941" t="s">
        <v>23</v>
      </c>
      <c r="H941" t="s">
        <v>17</v>
      </c>
      <c r="I941" t="s">
        <v>48</v>
      </c>
      <c r="J941">
        <v>2.0876485E-2</v>
      </c>
      <c r="L941">
        <v>133.79419999999999</v>
      </c>
      <c r="M941">
        <v>4.5</v>
      </c>
    </row>
    <row r="942" spans="1:13" x14ac:dyDescent="0.3">
      <c r="A942" t="s">
        <v>12</v>
      </c>
      <c r="B942">
        <v>941</v>
      </c>
      <c r="C942" t="s">
        <v>501</v>
      </c>
      <c r="D942" t="s">
        <v>69</v>
      </c>
      <c r="E942">
        <v>2018</v>
      </c>
      <c r="F942" t="s">
        <v>47</v>
      </c>
      <c r="G942" t="s">
        <v>23</v>
      </c>
      <c r="H942" t="s">
        <v>17</v>
      </c>
      <c r="I942" t="s">
        <v>48</v>
      </c>
      <c r="J942">
        <v>6.7624437999999995E-2</v>
      </c>
      <c r="L942">
        <v>120.944</v>
      </c>
      <c r="M942">
        <v>4.5</v>
      </c>
    </row>
    <row r="943" spans="1:13" x14ac:dyDescent="0.3">
      <c r="A943" t="s">
        <v>19</v>
      </c>
      <c r="B943">
        <v>942</v>
      </c>
      <c r="C943" t="s">
        <v>694</v>
      </c>
      <c r="D943" t="s">
        <v>44</v>
      </c>
      <c r="E943">
        <v>2014</v>
      </c>
      <c r="F943" t="s">
        <v>31</v>
      </c>
      <c r="G943" t="s">
        <v>23</v>
      </c>
      <c r="H943" t="s">
        <v>32</v>
      </c>
      <c r="I943" t="s">
        <v>18</v>
      </c>
      <c r="J943">
        <v>0</v>
      </c>
      <c r="K943">
        <v>8.93</v>
      </c>
      <c r="L943">
        <v>53.861400000000003</v>
      </c>
      <c r="M943">
        <v>4.4000000000000004</v>
      </c>
    </row>
    <row r="944" spans="1:13" x14ac:dyDescent="0.3">
      <c r="A944" t="s">
        <v>19</v>
      </c>
      <c r="B944">
        <v>943</v>
      </c>
      <c r="C944" t="s">
        <v>766</v>
      </c>
      <c r="D944" t="s">
        <v>50</v>
      </c>
      <c r="E944">
        <v>2018</v>
      </c>
      <c r="F944" t="s">
        <v>47</v>
      </c>
      <c r="G944" t="s">
        <v>23</v>
      </c>
      <c r="H944" t="s">
        <v>17</v>
      </c>
      <c r="I944" t="s">
        <v>48</v>
      </c>
      <c r="J944">
        <v>2.6480954000000001E-2</v>
      </c>
      <c r="L944">
        <v>87.619799999999998</v>
      </c>
      <c r="M944">
        <v>4.4000000000000004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4.4000000000000004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4.4000000000000004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4.4000000000000004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4.4000000000000004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4.4000000000000004</v>
      </c>
    </row>
    <row r="950" spans="1:13" x14ac:dyDescent="0.3">
      <c r="A950" t="s">
        <v>12</v>
      </c>
      <c r="B950">
        <v>949</v>
      </c>
      <c r="C950" t="s">
        <v>770</v>
      </c>
      <c r="D950" t="s">
        <v>14</v>
      </c>
      <c r="E950">
        <v>2018</v>
      </c>
      <c r="F950" t="s">
        <v>140</v>
      </c>
      <c r="G950" t="s">
        <v>16</v>
      </c>
      <c r="H950" t="s">
        <v>28</v>
      </c>
      <c r="I950" t="s">
        <v>42</v>
      </c>
      <c r="J950">
        <v>9.4153749999999994E-2</v>
      </c>
      <c r="L950">
        <v>165.7526</v>
      </c>
      <c r="M950">
        <v>4.4000000000000004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t="s">
        <v>19</v>
      </c>
      <c r="B952">
        <v>951</v>
      </c>
      <c r="C952" t="s">
        <v>771</v>
      </c>
      <c r="D952" t="s">
        <v>97</v>
      </c>
      <c r="E952">
        <v>2018</v>
      </c>
      <c r="F952" t="s">
        <v>47</v>
      </c>
      <c r="G952" t="s">
        <v>23</v>
      </c>
      <c r="H952" t="s">
        <v>17</v>
      </c>
      <c r="I952" t="s">
        <v>48</v>
      </c>
      <c r="J952">
        <v>7.8362483999999996E-2</v>
      </c>
      <c r="L952">
        <v>177.93700000000001</v>
      </c>
      <c r="M952">
        <v>4.4000000000000004</v>
      </c>
    </row>
    <row r="953" spans="1:13" x14ac:dyDescent="0.3">
      <c r="A953" t="s">
        <v>12</v>
      </c>
      <c r="B953">
        <v>952</v>
      </c>
      <c r="C953" t="s">
        <v>772</v>
      </c>
      <c r="D953" t="s">
        <v>50</v>
      </c>
      <c r="E953">
        <v>2018</v>
      </c>
      <c r="F953" t="s">
        <v>140</v>
      </c>
      <c r="G953" t="s">
        <v>16</v>
      </c>
      <c r="H953" t="s">
        <v>28</v>
      </c>
      <c r="I953" t="s">
        <v>42</v>
      </c>
      <c r="J953">
        <v>8.2741482000000005E-2</v>
      </c>
      <c r="L953">
        <v>118.7782</v>
      </c>
      <c r="M953">
        <v>4.4000000000000004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4.4000000000000004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4.4000000000000004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4.4000000000000004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4.4000000000000004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4.4000000000000004</v>
      </c>
    </row>
    <row r="959" spans="1:13" x14ac:dyDescent="0.3">
      <c r="A959" t="s">
        <v>12</v>
      </c>
      <c r="B959">
        <v>958</v>
      </c>
      <c r="C959" t="s">
        <v>777</v>
      </c>
      <c r="D959" t="s">
        <v>30</v>
      </c>
      <c r="E959">
        <v>2016</v>
      </c>
      <c r="F959" t="s">
        <v>27</v>
      </c>
      <c r="G959" t="s">
        <v>16</v>
      </c>
      <c r="H959" t="s">
        <v>28</v>
      </c>
      <c r="I959" t="s">
        <v>18</v>
      </c>
      <c r="J959">
        <v>1.1995271E-2</v>
      </c>
      <c r="K959">
        <v>20.25</v>
      </c>
      <c r="L959">
        <v>184.5924</v>
      </c>
      <c r="M959">
        <v>4.4000000000000004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4.4000000000000004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4.4000000000000004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4.4000000000000004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4.4000000000000004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4.4000000000000004</v>
      </c>
    </row>
    <row r="965" spans="1:13" x14ac:dyDescent="0.3">
      <c r="A965" t="s">
        <v>19</v>
      </c>
      <c r="B965">
        <v>964</v>
      </c>
      <c r="C965" t="s">
        <v>781</v>
      </c>
      <c r="D965" t="s">
        <v>21</v>
      </c>
      <c r="E965">
        <v>2018</v>
      </c>
      <c r="F965" t="s">
        <v>140</v>
      </c>
      <c r="G965" t="s">
        <v>16</v>
      </c>
      <c r="H965" t="s">
        <v>28</v>
      </c>
      <c r="I965" t="s">
        <v>42</v>
      </c>
      <c r="J965">
        <v>9.8031771000000004E-2</v>
      </c>
      <c r="L965">
        <v>151.30240000000001</v>
      </c>
      <c r="M965">
        <v>4.4000000000000004</v>
      </c>
    </row>
    <row r="966" spans="1:13" x14ac:dyDescent="0.3">
      <c r="A966" t="s">
        <v>19</v>
      </c>
      <c r="B966">
        <v>965</v>
      </c>
      <c r="C966" t="s">
        <v>782</v>
      </c>
      <c r="D966" t="s">
        <v>44</v>
      </c>
      <c r="E966">
        <v>2020</v>
      </c>
      <c r="F966" t="s">
        <v>39</v>
      </c>
      <c r="G966" t="s">
        <v>36</v>
      </c>
      <c r="H966" t="s">
        <v>17</v>
      </c>
      <c r="I966" t="s">
        <v>18</v>
      </c>
      <c r="J966">
        <v>0</v>
      </c>
      <c r="K966">
        <v>12.15</v>
      </c>
      <c r="L966">
        <v>117.815</v>
      </c>
      <c r="M966">
        <v>4.4000000000000004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t="s">
        <v>19</v>
      </c>
      <c r="B968">
        <v>967</v>
      </c>
      <c r="C968" t="s">
        <v>324</v>
      </c>
      <c r="D968" t="s">
        <v>26</v>
      </c>
      <c r="E968">
        <v>2018</v>
      </c>
      <c r="F968" t="s">
        <v>47</v>
      </c>
      <c r="G968" t="s">
        <v>23</v>
      </c>
      <c r="H968" t="s">
        <v>17</v>
      </c>
      <c r="I968" t="s">
        <v>48</v>
      </c>
      <c r="J968">
        <v>2.6749991000000001E-2</v>
      </c>
      <c r="L968">
        <v>106.928</v>
      </c>
      <c r="M968">
        <v>4.4000000000000004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4.4000000000000004</v>
      </c>
    </row>
    <row r="970" spans="1:13" x14ac:dyDescent="0.3">
      <c r="A970" t="s">
        <v>12</v>
      </c>
      <c r="B970">
        <v>969</v>
      </c>
      <c r="C970" t="s">
        <v>785</v>
      </c>
      <c r="D970" t="s">
        <v>14</v>
      </c>
      <c r="E970">
        <v>2018</v>
      </c>
      <c r="F970" t="s">
        <v>47</v>
      </c>
      <c r="G970" t="s">
        <v>23</v>
      </c>
      <c r="H970" t="s">
        <v>17</v>
      </c>
      <c r="I970" t="s">
        <v>48</v>
      </c>
      <c r="J970">
        <v>6.5316099000000002E-2</v>
      </c>
      <c r="L970">
        <v>189.92140000000001</v>
      </c>
      <c r="M970">
        <v>4.4000000000000004</v>
      </c>
    </row>
    <row r="971" spans="1:13" x14ac:dyDescent="0.3">
      <c r="A971" t="s">
        <v>19</v>
      </c>
      <c r="B971">
        <v>970</v>
      </c>
      <c r="C971" t="s">
        <v>179</v>
      </c>
      <c r="D971" t="s">
        <v>50</v>
      </c>
      <c r="E971">
        <v>2018</v>
      </c>
      <c r="F971" t="s">
        <v>47</v>
      </c>
      <c r="G971" t="s">
        <v>23</v>
      </c>
      <c r="H971" t="s">
        <v>17</v>
      </c>
      <c r="I971" t="s">
        <v>48</v>
      </c>
      <c r="J971">
        <v>0.115978122</v>
      </c>
      <c r="L971">
        <v>183.42660000000001</v>
      </c>
      <c r="M971">
        <v>4.4000000000000004</v>
      </c>
    </row>
    <row r="972" spans="1:13" x14ac:dyDescent="0.3">
      <c r="A972" t="s">
        <v>19</v>
      </c>
      <c r="B972">
        <v>971</v>
      </c>
      <c r="C972" t="s">
        <v>786</v>
      </c>
      <c r="D972" t="s">
        <v>50</v>
      </c>
      <c r="E972">
        <v>2018</v>
      </c>
      <c r="F972" t="s">
        <v>47</v>
      </c>
      <c r="G972" t="s">
        <v>23</v>
      </c>
      <c r="H972" t="s">
        <v>17</v>
      </c>
      <c r="I972" t="s">
        <v>48</v>
      </c>
      <c r="J972">
        <v>3.5015200000000003E-2</v>
      </c>
      <c r="L972">
        <v>182.0318</v>
      </c>
      <c r="M972">
        <v>4.4000000000000004</v>
      </c>
    </row>
    <row r="973" spans="1:13" x14ac:dyDescent="0.3">
      <c r="A973" t="s">
        <v>19</v>
      </c>
      <c r="B973">
        <v>972</v>
      </c>
      <c r="C973" t="s">
        <v>372</v>
      </c>
      <c r="D973" t="s">
        <v>69</v>
      </c>
      <c r="E973">
        <v>2018</v>
      </c>
      <c r="F973" t="s">
        <v>47</v>
      </c>
      <c r="G973" t="s">
        <v>23</v>
      </c>
      <c r="H973" t="s">
        <v>17</v>
      </c>
      <c r="I973" t="s">
        <v>48</v>
      </c>
      <c r="J973">
        <v>4.4767801000000003E-2</v>
      </c>
      <c r="L973">
        <v>241.8854</v>
      </c>
      <c r="M973">
        <v>4.4000000000000004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4.4000000000000004</v>
      </c>
    </row>
    <row r="975" spans="1:13" x14ac:dyDescent="0.3">
      <c r="A975" t="s">
        <v>12</v>
      </c>
      <c r="B975">
        <v>974</v>
      </c>
      <c r="C975" t="s">
        <v>787</v>
      </c>
      <c r="D975" t="s">
        <v>56</v>
      </c>
      <c r="E975">
        <v>2018</v>
      </c>
      <c r="F975" t="s">
        <v>47</v>
      </c>
      <c r="G975" t="s">
        <v>23</v>
      </c>
      <c r="H975" t="s">
        <v>17</v>
      </c>
      <c r="I975" t="s">
        <v>48</v>
      </c>
      <c r="J975">
        <v>0.15034186699999999</v>
      </c>
      <c r="L975">
        <v>83.127600000000001</v>
      </c>
      <c r="M975">
        <v>4.4000000000000004</v>
      </c>
    </row>
    <row r="976" spans="1:13" x14ac:dyDescent="0.3">
      <c r="A976" t="s">
        <v>12</v>
      </c>
      <c r="B976">
        <v>975</v>
      </c>
      <c r="C976" t="s">
        <v>788</v>
      </c>
      <c r="D976" t="s">
        <v>30</v>
      </c>
      <c r="E976">
        <v>2018</v>
      </c>
      <c r="F976" t="s">
        <v>47</v>
      </c>
      <c r="G976" t="s">
        <v>23</v>
      </c>
      <c r="H976" t="s">
        <v>17</v>
      </c>
      <c r="I976" t="s">
        <v>48</v>
      </c>
      <c r="J976">
        <v>0</v>
      </c>
      <c r="L976">
        <v>154.63140000000001</v>
      </c>
      <c r="M976">
        <v>4.4000000000000004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4.4000000000000004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4.4000000000000004</v>
      </c>
    </row>
    <row r="979" spans="1:13" x14ac:dyDescent="0.3">
      <c r="A979" t="s">
        <v>19</v>
      </c>
      <c r="B979">
        <v>978</v>
      </c>
      <c r="C979" t="s">
        <v>105</v>
      </c>
      <c r="D979" t="s">
        <v>14</v>
      </c>
      <c r="E979">
        <v>2020</v>
      </c>
      <c r="F979" t="s">
        <v>39</v>
      </c>
      <c r="G979" t="s">
        <v>36</v>
      </c>
      <c r="H979" t="s">
        <v>17</v>
      </c>
      <c r="I979" t="s">
        <v>18</v>
      </c>
      <c r="J979">
        <v>0</v>
      </c>
      <c r="K979">
        <v>9.5</v>
      </c>
      <c r="L979">
        <v>110.4228</v>
      </c>
      <c r="M979">
        <v>4.4000000000000004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4.4000000000000004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4.4000000000000004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4.4000000000000004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4.4000000000000004</v>
      </c>
    </row>
    <row r="984" spans="1:13" x14ac:dyDescent="0.3">
      <c r="A984" t="s">
        <v>19</v>
      </c>
      <c r="B984">
        <v>983</v>
      </c>
      <c r="C984" t="s">
        <v>792</v>
      </c>
      <c r="D984" t="s">
        <v>59</v>
      </c>
      <c r="E984">
        <v>2012</v>
      </c>
      <c r="F984" t="s">
        <v>15</v>
      </c>
      <c r="G984" t="s">
        <v>16</v>
      </c>
      <c r="H984" t="s">
        <v>17</v>
      </c>
      <c r="I984" t="s">
        <v>18</v>
      </c>
      <c r="J984">
        <v>0</v>
      </c>
      <c r="K984">
        <v>13.65</v>
      </c>
      <c r="L984">
        <v>229.46680000000001</v>
      </c>
      <c r="M984">
        <v>4.4000000000000004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4.4000000000000004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4.4000000000000004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4.4000000000000004</v>
      </c>
    </row>
    <row r="988" spans="1:13" x14ac:dyDescent="0.3">
      <c r="A988" t="s">
        <v>19</v>
      </c>
      <c r="B988">
        <v>987</v>
      </c>
      <c r="C988" t="s">
        <v>795</v>
      </c>
      <c r="D988" t="s">
        <v>14</v>
      </c>
      <c r="E988">
        <v>2012</v>
      </c>
      <c r="F988" t="s">
        <v>15</v>
      </c>
      <c r="G988" t="s">
        <v>16</v>
      </c>
      <c r="H988" t="s">
        <v>17</v>
      </c>
      <c r="I988" t="s">
        <v>18</v>
      </c>
      <c r="J988">
        <v>3.1097948E-2</v>
      </c>
      <c r="K988">
        <v>12.5</v>
      </c>
      <c r="L988">
        <v>103.899</v>
      </c>
      <c r="M988">
        <v>4.4000000000000004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4.4000000000000004</v>
      </c>
    </row>
    <row r="990" spans="1:13" x14ac:dyDescent="0.3">
      <c r="A990" t="s">
        <v>19</v>
      </c>
      <c r="B990">
        <v>989</v>
      </c>
      <c r="C990" t="s">
        <v>797</v>
      </c>
      <c r="D990" t="s">
        <v>63</v>
      </c>
      <c r="E990">
        <v>2012</v>
      </c>
      <c r="F990" t="s">
        <v>15</v>
      </c>
      <c r="G990" t="s">
        <v>16</v>
      </c>
      <c r="H990" t="s">
        <v>17</v>
      </c>
      <c r="I990" t="s">
        <v>18</v>
      </c>
      <c r="J990">
        <v>0</v>
      </c>
      <c r="K990">
        <v>19.7</v>
      </c>
      <c r="L990">
        <v>125.9362</v>
      </c>
      <c r="M990">
        <v>4.4000000000000004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4.4000000000000004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4.4000000000000004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4.4000000000000004</v>
      </c>
    </row>
    <row r="994" spans="1:13" x14ac:dyDescent="0.3">
      <c r="A994" t="s">
        <v>19</v>
      </c>
      <c r="B994">
        <v>993</v>
      </c>
      <c r="C994" t="s">
        <v>801</v>
      </c>
      <c r="D994" t="s">
        <v>66</v>
      </c>
      <c r="E994">
        <v>2012</v>
      </c>
      <c r="F994" t="s">
        <v>15</v>
      </c>
      <c r="G994" t="s">
        <v>16</v>
      </c>
      <c r="H994" t="s">
        <v>17</v>
      </c>
      <c r="I994" t="s">
        <v>18</v>
      </c>
      <c r="J994">
        <v>0</v>
      </c>
      <c r="K994">
        <v>11.15</v>
      </c>
      <c r="L994">
        <v>65.014200000000002</v>
      </c>
      <c r="M994">
        <v>4.4000000000000004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4.4000000000000004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4.4000000000000004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4.4000000000000004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4.4000000000000004</v>
      </c>
    </row>
    <row r="999" spans="1:13" x14ac:dyDescent="0.3">
      <c r="A999" t="s">
        <v>12</v>
      </c>
      <c r="B999">
        <v>998</v>
      </c>
      <c r="C999" t="s">
        <v>804</v>
      </c>
      <c r="D999" t="s">
        <v>97</v>
      </c>
      <c r="E999">
        <v>2012</v>
      </c>
      <c r="F999" t="s">
        <v>15</v>
      </c>
      <c r="G999" t="s">
        <v>16</v>
      </c>
      <c r="H999" t="s">
        <v>17</v>
      </c>
      <c r="I999" t="s">
        <v>18</v>
      </c>
      <c r="J999">
        <v>0.106918052</v>
      </c>
      <c r="K999">
        <v>16</v>
      </c>
      <c r="L999">
        <v>183.5634</v>
      </c>
      <c r="M999">
        <v>4.4000000000000004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4.4000000000000004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4.4000000000000004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4.4000000000000004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4.4000000000000004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4.4000000000000004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4.4000000000000004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4.4000000000000004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4.4000000000000004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4.4000000000000004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4.4000000000000004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4.4000000000000004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4.4000000000000004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4.4000000000000004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4.4000000000000004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4.4000000000000004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4.4000000000000004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4.4000000000000004</v>
      </c>
    </row>
    <row r="1018" spans="1:13" x14ac:dyDescent="0.3">
      <c r="A1018" t="s">
        <v>12</v>
      </c>
      <c r="B1018">
        <v>1017</v>
      </c>
      <c r="C1018" t="s">
        <v>816</v>
      </c>
      <c r="D1018" t="s">
        <v>69</v>
      </c>
      <c r="E1018">
        <v>2012</v>
      </c>
      <c r="F1018" t="s">
        <v>15</v>
      </c>
      <c r="G1018" t="s">
        <v>16</v>
      </c>
      <c r="H1018" t="s">
        <v>17</v>
      </c>
      <c r="I1018" t="s">
        <v>18</v>
      </c>
      <c r="J1018">
        <v>7.1958197000000002E-2</v>
      </c>
      <c r="K1018">
        <v>8.5749999999999993</v>
      </c>
      <c r="L1018">
        <v>195.3794</v>
      </c>
      <c r="M1018">
        <v>4.4000000000000004</v>
      </c>
    </row>
    <row r="1019" spans="1:13" x14ac:dyDescent="0.3">
      <c r="A1019" t="s">
        <v>12</v>
      </c>
      <c r="B1019">
        <v>1018</v>
      </c>
      <c r="C1019" t="s">
        <v>817</v>
      </c>
      <c r="D1019" t="s">
        <v>14</v>
      </c>
      <c r="E1019">
        <v>2012</v>
      </c>
      <c r="F1019" t="s">
        <v>15</v>
      </c>
      <c r="G1019" t="s">
        <v>16</v>
      </c>
      <c r="H1019" t="s">
        <v>17</v>
      </c>
      <c r="I1019" t="s">
        <v>18</v>
      </c>
      <c r="J1019">
        <v>2.5029909999999999E-2</v>
      </c>
      <c r="K1019">
        <v>10.5</v>
      </c>
      <c r="L1019">
        <v>218.45079999999999</v>
      </c>
      <c r="M1019">
        <v>4.4000000000000004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4.4000000000000004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4.4000000000000004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4.4000000000000004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4.4000000000000004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4.4000000000000004</v>
      </c>
    </row>
    <row r="1025" spans="1:13" x14ac:dyDescent="0.3">
      <c r="A1025" t="s">
        <v>19</v>
      </c>
      <c r="B1025">
        <v>1024</v>
      </c>
      <c r="C1025" t="s">
        <v>821</v>
      </c>
      <c r="D1025" t="s">
        <v>14</v>
      </c>
      <c r="E1025">
        <v>2018</v>
      </c>
      <c r="F1025" t="s">
        <v>140</v>
      </c>
      <c r="G1025" t="s">
        <v>16</v>
      </c>
      <c r="H1025" t="s">
        <v>28</v>
      </c>
      <c r="I1025" t="s">
        <v>42</v>
      </c>
      <c r="J1025">
        <v>0.104784329</v>
      </c>
      <c r="L1025">
        <v>150.4366</v>
      </c>
      <c r="M1025">
        <v>4.4000000000000004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4.4000000000000004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4.4000000000000004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4.4000000000000004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4.4000000000000004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4.4000000000000004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4.4000000000000004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4.4000000000000004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4.4000000000000004</v>
      </c>
    </row>
    <row r="1034" spans="1:13" x14ac:dyDescent="0.3">
      <c r="A1034" t="s">
        <v>12</v>
      </c>
      <c r="B1034">
        <v>1033</v>
      </c>
      <c r="C1034" t="s">
        <v>827</v>
      </c>
      <c r="D1034" t="s">
        <v>69</v>
      </c>
      <c r="E1034">
        <v>2018</v>
      </c>
      <c r="F1034" t="s">
        <v>140</v>
      </c>
      <c r="G1034" t="s">
        <v>16</v>
      </c>
      <c r="H1034" t="s">
        <v>28</v>
      </c>
      <c r="I1034" t="s">
        <v>42</v>
      </c>
      <c r="J1034">
        <v>0.208662546</v>
      </c>
      <c r="L1034">
        <v>231.83</v>
      </c>
      <c r="M1034">
        <v>4.4000000000000004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4.4000000000000004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4.4000000000000004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4.4000000000000004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4.4000000000000004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4.4000000000000004</v>
      </c>
    </row>
    <row r="1040" spans="1:13" x14ac:dyDescent="0.3">
      <c r="A1040" t="s">
        <v>37</v>
      </c>
      <c r="B1040">
        <v>1039</v>
      </c>
      <c r="C1040" t="s">
        <v>829</v>
      </c>
      <c r="D1040" t="s">
        <v>69</v>
      </c>
      <c r="E1040">
        <v>2018</v>
      </c>
      <c r="F1040" t="s">
        <v>140</v>
      </c>
      <c r="G1040" t="s">
        <v>16</v>
      </c>
      <c r="H1040" t="s">
        <v>28</v>
      </c>
      <c r="I1040" t="s">
        <v>42</v>
      </c>
      <c r="J1040">
        <v>0.210021713</v>
      </c>
      <c r="L1040">
        <v>44.2744</v>
      </c>
      <c r="M1040">
        <v>4.4000000000000004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4.4000000000000004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4.4000000000000004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4.4000000000000004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4.4000000000000004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4.4000000000000004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4.4000000000000004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4.4000000000000004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4.4000000000000004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4.4000000000000004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4.4000000000000004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4.4000000000000004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4.4000000000000004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4.4000000000000004</v>
      </c>
    </row>
    <row r="1054" spans="1:13" x14ac:dyDescent="0.3">
      <c r="A1054" t="s">
        <v>19</v>
      </c>
      <c r="B1054">
        <v>1053</v>
      </c>
      <c r="C1054" t="s">
        <v>633</v>
      </c>
      <c r="D1054" t="s">
        <v>66</v>
      </c>
      <c r="E1054">
        <v>2016</v>
      </c>
      <c r="F1054" t="s">
        <v>27</v>
      </c>
      <c r="G1054" t="s">
        <v>16</v>
      </c>
      <c r="H1054" t="s">
        <v>28</v>
      </c>
      <c r="I1054" t="s">
        <v>18</v>
      </c>
      <c r="J1054">
        <v>0</v>
      </c>
      <c r="K1054">
        <v>12.15</v>
      </c>
      <c r="L1054">
        <v>123.773</v>
      </c>
      <c r="M1054">
        <v>4.4000000000000004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4.4000000000000004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4.4000000000000004</v>
      </c>
    </row>
    <row r="1057" spans="1:13" x14ac:dyDescent="0.3">
      <c r="A1057" t="s">
        <v>19</v>
      </c>
      <c r="B1057">
        <v>1056</v>
      </c>
      <c r="C1057" t="s">
        <v>835</v>
      </c>
      <c r="D1057" t="s">
        <v>50</v>
      </c>
      <c r="E1057">
        <v>2016</v>
      </c>
      <c r="F1057" t="s">
        <v>27</v>
      </c>
      <c r="G1057" t="s">
        <v>16</v>
      </c>
      <c r="H1057" t="s">
        <v>28</v>
      </c>
      <c r="I1057" t="s">
        <v>18</v>
      </c>
      <c r="J1057">
        <v>0</v>
      </c>
      <c r="K1057">
        <v>17.5</v>
      </c>
      <c r="L1057">
        <v>102.999</v>
      </c>
      <c r="M1057">
        <v>4.4000000000000004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4.4000000000000004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4.4000000000000004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4.4000000000000004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4.4000000000000004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4.4000000000000004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4.4000000000000004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4.4000000000000004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4.4000000000000004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4.4000000000000004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4.4000000000000004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4.4000000000000004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4.4000000000000004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4.4000000000000004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4.4000000000000004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4.4000000000000004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4.4000000000000004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4.4000000000000004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4.4000000000000004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4.4000000000000004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4.4000000000000004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4.4000000000000004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4.4000000000000004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4.4000000000000004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4.4000000000000004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4.4000000000000004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4.4000000000000004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4.4000000000000004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4.4000000000000004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4.4000000000000004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4.4000000000000004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4.4000000000000004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4.4000000000000004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4.4000000000000004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4.4000000000000004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4.4000000000000004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4.4000000000000004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4.4000000000000004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4.4000000000000004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4.4000000000000004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4.4000000000000004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4.4000000000000004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4.4000000000000004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4.4000000000000004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4.4000000000000004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4.4000000000000004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4.4000000000000004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4.4000000000000004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4.4000000000000004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4.4000000000000004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4.4000000000000004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4.4000000000000004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4.4000000000000004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4.4000000000000004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4.4000000000000004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4.4000000000000004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4.4000000000000004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4.4000000000000004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4.4000000000000004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4.4000000000000004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4.4000000000000004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4.4000000000000004</v>
      </c>
    </row>
    <row r="1125" spans="1:13" x14ac:dyDescent="0.3">
      <c r="A1125" t="s">
        <v>12</v>
      </c>
      <c r="B1125">
        <v>1124</v>
      </c>
      <c r="C1125" t="s">
        <v>715</v>
      </c>
      <c r="D1125" t="s">
        <v>50</v>
      </c>
      <c r="E1125">
        <v>2020</v>
      </c>
      <c r="F1125" t="s">
        <v>39</v>
      </c>
      <c r="G1125" t="s">
        <v>36</v>
      </c>
      <c r="H1125" t="s">
        <v>17</v>
      </c>
      <c r="I1125" t="s">
        <v>18</v>
      </c>
      <c r="J1125">
        <v>0</v>
      </c>
      <c r="K1125">
        <v>7.21</v>
      </c>
      <c r="L1125">
        <v>103.1332</v>
      </c>
      <c r="M1125">
        <v>4.4000000000000004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4.4000000000000004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4.4000000000000004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4.4000000000000004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4.4000000000000004</v>
      </c>
    </row>
    <row r="1130" spans="1:13" x14ac:dyDescent="0.3">
      <c r="A1130" t="s">
        <v>12</v>
      </c>
      <c r="B1130">
        <v>1129</v>
      </c>
      <c r="C1130" t="s">
        <v>875</v>
      </c>
      <c r="D1130" t="s">
        <v>14</v>
      </c>
      <c r="E1130">
        <v>2020</v>
      </c>
      <c r="F1130" t="s">
        <v>39</v>
      </c>
      <c r="G1130" t="s">
        <v>36</v>
      </c>
      <c r="H1130" t="s">
        <v>17</v>
      </c>
      <c r="I1130" t="s">
        <v>18</v>
      </c>
      <c r="J1130">
        <v>4.1163522000000001E-2</v>
      </c>
      <c r="K1130">
        <v>17.7</v>
      </c>
      <c r="L1130">
        <v>80.827600000000004</v>
      </c>
      <c r="M1130">
        <v>4.4000000000000004</v>
      </c>
    </row>
    <row r="1131" spans="1:13" x14ac:dyDescent="0.3">
      <c r="A1131" t="s">
        <v>12</v>
      </c>
      <c r="B1131">
        <v>1130</v>
      </c>
      <c r="C1131" t="s">
        <v>57</v>
      </c>
      <c r="D1131" t="s">
        <v>14</v>
      </c>
      <c r="E1131">
        <v>2020</v>
      </c>
      <c r="F1131" t="s">
        <v>39</v>
      </c>
      <c r="G1131" t="s">
        <v>36</v>
      </c>
      <c r="H1131" t="s">
        <v>17</v>
      </c>
      <c r="I1131" t="s">
        <v>18</v>
      </c>
      <c r="J1131">
        <v>1.8911474000000001E-2</v>
      </c>
      <c r="K1131">
        <v>20.25</v>
      </c>
      <c r="L1131">
        <v>220.5772</v>
      </c>
      <c r="M1131">
        <v>4.4000000000000004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4.4000000000000004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4.4000000000000004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4.4000000000000004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4.4000000000000004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4.4000000000000004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4.4000000000000004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4.4000000000000004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4.4000000000000004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4.4000000000000004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4.4000000000000004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4.4000000000000004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4.4000000000000004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4.4000000000000004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4.4000000000000004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4.4000000000000004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4.4000000000000004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4.4000000000000004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4.4000000000000004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4.4000000000000004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4.4000000000000004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4.4000000000000004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4.4000000000000004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4.4000000000000004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4.4000000000000004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4.4000000000000004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4.4000000000000004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4.4000000000000004</v>
      </c>
    </row>
    <row r="1159" spans="1:13" x14ac:dyDescent="0.3">
      <c r="A1159" t="s">
        <v>12</v>
      </c>
      <c r="B1159">
        <v>1158</v>
      </c>
      <c r="C1159" t="s">
        <v>359</v>
      </c>
      <c r="D1159" t="s">
        <v>30</v>
      </c>
      <c r="E1159">
        <v>2017</v>
      </c>
      <c r="F1159" t="s">
        <v>52</v>
      </c>
      <c r="G1159" t="s">
        <v>36</v>
      </c>
      <c r="H1159" t="s">
        <v>28</v>
      </c>
      <c r="I1159" t="s">
        <v>18</v>
      </c>
      <c r="J1159">
        <v>1.4730322000000001E-2</v>
      </c>
      <c r="K1159">
        <v>13.8</v>
      </c>
      <c r="L1159">
        <v>90.917199999999994</v>
      </c>
      <c r="M1159">
        <v>4.4000000000000004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4.4000000000000004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4.4000000000000004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4.4000000000000004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4.4000000000000004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4.4000000000000004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4.4000000000000004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4.4000000000000004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4.4000000000000004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4.4000000000000004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4.4000000000000004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4.4000000000000004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4.4000000000000004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4.4000000000000004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4.4000000000000004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4.4000000000000004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4.4000000000000004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4.4000000000000004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4.4000000000000004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4.4000000000000004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4.4000000000000004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4.4000000000000004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4.4000000000000004</v>
      </c>
    </row>
    <row r="1183" spans="1:13" x14ac:dyDescent="0.3">
      <c r="A1183" t="s">
        <v>12</v>
      </c>
      <c r="B1183">
        <v>1182</v>
      </c>
      <c r="C1183" t="s">
        <v>906</v>
      </c>
      <c r="D1183" t="s">
        <v>97</v>
      </c>
      <c r="E1183">
        <v>2011</v>
      </c>
      <c r="F1183" t="s">
        <v>41</v>
      </c>
      <c r="G1183" t="s">
        <v>23</v>
      </c>
      <c r="H1183" t="s">
        <v>28</v>
      </c>
      <c r="I1183" t="s">
        <v>42</v>
      </c>
      <c r="J1183">
        <v>0.17411080300000001</v>
      </c>
      <c r="K1183">
        <v>6.63</v>
      </c>
      <c r="L1183">
        <v>166.85</v>
      </c>
      <c r="M1183">
        <v>4.4000000000000004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4.4000000000000004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4.4000000000000004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4.4000000000000004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4.4000000000000004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4.4000000000000004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4.4000000000000004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4.4000000000000004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4.4000000000000004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4.4000000000000004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4.4000000000000004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4.4000000000000004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4.4000000000000004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4.4000000000000004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4.4000000000000004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4.4000000000000004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4.4000000000000004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4.4000000000000004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4.4000000000000004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4.4000000000000004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4.4000000000000004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4.4000000000000004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4.4000000000000004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4.4000000000000004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4.4000000000000004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4.4000000000000004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4.4000000000000004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4.4000000000000004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4.4000000000000004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4.4000000000000004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4.4000000000000004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4.4000000000000004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4.4000000000000004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4.4000000000000004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4.4000000000000004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4.4000000000000004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4.4000000000000004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4.4000000000000004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4.4000000000000004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4.4000000000000004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4.4000000000000004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4.4000000000000004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4.4000000000000004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4.4000000000000004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4.4000000000000004</v>
      </c>
    </row>
    <row r="1228" spans="1:13" x14ac:dyDescent="0.3">
      <c r="A1228" t="s">
        <v>12</v>
      </c>
      <c r="B1228">
        <v>1227</v>
      </c>
      <c r="C1228" t="s">
        <v>841</v>
      </c>
      <c r="D1228" t="s">
        <v>50</v>
      </c>
      <c r="E1228">
        <v>2014</v>
      </c>
      <c r="F1228" t="s">
        <v>31</v>
      </c>
      <c r="G1228" t="s">
        <v>23</v>
      </c>
      <c r="H1228" t="s">
        <v>32</v>
      </c>
      <c r="I1228" t="s">
        <v>18</v>
      </c>
      <c r="J1228">
        <v>2.5899245000000001E-2</v>
      </c>
      <c r="K1228">
        <v>13.65</v>
      </c>
      <c r="L1228">
        <v>81.130200000000002</v>
      </c>
      <c r="M1228">
        <v>4.4000000000000004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4.4000000000000004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4.4000000000000004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4.4000000000000004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4.4000000000000004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4.4000000000000004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4.4000000000000004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4.4000000000000004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4.4000000000000004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4.4000000000000004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4.4000000000000004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4.4000000000000004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4.4000000000000004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4.4000000000000004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4.4000000000000004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4.4000000000000004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4.4000000000000004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4.4000000000000004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4.4000000000000004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4.4000000000000004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4.4000000000000004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4.4000000000000004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4.4000000000000004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4.4000000000000004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4.4000000000000004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4.4000000000000004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4.4000000000000004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4.4000000000000004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4.4000000000000004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4.4000000000000004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4.4000000000000004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4.4000000000000004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4.4000000000000004</v>
      </c>
    </row>
    <row r="1265" spans="1:13" x14ac:dyDescent="0.3">
      <c r="A1265" t="s">
        <v>19</v>
      </c>
      <c r="B1265">
        <v>1264</v>
      </c>
      <c r="C1265" t="s">
        <v>950</v>
      </c>
      <c r="D1265" t="s">
        <v>63</v>
      </c>
      <c r="E1265">
        <v>2018</v>
      </c>
      <c r="F1265" t="s">
        <v>47</v>
      </c>
      <c r="G1265" t="s">
        <v>23</v>
      </c>
      <c r="H1265" t="s">
        <v>17</v>
      </c>
      <c r="I1265" t="s">
        <v>48</v>
      </c>
      <c r="J1265">
        <v>0</v>
      </c>
      <c r="L1265">
        <v>39.016399999999997</v>
      </c>
      <c r="M1265">
        <v>4.4000000000000004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4.4000000000000004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4.4000000000000004</v>
      </c>
    </row>
    <row r="1268" spans="1:13" x14ac:dyDescent="0.3">
      <c r="A1268" t="s">
        <v>19</v>
      </c>
      <c r="B1268">
        <v>1267</v>
      </c>
      <c r="C1268" t="s">
        <v>147</v>
      </c>
      <c r="D1268" t="s">
        <v>21</v>
      </c>
      <c r="E1268">
        <v>2018</v>
      </c>
      <c r="F1268" t="s">
        <v>47</v>
      </c>
      <c r="G1268" t="s">
        <v>23</v>
      </c>
      <c r="H1268" t="s">
        <v>17</v>
      </c>
      <c r="I1268" t="s">
        <v>48</v>
      </c>
      <c r="J1268">
        <v>0</v>
      </c>
      <c r="L1268">
        <v>125.173</v>
      </c>
      <c r="M1268">
        <v>4.4000000000000004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4.4000000000000004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4.4000000000000004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4.4000000000000004</v>
      </c>
    </row>
    <row r="1272" spans="1:13" x14ac:dyDescent="0.3">
      <c r="A1272" t="s">
        <v>19</v>
      </c>
      <c r="B1272">
        <v>1271</v>
      </c>
      <c r="C1272" t="s">
        <v>952</v>
      </c>
      <c r="D1272" t="s">
        <v>44</v>
      </c>
      <c r="E1272">
        <v>2018</v>
      </c>
      <c r="F1272" t="s">
        <v>47</v>
      </c>
      <c r="G1272" t="s">
        <v>23</v>
      </c>
      <c r="H1272" t="s">
        <v>17</v>
      </c>
      <c r="I1272" t="s">
        <v>48</v>
      </c>
      <c r="J1272">
        <v>1.055095E-2</v>
      </c>
      <c r="L1272">
        <v>234.9958</v>
      </c>
      <c r="M1272">
        <v>4.4000000000000004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4.4000000000000004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4.4000000000000004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4.4000000000000004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4.4000000000000004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4.4000000000000004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4.4000000000000004</v>
      </c>
    </row>
    <row r="1279" spans="1:13" x14ac:dyDescent="0.3">
      <c r="A1279" t="s">
        <v>12</v>
      </c>
      <c r="B1279">
        <v>1278</v>
      </c>
      <c r="C1279" t="s">
        <v>958</v>
      </c>
      <c r="D1279" t="s">
        <v>14</v>
      </c>
      <c r="E1279">
        <v>2018</v>
      </c>
      <c r="F1279" t="s">
        <v>47</v>
      </c>
      <c r="G1279" t="s">
        <v>23</v>
      </c>
      <c r="H1279" t="s">
        <v>17</v>
      </c>
      <c r="I1279" t="s">
        <v>48</v>
      </c>
      <c r="J1279">
        <v>0.158947217</v>
      </c>
      <c r="L1279">
        <v>145.5102</v>
      </c>
      <c r="M1279">
        <v>4.4000000000000004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4.4000000000000004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4.4000000000000004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4.4000000000000004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4.3</v>
      </c>
    </row>
    <row r="1284" spans="1:13" x14ac:dyDescent="0.3">
      <c r="A1284" t="s">
        <v>19</v>
      </c>
      <c r="B1284">
        <v>1283</v>
      </c>
      <c r="C1284" t="s">
        <v>796</v>
      </c>
      <c r="D1284" t="s">
        <v>63</v>
      </c>
      <c r="E1284">
        <v>2018</v>
      </c>
      <c r="F1284" t="s">
        <v>47</v>
      </c>
      <c r="G1284" t="s">
        <v>23</v>
      </c>
      <c r="H1284" t="s">
        <v>17</v>
      </c>
      <c r="I1284" t="s">
        <v>48</v>
      </c>
      <c r="J1284">
        <v>3.4237681999999998E-2</v>
      </c>
      <c r="L1284">
        <v>113.2834</v>
      </c>
      <c r="M1284">
        <v>4.3</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4.3</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4.3</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4.3</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4.3</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4.3</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4.3</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4.3</v>
      </c>
    </row>
    <row r="1292" spans="1:13" x14ac:dyDescent="0.3">
      <c r="A1292" t="s">
        <v>19</v>
      </c>
      <c r="B1292">
        <v>1291</v>
      </c>
      <c r="C1292" t="s">
        <v>929</v>
      </c>
      <c r="D1292" t="s">
        <v>30</v>
      </c>
      <c r="E1292">
        <v>2018</v>
      </c>
      <c r="F1292" t="s">
        <v>47</v>
      </c>
      <c r="G1292" t="s">
        <v>23</v>
      </c>
      <c r="H1292" t="s">
        <v>17</v>
      </c>
      <c r="I1292" t="s">
        <v>48</v>
      </c>
      <c r="J1292">
        <v>3.3809912999999997E-2</v>
      </c>
      <c r="L1292">
        <v>180.5976</v>
      </c>
      <c r="M1292">
        <v>4.3</v>
      </c>
    </row>
    <row r="1293" spans="1:13" x14ac:dyDescent="0.3">
      <c r="A1293" t="s">
        <v>12</v>
      </c>
      <c r="B1293">
        <v>1292</v>
      </c>
      <c r="C1293" t="s">
        <v>25</v>
      </c>
      <c r="D1293" t="s">
        <v>26</v>
      </c>
      <c r="E1293">
        <v>2022</v>
      </c>
      <c r="F1293" t="s">
        <v>22</v>
      </c>
      <c r="G1293" t="s">
        <v>23</v>
      </c>
      <c r="H1293" t="s">
        <v>17</v>
      </c>
      <c r="I1293" t="s">
        <v>24</v>
      </c>
      <c r="J1293">
        <v>2.6001976E-2</v>
      </c>
      <c r="K1293">
        <v>13.85</v>
      </c>
      <c r="L1293">
        <v>161.52099999999999</v>
      </c>
      <c r="M1293">
        <v>4.3</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4.3</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4.3</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4.3</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4.3</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4.3</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4.3</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4.3</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4.3</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4.3</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4.3</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4.3</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4.3</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4.3</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4.3</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4.3</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4.3</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4.3</v>
      </c>
    </row>
    <row r="1311" spans="1:13" x14ac:dyDescent="0.3">
      <c r="A1311" t="s">
        <v>19</v>
      </c>
      <c r="B1311">
        <v>1310</v>
      </c>
      <c r="C1311" t="s">
        <v>966</v>
      </c>
      <c r="D1311" t="s">
        <v>63</v>
      </c>
      <c r="E1311">
        <v>2018</v>
      </c>
      <c r="F1311" t="s">
        <v>47</v>
      </c>
      <c r="G1311" t="s">
        <v>23</v>
      </c>
      <c r="H1311" t="s">
        <v>17</v>
      </c>
      <c r="I1311" t="s">
        <v>48</v>
      </c>
      <c r="J1311">
        <v>4.2086652000000002E-2</v>
      </c>
      <c r="L1311">
        <v>122.4388</v>
      </c>
      <c r="M1311">
        <v>4.3</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4.3</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4.3</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4.3</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4.3</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4.3</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4.3</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4.3</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4.3</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4.3</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4.3</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4.3</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4.3</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4.3</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4.3</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4.3</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4.3</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4.3</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4.3</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4.3</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4.3</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4.3</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4.3</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4.3</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4.3</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4.3</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4.3</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4.3</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4.3</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4.3</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4.3</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4.3</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4.3</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4.3</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4.3</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4.3</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4.3</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4.3</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4.3</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4.3</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4.3</v>
      </c>
    </row>
    <row r="1352" spans="1:13" x14ac:dyDescent="0.3">
      <c r="A1352" t="s">
        <v>12</v>
      </c>
      <c r="B1352">
        <v>1351</v>
      </c>
      <c r="C1352" t="s">
        <v>608</v>
      </c>
      <c r="D1352" t="s">
        <v>14</v>
      </c>
      <c r="E1352">
        <v>2012</v>
      </c>
      <c r="F1352" t="s">
        <v>15</v>
      </c>
      <c r="G1352" t="s">
        <v>16</v>
      </c>
      <c r="H1352" t="s">
        <v>17</v>
      </c>
      <c r="I1352" t="s">
        <v>18</v>
      </c>
      <c r="J1352">
        <v>0</v>
      </c>
      <c r="K1352">
        <v>13.1</v>
      </c>
      <c r="L1352">
        <v>178.93180000000001</v>
      </c>
      <c r="M1352">
        <v>4.3</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4.3</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4.3</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4.3</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4.3</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4.3</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4.3</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4.3</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4.3</v>
      </c>
    </row>
    <row r="1361" spans="1:13" x14ac:dyDescent="0.3">
      <c r="A1361" t="s">
        <v>19</v>
      </c>
      <c r="B1361">
        <v>1360</v>
      </c>
      <c r="C1361" t="s">
        <v>782</v>
      </c>
      <c r="D1361" t="s">
        <v>44</v>
      </c>
      <c r="E1361">
        <v>2018</v>
      </c>
      <c r="F1361" t="s">
        <v>47</v>
      </c>
      <c r="G1361" t="s">
        <v>23</v>
      </c>
      <c r="H1361" t="s">
        <v>17</v>
      </c>
      <c r="I1361" t="s">
        <v>48</v>
      </c>
      <c r="J1361">
        <v>2.9380407000000001E-2</v>
      </c>
      <c r="L1361">
        <v>114.715</v>
      </c>
      <c r="M1361">
        <v>4.3</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4.3</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4.3</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4.3</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4.3</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4.3</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4.3</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4.3</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4.3</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4.3</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4.3</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4.3</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4.3</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4.3</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4.3</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4.3</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4.3</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4.3</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4.3</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4.3</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4.3</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4.3</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4.3</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4.3</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4.3</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4.3</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4.3</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4.3</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4.3</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4.3</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4.3</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4.3</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4.3</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4.3</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4.3</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4.3</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4.3</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4.3</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4.3</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4.3</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4.3</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4.3</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4.3</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4.3</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4.3</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4.3</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4.3</v>
      </c>
    </row>
    <row r="1408" spans="1:13" x14ac:dyDescent="0.3">
      <c r="A1408" t="s">
        <v>12</v>
      </c>
      <c r="B1408">
        <v>1407</v>
      </c>
      <c r="C1408" t="s">
        <v>423</v>
      </c>
      <c r="D1408" t="s">
        <v>97</v>
      </c>
      <c r="E1408">
        <v>2012</v>
      </c>
      <c r="F1408" t="s">
        <v>15</v>
      </c>
      <c r="G1408" t="s">
        <v>16</v>
      </c>
      <c r="H1408" t="s">
        <v>17</v>
      </c>
      <c r="I1408" t="s">
        <v>18</v>
      </c>
      <c r="J1408">
        <v>0</v>
      </c>
      <c r="K1408">
        <v>6.78</v>
      </c>
      <c r="L1408">
        <v>95.012</v>
      </c>
      <c r="M1408">
        <v>4.3</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4.3</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4.3</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4.3</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4.3</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4.3</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4.3</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4.3</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4.3</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4.3</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4.3</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4.3</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4.3</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4.3</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4.3</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4.3</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4.3</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4.3</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4.3</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4.3</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4.3</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4.3</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4.3</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4.3</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4.3</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4.3</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4.3</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4.3</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4.3</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4.3</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4.3</v>
      </c>
    </row>
    <row r="1439" spans="1:13" x14ac:dyDescent="0.3">
      <c r="A1439" t="s">
        <v>19</v>
      </c>
      <c r="B1439">
        <v>1438</v>
      </c>
      <c r="C1439" t="s">
        <v>634</v>
      </c>
      <c r="D1439" t="s">
        <v>97</v>
      </c>
      <c r="E1439">
        <v>2018</v>
      </c>
      <c r="F1439" t="s">
        <v>140</v>
      </c>
      <c r="G1439" t="s">
        <v>16</v>
      </c>
      <c r="H1439" t="s">
        <v>28</v>
      </c>
      <c r="I1439" t="s">
        <v>42</v>
      </c>
      <c r="J1439">
        <v>0.208987123</v>
      </c>
      <c r="L1439">
        <v>106.0596</v>
      </c>
      <c r="M1439">
        <v>4.3</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4.3</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4.3</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4.3</v>
      </c>
    </row>
    <row r="1443" spans="1:13" x14ac:dyDescent="0.3">
      <c r="A1443" t="s">
        <v>19</v>
      </c>
      <c r="B1443">
        <v>1442</v>
      </c>
      <c r="C1443" t="s">
        <v>1020</v>
      </c>
      <c r="D1443" t="s">
        <v>26</v>
      </c>
      <c r="E1443">
        <v>2018</v>
      </c>
      <c r="F1443" t="s">
        <v>140</v>
      </c>
      <c r="G1443" t="s">
        <v>16</v>
      </c>
      <c r="H1443" t="s">
        <v>28</v>
      </c>
      <c r="I1443" t="s">
        <v>42</v>
      </c>
      <c r="J1443">
        <v>0</v>
      </c>
      <c r="L1443">
        <v>109.9254</v>
      </c>
      <c r="M1443">
        <v>4.3</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4.3</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4.3</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4.3</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4.3</v>
      </c>
    </row>
    <row r="1448" spans="1:13" x14ac:dyDescent="0.3">
      <c r="A1448" t="s">
        <v>19</v>
      </c>
      <c r="B1448">
        <v>1447</v>
      </c>
      <c r="C1448" t="s">
        <v>993</v>
      </c>
      <c r="D1448" t="s">
        <v>21</v>
      </c>
      <c r="E1448">
        <v>2018</v>
      </c>
      <c r="F1448" t="s">
        <v>140</v>
      </c>
      <c r="G1448" t="s">
        <v>16</v>
      </c>
      <c r="H1448" t="s">
        <v>28</v>
      </c>
      <c r="I1448" t="s">
        <v>42</v>
      </c>
      <c r="J1448">
        <v>0</v>
      </c>
      <c r="L1448">
        <v>40.347999999999999</v>
      </c>
      <c r="M1448">
        <v>4.3</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4.3</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4.3</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4.3</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4.3</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4.3</v>
      </c>
    </row>
    <row r="1454" spans="1:13" x14ac:dyDescent="0.3">
      <c r="A1454" t="s">
        <v>19</v>
      </c>
      <c r="B1454">
        <v>1453</v>
      </c>
      <c r="C1454" t="s">
        <v>1025</v>
      </c>
      <c r="D1454" t="s">
        <v>44</v>
      </c>
      <c r="E1454">
        <v>2018</v>
      </c>
      <c r="F1454" t="s">
        <v>140</v>
      </c>
      <c r="G1454" t="s">
        <v>16</v>
      </c>
      <c r="H1454" t="s">
        <v>28</v>
      </c>
      <c r="I1454" t="s">
        <v>42</v>
      </c>
      <c r="J1454">
        <v>0.13027716</v>
      </c>
      <c r="L1454">
        <v>228.001</v>
      </c>
      <c r="M1454">
        <v>4.3</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4.3</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4.3</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4.3</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4.3</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4.3</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4.3</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4.3</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4.3</v>
      </c>
    </row>
    <row r="1463" spans="1:13" x14ac:dyDescent="0.3">
      <c r="A1463" t="s">
        <v>12</v>
      </c>
      <c r="B1463">
        <v>1462</v>
      </c>
      <c r="C1463" t="s">
        <v>703</v>
      </c>
      <c r="D1463" t="s">
        <v>69</v>
      </c>
      <c r="E1463">
        <v>2018</v>
      </c>
      <c r="F1463" t="s">
        <v>140</v>
      </c>
      <c r="G1463" t="s">
        <v>16</v>
      </c>
      <c r="H1463" t="s">
        <v>28</v>
      </c>
      <c r="I1463" t="s">
        <v>42</v>
      </c>
      <c r="J1463">
        <v>0</v>
      </c>
      <c r="L1463">
        <v>55.9298</v>
      </c>
      <c r="M1463">
        <v>4.3</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4.3</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4.3</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4.3</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4.3</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4.3</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4.3</v>
      </c>
    </row>
    <row r="1470" spans="1:13" x14ac:dyDescent="0.3">
      <c r="A1470" t="s">
        <v>12</v>
      </c>
      <c r="B1470">
        <v>1469</v>
      </c>
      <c r="C1470" t="s">
        <v>1031</v>
      </c>
      <c r="D1470" t="s">
        <v>56</v>
      </c>
      <c r="E1470">
        <v>2018</v>
      </c>
      <c r="F1470" t="s">
        <v>140</v>
      </c>
      <c r="G1470" t="s">
        <v>16</v>
      </c>
      <c r="H1470" t="s">
        <v>28</v>
      </c>
      <c r="I1470" t="s">
        <v>42</v>
      </c>
      <c r="J1470">
        <v>0.10697116700000001</v>
      </c>
      <c r="L1470">
        <v>44.7744</v>
      </c>
      <c r="M1470">
        <v>4.3</v>
      </c>
    </row>
    <row r="1471" spans="1:13" x14ac:dyDescent="0.3">
      <c r="A1471" t="s">
        <v>12</v>
      </c>
      <c r="B1471">
        <v>1470</v>
      </c>
      <c r="C1471" t="s">
        <v>812</v>
      </c>
      <c r="D1471" t="s">
        <v>50</v>
      </c>
      <c r="E1471">
        <v>2018</v>
      </c>
      <c r="F1471" t="s">
        <v>140</v>
      </c>
      <c r="G1471" t="s">
        <v>16</v>
      </c>
      <c r="H1471" t="s">
        <v>28</v>
      </c>
      <c r="I1471" t="s">
        <v>42</v>
      </c>
      <c r="J1471">
        <v>7.8758649E-2</v>
      </c>
      <c r="L1471">
        <v>103.0016</v>
      </c>
      <c r="M1471">
        <v>4.3</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4.3</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4.3</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4.3</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4.3</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4.3</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4.3</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4.3</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4.3</v>
      </c>
    </row>
    <row r="1480" spans="1:13" x14ac:dyDescent="0.3">
      <c r="A1480" t="s">
        <v>19</v>
      </c>
      <c r="B1480">
        <v>1479</v>
      </c>
      <c r="C1480" t="s">
        <v>369</v>
      </c>
      <c r="D1480" t="s">
        <v>59</v>
      </c>
      <c r="E1480">
        <v>2016</v>
      </c>
      <c r="F1480" t="s">
        <v>27</v>
      </c>
      <c r="G1480" t="s">
        <v>16</v>
      </c>
      <c r="H1480" t="s">
        <v>28</v>
      </c>
      <c r="I1480" t="s">
        <v>18</v>
      </c>
      <c r="J1480">
        <v>0</v>
      </c>
      <c r="K1480">
        <v>12.15</v>
      </c>
      <c r="L1480">
        <v>164.7184</v>
      </c>
      <c r="M1480">
        <v>4.3</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4.3</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4.3</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4.3</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4.3</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4.3</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4.3</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4.3</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4.3</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4.3</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4.3</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4.3</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4.3</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4.3</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4.3</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4.3</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4.3</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4.3</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4.3</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4.3</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4.3</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4.3</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4.3</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4.3</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4.3</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4.3</v>
      </c>
    </row>
    <row r="1506" spans="1:13" x14ac:dyDescent="0.3">
      <c r="A1506" t="s">
        <v>19</v>
      </c>
      <c r="B1506">
        <v>1505</v>
      </c>
      <c r="C1506" t="s">
        <v>631</v>
      </c>
      <c r="D1506" t="s">
        <v>66</v>
      </c>
      <c r="E1506">
        <v>2016</v>
      </c>
      <c r="F1506" t="s">
        <v>27</v>
      </c>
      <c r="G1506" t="s">
        <v>16</v>
      </c>
      <c r="H1506" t="s">
        <v>28</v>
      </c>
      <c r="I1506" t="s">
        <v>18</v>
      </c>
      <c r="J1506">
        <v>0</v>
      </c>
      <c r="K1506">
        <v>12.15</v>
      </c>
      <c r="L1506">
        <v>254.904</v>
      </c>
      <c r="M1506">
        <v>4.3</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4.3</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4.3</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4.3</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4.3</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4.3</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4.3</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4.3</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4.3</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4.3</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4.3</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4.3</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4.3</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4.3</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4.3</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4.3</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4.3</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4.3</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4.3</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4.3</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4.3</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4.3</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4.3</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4.3</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4.3</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4.3</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4.3</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4.3</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4.3</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4.3</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4.3</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4.3</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4.3</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4.3</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4.3</v>
      </c>
    </row>
    <row r="1541" spans="1:13" x14ac:dyDescent="0.3">
      <c r="A1541" t="s">
        <v>12</v>
      </c>
      <c r="B1541">
        <v>1540</v>
      </c>
      <c r="C1541" t="s">
        <v>251</v>
      </c>
      <c r="D1541" t="s">
        <v>30</v>
      </c>
      <c r="E1541">
        <v>2016</v>
      </c>
      <c r="F1541" t="s">
        <v>27</v>
      </c>
      <c r="G1541" t="s">
        <v>16</v>
      </c>
      <c r="H1541" t="s">
        <v>28</v>
      </c>
      <c r="I1541" t="s">
        <v>18</v>
      </c>
      <c r="J1541">
        <v>3.2177404999999999E-2</v>
      </c>
      <c r="K1541">
        <v>5.46</v>
      </c>
      <c r="L1541">
        <v>185.42400000000001</v>
      </c>
      <c r="M1541">
        <v>4.3</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4.3</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4.3</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4.3</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4.3</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4.3</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4.3</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4.3</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4.3</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4.3</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4.3</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4.3</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4.3</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4.3</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4.3</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4.3</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4.3</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4.3</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4.3</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4.3</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4.3</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4.3</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4.3</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4.3</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4.3</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4.3</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4.3</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4.3</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4.3</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4.3</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4.3</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4.3</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4.3</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4.3</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4.3</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4.3</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4.3</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4.3</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4.3</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4.3</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4.3</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4.3</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4.3</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4.3</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4.3</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4.3</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4.3</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4.3</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4.3</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4.3</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4.3</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4.3</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4.3</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4.3</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4.3</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4.3</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4.3</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4.3</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4.3</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4.3</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4.3</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4.3</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4.3</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4.3</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4.3</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4.3</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4.3</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4.3</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4.3</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4.3</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4.3</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4.3</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4.3</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4.3</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4.3</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4.3</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4.3</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4.3</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4.3</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4.3</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4.3</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4.3</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4.3</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4.3</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4.3</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4.3</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4.3</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4.3</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4.3</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4.3</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4.3</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4.3</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4.3</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4.3</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4.3</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4.3</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4.3</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4.3</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4.3</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4.3</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4.3</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4.3</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4.3</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4.3</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4.3</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4.3</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4.3</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4.3</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4.3</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4.3</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4.3</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4.3</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4.3</v>
      </c>
    </row>
    <row r="1654" spans="1:13" x14ac:dyDescent="0.3">
      <c r="A1654" t="s">
        <v>12</v>
      </c>
      <c r="B1654">
        <v>1653</v>
      </c>
      <c r="C1654" t="s">
        <v>253</v>
      </c>
      <c r="D1654" t="s">
        <v>30</v>
      </c>
      <c r="E1654">
        <v>2020</v>
      </c>
      <c r="F1654" t="s">
        <v>39</v>
      </c>
      <c r="G1654" t="s">
        <v>36</v>
      </c>
      <c r="H1654" t="s">
        <v>17</v>
      </c>
      <c r="I1654" t="s">
        <v>18</v>
      </c>
      <c r="J1654">
        <v>3.1444356999999999E-2</v>
      </c>
      <c r="K1654">
        <v>14</v>
      </c>
      <c r="L1654">
        <v>53.764000000000003</v>
      </c>
      <c r="M1654">
        <v>4.3</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4.3</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4.3</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4.3</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4.3</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4.3</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4.3</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4.3</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4.3</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4.3</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4.3</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4.3</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4.3</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4.3</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4.3</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4.3</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4.3</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4.3</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4.3</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4.3</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4.3</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4.3</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4.3</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4.3</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4.3</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4.3</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4.3</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4.3</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4.3</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4.3</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4.3</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4.3</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4.3</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4.3</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4.3</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4.3</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4.3</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4.3</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4.3</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4.3</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4.3</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4.3</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4.3</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4.3</v>
      </c>
    </row>
    <row r="1698" spans="1:13" x14ac:dyDescent="0.3">
      <c r="A1698" t="s">
        <v>12</v>
      </c>
      <c r="B1698">
        <v>1697</v>
      </c>
      <c r="C1698" t="s">
        <v>252</v>
      </c>
      <c r="D1698" t="s">
        <v>30</v>
      </c>
      <c r="E1698">
        <v>2017</v>
      </c>
      <c r="F1698" t="s">
        <v>52</v>
      </c>
      <c r="G1698" t="s">
        <v>36</v>
      </c>
      <c r="H1698" t="s">
        <v>28</v>
      </c>
      <c r="I1698" t="s">
        <v>18</v>
      </c>
      <c r="J1698">
        <v>0</v>
      </c>
      <c r="K1698">
        <v>8.42</v>
      </c>
      <c r="L1698">
        <v>229.0352</v>
      </c>
      <c r="M1698">
        <v>4.3</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4.3</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4.3</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4.3</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4.3</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4.3</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4.3</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4.3</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4.3</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4.3</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4.3</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4.3</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4.3</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4.3</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4.3</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4.3</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4.3</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4.3</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4.3</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4.3</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4.3</v>
      </c>
    </row>
    <row r="1719" spans="1:13" x14ac:dyDescent="0.3">
      <c r="A1719" t="s">
        <v>12</v>
      </c>
      <c r="B1719">
        <v>1718</v>
      </c>
      <c r="C1719" t="s">
        <v>1103</v>
      </c>
      <c r="D1719" t="s">
        <v>50</v>
      </c>
      <c r="E1719">
        <v>2017</v>
      </c>
      <c r="F1719" t="s">
        <v>52</v>
      </c>
      <c r="G1719" t="s">
        <v>36</v>
      </c>
      <c r="H1719" t="s">
        <v>28</v>
      </c>
      <c r="I1719" t="s">
        <v>18</v>
      </c>
      <c r="J1719">
        <v>0</v>
      </c>
      <c r="K1719">
        <v>20.6</v>
      </c>
      <c r="L1719">
        <v>178.1344</v>
      </c>
      <c r="M1719">
        <v>4.3</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4.3</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4.3</v>
      </c>
    </row>
    <row r="1722" spans="1:13" x14ac:dyDescent="0.3">
      <c r="A1722" t="s">
        <v>12</v>
      </c>
      <c r="B1722">
        <v>1721</v>
      </c>
      <c r="C1722" t="s">
        <v>506</v>
      </c>
      <c r="D1722" t="s">
        <v>50</v>
      </c>
      <c r="E1722">
        <v>2017</v>
      </c>
      <c r="F1722" t="s">
        <v>52</v>
      </c>
      <c r="G1722" t="s">
        <v>36</v>
      </c>
      <c r="H1722" t="s">
        <v>28</v>
      </c>
      <c r="I1722" t="s">
        <v>18</v>
      </c>
      <c r="J1722">
        <v>7.2863892999999999E-2</v>
      </c>
      <c r="K1722">
        <v>9.8000000000000007</v>
      </c>
      <c r="L1722">
        <v>118.60980000000001</v>
      </c>
      <c r="M1722">
        <v>4.3</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4.3</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4.3</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4.3</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4.3</v>
      </c>
    </row>
    <row r="1727" spans="1:13" x14ac:dyDescent="0.3">
      <c r="A1727" t="s">
        <v>19</v>
      </c>
      <c r="B1727">
        <v>1726</v>
      </c>
      <c r="C1727" t="s">
        <v>708</v>
      </c>
      <c r="D1727" t="s">
        <v>26</v>
      </c>
      <c r="E1727">
        <v>2011</v>
      </c>
      <c r="F1727" t="s">
        <v>41</v>
      </c>
      <c r="G1727" t="s">
        <v>23</v>
      </c>
      <c r="H1727" t="s">
        <v>17</v>
      </c>
      <c r="I1727" t="s">
        <v>42</v>
      </c>
      <c r="J1727">
        <v>0</v>
      </c>
      <c r="K1727">
        <v>17.25</v>
      </c>
      <c r="L1727">
        <v>37.5822</v>
      </c>
      <c r="M1727">
        <v>4.3</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4.3</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4.3</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4.3</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4.3</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4.3</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4.3</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4.3</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4.3</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4.3</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4.3</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4.3</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4.3</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4.3</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4.3</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4.3</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4.3</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4.3</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4.3</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4.3</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4.3</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4.3</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4.3</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4.3</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4.3</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4.3</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4.3</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4.3</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4.3</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4.3</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4.3</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4.3</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4.3</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4.3</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4.3</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4.3</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4.3</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4.3</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4.3</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4.3</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4.3</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4.3</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4.3</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4.3</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4.3</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4.3</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4.3</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4.3</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4.3</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4.3</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4.3</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4.3</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4.3</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4.3</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4.3</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4.3</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4.3</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4.3</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4.3</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4.3</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4.3</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4.3</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4.3</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4.3</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4.3</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4.3</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4.3</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4.3</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4.3</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4.3</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4.3</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4.3</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4.3</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4.3</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4.3</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4.3</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4.3</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4.3</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4.3</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4.3</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4.3</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4.3</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4.3</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4.3</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4.3</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4.3</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4.3</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4.3</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4.3</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4.3</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4.3</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4.3</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4.3</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4.3</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4.3</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4.3</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4.3</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4.3</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4.3</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4.3</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4.3</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4.3</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4.3</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4.3</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4.3</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4.3</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4.3</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4.3</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4.3</v>
      </c>
    </row>
    <row r="1836" spans="1:13" x14ac:dyDescent="0.3">
      <c r="A1836" t="s">
        <v>19</v>
      </c>
      <c r="B1836">
        <v>1835</v>
      </c>
      <c r="C1836" t="s">
        <v>1130</v>
      </c>
      <c r="D1836" t="s">
        <v>97</v>
      </c>
      <c r="E1836">
        <v>2022</v>
      </c>
      <c r="F1836" t="s">
        <v>22</v>
      </c>
      <c r="G1836" t="s">
        <v>23</v>
      </c>
      <c r="H1836" t="s">
        <v>17</v>
      </c>
      <c r="I1836" t="s">
        <v>24</v>
      </c>
      <c r="J1836">
        <v>0</v>
      </c>
      <c r="K1836">
        <v>20</v>
      </c>
      <c r="L1836">
        <v>43.4086</v>
      </c>
      <c r="M1836">
        <v>4.3</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4.3</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4.3</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4.3</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4.3</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4.3</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4.3</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4.3</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4.3</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4.3</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4.3</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4.3</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4.3</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4.3</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4.3</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4.3</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4.3</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4.3</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4.3</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4.3</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4.3</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4.3</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4.3</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4.3</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4.3</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4.3</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4.3</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4.3</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4.3</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4.3</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4.3</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4.3</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4.3</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4.3</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4.3</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4.3</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4.3</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4.3</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4.3</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4.3</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4.3</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4.3</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4.3</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4.3</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4.3</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4.3</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4.3</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4.3</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4.3</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4.3</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4.3</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4.3</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4.3</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4.3</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4.3</v>
      </c>
    </row>
    <row r="1891" spans="1:13" x14ac:dyDescent="0.3">
      <c r="A1891" t="s">
        <v>12</v>
      </c>
      <c r="B1891">
        <v>1890</v>
      </c>
      <c r="C1891" t="s">
        <v>1182</v>
      </c>
      <c r="D1891" t="s">
        <v>14</v>
      </c>
      <c r="E1891">
        <v>2022</v>
      </c>
      <c r="F1891" t="s">
        <v>22</v>
      </c>
      <c r="G1891" t="s">
        <v>23</v>
      </c>
      <c r="H1891" t="s">
        <v>17</v>
      </c>
      <c r="I1891" t="s">
        <v>24</v>
      </c>
      <c r="J1891">
        <v>0</v>
      </c>
      <c r="K1891">
        <v>7.72</v>
      </c>
      <c r="L1891">
        <v>117.7466</v>
      </c>
      <c r="M1891">
        <v>4.3</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4.3</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4.3</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4.3</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4.3</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4.3</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4.3</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4.3</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4.3</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4.3</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4.3</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4.3</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4.3</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4.3</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4.3</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4.3</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4.3</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4.3</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4.3</v>
      </c>
    </row>
    <row r="1910" spans="1:13" x14ac:dyDescent="0.3">
      <c r="A1910" t="s">
        <v>12</v>
      </c>
      <c r="B1910">
        <v>1909</v>
      </c>
      <c r="C1910" t="s">
        <v>128</v>
      </c>
      <c r="D1910" t="s">
        <v>26</v>
      </c>
      <c r="E1910">
        <v>2022</v>
      </c>
      <c r="F1910" t="s">
        <v>22</v>
      </c>
      <c r="G1910" t="s">
        <v>23</v>
      </c>
      <c r="H1910" t="s">
        <v>17</v>
      </c>
      <c r="I1910" t="s">
        <v>24</v>
      </c>
      <c r="J1910">
        <v>6.7001825000000001E-2</v>
      </c>
      <c r="K1910">
        <v>11.3</v>
      </c>
      <c r="L1910">
        <v>259.19619999999998</v>
      </c>
      <c r="M1910">
        <v>4.3</v>
      </c>
    </row>
    <row r="1911" spans="1:13" x14ac:dyDescent="0.3">
      <c r="A1911" t="s">
        <v>12</v>
      </c>
      <c r="B1911">
        <v>1910</v>
      </c>
      <c r="C1911" t="s">
        <v>608</v>
      </c>
      <c r="D1911" t="s">
        <v>14</v>
      </c>
      <c r="E1911">
        <v>2022</v>
      </c>
      <c r="F1911" t="s">
        <v>22</v>
      </c>
      <c r="G1911" t="s">
        <v>23</v>
      </c>
      <c r="H1911" t="s">
        <v>17</v>
      </c>
      <c r="I1911" t="s">
        <v>24</v>
      </c>
      <c r="J1911">
        <v>4.4372393000000003E-2</v>
      </c>
      <c r="K1911">
        <v>13.1</v>
      </c>
      <c r="L1911">
        <v>180.33179999999999</v>
      </c>
      <c r="M1911">
        <v>4.3</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4.3</v>
      </c>
    </row>
    <row r="1913" spans="1:13" x14ac:dyDescent="0.3">
      <c r="A1913" t="s">
        <v>19</v>
      </c>
      <c r="B1913">
        <v>1912</v>
      </c>
      <c r="C1913" t="s">
        <v>1186</v>
      </c>
      <c r="D1913" t="s">
        <v>14</v>
      </c>
      <c r="E1913">
        <v>2018</v>
      </c>
      <c r="F1913" t="s">
        <v>47</v>
      </c>
      <c r="G1913" t="s">
        <v>23</v>
      </c>
      <c r="H1913" t="s">
        <v>17</v>
      </c>
      <c r="I1913" t="s">
        <v>48</v>
      </c>
      <c r="J1913">
        <v>0</v>
      </c>
      <c r="L1913">
        <v>245.01439999999999</v>
      </c>
      <c r="M1913">
        <v>4.3</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4.3</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4.3</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4.3</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4.3</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4.3</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4.3</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4.3</v>
      </c>
    </row>
    <row r="1921" spans="1:13" x14ac:dyDescent="0.3">
      <c r="A1921" t="s">
        <v>19</v>
      </c>
      <c r="B1921">
        <v>1920</v>
      </c>
      <c r="C1921" t="s">
        <v>1190</v>
      </c>
      <c r="D1921" t="s">
        <v>30</v>
      </c>
      <c r="E1921">
        <v>2018</v>
      </c>
      <c r="F1921" t="s">
        <v>47</v>
      </c>
      <c r="G1921" t="s">
        <v>23</v>
      </c>
      <c r="H1921" t="s">
        <v>17</v>
      </c>
      <c r="I1921" t="s">
        <v>48</v>
      </c>
      <c r="J1921">
        <v>0.116762173</v>
      </c>
      <c r="L1921">
        <v>198.9768</v>
      </c>
      <c r="M1921">
        <v>4.3</v>
      </c>
    </row>
    <row r="1922" spans="1:13" x14ac:dyDescent="0.3">
      <c r="A1922" t="s">
        <v>19</v>
      </c>
      <c r="B1922">
        <v>1921</v>
      </c>
      <c r="C1922" t="s">
        <v>167</v>
      </c>
      <c r="D1922" t="s">
        <v>30</v>
      </c>
      <c r="E1922">
        <v>2018</v>
      </c>
      <c r="F1922" t="s">
        <v>47</v>
      </c>
      <c r="G1922" t="s">
        <v>23</v>
      </c>
      <c r="H1922" t="s">
        <v>17</v>
      </c>
      <c r="I1922" t="s">
        <v>48</v>
      </c>
      <c r="J1922">
        <v>7.3470233999999995E-2</v>
      </c>
      <c r="L1922">
        <v>205.3638</v>
      </c>
      <c r="M1922">
        <v>4.3</v>
      </c>
    </row>
    <row r="1923" spans="1:13" x14ac:dyDescent="0.3">
      <c r="A1923" t="s">
        <v>19</v>
      </c>
      <c r="B1923">
        <v>1922</v>
      </c>
      <c r="C1923" t="s">
        <v>1067</v>
      </c>
      <c r="D1923" t="s">
        <v>69</v>
      </c>
      <c r="E1923">
        <v>2018</v>
      </c>
      <c r="F1923" t="s">
        <v>47</v>
      </c>
      <c r="G1923" t="s">
        <v>23</v>
      </c>
      <c r="H1923" t="s">
        <v>17</v>
      </c>
      <c r="I1923" t="s">
        <v>48</v>
      </c>
      <c r="J1923">
        <v>1.769927E-2</v>
      </c>
      <c r="L1923">
        <v>74.2012</v>
      </c>
      <c r="M1923">
        <v>4.3</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4.3</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4.3</v>
      </c>
    </row>
    <row r="1926" spans="1:13" x14ac:dyDescent="0.3">
      <c r="A1926" t="s">
        <v>19</v>
      </c>
      <c r="B1926">
        <v>1925</v>
      </c>
      <c r="C1926" t="s">
        <v>454</v>
      </c>
      <c r="D1926" t="s">
        <v>26</v>
      </c>
      <c r="E1926">
        <v>2018</v>
      </c>
      <c r="F1926" t="s">
        <v>47</v>
      </c>
      <c r="G1926" t="s">
        <v>23</v>
      </c>
      <c r="H1926" t="s">
        <v>17</v>
      </c>
      <c r="I1926" t="s">
        <v>48</v>
      </c>
      <c r="J1926">
        <v>8.1614376000000002E-2</v>
      </c>
      <c r="L1926">
        <v>214.7534</v>
      </c>
      <c r="M1926">
        <v>4.3</v>
      </c>
    </row>
    <row r="1927" spans="1:13" x14ac:dyDescent="0.3">
      <c r="A1927" t="s">
        <v>19</v>
      </c>
      <c r="B1927">
        <v>1926</v>
      </c>
      <c r="C1927" t="s">
        <v>1191</v>
      </c>
      <c r="D1927" t="s">
        <v>26</v>
      </c>
      <c r="E1927">
        <v>2018</v>
      </c>
      <c r="F1927" t="s">
        <v>47</v>
      </c>
      <c r="G1927" t="s">
        <v>23</v>
      </c>
      <c r="H1927" t="s">
        <v>17</v>
      </c>
      <c r="I1927" t="s">
        <v>48</v>
      </c>
      <c r="J1927">
        <v>0</v>
      </c>
      <c r="L1927">
        <v>100.7042</v>
      </c>
      <c r="M1927">
        <v>4.3</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4.3</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4.3</v>
      </c>
    </row>
    <row r="1930" spans="1:13" x14ac:dyDescent="0.3">
      <c r="A1930" t="s">
        <v>19</v>
      </c>
      <c r="B1930">
        <v>1929</v>
      </c>
      <c r="C1930" t="s">
        <v>107</v>
      </c>
      <c r="D1930" t="s">
        <v>14</v>
      </c>
      <c r="E1930">
        <v>2018</v>
      </c>
      <c r="F1930" t="s">
        <v>47</v>
      </c>
      <c r="G1930" t="s">
        <v>23</v>
      </c>
      <c r="H1930" t="s">
        <v>17</v>
      </c>
      <c r="I1930" t="s">
        <v>48</v>
      </c>
      <c r="J1930">
        <v>0.17176107700000001</v>
      </c>
      <c r="L1930">
        <v>115.7518</v>
      </c>
      <c r="M1930">
        <v>4.3</v>
      </c>
    </row>
    <row r="1931" spans="1:13" x14ac:dyDescent="0.3">
      <c r="A1931" t="s">
        <v>19</v>
      </c>
      <c r="B1931">
        <v>1930</v>
      </c>
      <c r="C1931" t="s">
        <v>495</v>
      </c>
      <c r="D1931" t="s">
        <v>14</v>
      </c>
      <c r="E1931">
        <v>2018</v>
      </c>
      <c r="F1931" t="s">
        <v>47</v>
      </c>
      <c r="G1931" t="s">
        <v>23</v>
      </c>
      <c r="H1931" t="s">
        <v>17</v>
      </c>
      <c r="I1931" t="s">
        <v>48</v>
      </c>
      <c r="J1931">
        <v>3.5183156E-2</v>
      </c>
      <c r="L1931">
        <v>37.8506</v>
      </c>
      <c r="M1931">
        <v>4.3</v>
      </c>
    </row>
    <row r="1932" spans="1:13" x14ac:dyDescent="0.3">
      <c r="A1932" t="s">
        <v>19</v>
      </c>
      <c r="B1932">
        <v>1931</v>
      </c>
      <c r="C1932" t="s">
        <v>1193</v>
      </c>
      <c r="D1932" t="s">
        <v>14</v>
      </c>
      <c r="E1932">
        <v>2018</v>
      </c>
      <c r="F1932" t="s">
        <v>47</v>
      </c>
      <c r="G1932" t="s">
        <v>23</v>
      </c>
      <c r="H1932" t="s">
        <v>17</v>
      </c>
      <c r="I1932" t="s">
        <v>48</v>
      </c>
      <c r="J1932">
        <v>2.0614212E-2</v>
      </c>
      <c r="L1932">
        <v>126.4046</v>
      </c>
      <c r="M1932">
        <v>4.3</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4.3</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4.3</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4.3</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4.3</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4.3</v>
      </c>
    </row>
    <row r="1938" spans="1:13" x14ac:dyDescent="0.3">
      <c r="A1938" t="s">
        <v>19</v>
      </c>
      <c r="B1938">
        <v>1937</v>
      </c>
      <c r="C1938" t="s">
        <v>328</v>
      </c>
      <c r="D1938" t="s">
        <v>21</v>
      </c>
      <c r="E1938">
        <v>2018</v>
      </c>
      <c r="F1938" t="s">
        <v>47</v>
      </c>
      <c r="G1938" t="s">
        <v>23</v>
      </c>
      <c r="H1938" t="s">
        <v>17</v>
      </c>
      <c r="I1938" t="s">
        <v>48</v>
      </c>
      <c r="J1938">
        <v>0.116366304</v>
      </c>
      <c r="L1938">
        <v>158.363</v>
      </c>
      <c r="M1938">
        <v>4.3</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4.3</v>
      </c>
    </row>
    <row r="1940" spans="1:13" x14ac:dyDescent="0.3">
      <c r="A1940" t="s">
        <v>19</v>
      </c>
      <c r="B1940">
        <v>1939</v>
      </c>
      <c r="C1940" t="s">
        <v>219</v>
      </c>
      <c r="D1940" t="s">
        <v>44</v>
      </c>
      <c r="E1940">
        <v>2018</v>
      </c>
      <c r="F1940" t="s">
        <v>47</v>
      </c>
      <c r="G1940" t="s">
        <v>23</v>
      </c>
      <c r="H1940" t="s">
        <v>17</v>
      </c>
      <c r="I1940" t="s">
        <v>48</v>
      </c>
      <c r="J1940">
        <v>0.17641157900000001</v>
      </c>
      <c r="L1940">
        <v>173.2422</v>
      </c>
      <c r="M1940">
        <v>4.3</v>
      </c>
    </row>
    <row r="1941" spans="1:13" x14ac:dyDescent="0.3">
      <c r="A1941" t="s">
        <v>19</v>
      </c>
      <c r="B1941">
        <v>1940</v>
      </c>
      <c r="C1941" t="s">
        <v>383</v>
      </c>
      <c r="D1941" t="s">
        <v>44</v>
      </c>
      <c r="E1941">
        <v>2018</v>
      </c>
      <c r="F1941" t="s">
        <v>47</v>
      </c>
      <c r="G1941" t="s">
        <v>23</v>
      </c>
      <c r="H1941" t="s">
        <v>17</v>
      </c>
      <c r="I1941" t="s">
        <v>48</v>
      </c>
      <c r="J1941">
        <v>3.4504413999999997E-2</v>
      </c>
      <c r="L1941">
        <v>125.202</v>
      </c>
      <c r="M1941">
        <v>4.3</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4.3</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4.3</v>
      </c>
    </row>
    <row r="1944" spans="1:13" x14ac:dyDescent="0.3">
      <c r="A1944" t="s">
        <v>19</v>
      </c>
      <c r="B1944">
        <v>1943</v>
      </c>
      <c r="C1944" t="s">
        <v>113</v>
      </c>
      <c r="D1944" t="s">
        <v>44</v>
      </c>
      <c r="E1944">
        <v>2018</v>
      </c>
      <c r="F1944" t="s">
        <v>47</v>
      </c>
      <c r="G1944" t="s">
        <v>23</v>
      </c>
      <c r="H1944" t="s">
        <v>17</v>
      </c>
      <c r="I1944" t="s">
        <v>48</v>
      </c>
      <c r="J1944">
        <v>4.7827138999999998E-2</v>
      </c>
      <c r="L1944">
        <v>105.3622</v>
      </c>
      <c r="M1944">
        <v>4.3</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4.3</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4.3</v>
      </c>
    </row>
    <row r="1947" spans="1:13" x14ac:dyDescent="0.3">
      <c r="A1947" t="s">
        <v>19</v>
      </c>
      <c r="B1947">
        <v>1946</v>
      </c>
      <c r="C1947" t="s">
        <v>153</v>
      </c>
      <c r="D1947" t="s">
        <v>56</v>
      </c>
      <c r="E1947">
        <v>2018</v>
      </c>
      <c r="F1947" t="s">
        <v>47</v>
      </c>
      <c r="G1947" t="s">
        <v>23</v>
      </c>
      <c r="H1947" t="s">
        <v>17</v>
      </c>
      <c r="I1947" t="s">
        <v>48</v>
      </c>
      <c r="J1947">
        <v>1.6653022E-2</v>
      </c>
      <c r="L1947">
        <v>139.518</v>
      </c>
      <c r="M1947">
        <v>4.3</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4.3</v>
      </c>
    </row>
    <row r="1949" spans="1:13" x14ac:dyDescent="0.3">
      <c r="A1949" t="s">
        <v>19</v>
      </c>
      <c r="B1949">
        <v>1948</v>
      </c>
      <c r="C1949" t="s">
        <v>331</v>
      </c>
      <c r="D1949" t="s">
        <v>56</v>
      </c>
      <c r="E1949">
        <v>2018</v>
      </c>
      <c r="F1949" t="s">
        <v>47</v>
      </c>
      <c r="G1949" t="s">
        <v>23</v>
      </c>
      <c r="H1949" t="s">
        <v>17</v>
      </c>
      <c r="I1949" t="s">
        <v>48</v>
      </c>
      <c r="J1949">
        <v>8.0649684999999999E-2</v>
      </c>
      <c r="L1949">
        <v>189.9846</v>
      </c>
      <c r="M1949">
        <v>4.3</v>
      </c>
    </row>
    <row r="1950" spans="1:13" x14ac:dyDescent="0.3">
      <c r="A1950" t="s">
        <v>19</v>
      </c>
      <c r="B1950">
        <v>1949</v>
      </c>
      <c r="C1950" t="s">
        <v>245</v>
      </c>
      <c r="D1950" t="s">
        <v>56</v>
      </c>
      <c r="E1950">
        <v>2018</v>
      </c>
      <c r="F1950" t="s">
        <v>47</v>
      </c>
      <c r="G1950" t="s">
        <v>23</v>
      </c>
      <c r="H1950" t="s">
        <v>17</v>
      </c>
      <c r="I1950" t="s">
        <v>48</v>
      </c>
      <c r="J1950">
        <v>9.9503430000000004E-3</v>
      </c>
      <c r="L1950">
        <v>185.5608</v>
      </c>
      <c r="M1950">
        <v>4.3</v>
      </c>
    </row>
    <row r="1951" spans="1:13" x14ac:dyDescent="0.3">
      <c r="A1951" t="s">
        <v>19</v>
      </c>
      <c r="B1951">
        <v>1950</v>
      </c>
      <c r="C1951" t="s">
        <v>178</v>
      </c>
      <c r="D1951" t="s">
        <v>56</v>
      </c>
      <c r="E1951">
        <v>2018</v>
      </c>
      <c r="F1951" t="s">
        <v>47</v>
      </c>
      <c r="G1951" t="s">
        <v>23</v>
      </c>
      <c r="H1951" t="s">
        <v>17</v>
      </c>
      <c r="I1951" t="s">
        <v>48</v>
      </c>
      <c r="J1951">
        <v>3.2381325000000002E-2</v>
      </c>
      <c r="L1951">
        <v>166.1842</v>
      </c>
      <c r="M1951">
        <v>4.3</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4.3</v>
      </c>
    </row>
    <row r="1953" spans="1:13" x14ac:dyDescent="0.3">
      <c r="A1953" t="s">
        <v>19</v>
      </c>
      <c r="B1953">
        <v>1952</v>
      </c>
      <c r="C1953" t="s">
        <v>1196</v>
      </c>
      <c r="D1953" t="s">
        <v>66</v>
      </c>
      <c r="E1953">
        <v>2018</v>
      </c>
      <c r="F1953" t="s">
        <v>47</v>
      </c>
      <c r="G1953" t="s">
        <v>23</v>
      </c>
      <c r="H1953" t="s">
        <v>17</v>
      </c>
      <c r="I1953" t="s">
        <v>48</v>
      </c>
      <c r="J1953">
        <v>1.9381059999999999E-2</v>
      </c>
      <c r="L1953">
        <v>164.321</v>
      </c>
      <c r="M1953">
        <v>4.3</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4.3</v>
      </c>
    </row>
    <row r="1955" spans="1:13" x14ac:dyDescent="0.3">
      <c r="A1955" t="s">
        <v>19</v>
      </c>
      <c r="B1955">
        <v>1954</v>
      </c>
      <c r="C1955" t="s">
        <v>1198</v>
      </c>
      <c r="D1955" t="s">
        <v>50</v>
      </c>
      <c r="E1955">
        <v>2018</v>
      </c>
      <c r="F1955" t="s">
        <v>47</v>
      </c>
      <c r="G1955" t="s">
        <v>23</v>
      </c>
      <c r="H1955" t="s">
        <v>17</v>
      </c>
      <c r="I1955" t="s">
        <v>48</v>
      </c>
      <c r="J1955">
        <v>0.17025446899999999</v>
      </c>
      <c r="L1955">
        <v>124.8704</v>
      </c>
      <c r="M1955">
        <v>4.3</v>
      </c>
    </row>
    <row r="1956" spans="1:13" x14ac:dyDescent="0.3">
      <c r="A1956" t="s">
        <v>19</v>
      </c>
      <c r="B1956">
        <v>1955</v>
      </c>
      <c r="C1956" t="s">
        <v>1168</v>
      </c>
      <c r="D1956" t="s">
        <v>34</v>
      </c>
      <c r="E1956">
        <v>2018</v>
      </c>
      <c r="F1956" t="s">
        <v>47</v>
      </c>
      <c r="G1956" t="s">
        <v>23</v>
      </c>
      <c r="H1956" t="s">
        <v>17</v>
      </c>
      <c r="I1956" t="s">
        <v>48</v>
      </c>
      <c r="J1956">
        <v>7.8589628999999994E-2</v>
      </c>
      <c r="L1956">
        <v>113.286</v>
      </c>
      <c r="M1956">
        <v>4.3</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4.3</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4.3</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4.3</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4.3</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4.3</v>
      </c>
    </row>
    <row r="1962" spans="1:13" x14ac:dyDescent="0.3">
      <c r="A1962" t="s">
        <v>12</v>
      </c>
      <c r="B1962">
        <v>1961</v>
      </c>
      <c r="C1962" t="s">
        <v>938</v>
      </c>
      <c r="D1962" t="s">
        <v>59</v>
      </c>
      <c r="E1962">
        <v>2018</v>
      </c>
      <c r="F1962" t="s">
        <v>47</v>
      </c>
      <c r="G1962" t="s">
        <v>23</v>
      </c>
      <c r="H1962" t="s">
        <v>17</v>
      </c>
      <c r="I1962" t="s">
        <v>48</v>
      </c>
      <c r="J1962">
        <v>4.368089E-2</v>
      </c>
      <c r="L1962">
        <v>110.157</v>
      </c>
      <c r="M1962">
        <v>4.3</v>
      </c>
    </row>
    <row r="1963" spans="1:13" x14ac:dyDescent="0.3">
      <c r="A1963" t="s">
        <v>12</v>
      </c>
      <c r="B1963">
        <v>1962</v>
      </c>
      <c r="C1963" t="s">
        <v>985</v>
      </c>
      <c r="D1963" t="s">
        <v>59</v>
      </c>
      <c r="E1963">
        <v>2018</v>
      </c>
      <c r="F1963" t="s">
        <v>47</v>
      </c>
      <c r="G1963" t="s">
        <v>23</v>
      </c>
      <c r="H1963" t="s">
        <v>17</v>
      </c>
      <c r="I1963" t="s">
        <v>48</v>
      </c>
      <c r="J1963">
        <v>2.2170591999999999E-2</v>
      </c>
      <c r="L1963">
        <v>105.199</v>
      </c>
      <c r="M1963">
        <v>4.3</v>
      </c>
    </row>
    <row r="1964" spans="1:13" x14ac:dyDescent="0.3">
      <c r="A1964" t="s">
        <v>12</v>
      </c>
      <c r="B1964">
        <v>1963</v>
      </c>
      <c r="C1964" t="s">
        <v>162</v>
      </c>
      <c r="D1964" t="s">
        <v>30</v>
      </c>
      <c r="E1964">
        <v>2018</v>
      </c>
      <c r="F1964" t="s">
        <v>47</v>
      </c>
      <c r="G1964" t="s">
        <v>23</v>
      </c>
      <c r="H1964" t="s">
        <v>17</v>
      </c>
      <c r="I1964" t="s">
        <v>48</v>
      </c>
      <c r="J1964">
        <v>0</v>
      </c>
      <c r="L1964">
        <v>100.3674</v>
      </c>
      <c r="M1964">
        <v>4.3</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4.3</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4.3</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4.3</v>
      </c>
    </row>
    <row r="1968" spans="1:13" x14ac:dyDescent="0.3">
      <c r="A1968" t="s">
        <v>12</v>
      </c>
      <c r="B1968">
        <v>1967</v>
      </c>
      <c r="C1968" t="s">
        <v>680</v>
      </c>
      <c r="D1968" t="s">
        <v>14</v>
      </c>
      <c r="E1968">
        <v>2018</v>
      </c>
      <c r="F1968" t="s">
        <v>47</v>
      </c>
      <c r="G1968" t="s">
        <v>23</v>
      </c>
      <c r="H1968" t="s">
        <v>17</v>
      </c>
      <c r="I1968" t="s">
        <v>48</v>
      </c>
      <c r="J1968">
        <v>4.9842613000000001E-2</v>
      </c>
      <c r="L1968">
        <v>164.2526</v>
      </c>
      <c r="M1968">
        <v>4.3</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4.3</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4.3</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4.3</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4.3</v>
      </c>
    </row>
    <row r="1973" spans="1:13" x14ac:dyDescent="0.3">
      <c r="A1973" t="s">
        <v>12</v>
      </c>
      <c r="B1973">
        <v>1972</v>
      </c>
      <c r="C1973" t="s">
        <v>1203</v>
      </c>
      <c r="D1973" t="s">
        <v>50</v>
      </c>
      <c r="E1973">
        <v>2018</v>
      </c>
      <c r="F1973" t="s">
        <v>47</v>
      </c>
      <c r="G1973" t="s">
        <v>23</v>
      </c>
      <c r="H1973" t="s">
        <v>17</v>
      </c>
      <c r="I1973" t="s">
        <v>48</v>
      </c>
      <c r="J1973">
        <v>8.7894475E-2</v>
      </c>
      <c r="L1973">
        <v>121.173</v>
      </c>
      <c r="M1973">
        <v>4.3</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4.3</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4.3</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4.3</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4.2</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4.2</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4.2</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4.2</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4.2</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4.2</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4.2</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4.2</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4.2</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4.2</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4.2</v>
      </c>
    </row>
    <row r="1988" spans="1:13" x14ac:dyDescent="0.3">
      <c r="A1988" t="s">
        <v>12</v>
      </c>
      <c r="B1988">
        <v>1987</v>
      </c>
      <c r="C1988" t="s">
        <v>903</v>
      </c>
      <c r="D1988" t="s">
        <v>26</v>
      </c>
      <c r="E1988">
        <v>2017</v>
      </c>
      <c r="F1988" t="s">
        <v>52</v>
      </c>
      <c r="G1988" t="s">
        <v>36</v>
      </c>
      <c r="H1988" t="s">
        <v>28</v>
      </c>
      <c r="I1988" t="s">
        <v>18</v>
      </c>
      <c r="J1988">
        <v>0</v>
      </c>
      <c r="K1988">
        <v>14</v>
      </c>
      <c r="L1988">
        <v>53.064</v>
      </c>
      <c r="M1988">
        <v>4.2</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4.2</v>
      </c>
    </row>
    <row r="1990" spans="1:13" x14ac:dyDescent="0.3">
      <c r="A1990" t="s">
        <v>19</v>
      </c>
      <c r="B1990">
        <v>1989</v>
      </c>
      <c r="C1990" t="s">
        <v>1208</v>
      </c>
      <c r="D1990" t="s">
        <v>21</v>
      </c>
      <c r="E1990">
        <v>2018</v>
      </c>
      <c r="F1990" t="s">
        <v>140</v>
      </c>
      <c r="G1990" t="s">
        <v>16</v>
      </c>
      <c r="H1990" t="s">
        <v>28</v>
      </c>
      <c r="I1990" t="s">
        <v>42</v>
      </c>
      <c r="J1990">
        <v>0.12847846199999999</v>
      </c>
      <c r="L1990">
        <v>117.944</v>
      </c>
      <c r="M1990">
        <v>4.2</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4.2</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4.2</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4.2</v>
      </c>
    </row>
    <row r="1994" spans="1:13" x14ac:dyDescent="0.3">
      <c r="A1994" t="s">
        <v>12</v>
      </c>
      <c r="B1994">
        <v>1993</v>
      </c>
      <c r="C1994" t="s">
        <v>1209</v>
      </c>
      <c r="D1994" t="s">
        <v>50</v>
      </c>
      <c r="E1994">
        <v>2020</v>
      </c>
      <c r="F1994" t="s">
        <v>39</v>
      </c>
      <c r="G1994" t="s">
        <v>36</v>
      </c>
      <c r="H1994" t="s">
        <v>28</v>
      </c>
      <c r="I1994" t="s">
        <v>18</v>
      </c>
      <c r="J1994">
        <v>0</v>
      </c>
      <c r="K1994">
        <v>5.78</v>
      </c>
      <c r="L1994">
        <v>263.7568</v>
      </c>
      <c r="M1994">
        <v>4.2</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4.2</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4.2</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4.2</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4.2</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4.2</v>
      </c>
    </row>
    <row r="2000" spans="1:13" x14ac:dyDescent="0.3">
      <c r="A2000" t="s">
        <v>12</v>
      </c>
      <c r="B2000">
        <v>1999</v>
      </c>
      <c r="C2000" t="s">
        <v>598</v>
      </c>
      <c r="D2000" t="s">
        <v>76</v>
      </c>
      <c r="E2000">
        <v>2020</v>
      </c>
      <c r="F2000" t="s">
        <v>39</v>
      </c>
      <c r="G2000" t="s">
        <v>36</v>
      </c>
      <c r="H2000" t="s">
        <v>28</v>
      </c>
      <c r="I2000" t="s">
        <v>18</v>
      </c>
      <c r="J2000">
        <v>9.5102091999999999E-2</v>
      </c>
      <c r="K2000">
        <v>7.8949999999999996</v>
      </c>
      <c r="L2000">
        <v>104.4332</v>
      </c>
      <c r="M2000">
        <v>4.2</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4.2</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4.2</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4.2</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4.2</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4.2</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4.2</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4.2</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4.2</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4.2</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4.2</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4.2</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4.2</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4.2</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4.2</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4.2</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4.2</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4.2</v>
      </c>
    </row>
    <row r="2018" spans="1:13" x14ac:dyDescent="0.3">
      <c r="A2018" t="s">
        <v>12</v>
      </c>
      <c r="B2018">
        <v>2017</v>
      </c>
      <c r="C2018" t="s">
        <v>1220</v>
      </c>
      <c r="D2018" t="s">
        <v>30</v>
      </c>
      <c r="E2018">
        <v>2018</v>
      </c>
      <c r="F2018" t="s">
        <v>140</v>
      </c>
      <c r="G2018" t="s">
        <v>16</v>
      </c>
      <c r="H2018" t="s">
        <v>28</v>
      </c>
      <c r="I2018" t="s">
        <v>42</v>
      </c>
      <c r="J2018">
        <v>0</v>
      </c>
      <c r="L2018">
        <v>160.69200000000001</v>
      </c>
      <c r="M2018">
        <v>4.2</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4.2</v>
      </c>
    </row>
    <row r="2020" spans="1:13" x14ac:dyDescent="0.3">
      <c r="A2020" t="s">
        <v>19</v>
      </c>
      <c r="B2020">
        <v>2019</v>
      </c>
      <c r="C2020" t="s">
        <v>481</v>
      </c>
      <c r="D2020" t="s">
        <v>50</v>
      </c>
      <c r="E2020">
        <v>2018</v>
      </c>
      <c r="F2020" t="s">
        <v>140</v>
      </c>
      <c r="G2020" t="s">
        <v>16</v>
      </c>
      <c r="H2020" t="s">
        <v>28</v>
      </c>
      <c r="I2020" t="s">
        <v>42</v>
      </c>
      <c r="J2020">
        <v>5.1778172999999997E-2</v>
      </c>
      <c r="L2020">
        <v>157.892</v>
      </c>
      <c r="M2020">
        <v>4.2</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4.2</v>
      </c>
    </row>
    <row r="2022" spans="1:13" x14ac:dyDescent="0.3">
      <c r="A2022" t="s">
        <v>19</v>
      </c>
      <c r="B2022">
        <v>2021</v>
      </c>
      <c r="C2022" t="s">
        <v>307</v>
      </c>
      <c r="D2022" t="s">
        <v>50</v>
      </c>
      <c r="E2022">
        <v>2018</v>
      </c>
      <c r="F2022" t="s">
        <v>47</v>
      </c>
      <c r="G2022" t="s">
        <v>23</v>
      </c>
      <c r="H2022" t="s">
        <v>17</v>
      </c>
      <c r="I2022" t="s">
        <v>48</v>
      </c>
      <c r="J2022">
        <v>5.3795153999999998E-2</v>
      </c>
      <c r="L2022">
        <v>117.7466</v>
      </c>
      <c r="M2022">
        <v>4.2</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4.2</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4.2</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4.2</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4.2</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4.2</v>
      </c>
    </row>
    <row r="2028" spans="1:13" x14ac:dyDescent="0.3">
      <c r="A2028" t="s">
        <v>19</v>
      </c>
      <c r="B2028">
        <v>2027</v>
      </c>
      <c r="C2028" t="s">
        <v>755</v>
      </c>
      <c r="D2028" t="s">
        <v>44</v>
      </c>
      <c r="E2028">
        <v>2018</v>
      </c>
      <c r="F2028" t="s">
        <v>140</v>
      </c>
      <c r="G2028" t="s">
        <v>16</v>
      </c>
      <c r="H2028" t="s">
        <v>28</v>
      </c>
      <c r="I2028" t="s">
        <v>42</v>
      </c>
      <c r="J2028">
        <v>0.164864915</v>
      </c>
      <c r="L2028">
        <v>255.2698</v>
      </c>
      <c r="M2028">
        <v>4.2</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4.2</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4.2</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4.2</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4.2</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4.2</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4.2</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4.2</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4.2</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4.2</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4.2</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4.2</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4.2</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4.2</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4.2</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4.2</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4.2</v>
      </c>
    </row>
    <row r="2045" spans="1:13" x14ac:dyDescent="0.3">
      <c r="A2045" t="s">
        <v>19</v>
      </c>
      <c r="B2045">
        <v>2044</v>
      </c>
      <c r="C2045" t="s">
        <v>1060</v>
      </c>
      <c r="D2045" t="s">
        <v>34</v>
      </c>
      <c r="E2045">
        <v>2011</v>
      </c>
      <c r="F2045" t="s">
        <v>41</v>
      </c>
      <c r="G2045" t="s">
        <v>23</v>
      </c>
      <c r="H2045" t="s">
        <v>17</v>
      </c>
      <c r="I2045" t="s">
        <v>42</v>
      </c>
      <c r="J2045">
        <v>0</v>
      </c>
      <c r="K2045">
        <v>9.5</v>
      </c>
      <c r="L2045">
        <v>32.89</v>
      </c>
      <c r="M2045">
        <v>4.2</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4.2</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4.2</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4.2</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4.2</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4.2</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4.2</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4.2</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4.2</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4.2</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4.2</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4.2</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4.2</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4.2</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4.2</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4.2</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4.2</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4.2</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4.2</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4.2</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4.2</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4.2</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4.2</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4.2</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4.2</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4.2</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4.2</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4.2</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4.2</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4.2</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4.2</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4.2</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4.2</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4.2</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4.2</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4.2</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4.2</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4.2</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4.2</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4.2</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4.2</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4.2</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4.2</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4.2</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4.2</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4.2</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4.2</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4.2</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4.2</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4.2</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4.2</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4.2</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4.2</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4.2</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4.2</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4.2</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4.2</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4.2</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4.2</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4.2</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4.2</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4.2</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4.2</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4.2</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4.2</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4.2</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4.2</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4.2</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4.2</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4.2</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4.2</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4.2</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4.2</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4.2</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4.2</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4.2</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4.2</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4.2</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4.2</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4.2</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4.2</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4.2</v>
      </c>
    </row>
    <row r="2127" spans="1:13" x14ac:dyDescent="0.3">
      <c r="A2127" t="s">
        <v>19</v>
      </c>
      <c r="B2127">
        <v>2126</v>
      </c>
      <c r="C2127" t="s">
        <v>707</v>
      </c>
      <c r="D2127" t="s">
        <v>30</v>
      </c>
      <c r="E2127">
        <v>2018</v>
      </c>
      <c r="F2127" t="s">
        <v>140</v>
      </c>
      <c r="G2127" t="s">
        <v>16</v>
      </c>
      <c r="H2127" t="s">
        <v>28</v>
      </c>
      <c r="I2127" t="s">
        <v>42</v>
      </c>
      <c r="J2127">
        <v>0.137539574</v>
      </c>
      <c r="L2127">
        <v>38.8506</v>
      </c>
      <c r="M2127">
        <v>4.2</v>
      </c>
    </row>
    <row r="2128" spans="1:13" x14ac:dyDescent="0.3">
      <c r="A2128" t="s">
        <v>19</v>
      </c>
      <c r="B2128">
        <v>2127</v>
      </c>
      <c r="C2128" t="s">
        <v>165</v>
      </c>
      <c r="D2128" t="s">
        <v>30</v>
      </c>
      <c r="E2128">
        <v>2018</v>
      </c>
      <c r="F2128" t="s">
        <v>140</v>
      </c>
      <c r="G2128" t="s">
        <v>16</v>
      </c>
      <c r="H2128" t="s">
        <v>28</v>
      </c>
      <c r="I2128" t="s">
        <v>42</v>
      </c>
      <c r="J2128">
        <v>1.8275994E-2</v>
      </c>
      <c r="L2128">
        <v>115.2808</v>
      </c>
      <c r="M2128">
        <v>4.2</v>
      </c>
    </row>
    <row r="2129" spans="1:13" x14ac:dyDescent="0.3">
      <c r="A2129" t="s">
        <v>19</v>
      </c>
      <c r="B2129">
        <v>2128</v>
      </c>
      <c r="C2129" t="s">
        <v>946</v>
      </c>
      <c r="D2129" t="s">
        <v>30</v>
      </c>
      <c r="E2129">
        <v>2018</v>
      </c>
      <c r="F2129" t="s">
        <v>140</v>
      </c>
      <c r="G2129" t="s">
        <v>16</v>
      </c>
      <c r="H2129" t="s">
        <v>28</v>
      </c>
      <c r="I2129" t="s">
        <v>42</v>
      </c>
      <c r="J2129">
        <v>3.1069203E-2</v>
      </c>
      <c r="L2129">
        <v>179.6686</v>
      </c>
      <c r="M2129">
        <v>4.2</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4.2</v>
      </c>
    </row>
    <row r="2131" spans="1:13" x14ac:dyDescent="0.3">
      <c r="A2131" t="s">
        <v>19</v>
      </c>
      <c r="B2131">
        <v>2130</v>
      </c>
      <c r="C2131" t="s">
        <v>1146</v>
      </c>
      <c r="D2131" t="s">
        <v>26</v>
      </c>
      <c r="E2131">
        <v>2018</v>
      </c>
      <c r="F2131" t="s">
        <v>140</v>
      </c>
      <c r="G2131" t="s">
        <v>16</v>
      </c>
      <c r="H2131" t="s">
        <v>28</v>
      </c>
      <c r="I2131" t="s">
        <v>42</v>
      </c>
      <c r="J2131">
        <v>0</v>
      </c>
      <c r="L2131">
        <v>98.241</v>
      </c>
      <c r="M2131">
        <v>4.2</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4.2</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4.2</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4.2</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4.2</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4.2</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4.2</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4.2</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4.2</v>
      </c>
    </row>
    <row r="2140" spans="1:13" x14ac:dyDescent="0.3">
      <c r="A2140" t="s">
        <v>19</v>
      </c>
      <c r="B2140">
        <v>2139</v>
      </c>
      <c r="C2140" t="s">
        <v>283</v>
      </c>
      <c r="D2140" t="s">
        <v>34</v>
      </c>
      <c r="E2140">
        <v>2018</v>
      </c>
      <c r="F2140" t="s">
        <v>140</v>
      </c>
      <c r="G2140" t="s">
        <v>16</v>
      </c>
      <c r="H2140" t="s">
        <v>28</v>
      </c>
      <c r="I2140" t="s">
        <v>42</v>
      </c>
      <c r="J2140">
        <v>0.124448295</v>
      </c>
      <c r="L2140">
        <v>112.0518</v>
      </c>
      <c r="M2140">
        <v>4.2</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4.2</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4.2</v>
      </c>
    </row>
    <row r="2143" spans="1:13" x14ac:dyDescent="0.3">
      <c r="A2143" t="s">
        <v>12</v>
      </c>
      <c r="B2143">
        <v>2142</v>
      </c>
      <c r="C2143" t="s">
        <v>957</v>
      </c>
      <c r="D2143" t="s">
        <v>69</v>
      </c>
      <c r="E2143">
        <v>2018</v>
      </c>
      <c r="F2143" t="s">
        <v>140</v>
      </c>
      <c r="G2143" t="s">
        <v>16</v>
      </c>
      <c r="H2143" t="s">
        <v>28</v>
      </c>
      <c r="I2143" t="s">
        <v>42</v>
      </c>
      <c r="J2143">
        <v>0.168901843</v>
      </c>
      <c r="L2143">
        <v>43.4086</v>
      </c>
      <c r="M2143">
        <v>4.2</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4.2</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4.2</v>
      </c>
    </row>
    <row r="2146" spans="1:13" x14ac:dyDescent="0.3">
      <c r="A2146" t="s">
        <v>12</v>
      </c>
      <c r="B2146">
        <v>2145</v>
      </c>
      <c r="C2146" t="s">
        <v>274</v>
      </c>
      <c r="D2146" t="s">
        <v>14</v>
      </c>
      <c r="E2146">
        <v>2018</v>
      </c>
      <c r="F2146" t="s">
        <v>140</v>
      </c>
      <c r="G2146" t="s">
        <v>16</v>
      </c>
      <c r="H2146" t="s">
        <v>28</v>
      </c>
      <c r="I2146" t="s">
        <v>42</v>
      </c>
      <c r="J2146">
        <v>0.27873064199999997</v>
      </c>
      <c r="L2146">
        <v>63.2194</v>
      </c>
      <c r="M2146">
        <v>4.2</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4.2</v>
      </c>
    </row>
    <row r="2148" spans="1:13" x14ac:dyDescent="0.3">
      <c r="A2148" t="s">
        <v>12</v>
      </c>
      <c r="B2148">
        <v>2147</v>
      </c>
      <c r="C2148" t="s">
        <v>401</v>
      </c>
      <c r="D2148" t="s">
        <v>14</v>
      </c>
      <c r="E2148">
        <v>2018</v>
      </c>
      <c r="F2148" t="s">
        <v>140</v>
      </c>
      <c r="G2148" t="s">
        <v>16</v>
      </c>
      <c r="H2148" t="s">
        <v>28</v>
      </c>
      <c r="I2148" t="s">
        <v>42</v>
      </c>
      <c r="J2148">
        <v>0.11173569</v>
      </c>
      <c r="L2148">
        <v>115.9492</v>
      </c>
      <c r="M2148">
        <v>4.2</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4.2</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4.2</v>
      </c>
    </row>
    <row r="2151" spans="1:13" x14ac:dyDescent="0.3">
      <c r="A2151" t="s">
        <v>12</v>
      </c>
      <c r="B2151">
        <v>2150</v>
      </c>
      <c r="C2151" t="s">
        <v>1211</v>
      </c>
      <c r="D2151" t="s">
        <v>56</v>
      </c>
      <c r="E2151">
        <v>2018</v>
      </c>
      <c r="F2151" t="s">
        <v>140</v>
      </c>
      <c r="G2151" t="s">
        <v>16</v>
      </c>
      <c r="H2151" t="s">
        <v>28</v>
      </c>
      <c r="I2151" t="s">
        <v>42</v>
      </c>
      <c r="J2151">
        <v>0.133279499</v>
      </c>
      <c r="L2151">
        <v>112.6202</v>
      </c>
      <c r="M2151">
        <v>4.2</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4.2</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4.2</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4.2</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4.2</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4.2</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4.2</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4.2</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4.2</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4.2</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4.2</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4.2</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4.2</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4.2</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4.2</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4.2</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4.2</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4.2</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4.2</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4.2</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4.2</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4.2</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4.2</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4.2</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4.2</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4.2</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4.2</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4.2</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4.2</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4.2</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4.2</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4.2</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4.2</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4.2</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4.2</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4.2</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4.2</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4.2</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4.2</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4.2</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4.2</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4.2</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4.2</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4.2</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4.2</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4.2</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4.2</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4.2</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4.2</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4.2</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4.2</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4.2</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4.2</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4.2</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4.2</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4.2</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4.2</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4.2</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4.2</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4.2</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4.2</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4.2</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4.2</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4.2</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4.2</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4.2</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4.2</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4.2</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4.2</v>
      </c>
    </row>
    <row r="2220" spans="1:13" x14ac:dyDescent="0.3">
      <c r="A2220" t="s">
        <v>19</v>
      </c>
      <c r="B2220">
        <v>2219</v>
      </c>
      <c r="C2220" t="s">
        <v>594</v>
      </c>
      <c r="D2220" t="s">
        <v>66</v>
      </c>
      <c r="E2220">
        <v>2015</v>
      </c>
      <c r="F2220" t="s">
        <v>35</v>
      </c>
      <c r="G2220" t="s">
        <v>36</v>
      </c>
      <c r="H2220" t="s">
        <v>17</v>
      </c>
      <c r="I2220" t="s">
        <v>18</v>
      </c>
      <c r="J2220">
        <v>0</v>
      </c>
      <c r="K2220">
        <v>5.5</v>
      </c>
      <c r="L2220">
        <v>103.1016</v>
      </c>
      <c r="M2220">
        <v>4.2</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4.2</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4.2</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4.2</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4.2</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4.2</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4.2</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4.2</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4.2</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4.2</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4.2</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4.2</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4.2</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4.2</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4.2</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4.2</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4.2</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4.2</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4.2</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4.2</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4.2</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4.2</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4.2</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4.2</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4.2</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4.2</v>
      </c>
    </row>
    <row r="2246" spans="1:13" x14ac:dyDescent="0.3">
      <c r="A2246" t="s">
        <v>19</v>
      </c>
      <c r="B2246">
        <v>2245</v>
      </c>
      <c r="C2246" t="s">
        <v>1240</v>
      </c>
      <c r="D2246" t="s">
        <v>14</v>
      </c>
      <c r="E2246">
        <v>2015</v>
      </c>
      <c r="F2246" t="s">
        <v>35</v>
      </c>
      <c r="G2246" t="s">
        <v>36</v>
      </c>
      <c r="H2246" t="s">
        <v>17</v>
      </c>
      <c r="I2246" t="s">
        <v>18</v>
      </c>
      <c r="J2246">
        <v>0</v>
      </c>
      <c r="K2246">
        <v>17.7</v>
      </c>
      <c r="L2246">
        <v>115.0834</v>
      </c>
      <c r="M2246">
        <v>4.2</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4.2</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4.2</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4.2</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4.2</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4.2</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4.2</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4.2</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4.2</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4.2</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4.2</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4.2</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4.2</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4.2</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4.2</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4.2</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4.2</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4.2</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4.2</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4.2</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4.2</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4.2</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4.2</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4.2</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4.2</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4.2</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4.2</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4.2</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4.2</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4.2</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4.2</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4.2</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4.2</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4.2</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4.2</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4.2</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4.2</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4.2</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4.2</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4.2</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4.2</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4.2</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4.2</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4.2</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4.2</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4.2</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4.2</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4.2</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4.2</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4.2</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4.2</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4.2</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4.2</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4.2</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4.2</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4.2</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4.2</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4.2</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4.2</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4.2</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4.2</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4.2</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4.2</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4.2</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4.2</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4.2</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4.2</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4.2</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4.2</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4.2</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4.2</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4.2</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4.2</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4.2</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4.2</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4.2</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4.2</v>
      </c>
    </row>
    <row r="2323" spans="1:13" x14ac:dyDescent="0.3">
      <c r="A2323" t="s">
        <v>12</v>
      </c>
      <c r="B2323">
        <v>2322</v>
      </c>
      <c r="C2323" t="s">
        <v>788</v>
      </c>
      <c r="D2323" t="s">
        <v>30</v>
      </c>
      <c r="E2323">
        <v>2020</v>
      </c>
      <c r="F2323" t="s">
        <v>39</v>
      </c>
      <c r="G2323" t="s">
        <v>36</v>
      </c>
      <c r="H2323" t="s">
        <v>32</v>
      </c>
      <c r="I2323" t="s">
        <v>18</v>
      </c>
      <c r="J2323">
        <v>0</v>
      </c>
      <c r="K2323">
        <v>19.2</v>
      </c>
      <c r="L2323">
        <v>153.3314</v>
      </c>
      <c r="M2323">
        <v>4.2</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4.2</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4.2</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4.2</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4.2</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4.2</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4.2</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4.2</v>
      </c>
    </row>
    <row r="2331" spans="1:13" x14ac:dyDescent="0.3">
      <c r="A2331" t="s">
        <v>12</v>
      </c>
      <c r="B2331">
        <v>2330</v>
      </c>
      <c r="C2331" t="s">
        <v>362</v>
      </c>
      <c r="D2331" t="s">
        <v>14</v>
      </c>
      <c r="E2331">
        <v>2020</v>
      </c>
      <c r="F2331" t="s">
        <v>39</v>
      </c>
      <c r="G2331" t="s">
        <v>36</v>
      </c>
      <c r="H2331" t="s">
        <v>17</v>
      </c>
      <c r="I2331" t="s">
        <v>18</v>
      </c>
      <c r="J2331">
        <v>0</v>
      </c>
      <c r="K2331">
        <v>10.3</v>
      </c>
      <c r="L2331">
        <v>115.7176</v>
      </c>
      <c r="M2331">
        <v>4.2</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4.2</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4.2</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4.2</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4.2</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4.2</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4.2</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4.2</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4.2</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4.2</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4.2</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4.2</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4.2</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4.2</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4.2</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4.2</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4.2</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4.2</v>
      </c>
    </row>
    <row r="2349" spans="1:13" x14ac:dyDescent="0.3">
      <c r="A2349" t="s">
        <v>12</v>
      </c>
      <c r="B2349">
        <v>2348</v>
      </c>
      <c r="C2349" t="s">
        <v>275</v>
      </c>
      <c r="D2349" t="s">
        <v>56</v>
      </c>
      <c r="E2349">
        <v>2015</v>
      </c>
      <c r="F2349" t="s">
        <v>35</v>
      </c>
      <c r="G2349" t="s">
        <v>36</v>
      </c>
      <c r="H2349" t="s">
        <v>17</v>
      </c>
      <c r="I2349" t="s">
        <v>18</v>
      </c>
      <c r="J2349">
        <v>3.3829329999999998E-2</v>
      </c>
      <c r="K2349">
        <v>12.35</v>
      </c>
      <c r="L2349">
        <v>196.9426</v>
      </c>
      <c r="M2349">
        <v>4.2</v>
      </c>
    </row>
    <row r="2350" spans="1:13" x14ac:dyDescent="0.3">
      <c r="A2350" t="s">
        <v>12</v>
      </c>
      <c r="B2350">
        <v>2349</v>
      </c>
      <c r="C2350" t="s">
        <v>815</v>
      </c>
      <c r="D2350" t="s">
        <v>161</v>
      </c>
      <c r="E2350">
        <v>2015</v>
      </c>
      <c r="F2350" t="s">
        <v>35</v>
      </c>
      <c r="G2350" t="s">
        <v>36</v>
      </c>
      <c r="H2350" t="s">
        <v>17</v>
      </c>
      <c r="I2350" t="s">
        <v>18</v>
      </c>
      <c r="J2350">
        <v>0.14269958799999999</v>
      </c>
      <c r="K2350">
        <v>7.6</v>
      </c>
      <c r="L2350">
        <v>171.7448</v>
      </c>
      <c r="M2350">
        <v>4.2</v>
      </c>
    </row>
    <row r="2351" spans="1:13" x14ac:dyDescent="0.3">
      <c r="A2351" t="s">
        <v>12</v>
      </c>
      <c r="B2351">
        <v>2350</v>
      </c>
      <c r="C2351" t="s">
        <v>1299</v>
      </c>
      <c r="D2351" t="s">
        <v>56</v>
      </c>
      <c r="E2351">
        <v>2020</v>
      </c>
      <c r="F2351" t="s">
        <v>39</v>
      </c>
      <c r="G2351" t="s">
        <v>36</v>
      </c>
      <c r="H2351" t="s">
        <v>17</v>
      </c>
      <c r="I2351" t="s">
        <v>18</v>
      </c>
      <c r="J2351">
        <v>2.1065311E-2</v>
      </c>
      <c r="K2351">
        <v>17.850000000000001</v>
      </c>
      <c r="L2351">
        <v>261.59359999999998</v>
      </c>
      <c r="M2351">
        <v>4.2</v>
      </c>
    </row>
    <row r="2352" spans="1:13" x14ac:dyDescent="0.3">
      <c r="A2352" t="s">
        <v>12</v>
      </c>
      <c r="B2352">
        <v>2351</v>
      </c>
      <c r="C2352" t="s">
        <v>368</v>
      </c>
      <c r="D2352" t="s">
        <v>50</v>
      </c>
      <c r="E2352">
        <v>2020</v>
      </c>
      <c r="F2352" t="s">
        <v>39</v>
      </c>
      <c r="G2352" t="s">
        <v>36</v>
      </c>
      <c r="H2352" t="s">
        <v>17</v>
      </c>
      <c r="I2352" t="s">
        <v>18</v>
      </c>
      <c r="J2352">
        <v>6.2395455000000002E-2</v>
      </c>
      <c r="K2352">
        <v>16.7</v>
      </c>
      <c r="L2352">
        <v>57.656199999999998</v>
      </c>
      <c r="M2352">
        <v>4.2</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4.2</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4.2</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4.2</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4.2</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4.2</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4.2</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4.2</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4.2</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4.2</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4.2</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4.2</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4.2</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4.2</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4.2</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4.2</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4.2</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4.2</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4.2</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4.2</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4.2</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4.2</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4.2</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4.2</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4.2</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4.2</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4.2</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4.2</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4.2</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4.2</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4.2</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4.2</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4.2</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4.2</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4.2</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4.2</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4.2</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4.2</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4.2</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4.2</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4.2</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4.2</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4.2</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4.2</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4.2</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4.2</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4.2</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4.2</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4.2</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4.2</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4.2</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4.2</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4.2</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4.2</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4.2</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4.2</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4.2</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4.2</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4.2</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4.2</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4.2</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4.2</v>
      </c>
    </row>
    <row r="2414" spans="1:13" x14ac:dyDescent="0.3">
      <c r="A2414" t="s">
        <v>12</v>
      </c>
      <c r="B2414">
        <v>2413</v>
      </c>
      <c r="C2414" t="s">
        <v>1142</v>
      </c>
      <c r="D2414" t="s">
        <v>14</v>
      </c>
      <c r="E2414">
        <v>2017</v>
      </c>
      <c r="F2414" t="s">
        <v>52</v>
      </c>
      <c r="G2414" t="s">
        <v>36</v>
      </c>
      <c r="H2414" t="s">
        <v>28</v>
      </c>
      <c r="I2414" t="s">
        <v>18</v>
      </c>
      <c r="J2414">
        <v>0</v>
      </c>
      <c r="K2414">
        <v>12.6</v>
      </c>
      <c r="L2414">
        <v>248.8092</v>
      </c>
      <c r="M2414">
        <v>4.2</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4.2</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4.2</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4.2</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4.2</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4.2</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4.2</v>
      </c>
    </row>
    <row r="2421" spans="1:13" x14ac:dyDescent="0.3">
      <c r="A2421" t="s">
        <v>12</v>
      </c>
      <c r="B2421">
        <v>2420</v>
      </c>
      <c r="C2421" t="s">
        <v>812</v>
      </c>
      <c r="D2421" t="s">
        <v>50</v>
      </c>
      <c r="E2421">
        <v>2017</v>
      </c>
      <c r="F2421" t="s">
        <v>52</v>
      </c>
      <c r="G2421" t="s">
        <v>36</v>
      </c>
      <c r="H2421" t="s">
        <v>28</v>
      </c>
      <c r="I2421" t="s">
        <v>18</v>
      </c>
      <c r="J2421">
        <v>0</v>
      </c>
      <c r="K2421">
        <v>11.35</v>
      </c>
      <c r="L2421">
        <v>103.0016</v>
      </c>
      <c r="M2421">
        <v>4.2</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4.2</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4.2</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4.2</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4.2</v>
      </c>
    </row>
    <row r="2426" spans="1:13" x14ac:dyDescent="0.3">
      <c r="A2426" t="s">
        <v>12</v>
      </c>
      <c r="B2426">
        <v>2425</v>
      </c>
      <c r="C2426" t="s">
        <v>273</v>
      </c>
      <c r="D2426" t="s">
        <v>14</v>
      </c>
      <c r="E2426">
        <v>2017</v>
      </c>
      <c r="F2426" t="s">
        <v>52</v>
      </c>
      <c r="G2426" t="s">
        <v>36</v>
      </c>
      <c r="H2426" t="s">
        <v>28</v>
      </c>
      <c r="I2426" t="s">
        <v>18</v>
      </c>
      <c r="J2426">
        <v>4.6762632999999998E-2</v>
      </c>
      <c r="K2426">
        <v>8.77</v>
      </c>
      <c r="L2426">
        <v>170.84219999999999</v>
      </c>
      <c r="M2426">
        <v>4.2</v>
      </c>
    </row>
    <row r="2427" spans="1:13" x14ac:dyDescent="0.3">
      <c r="A2427" t="s">
        <v>12</v>
      </c>
      <c r="B2427">
        <v>2426</v>
      </c>
      <c r="C2427" t="s">
        <v>259</v>
      </c>
      <c r="D2427" t="s">
        <v>14</v>
      </c>
      <c r="E2427">
        <v>2017</v>
      </c>
      <c r="F2427" t="s">
        <v>52</v>
      </c>
      <c r="G2427" t="s">
        <v>36</v>
      </c>
      <c r="H2427" t="s">
        <v>28</v>
      </c>
      <c r="I2427" t="s">
        <v>18</v>
      </c>
      <c r="J2427">
        <v>5.3574074999999999E-2</v>
      </c>
      <c r="K2427">
        <v>10.1</v>
      </c>
      <c r="L2427">
        <v>223.7088</v>
      </c>
      <c r="M2427">
        <v>4.2</v>
      </c>
    </row>
    <row r="2428" spans="1:13" x14ac:dyDescent="0.3">
      <c r="A2428" t="s">
        <v>12</v>
      </c>
      <c r="B2428">
        <v>2427</v>
      </c>
      <c r="C2428" t="s">
        <v>1096</v>
      </c>
      <c r="D2428" t="s">
        <v>50</v>
      </c>
      <c r="E2428">
        <v>2017</v>
      </c>
      <c r="F2428" t="s">
        <v>52</v>
      </c>
      <c r="G2428" t="s">
        <v>36</v>
      </c>
      <c r="H2428" t="s">
        <v>28</v>
      </c>
      <c r="I2428" t="s">
        <v>18</v>
      </c>
      <c r="J2428">
        <v>7.6744561000000003E-2</v>
      </c>
      <c r="K2428">
        <v>19.350000000000001</v>
      </c>
      <c r="L2428">
        <v>113.45180000000001</v>
      </c>
      <c r="M2428">
        <v>4.2</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4.2</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4.2</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4.2</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4.2</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4.2</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4.2</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4.2</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4.2</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4.2</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4.2</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4.2</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4.2</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4.2</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4.2</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4.2</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4.2</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4.2</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4.2</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4.2</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4.2</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4.2</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4.2</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4.2</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4.2</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4.2</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4.2</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4.2</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4.2</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4.2</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4.2</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4.2</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4.2</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4.2</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4.2</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4.2</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4.2</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4.2</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4.2</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4.2</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4.2</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4.2</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4.2</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4.2</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4.2</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4.2</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4.2</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4.2</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4.2</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4.2</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4.2</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4.2</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4.2</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4.2</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4.2</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4.2</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4.2</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4.2</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4.2</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4.2</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4.2</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4.2</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4.2</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4.2</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4.2</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4.2</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4.2</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4.2</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4.2</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4.2</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4.2</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4.2</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4.2</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4.2</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4.2</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4.2</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4.2</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4.2</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4.2</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4.2</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4.2</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4.2</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4.2</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4.2</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4.2</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4.2</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4.2</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4.2</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4.2</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4.2</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4.2</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4.2</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4.2</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4.2</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4.2</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4.2</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4.2</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4.2</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4.2</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4.2</v>
      </c>
    </row>
    <row r="2528" spans="1:13" x14ac:dyDescent="0.3">
      <c r="A2528" t="s">
        <v>12</v>
      </c>
      <c r="B2528">
        <v>2527</v>
      </c>
      <c r="C2528" t="s">
        <v>1124</v>
      </c>
      <c r="D2528" t="s">
        <v>26</v>
      </c>
      <c r="E2528">
        <v>2014</v>
      </c>
      <c r="F2528" t="s">
        <v>31</v>
      </c>
      <c r="G2528" t="s">
        <v>23</v>
      </c>
      <c r="H2528" t="s">
        <v>32</v>
      </c>
      <c r="I2528" t="s">
        <v>18</v>
      </c>
      <c r="J2528">
        <v>2.4185517E-2</v>
      </c>
      <c r="K2528">
        <v>8.39</v>
      </c>
      <c r="L2528">
        <v>115.7176</v>
      </c>
      <c r="M2528">
        <v>4.2</v>
      </c>
    </row>
    <row r="2529" spans="1:13" x14ac:dyDescent="0.3">
      <c r="A2529" t="s">
        <v>12</v>
      </c>
      <c r="B2529">
        <v>2528</v>
      </c>
      <c r="C2529" t="s">
        <v>905</v>
      </c>
      <c r="D2529" t="s">
        <v>50</v>
      </c>
      <c r="E2529">
        <v>2014</v>
      </c>
      <c r="F2529" t="s">
        <v>31</v>
      </c>
      <c r="G2529" t="s">
        <v>23</v>
      </c>
      <c r="H2529" t="s">
        <v>32</v>
      </c>
      <c r="I2529" t="s">
        <v>18</v>
      </c>
      <c r="J2529">
        <v>1.3485235E-2</v>
      </c>
      <c r="K2529">
        <v>10.5</v>
      </c>
      <c r="L2529">
        <v>140.0154</v>
      </c>
      <c r="M2529">
        <v>4.2</v>
      </c>
    </row>
    <row r="2530" spans="1:13" x14ac:dyDescent="0.3">
      <c r="A2530" t="s">
        <v>12</v>
      </c>
      <c r="B2530">
        <v>2529</v>
      </c>
      <c r="C2530" t="s">
        <v>1275</v>
      </c>
      <c r="D2530" t="s">
        <v>50</v>
      </c>
      <c r="E2530">
        <v>2014</v>
      </c>
      <c r="F2530" t="s">
        <v>31</v>
      </c>
      <c r="G2530" t="s">
        <v>23</v>
      </c>
      <c r="H2530" t="s">
        <v>32</v>
      </c>
      <c r="I2530" t="s">
        <v>18</v>
      </c>
      <c r="J2530">
        <v>0.121153331</v>
      </c>
      <c r="K2530">
        <v>20.2</v>
      </c>
      <c r="L2530">
        <v>97.375200000000007</v>
      </c>
      <c r="M2530">
        <v>4.2</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4.2</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4.2</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4.2</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4.2</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4.2</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4.2</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4.2</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4.2</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4.2</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4.2</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4.2</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4.2</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4.2</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4.2</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4.2</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4.2</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4.2</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4.2</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4.2</v>
      </c>
    </row>
    <row r="2550" spans="1:13" x14ac:dyDescent="0.3">
      <c r="A2550" t="s">
        <v>19</v>
      </c>
      <c r="B2550">
        <v>2549</v>
      </c>
      <c r="C2550" t="s">
        <v>753</v>
      </c>
      <c r="D2550" t="s">
        <v>44</v>
      </c>
      <c r="E2550">
        <v>2022</v>
      </c>
      <c r="F2550" t="s">
        <v>22</v>
      </c>
      <c r="G2550" t="s">
        <v>23</v>
      </c>
      <c r="H2550" t="s">
        <v>17</v>
      </c>
      <c r="I2550" t="s">
        <v>24</v>
      </c>
      <c r="J2550">
        <v>0</v>
      </c>
      <c r="K2550">
        <v>20.5</v>
      </c>
      <c r="L2550">
        <v>37.119</v>
      </c>
      <c r="M2550">
        <v>4.2</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4.2</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4.2</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4.2</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4.2</v>
      </c>
    </row>
    <row r="2555" spans="1:13" x14ac:dyDescent="0.3">
      <c r="A2555" t="s">
        <v>19</v>
      </c>
      <c r="B2555">
        <v>2554</v>
      </c>
      <c r="C2555" t="s">
        <v>1342</v>
      </c>
      <c r="D2555" t="s">
        <v>50</v>
      </c>
      <c r="E2555">
        <v>2022</v>
      </c>
      <c r="F2555" t="s">
        <v>22</v>
      </c>
      <c r="G2555" t="s">
        <v>23</v>
      </c>
      <c r="H2555" t="s">
        <v>17</v>
      </c>
      <c r="I2555" t="s">
        <v>24</v>
      </c>
      <c r="J2555">
        <v>0</v>
      </c>
      <c r="K2555">
        <v>11.5</v>
      </c>
      <c r="L2555">
        <v>119.5124</v>
      </c>
      <c r="M2555">
        <v>4.2</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4.2</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4.2</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4.2</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4.2</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4.2</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4.2</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4.2</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4.2</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4.2</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4.2</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4.2</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4.2</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4.2</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4.2</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4.2</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4.2</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4.2</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4.2</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4.2</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4.2</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4.2</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4.2</v>
      </c>
    </row>
    <row r="2578" spans="1:13" x14ac:dyDescent="0.3">
      <c r="A2578" t="s">
        <v>12</v>
      </c>
      <c r="B2578">
        <v>2577</v>
      </c>
      <c r="C2578" t="s">
        <v>64</v>
      </c>
      <c r="D2578" t="s">
        <v>14</v>
      </c>
      <c r="E2578">
        <v>2022</v>
      </c>
      <c r="F2578" t="s">
        <v>22</v>
      </c>
      <c r="G2578" t="s">
        <v>23</v>
      </c>
      <c r="H2578" t="s">
        <v>17</v>
      </c>
      <c r="I2578" t="s">
        <v>24</v>
      </c>
      <c r="J2578">
        <v>0</v>
      </c>
      <c r="K2578">
        <v>15.1</v>
      </c>
      <c r="L2578">
        <v>63.7194</v>
      </c>
      <c r="M2578">
        <v>4.2</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4.2</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4.2</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4.2</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4.2</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4.2</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4.2</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4.2</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4.2</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4.2</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4.2</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4.2</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4.2</v>
      </c>
    </row>
    <row r="2591" spans="1:13" x14ac:dyDescent="0.3">
      <c r="A2591" t="s">
        <v>12</v>
      </c>
      <c r="B2591">
        <v>2590</v>
      </c>
      <c r="C2591" t="s">
        <v>1351</v>
      </c>
      <c r="D2591" t="s">
        <v>59</v>
      </c>
      <c r="E2591">
        <v>2022</v>
      </c>
      <c r="F2591" t="s">
        <v>22</v>
      </c>
      <c r="G2591" t="s">
        <v>23</v>
      </c>
      <c r="H2591" t="s">
        <v>17</v>
      </c>
      <c r="I2591" t="s">
        <v>24</v>
      </c>
      <c r="J2591">
        <v>7.5035902000000002E-2</v>
      </c>
      <c r="K2591">
        <v>7.72</v>
      </c>
      <c r="L2591">
        <v>78.798599999999993</v>
      </c>
      <c r="M2591">
        <v>4.2</v>
      </c>
    </row>
    <row r="2592" spans="1:13" x14ac:dyDescent="0.3">
      <c r="A2592" t="s">
        <v>12</v>
      </c>
      <c r="B2592">
        <v>2591</v>
      </c>
      <c r="C2592" t="s">
        <v>1008</v>
      </c>
      <c r="D2592" t="s">
        <v>26</v>
      </c>
      <c r="E2592">
        <v>2022</v>
      </c>
      <c r="F2592" t="s">
        <v>22</v>
      </c>
      <c r="G2592" t="s">
        <v>23</v>
      </c>
      <c r="H2592" t="s">
        <v>17</v>
      </c>
      <c r="I2592" t="s">
        <v>24</v>
      </c>
      <c r="J2592">
        <v>8.3268522999999997E-2</v>
      </c>
      <c r="K2592">
        <v>7.75</v>
      </c>
      <c r="L2592">
        <v>32.955800000000004</v>
      </c>
      <c r="M2592">
        <v>4.2</v>
      </c>
    </row>
    <row r="2593" spans="1:13" x14ac:dyDescent="0.3">
      <c r="A2593" t="s">
        <v>12</v>
      </c>
      <c r="B2593">
        <v>2592</v>
      </c>
      <c r="C2593" t="s">
        <v>441</v>
      </c>
      <c r="D2593" t="s">
        <v>50</v>
      </c>
      <c r="E2593">
        <v>2022</v>
      </c>
      <c r="F2593" t="s">
        <v>22</v>
      </c>
      <c r="G2593" t="s">
        <v>23</v>
      </c>
      <c r="H2593" t="s">
        <v>17</v>
      </c>
      <c r="I2593" t="s">
        <v>24</v>
      </c>
      <c r="J2593">
        <v>0.11614859600000001</v>
      </c>
      <c r="K2593">
        <v>8.31</v>
      </c>
      <c r="L2593">
        <v>176.00280000000001</v>
      </c>
      <c r="M2593">
        <v>4.2</v>
      </c>
    </row>
    <row r="2594" spans="1:13" x14ac:dyDescent="0.3">
      <c r="A2594" t="s">
        <v>12</v>
      </c>
      <c r="B2594">
        <v>2593</v>
      </c>
      <c r="C2594" t="s">
        <v>1215</v>
      </c>
      <c r="D2594" t="s">
        <v>161</v>
      </c>
      <c r="E2594">
        <v>2022</v>
      </c>
      <c r="F2594" t="s">
        <v>22</v>
      </c>
      <c r="G2594" t="s">
        <v>23</v>
      </c>
      <c r="H2594" t="s">
        <v>17</v>
      </c>
      <c r="I2594" t="s">
        <v>24</v>
      </c>
      <c r="J2594">
        <v>1.7703044000000001E-2</v>
      </c>
      <c r="K2594">
        <v>10.195</v>
      </c>
      <c r="L2594">
        <v>239.4538</v>
      </c>
      <c r="M2594">
        <v>4.2</v>
      </c>
    </row>
    <row r="2595" spans="1:13" x14ac:dyDescent="0.3">
      <c r="A2595" t="s">
        <v>19</v>
      </c>
      <c r="B2595">
        <v>2594</v>
      </c>
      <c r="C2595" t="s">
        <v>201</v>
      </c>
      <c r="D2595" t="s">
        <v>97</v>
      </c>
      <c r="E2595">
        <v>2018</v>
      </c>
      <c r="F2595" t="s">
        <v>47</v>
      </c>
      <c r="G2595" t="s">
        <v>23</v>
      </c>
      <c r="H2595" t="s">
        <v>17</v>
      </c>
      <c r="I2595" t="s">
        <v>48</v>
      </c>
      <c r="J2595">
        <v>0.112718928</v>
      </c>
      <c r="L2595">
        <v>54.2956</v>
      </c>
      <c r="M2595">
        <v>4.2</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4.2</v>
      </c>
    </row>
    <row r="2597" spans="1:13" x14ac:dyDescent="0.3">
      <c r="A2597" t="s">
        <v>19</v>
      </c>
      <c r="B2597">
        <v>2596</v>
      </c>
      <c r="C2597" t="s">
        <v>780</v>
      </c>
      <c r="D2597" t="s">
        <v>97</v>
      </c>
      <c r="E2597">
        <v>2018</v>
      </c>
      <c r="F2597" t="s">
        <v>47</v>
      </c>
      <c r="G2597" t="s">
        <v>23</v>
      </c>
      <c r="H2597" t="s">
        <v>17</v>
      </c>
      <c r="I2597" t="s">
        <v>48</v>
      </c>
      <c r="J2597">
        <v>5.6389439999999999E-3</v>
      </c>
      <c r="L2597">
        <v>184.9924</v>
      </c>
      <c r="M2597">
        <v>4.2</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4.2</v>
      </c>
    </row>
    <row r="2599" spans="1:13" x14ac:dyDescent="0.3">
      <c r="A2599" t="s">
        <v>19</v>
      </c>
      <c r="B2599">
        <v>2598</v>
      </c>
      <c r="C2599" t="s">
        <v>634</v>
      </c>
      <c r="D2599" t="s">
        <v>97</v>
      </c>
      <c r="E2599">
        <v>2018</v>
      </c>
      <c r="F2599" t="s">
        <v>47</v>
      </c>
      <c r="G2599" t="s">
        <v>23</v>
      </c>
      <c r="H2599" t="s">
        <v>17</v>
      </c>
      <c r="I2599" t="s">
        <v>48</v>
      </c>
      <c r="J2599">
        <v>0.118783796</v>
      </c>
      <c r="L2599">
        <v>108.5596</v>
      </c>
      <c r="M2599">
        <v>4.2</v>
      </c>
    </row>
    <row r="2600" spans="1:13" x14ac:dyDescent="0.3">
      <c r="A2600" t="s">
        <v>19</v>
      </c>
      <c r="B2600">
        <v>2599</v>
      </c>
      <c r="C2600" t="s">
        <v>202</v>
      </c>
      <c r="D2600" t="s">
        <v>76</v>
      </c>
      <c r="E2600">
        <v>2018</v>
      </c>
      <c r="F2600" t="s">
        <v>47</v>
      </c>
      <c r="G2600" t="s">
        <v>23</v>
      </c>
      <c r="H2600" t="s">
        <v>17</v>
      </c>
      <c r="I2600" t="s">
        <v>48</v>
      </c>
      <c r="J2600">
        <v>2.1273160999999999E-2</v>
      </c>
      <c r="L2600">
        <v>229.1326</v>
      </c>
      <c r="M2600">
        <v>4.2</v>
      </c>
    </row>
    <row r="2601" spans="1:13" x14ac:dyDescent="0.3">
      <c r="A2601" t="s">
        <v>19</v>
      </c>
      <c r="B2601">
        <v>2600</v>
      </c>
      <c r="C2601" t="s">
        <v>68</v>
      </c>
      <c r="D2601" t="s">
        <v>69</v>
      </c>
      <c r="E2601">
        <v>2018</v>
      </c>
      <c r="F2601" t="s">
        <v>47</v>
      </c>
      <c r="G2601" t="s">
        <v>23</v>
      </c>
      <c r="H2601" t="s">
        <v>17</v>
      </c>
      <c r="I2601" t="s">
        <v>48</v>
      </c>
      <c r="J2601">
        <v>4.2037073000000001E-2</v>
      </c>
      <c r="L2601">
        <v>172.6764</v>
      </c>
      <c r="M2601">
        <v>4.2</v>
      </c>
    </row>
    <row r="2602" spans="1:13" x14ac:dyDescent="0.3">
      <c r="A2602" t="s">
        <v>19</v>
      </c>
      <c r="B2602">
        <v>2601</v>
      </c>
      <c r="C2602" t="s">
        <v>591</v>
      </c>
      <c r="D2602" t="s">
        <v>69</v>
      </c>
      <c r="E2602">
        <v>2018</v>
      </c>
      <c r="F2602" t="s">
        <v>47</v>
      </c>
      <c r="G2602" t="s">
        <v>23</v>
      </c>
      <c r="H2602" t="s">
        <v>17</v>
      </c>
      <c r="I2602" t="s">
        <v>48</v>
      </c>
      <c r="J2602">
        <v>3.0288215E-2</v>
      </c>
      <c r="L2602">
        <v>256.7672</v>
      </c>
      <c r="M2602">
        <v>4.2</v>
      </c>
    </row>
    <row r="2603" spans="1:13" x14ac:dyDescent="0.3">
      <c r="A2603" t="s">
        <v>19</v>
      </c>
      <c r="B2603">
        <v>2602</v>
      </c>
      <c r="C2603" t="s">
        <v>667</v>
      </c>
      <c r="D2603" t="s">
        <v>26</v>
      </c>
      <c r="E2603">
        <v>2018</v>
      </c>
      <c r="F2603" t="s">
        <v>47</v>
      </c>
      <c r="G2603" t="s">
        <v>23</v>
      </c>
      <c r="H2603" t="s">
        <v>17</v>
      </c>
      <c r="I2603" t="s">
        <v>48</v>
      </c>
      <c r="J2603">
        <v>8.2795450000000007E-2</v>
      </c>
      <c r="L2603">
        <v>245.8776</v>
      </c>
      <c r="M2603">
        <v>4.2</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4.2</v>
      </c>
    </row>
    <row r="2605" spans="1:13" x14ac:dyDescent="0.3">
      <c r="A2605" t="s">
        <v>19</v>
      </c>
      <c r="B2605">
        <v>2604</v>
      </c>
      <c r="C2605" t="s">
        <v>519</v>
      </c>
      <c r="D2605" t="s">
        <v>14</v>
      </c>
      <c r="E2605">
        <v>2018</v>
      </c>
      <c r="F2605" t="s">
        <v>47</v>
      </c>
      <c r="G2605" t="s">
        <v>23</v>
      </c>
      <c r="H2605" t="s">
        <v>17</v>
      </c>
      <c r="I2605" t="s">
        <v>48</v>
      </c>
      <c r="J2605">
        <v>7.5691712999999994E-2</v>
      </c>
      <c r="L2605">
        <v>98.241</v>
      </c>
      <c r="M2605">
        <v>4.2</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4.2</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4.2</v>
      </c>
    </row>
    <row r="2608" spans="1:13" x14ac:dyDescent="0.3">
      <c r="A2608" t="s">
        <v>19</v>
      </c>
      <c r="B2608">
        <v>2607</v>
      </c>
      <c r="C2608" t="s">
        <v>1239</v>
      </c>
      <c r="D2608" t="s">
        <v>14</v>
      </c>
      <c r="E2608">
        <v>2018</v>
      </c>
      <c r="F2608" t="s">
        <v>47</v>
      </c>
      <c r="G2608" t="s">
        <v>23</v>
      </c>
      <c r="H2608" t="s">
        <v>17</v>
      </c>
      <c r="I2608" t="s">
        <v>48</v>
      </c>
      <c r="J2608">
        <v>7.6483450999999994E-2</v>
      </c>
      <c r="L2608">
        <v>43.4086</v>
      </c>
      <c r="M2608">
        <v>4.2</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4.2</v>
      </c>
    </row>
    <row r="2610" spans="1:13" x14ac:dyDescent="0.3">
      <c r="A2610" t="s">
        <v>19</v>
      </c>
      <c r="B2610">
        <v>2609</v>
      </c>
      <c r="C2610" t="s">
        <v>20</v>
      </c>
      <c r="D2610" t="s">
        <v>21</v>
      </c>
      <c r="E2610">
        <v>2018</v>
      </c>
      <c r="F2610" t="s">
        <v>47</v>
      </c>
      <c r="G2610" t="s">
        <v>23</v>
      </c>
      <c r="H2610" t="s">
        <v>17</v>
      </c>
      <c r="I2610" t="s">
        <v>48</v>
      </c>
      <c r="J2610">
        <v>8.5197180000000008E-3</v>
      </c>
      <c r="L2610">
        <v>116.9492</v>
      </c>
      <c r="M2610">
        <v>4.2</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4.2</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4.2</v>
      </c>
    </row>
    <row r="2613" spans="1:13" x14ac:dyDescent="0.3">
      <c r="A2613" t="s">
        <v>19</v>
      </c>
      <c r="B2613">
        <v>2612</v>
      </c>
      <c r="C2613" t="s">
        <v>1086</v>
      </c>
      <c r="D2613" t="s">
        <v>21</v>
      </c>
      <c r="E2613">
        <v>2018</v>
      </c>
      <c r="F2613" t="s">
        <v>47</v>
      </c>
      <c r="G2613" t="s">
        <v>23</v>
      </c>
      <c r="H2613" t="s">
        <v>17</v>
      </c>
      <c r="I2613" t="s">
        <v>48</v>
      </c>
      <c r="J2613">
        <v>7.0791390999999995E-2</v>
      </c>
      <c r="L2613">
        <v>46.4086</v>
      </c>
      <c r="M2613">
        <v>4.2</v>
      </c>
    </row>
    <row r="2614" spans="1:13" x14ac:dyDescent="0.3">
      <c r="A2614" t="s">
        <v>19</v>
      </c>
      <c r="B2614">
        <v>2613</v>
      </c>
      <c r="C2614" t="s">
        <v>299</v>
      </c>
      <c r="D2614" t="s">
        <v>21</v>
      </c>
      <c r="E2614">
        <v>2018</v>
      </c>
      <c r="F2614" t="s">
        <v>47</v>
      </c>
      <c r="G2614" t="s">
        <v>23</v>
      </c>
      <c r="H2614" t="s">
        <v>17</v>
      </c>
      <c r="I2614" t="s">
        <v>48</v>
      </c>
      <c r="J2614">
        <v>8.9343433E-2</v>
      </c>
      <c r="L2614">
        <v>157.3604</v>
      </c>
      <c r="M2614">
        <v>4.2</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4.2</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4.2</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4.2</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4.2</v>
      </c>
    </row>
    <row r="2619" spans="1:13" x14ac:dyDescent="0.3">
      <c r="A2619" t="s">
        <v>19</v>
      </c>
      <c r="B2619">
        <v>2618</v>
      </c>
      <c r="C2619" t="s">
        <v>1117</v>
      </c>
      <c r="D2619" t="s">
        <v>44</v>
      </c>
      <c r="E2619">
        <v>2018</v>
      </c>
      <c r="F2619" t="s">
        <v>47</v>
      </c>
      <c r="G2619" t="s">
        <v>23</v>
      </c>
      <c r="H2619" t="s">
        <v>17</v>
      </c>
      <c r="I2619" t="s">
        <v>48</v>
      </c>
      <c r="J2619">
        <v>0.124110734</v>
      </c>
      <c r="L2619">
        <v>111.7544</v>
      </c>
      <c r="M2619">
        <v>4.2</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4.2</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4.2</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4.2</v>
      </c>
    </row>
    <row r="2623" spans="1:13" x14ac:dyDescent="0.3">
      <c r="A2623" t="s">
        <v>19</v>
      </c>
      <c r="B2623">
        <v>2622</v>
      </c>
      <c r="C2623" t="s">
        <v>1355</v>
      </c>
      <c r="D2623" t="s">
        <v>50</v>
      </c>
      <c r="E2623">
        <v>2018</v>
      </c>
      <c r="F2623" t="s">
        <v>47</v>
      </c>
      <c r="G2623" t="s">
        <v>23</v>
      </c>
      <c r="H2623" t="s">
        <v>17</v>
      </c>
      <c r="I2623" t="s">
        <v>48</v>
      </c>
      <c r="J2623">
        <v>0</v>
      </c>
      <c r="L2623">
        <v>119.8124</v>
      </c>
      <c r="M2623">
        <v>4.2</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4.2</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4.2</v>
      </c>
    </row>
    <row r="2626" spans="1:13" x14ac:dyDescent="0.3">
      <c r="A2626" t="s">
        <v>19</v>
      </c>
      <c r="B2626">
        <v>2625</v>
      </c>
      <c r="C2626" t="s">
        <v>120</v>
      </c>
      <c r="D2626" t="s">
        <v>50</v>
      </c>
      <c r="E2626">
        <v>2018</v>
      </c>
      <c r="F2626" t="s">
        <v>47</v>
      </c>
      <c r="G2626" t="s">
        <v>23</v>
      </c>
      <c r="H2626" t="s">
        <v>17</v>
      </c>
      <c r="I2626" t="s">
        <v>48</v>
      </c>
      <c r="J2626">
        <v>0</v>
      </c>
      <c r="L2626">
        <v>240.62219999999999</v>
      </c>
      <c r="M2626">
        <v>4.2</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4.2</v>
      </c>
    </row>
    <row r="2628" spans="1:13" x14ac:dyDescent="0.3">
      <c r="A2628" t="s">
        <v>19</v>
      </c>
      <c r="B2628">
        <v>2627</v>
      </c>
      <c r="C2628" t="s">
        <v>919</v>
      </c>
      <c r="D2628" t="s">
        <v>50</v>
      </c>
      <c r="E2628">
        <v>2018</v>
      </c>
      <c r="F2628" t="s">
        <v>47</v>
      </c>
      <c r="G2628" t="s">
        <v>23</v>
      </c>
      <c r="H2628" t="s">
        <v>17</v>
      </c>
      <c r="I2628" t="s">
        <v>48</v>
      </c>
      <c r="J2628">
        <v>1.8942606000000001E-2</v>
      </c>
      <c r="L2628">
        <v>236.0248</v>
      </c>
      <c r="M2628">
        <v>4.2</v>
      </c>
    </row>
    <row r="2629" spans="1:13" x14ac:dyDescent="0.3">
      <c r="A2629" t="s">
        <v>19</v>
      </c>
      <c r="B2629">
        <v>2628</v>
      </c>
      <c r="C2629" t="s">
        <v>180</v>
      </c>
      <c r="D2629" t="s">
        <v>50</v>
      </c>
      <c r="E2629">
        <v>2018</v>
      </c>
      <c r="F2629" t="s">
        <v>47</v>
      </c>
      <c r="G2629" t="s">
        <v>23</v>
      </c>
      <c r="H2629" t="s">
        <v>17</v>
      </c>
      <c r="I2629" t="s">
        <v>48</v>
      </c>
      <c r="J2629">
        <v>5.1924192000000001E-2</v>
      </c>
      <c r="L2629">
        <v>121.0072</v>
      </c>
      <c r="M2629">
        <v>4.2</v>
      </c>
    </row>
    <row r="2630" spans="1:13" x14ac:dyDescent="0.3">
      <c r="A2630" t="s">
        <v>19</v>
      </c>
      <c r="B2630">
        <v>2629</v>
      </c>
      <c r="C2630" t="s">
        <v>33</v>
      </c>
      <c r="D2630" t="s">
        <v>34</v>
      </c>
      <c r="E2630">
        <v>2018</v>
      </c>
      <c r="F2630" t="s">
        <v>47</v>
      </c>
      <c r="G2630" t="s">
        <v>23</v>
      </c>
      <c r="H2630" t="s">
        <v>17</v>
      </c>
      <c r="I2630" t="s">
        <v>48</v>
      </c>
      <c r="J2630">
        <v>3.3737272999999998E-2</v>
      </c>
      <c r="L2630">
        <v>56.6614</v>
      </c>
      <c r="M2630">
        <v>4.2</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4.2</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4.2</v>
      </c>
    </row>
    <row r="2633" spans="1:13" x14ac:dyDescent="0.3">
      <c r="A2633" t="s">
        <v>12</v>
      </c>
      <c r="B2633">
        <v>2632</v>
      </c>
      <c r="C2633" t="s">
        <v>553</v>
      </c>
      <c r="D2633" t="s">
        <v>97</v>
      </c>
      <c r="E2633">
        <v>2018</v>
      </c>
      <c r="F2633" t="s">
        <v>47</v>
      </c>
      <c r="G2633" t="s">
        <v>23</v>
      </c>
      <c r="H2633" t="s">
        <v>17</v>
      </c>
      <c r="I2633" t="s">
        <v>48</v>
      </c>
      <c r="J2633">
        <v>5.3576850000000002E-2</v>
      </c>
      <c r="L2633">
        <v>122.2072</v>
      </c>
      <c r="M2633">
        <v>4.2</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4.2</v>
      </c>
    </row>
    <row r="2635" spans="1:13" x14ac:dyDescent="0.3">
      <c r="A2635" t="s">
        <v>12</v>
      </c>
      <c r="B2635">
        <v>2634</v>
      </c>
      <c r="C2635" t="s">
        <v>122</v>
      </c>
      <c r="D2635" t="s">
        <v>97</v>
      </c>
      <c r="E2635">
        <v>2018</v>
      </c>
      <c r="F2635" t="s">
        <v>47</v>
      </c>
      <c r="G2635" t="s">
        <v>23</v>
      </c>
      <c r="H2635" t="s">
        <v>17</v>
      </c>
      <c r="I2635" t="s">
        <v>48</v>
      </c>
      <c r="J2635">
        <v>7.5384242000000004E-2</v>
      </c>
      <c r="L2635">
        <v>262.7568</v>
      </c>
      <c r="M2635">
        <v>4.2</v>
      </c>
    </row>
    <row r="2636" spans="1:13" x14ac:dyDescent="0.3">
      <c r="A2636" t="s">
        <v>12</v>
      </c>
      <c r="B2636">
        <v>2635</v>
      </c>
      <c r="C2636" t="s">
        <v>1140</v>
      </c>
      <c r="D2636" t="s">
        <v>59</v>
      </c>
      <c r="E2636">
        <v>2018</v>
      </c>
      <c r="F2636" t="s">
        <v>47</v>
      </c>
      <c r="G2636" t="s">
        <v>23</v>
      </c>
      <c r="H2636" t="s">
        <v>17</v>
      </c>
      <c r="I2636" t="s">
        <v>48</v>
      </c>
      <c r="J2636">
        <v>2.923013E-2</v>
      </c>
      <c r="L2636">
        <v>189.4556</v>
      </c>
      <c r="M2636">
        <v>4.2</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4.2</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4.2</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4.2</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4.2</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4.2</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4.2</v>
      </c>
    </row>
    <row r="2643" spans="1:13" x14ac:dyDescent="0.3">
      <c r="A2643" t="s">
        <v>12</v>
      </c>
      <c r="B2643">
        <v>2642</v>
      </c>
      <c r="C2643" t="s">
        <v>1363</v>
      </c>
      <c r="D2643" t="s">
        <v>26</v>
      </c>
      <c r="E2643">
        <v>2018</v>
      </c>
      <c r="F2643" t="s">
        <v>47</v>
      </c>
      <c r="G2643" t="s">
        <v>23</v>
      </c>
      <c r="H2643" t="s">
        <v>17</v>
      </c>
      <c r="I2643" t="s">
        <v>48</v>
      </c>
      <c r="J2643">
        <v>0</v>
      </c>
      <c r="L2643">
        <v>130.53100000000001</v>
      </c>
      <c r="M2643">
        <v>4.2</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4.2</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4.2</v>
      </c>
    </row>
    <row r="2646" spans="1:13" x14ac:dyDescent="0.3">
      <c r="A2646" t="s">
        <v>12</v>
      </c>
      <c r="B2646">
        <v>2645</v>
      </c>
      <c r="C2646" t="s">
        <v>616</v>
      </c>
      <c r="D2646" t="s">
        <v>50</v>
      </c>
      <c r="E2646">
        <v>2018</v>
      </c>
      <c r="F2646" t="s">
        <v>47</v>
      </c>
      <c r="G2646" t="s">
        <v>23</v>
      </c>
      <c r="H2646" t="s">
        <v>17</v>
      </c>
      <c r="I2646" t="s">
        <v>48</v>
      </c>
      <c r="J2646">
        <v>8.9512542E-2</v>
      </c>
      <c r="L2646">
        <v>133.1626</v>
      </c>
      <c r="M2646">
        <v>4.2</v>
      </c>
    </row>
    <row r="2647" spans="1:13" x14ac:dyDescent="0.3">
      <c r="A2647" t="s">
        <v>12</v>
      </c>
      <c r="B2647">
        <v>2646</v>
      </c>
      <c r="C2647" t="s">
        <v>321</v>
      </c>
      <c r="D2647" t="s">
        <v>50</v>
      </c>
      <c r="E2647">
        <v>2018</v>
      </c>
      <c r="F2647" t="s">
        <v>47</v>
      </c>
      <c r="G2647" t="s">
        <v>23</v>
      </c>
      <c r="H2647" t="s">
        <v>17</v>
      </c>
      <c r="I2647" t="s">
        <v>48</v>
      </c>
      <c r="J2647">
        <v>0.104786172</v>
      </c>
      <c r="L2647">
        <v>172.2764</v>
      </c>
      <c r="M2647">
        <v>4.2</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4.2</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4.2</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4.0999999999999996</v>
      </c>
    </row>
    <row r="2651" spans="1:13" x14ac:dyDescent="0.3">
      <c r="A2651" t="s">
        <v>12</v>
      </c>
      <c r="B2651">
        <v>2650</v>
      </c>
      <c r="C2651" t="s">
        <v>726</v>
      </c>
      <c r="D2651" t="s">
        <v>97</v>
      </c>
      <c r="E2651">
        <v>2018</v>
      </c>
      <c r="F2651" t="s">
        <v>47</v>
      </c>
      <c r="G2651" t="s">
        <v>23</v>
      </c>
      <c r="H2651" t="s">
        <v>17</v>
      </c>
      <c r="I2651" t="s">
        <v>48</v>
      </c>
      <c r="J2651">
        <v>3.5399923E-2</v>
      </c>
      <c r="L2651">
        <v>144.5444</v>
      </c>
      <c r="M2651">
        <v>4.0999999999999996</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4.0999999999999996</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4.0999999999999996</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4.0999999999999996</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4.0999999999999996</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4.0999999999999996</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4.0999999999999996</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4.0999999999999996</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4.0999999999999996</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4.0999999999999996</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4.0999999999999996</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4.0999999999999996</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4.0999999999999996</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4.0999999999999996</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4.0999999999999996</v>
      </c>
    </row>
    <row r="2667" spans="1:13" x14ac:dyDescent="0.3">
      <c r="A2667" t="s">
        <v>12</v>
      </c>
      <c r="B2667">
        <v>2666</v>
      </c>
      <c r="C2667" t="s">
        <v>360</v>
      </c>
      <c r="D2667" t="s">
        <v>30</v>
      </c>
      <c r="E2667">
        <v>2018</v>
      </c>
      <c r="F2667" t="s">
        <v>47</v>
      </c>
      <c r="G2667" t="s">
        <v>23</v>
      </c>
      <c r="H2667" t="s">
        <v>17</v>
      </c>
      <c r="I2667" t="s">
        <v>48</v>
      </c>
      <c r="J2667">
        <v>2.747716E-2</v>
      </c>
      <c r="L2667">
        <v>87.985600000000005</v>
      </c>
      <c r="M2667">
        <v>4.0999999999999996</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4.0999999999999996</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4.0999999999999996</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4.0999999999999996</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4.0999999999999996</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4.0999999999999996</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4.0999999999999996</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4.0999999999999996</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4.0999999999999996</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4.0999999999999996</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4.0999999999999996</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4.0999999999999996</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4.0999999999999996</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4.0999999999999996</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4.0999999999999996</v>
      </c>
    </row>
    <row r="2684" spans="1:13" x14ac:dyDescent="0.3">
      <c r="A2684" t="s">
        <v>12</v>
      </c>
      <c r="B2684">
        <v>2683</v>
      </c>
      <c r="C2684" t="s">
        <v>124</v>
      </c>
      <c r="D2684" t="s">
        <v>59</v>
      </c>
      <c r="E2684">
        <v>2018</v>
      </c>
      <c r="F2684" t="s">
        <v>47</v>
      </c>
      <c r="G2684" t="s">
        <v>23</v>
      </c>
      <c r="H2684" t="s">
        <v>17</v>
      </c>
      <c r="I2684" t="s">
        <v>48</v>
      </c>
      <c r="J2684">
        <v>3.0118338000000001E-2</v>
      </c>
      <c r="L2684">
        <v>248.8092</v>
      </c>
      <c r="M2684">
        <v>4.0999999999999996</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4.0999999999999996</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4.0999999999999996</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4.0999999999999996</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4.0999999999999996</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4.0999999999999996</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4.0999999999999996</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4.0999999999999996</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4.0999999999999996</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4.0999999999999996</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4.0999999999999996</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4.0999999999999996</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4.0999999999999996</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4.0999999999999996</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4.0999999999999996</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4.0999999999999996</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4.0999999999999996</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4.0999999999999996</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4.0999999999999996</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4.0999999999999996</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4.0999999999999996</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4.0999999999999996</v>
      </c>
    </row>
    <row r="2707" spans="1:13" x14ac:dyDescent="0.3">
      <c r="A2707" t="s">
        <v>12</v>
      </c>
      <c r="B2707">
        <v>2706</v>
      </c>
      <c r="C2707" t="s">
        <v>313</v>
      </c>
      <c r="D2707" t="s">
        <v>97</v>
      </c>
      <c r="E2707">
        <v>2018</v>
      </c>
      <c r="F2707" t="s">
        <v>47</v>
      </c>
      <c r="G2707" t="s">
        <v>23</v>
      </c>
      <c r="H2707" t="s">
        <v>17</v>
      </c>
      <c r="I2707" t="s">
        <v>48</v>
      </c>
      <c r="J2707">
        <v>5.8446423999999997E-2</v>
      </c>
      <c r="L2707">
        <v>172.1422</v>
      </c>
      <c r="M2707">
        <v>4.0999999999999996</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4.0999999999999996</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4.0999999999999996</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4.0999999999999996</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4.0999999999999996</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4.0999999999999996</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4.0999999999999996</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4.0999999999999996</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4.0999999999999996</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4.0999999999999996</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4.0999999999999996</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4.0999999999999996</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4.0999999999999996</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4.0999999999999996</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4.0999999999999996</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4.0999999999999996</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4.0999999999999996</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4.0999999999999996</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4.0999999999999996</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4.0999999999999996</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4.0999999999999996</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4.0999999999999996</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4.0999999999999996</v>
      </c>
    </row>
    <row r="2736" spans="1:13" x14ac:dyDescent="0.3">
      <c r="A2736" t="s">
        <v>12</v>
      </c>
      <c r="B2736">
        <v>2735</v>
      </c>
      <c r="C2736" t="s">
        <v>985</v>
      </c>
      <c r="D2736" t="s">
        <v>59</v>
      </c>
      <c r="E2736">
        <v>2012</v>
      </c>
      <c r="F2736" t="s">
        <v>15</v>
      </c>
      <c r="G2736" t="s">
        <v>16</v>
      </c>
      <c r="H2736" t="s">
        <v>17</v>
      </c>
      <c r="I2736" t="s">
        <v>18</v>
      </c>
      <c r="J2736">
        <v>0</v>
      </c>
      <c r="K2736">
        <v>9.6</v>
      </c>
      <c r="L2736">
        <v>101.699</v>
      </c>
      <c r="M2736">
        <v>4.0999999999999996</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4.0999999999999996</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4.0999999999999996</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4.0999999999999996</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4.0999999999999996</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4.0999999999999996</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4.0999999999999996</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4.0999999999999996</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4.0999999999999996</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4.0999999999999996</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4.0999999999999996</v>
      </c>
    </row>
    <row r="2748" spans="1:13" x14ac:dyDescent="0.3">
      <c r="A2748" t="s">
        <v>12</v>
      </c>
      <c r="B2748">
        <v>2747</v>
      </c>
      <c r="C2748" t="s">
        <v>1339</v>
      </c>
      <c r="D2748" t="s">
        <v>50</v>
      </c>
      <c r="E2748">
        <v>2012</v>
      </c>
      <c r="F2748" t="s">
        <v>15</v>
      </c>
      <c r="G2748" t="s">
        <v>16</v>
      </c>
      <c r="H2748" t="s">
        <v>17</v>
      </c>
      <c r="I2748" t="s">
        <v>18</v>
      </c>
      <c r="J2748">
        <v>0</v>
      </c>
      <c r="K2748">
        <v>6.89</v>
      </c>
      <c r="L2748">
        <v>193.482</v>
      </c>
      <c r="M2748">
        <v>4.0999999999999996</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4.0999999999999996</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4.0999999999999996</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4.0999999999999996</v>
      </c>
    </row>
    <row r="2752" spans="1:13" x14ac:dyDescent="0.3">
      <c r="A2752" t="s">
        <v>12</v>
      </c>
      <c r="B2752">
        <v>2751</v>
      </c>
      <c r="C2752" t="s">
        <v>160</v>
      </c>
      <c r="D2752" t="s">
        <v>161</v>
      </c>
      <c r="E2752">
        <v>2012</v>
      </c>
      <c r="F2752" t="s">
        <v>15</v>
      </c>
      <c r="G2752" t="s">
        <v>16</v>
      </c>
      <c r="H2752" t="s">
        <v>17</v>
      </c>
      <c r="I2752" t="s">
        <v>18</v>
      </c>
      <c r="J2752">
        <v>0</v>
      </c>
      <c r="K2752">
        <v>21.2</v>
      </c>
      <c r="L2752">
        <v>173.6738</v>
      </c>
      <c r="M2752">
        <v>4.0999999999999996</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4.0999999999999996</v>
      </c>
    </row>
    <row r="2754" spans="1:13" x14ac:dyDescent="0.3">
      <c r="A2754" t="s">
        <v>19</v>
      </c>
      <c r="B2754">
        <v>2753</v>
      </c>
      <c r="C2754" t="s">
        <v>1383</v>
      </c>
      <c r="D2754" t="s">
        <v>30</v>
      </c>
      <c r="E2754">
        <v>2018</v>
      </c>
      <c r="F2754" t="s">
        <v>140</v>
      </c>
      <c r="G2754" t="s">
        <v>16</v>
      </c>
      <c r="H2754" t="s">
        <v>28</v>
      </c>
      <c r="I2754" t="s">
        <v>42</v>
      </c>
      <c r="J2754">
        <v>0.112161697</v>
      </c>
      <c r="L2754">
        <v>154.4682</v>
      </c>
      <c r="M2754">
        <v>4.0999999999999996</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4.0999999999999996</v>
      </c>
    </row>
    <row r="2756" spans="1:13" x14ac:dyDescent="0.3">
      <c r="A2756" t="s">
        <v>19</v>
      </c>
      <c r="B2756">
        <v>2755</v>
      </c>
      <c r="C2756" t="s">
        <v>971</v>
      </c>
      <c r="D2756" t="s">
        <v>26</v>
      </c>
      <c r="E2756">
        <v>2018</v>
      </c>
      <c r="F2756" t="s">
        <v>140</v>
      </c>
      <c r="G2756" t="s">
        <v>16</v>
      </c>
      <c r="H2756" t="s">
        <v>28</v>
      </c>
      <c r="I2756" t="s">
        <v>42</v>
      </c>
      <c r="J2756">
        <v>0.12658509500000001</v>
      </c>
      <c r="L2756">
        <v>122.4098</v>
      </c>
      <c r="M2756">
        <v>4.0999999999999996</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4.0999999999999996</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4.0999999999999996</v>
      </c>
    </row>
    <row r="2759" spans="1:13" x14ac:dyDescent="0.3">
      <c r="A2759" t="s">
        <v>19</v>
      </c>
      <c r="B2759">
        <v>2758</v>
      </c>
      <c r="C2759" t="s">
        <v>1148</v>
      </c>
      <c r="D2759" t="s">
        <v>21</v>
      </c>
      <c r="E2759">
        <v>2018</v>
      </c>
      <c r="F2759" t="s">
        <v>140</v>
      </c>
      <c r="G2759" t="s">
        <v>16</v>
      </c>
      <c r="H2759" t="s">
        <v>28</v>
      </c>
      <c r="I2759" t="s">
        <v>42</v>
      </c>
      <c r="J2759">
        <v>0.121765124</v>
      </c>
      <c r="L2759">
        <v>264.1884</v>
      </c>
      <c r="M2759">
        <v>4.0999999999999996</v>
      </c>
    </row>
    <row r="2760" spans="1:13" x14ac:dyDescent="0.3">
      <c r="A2760" t="s">
        <v>19</v>
      </c>
      <c r="B2760">
        <v>2759</v>
      </c>
      <c r="C2760" t="s">
        <v>1384</v>
      </c>
      <c r="D2760" t="s">
        <v>21</v>
      </c>
      <c r="E2760">
        <v>2018</v>
      </c>
      <c r="F2760" t="s">
        <v>140</v>
      </c>
      <c r="G2760" t="s">
        <v>16</v>
      </c>
      <c r="H2760" t="s">
        <v>28</v>
      </c>
      <c r="I2760" t="s">
        <v>42</v>
      </c>
      <c r="J2760">
        <v>0.10178199</v>
      </c>
      <c r="L2760">
        <v>104.699</v>
      </c>
      <c r="M2760">
        <v>4.0999999999999996</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4.0999999999999996</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4.0999999999999996</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4.0999999999999996</v>
      </c>
    </row>
    <row r="2764" spans="1:13" x14ac:dyDescent="0.3">
      <c r="A2764" t="s">
        <v>19</v>
      </c>
      <c r="B2764">
        <v>2763</v>
      </c>
      <c r="C2764" t="s">
        <v>1387</v>
      </c>
      <c r="D2764" t="s">
        <v>44</v>
      </c>
      <c r="E2764">
        <v>2018</v>
      </c>
      <c r="F2764" t="s">
        <v>140</v>
      </c>
      <c r="G2764" t="s">
        <v>16</v>
      </c>
      <c r="H2764" t="s">
        <v>28</v>
      </c>
      <c r="I2764" t="s">
        <v>42</v>
      </c>
      <c r="J2764">
        <v>0.102371638</v>
      </c>
      <c r="L2764">
        <v>221.2456</v>
      </c>
      <c r="M2764">
        <v>4.0999999999999996</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4.0999999999999996</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4.0999999999999996</v>
      </c>
    </row>
    <row r="2767" spans="1:13" x14ac:dyDescent="0.3">
      <c r="A2767" t="s">
        <v>19</v>
      </c>
      <c r="B2767">
        <v>2766</v>
      </c>
      <c r="C2767" t="s">
        <v>418</v>
      </c>
      <c r="D2767" t="s">
        <v>50</v>
      </c>
      <c r="E2767">
        <v>2018</v>
      </c>
      <c r="F2767" t="s">
        <v>140</v>
      </c>
      <c r="G2767" t="s">
        <v>16</v>
      </c>
      <c r="H2767" t="s">
        <v>28</v>
      </c>
      <c r="I2767" t="s">
        <v>42</v>
      </c>
      <c r="J2767">
        <v>0.24732103899999999</v>
      </c>
      <c r="L2767">
        <v>152.3998</v>
      </c>
      <c r="M2767">
        <v>4.0999999999999996</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4.0999999999999996</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4.0999999999999996</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4.0999999999999996</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4.0999999999999996</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4.0999999999999996</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4.0999999999999996</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4.0999999999999996</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4.0999999999999996</v>
      </c>
    </row>
    <row r="2776" spans="1:13" x14ac:dyDescent="0.3">
      <c r="A2776" t="s">
        <v>12</v>
      </c>
      <c r="B2776">
        <v>2775</v>
      </c>
      <c r="C2776" t="s">
        <v>251</v>
      </c>
      <c r="D2776" t="s">
        <v>30</v>
      </c>
      <c r="E2776">
        <v>2018</v>
      </c>
      <c r="F2776" t="s">
        <v>140</v>
      </c>
      <c r="G2776" t="s">
        <v>16</v>
      </c>
      <c r="H2776" t="s">
        <v>28</v>
      </c>
      <c r="I2776" t="s">
        <v>42</v>
      </c>
      <c r="J2776">
        <v>5.6338482000000002E-2</v>
      </c>
      <c r="L2776">
        <v>184.624</v>
      </c>
      <c r="M2776">
        <v>4.0999999999999996</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4.0999999999999996</v>
      </c>
    </row>
    <row r="2778" spans="1:13" x14ac:dyDescent="0.3">
      <c r="A2778" t="s">
        <v>12</v>
      </c>
      <c r="B2778">
        <v>2777</v>
      </c>
      <c r="C2778" t="s">
        <v>255</v>
      </c>
      <c r="D2778" t="s">
        <v>69</v>
      </c>
      <c r="E2778">
        <v>2018</v>
      </c>
      <c r="F2778" t="s">
        <v>140</v>
      </c>
      <c r="G2778" t="s">
        <v>16</v>
      </c>
      <c r="H2778" t="s">
        <v>28</v>
      </c>
      <c r="I2778" t="s">
        <v>42</v>
      </c>
      <c r="J2778">
        <v>0.1107011</v>
      </c>
      <c r="L2778">
        <v>88.685599999999994</v>
      </c>
      <c r="M2778">
        <v>4.0999999999999996</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4.0999999999999996</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4.0999999999999996</v>
      </c>
    </row>
    <row r="2781" spans="1:13" x14ac:dyDescent="0.3">
      <c r="A2781" t="s">
        <v>12</v>
      </c>
      <c r="B2781">
        <v>2780</v>
      </c>
      <c r="C2781" t="s">
        <v>964</v>
      </c>
      <c r="D2781" t="s">
        <v>14</v>
      </c>
      <c r="E2781">
        <v>2018</v>
      </c>
      <c r="F2781" t="s">
        <v>140</v>
      </c>
      <c r="G2781" t="s">
        <v>16</v>
      </c>
      <c r="H2781" t="s">
        <v>28</v>
      </c>
      <c r="I2781" t="s">
        <v>42</v>
      </c>
      <c r="J2781">
        <v>0.10229590399999999</v>
      </c>
      <c r="L2781">
        <v>162.3552</v>
      </c>
      <c r="M2781">
        <v>4.0999999999999996</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4.0999999999999996</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4.0999999999999996</v>
      </c>
    </row>
    <row r="2784" spans="1:13" x14ac:dyDescent="0.3">
      <c r="A2784" t="s">
        <v>12</v>
      </c>
      <c r="B2784">
        <v>2783</v>
      </c>
      <c r="C2784" t="s">
        <v>1390</v>
      </c>
      <c r="D2784" t="s">
        <v>50</v>
      </c>
      <c r="E2784">
        <v>2018</v>
      </c>
      <c r="F2784" t="s">
        <v>140</v>
      </c>
      <c r="G2784" t="s">
        <v>16</v>
      </c>
      <c r="H2784" t="s">
        <v>28</v>
      </c>
      <c r="I2784" t="s">
        <v>42</v>
      </c>
      <c r="J2784">
        <v>0</v>
      </c>
      <c r="L2784">
        <v>58.758800000000001</v>
      </c>
      <c r="M2784">
        <v>4.0999999999999996</v>
      </c>
    </row>
    <row r="2785" spans="1:13" x14ac:dyDescent="0.3">
      <c r="A2785" t="s">
        <v>12</v>
      </c>
      <c r="B2785">
        <v>2784</v>
      </c>
      <c r="C2785" t="s">
        <v>924</v>
      </c>
      <c r="D2785" t="s">
        <v>26</v>
      </c>
      <c r="E2785">
        <v>2018</v>
      </c>
      <c r="F2785" t="s">
        <v>140</v>
      </c>
      <c r="G2785" t="s">
        <v>16</v>
      </c>
      <c r="H2785" t="s">
        <v>28</v>
      </c>
      <c r="I2785" t="s">
        <v>42</v>
      </c>
      <c r="J2785">
        <v>0.16147713999999999</v>
      </c>
      <c r="L2785">
        <v>186.22659999999999</v>
      </c>
      <c r="M2785">
        <v>4.0999999999999996</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4.0999999999999996</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4.0999999999999996</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4.0999999999999996</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4.0999999999999996</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4.0999999999999996</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4.0999999999999996</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4.0999999999999996</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4.0999999999999996</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4.0999999999999996</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4.0999999999999996</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4.0999999999999996</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4.0999999999999996</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4.0999999999999996</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4.0999999999999996</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4.0999999999999996</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4.0999999999999996</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4.0999999999999996</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4.0999999999999996</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4.0999999999999996</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4.0999999999999996</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4.0999999999999996</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4.0999999999999996</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4.0999999999999996</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4.0999999999999996</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4.0999999999999996</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4.0999999999999996</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4.0999999999999996</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4.0999999999999996</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4.0999999999999996</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4.0999999999999996</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4.0999999999999996</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4.0999999999999996</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4.0999999999999996</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4.0999999999999996</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4.0999999999999996</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4.0999999999999996</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4.0999999999999996</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4.0999999999999996</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4.0999999999999996</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4.0999999999999996</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4.0999999999999996</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4.0999999999999996</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4.0999999999999996</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4.0999999999999996</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4.0999999999999996</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4.0999999999999996</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4.0999999999999996</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4.0999999999999996</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4.0999999999999996</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4.0999999999999996</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4.0999999999999996</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4.0999999999999996</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4.0999999999999996</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4.0999999999999996</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4.0999999999999996</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4.0999999999999996</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4.0999999999999996</v>
      </c>
    </row>
    <row r="2843" spans="1:13" x14ac:dyDescent="0.3">
      <c r="A2843" t="s">
        <v>12</v>
      </c>
      <c r="B2843">
        <v>2842</v>
      </c>
      <c r="C2843" t="s">
        <v>1403</v>
      </c>
      <c r="D2843" t="s">
        <v>50</v>
      </c>
      <c r="E2843">
        <v>2016</v>
      </c>
      <c r="F2843" t="s">
        <v>27</v>
      </c>
      <c r="G2843" t="s">
        <v>16</v>
      </c>
      <c r="H2843" t="s">
        <v>28</v>
      </c>
      <c r="I2843" t="s">
        <v>18</v>
      </c>
      <c r="J2843">
        <v>8.9554185999999994E-2</v>
      </c>
      <c r="K2843">
        <v>8.27</v>
      </c>
      <c r="L2843">
        <v>150.8708</v>
      </c>
      <c r="M2843">
        <v>4.0999999999999996</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4.0999999999999996</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4.0999999999999996</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4.0999999999999996</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4.0999999999999996</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4.0999999999999996</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4.0999999999999996</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4.0999999999999996</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4.0999999999999996</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4.0999999999999996</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4.0999999999999996</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4.0999999999999996</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4.0999999999999996</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4.0999999999999996</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4.0999999999999996</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4.0999999999999996</v>
      </c>
    </row>
    <row r="2864" spans="1:13" x14ac:dyDescent="0.3">
      <c r="A2864" t="s">
        <v>19</v>
      </c>
      <c r="B2864">
        <v>2863</v>
      </c>
      <c r="C2864" t="s">
        <v>1265</v>
      </c>
      <c r="D2864" t="s">
        <v>44</v>
      </c>
      <c r="E2864">
        <v>2015</v>
      </c>
      <c r="F2864" t="s">
        <v>35</v>
      </c>
      <c r="G2864" t="s">
        <v>36</v>
      </c>
      <c r="H2864" t="s">
        <v>28</v>
      </c>
      <c r="I2864" t="s">
        <v>18</v>
      </c>
      <c r="J2864">
        <v>0</v>
      </c>
      <c r="K2864">
        <v>8.18</v>
      </c>
      <c r="L2864">
        <v>140.5154</v>
      </c>
      <c r="M2864">
        <v>4.0999999999999996</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4.0999999999999996</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4.0999999999999996</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4.0999999999999996</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4.0999999999999996</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4.0999999999999996</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4.0999999999999996</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4.0999999999999996</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4.0999999999999996</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4.0999999999999996</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4.0999999999999996</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4.0999999999999996</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4.0999999999999996</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4.0999999999999996</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4.0999999999999996</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4.0999999999999996</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4.0999999999999996</v>
      </c>
    </row>
    <row r="2881" spans="1:13" x14ac:dyDescent="0.3">
      <c r="A2881" t="s">
        <v>19</v>
      </c>
      <c r="B2881">
        <v>2880</v>
      </c>
      <c r="C2881" t="s">
        <v>291</v>
      </c>
      <c r="D2881" t="s">
        <v>30</v>
      </c>
      <c r="E2881">
        <v>2020</v>
      </c>
      <c r="F2881" t="s">
        <v>39</v>
      </c>
      <c r="G2881" t="s">
        <v>36</v>
      </c>
      <c r="H2881" t="s">
        <v>28</v>
      </c>
      <c r="I2881" t="s">
        <v>18</v>
      </c>
      <c r="J2881">
        <v>0</v>
      </c>
      <c r="K2881">
        <v>7.96</v>
      </c>
      <c r="L2881">
        <v>160.7894</v>
      </c>
      <c r="M2881">
        <v>4.0999999999999996</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4.0999999999999996</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4.0999999999999996</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4.0999999999999996</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4.0999999999999996</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4.0999999999999996</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4.0999999999999996</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4.0999999999999996</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4.0999999999999996</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4.0999999999999996</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4.0999999999999996</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4.0999999999999996</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4.0999999999999996</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4.0999999999999996</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4.0999999999999996</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4.0999999999999996</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4.0999999999999996</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4.0999999999999996</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4.0999999999999996</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4.0999999999999996</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4.0999999999999996</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4.0999999999999996</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4.0999999999999996</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4.0999999999999996</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4.0999999999999996</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4.0999999999999996</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4.0999999999999996</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4.0999999999999996</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4.0999999999999996</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4.0999999999999996</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4.0999999999999996</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4.0999999999999996</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4.0999999999999996</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4.0999999999999996</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4.0999999999999996</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4.0999999999999996</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4.0999999999999996</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4.0999999999999996</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4.0999999999999996</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4.0999999999999996</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4.0999999999999996</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4.0999999999999996</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4.0999999999999996</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4.0999999999999996</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4.0999999999999996</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4.0999999999999996</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4.0999999999999996</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4.0999999999999996</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4.0999999999999996</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4.0999999999999996</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4.0999999999999996</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4.0999999999999996</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4.0999999999999996</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4.0999999999999996</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4.0999999999999996</v>
      </c>
    </row>
    <row r="2942" spans="1:13" x14ac:dyDescent="0.3">
      <c r="A2942" t="s">
        <v>12</v>
      </c>
      <c r="B2942">
        <v>2941</v>
      </c>
      <c r="C2942" t="s">
        <v>890</v>
      </c>
      <c r="D2942" t="s">
        <v>161</v>
      </c>
      <c r="E2942">
        <v>2015</v>
      </c>
      <c r="F2942" t="s">
        <v>35</v>
      </c>
      <c r="G2942" t="s">
        <v>36</v>
      </c>
      <c r="H2942" t="s">
        <v>17</v>
      </c>
      <c r="I2942" t="s">
        <v>18</v>
      </c>
      <c r="J2942">
        <v>0.12907745500000001</v>
      </c>
      <c r="K2942">
        <v>13.5</v>
      </c>
      <c r="L2942">
        <v>95.206800000000001</v>
      </c>
      <c r="M2942">
        <v>4.0999999999999996</v>
      </c>
    </row>
    <row r="2943" spans="1:13" x14ac:dyDescent="0.3">
      <c r="A2943" t="s">
        <v>12</v>
      </c>
      <c r="B2943">
        <v>2942</v>
      </c>
      <c r="C2943" t="s">
        <v>1219</v>
      </c>
      <c r="D2943" t="s">
        <v>97</v>
      </c>
      <c r="E2943">
        <v>2020</v>
      </c>
      <c r="F2943" t="s">
        <v>39</v>
      </c>
      <c r="G2943" t="s">
        <v>36</v>
      </c>
      <c r="H2943" t="s">
        <v>17</v>
      </c>
      <c r="I2943" t="s">
        <v>18</v>
      </c>
      <c r="J2943">
        <v>8.2731751000000006E-2</v>
      </c>
      <c r="K2943">
        <v>19.350000000000001</v>
      </c>
      <c r="L2943">
        <v>49.203400000000002</v>
      </c>
      <c r="M2943">
        <v>4.0999999999999996</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4.0999999999999996</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4.0999999999999996</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4.0999999999999996</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4.0999999999999996</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4.0999999999999996</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4.0999999999999996</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4.0999999999999996</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4.0999999999999996</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4.0999999999999996</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4.0999999999999996</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4.0999999999999996</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4.0999999999999996</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4.0999999999999996</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4.0999999999999996</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4.0999999999999996</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4.0999999999999996</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4.0999999999999996</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4.0999999999999996</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4.0999999999999996</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4.0999999999999996</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4.0999999999999996</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4.0999999999999996</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4.0999999999999996</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4.0999999999999996</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4.0999999999999996</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4.0999999999999996</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4.0999999999999996</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4.0999999999999996</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4.0999999999999996</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4.0999999999999996</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4.0999999999999996</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4.0999999999999996</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4.0999999999999996</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4.0999999999999996</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4.0999999999999996</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4.0999999999999996</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4.0999999999999996</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4.0999999999999996</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4.0999999999999996</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4.0999999999999996</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4.0999999999999996</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4.0999999999999996</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4.0999999999999996</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4.0999999999999996</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4.0999999999999996</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4.0999999999999996</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4.0999999999999996</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4.0999999999999996</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4.0999999999999996</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4.0999999999999996</v>
      </c>
    </row>
    <row r="2994" spans="1:13" x14ac:dyDescent="0.3">
      <c r="A2994" t="s">
        <v>19</v>
      </c>
      <c r="B2994">
        <v>2993</v>
      </c>
      <c r="C2994" t="s">
        <v>223</v>
      </c>
      <c r="D2994" t="s">
        <v>34</v>
      </c>
      <c r="E2994">
        <v>2011</v>
      </c>
      <c r="F2994" t="s">
        <v>41</v>
      </c>
      <c r="G2994" t="s">
        <v>23</v>
      </c>
      <c r="H2994" t="s">
        <v>17</v>
      </c>
      <c r="I2994" t="s">
        <v>42</v>
      </c>
      <c r="J2994">
        <v>0</v>
      </c>
      <c r="K2994">
        <v>5</v>
      </c>
      <c r="L2994">
        <v>190.453</v>
      </c>
      <c r="M2994">
        <v>4.0999999999999996</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4.0999999999999996</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4.0999999999999996</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4.0999999999999996</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4.0999999999999996</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4.0999999999999996</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4.0999999999999996</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4.0999999999999996</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4.0999999999999996</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4.0999999999999996</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4.0999999999999996</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4.0999999999999996</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4.0999999999999996</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4.0999999999999996</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4.0999999999999996</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4.0999999999999996</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4.0999999999999996</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4.0999999999999996</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4.0999999999999996</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4.0999999999999996</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4.0999999999999996</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4.0999999999999996</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4.0999999999999996</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4.0999999999999996</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4.0999999999999996</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4.0999999999999996</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4.0999999999999996</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4.0999999999999996</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4.0999999999999996</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4.0999999999999996</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4.0999999999999996</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4.0999999999999996</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4.0999999999999996</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4.0999999999999996</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4.0999999999999996</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4.0999999999999996</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4.0999999999999996</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4.0999999999999996</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4.0999999999999996</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4.0999999999999996</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4.0999999999999996</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4.0999999999999996</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4.0999999999999996</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4.0999999999999996</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4.0999999999999996</v>
      </c>
    </row>
    <row r="3041" spans="1:13" x14ac:dyDescent="0.3">
      <c r="A3041" t="s">
        <v>19</v>
      </c>
      <c r="B3041">
        <v>3040</v>
      </c>
      <c r="C3041" t="s">
        <v>412</v>
      </c>
      <c r="D3041" t="s">
        <v>21</v>
      </c>
      <c r="E3041">
        <v>2014</v>
      </c>
      <c r="F3041" t="s">
        <v>31</v>
      </c>
      <c r="G3041" t="s">
        <v>23</v>
      </c>
      <c r="H3041" t="s">
        <v>32</v>
      </c>
      <c r="I3041" t="s">
        <v>18</v>
      </c>
      <c r="J3041">
        <v>0</v>
      </c>
      <c r="K3041">
        <v>20</v>
      </c>
      <c r="L3041">
        <v>110.2544</v>
      </c>
      <c r="M3041">
        <v>4.0999999999999996</v>
      </c>
    </row>
    <row r="3042" spans="1:13" x14ac:dyDescent="0.3">
      <c r="A3042" t="s">
        <v>19</v>
      </c>
      <c r="B3042">
        <v>3041</v>
      </c>
      <c r="C3042" t="s">
        <v>146</v>
      </c>
      <c r="D3042" t="s">
        <v>21</v>
      </c>
      <c r="E3042">
        <v>2014</v>
      </c>
      <c r="F3042" t="s">
        <v>31</v>
      </c>
      <c r="G3042" t="s">
        <v>23</v>
      </c>
      <c r="H3042" t="s">
        <v>32</v>
      </c>
      <c r="I3042" t="s">
        <v>18</v>
      </c>
      <c r="J3042">
        <v>0</v>
      </c>
      <c r="K3042">
        <v>20.75</v>
      </c>
      <c r="L3042">
        <v>149.4734</v>
      </c>
      <c r="M3042">
        <v>4.0999999999999996</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4.0999999999999996</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4.0999999999999996</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4.0999999999999996</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4.0999999999999996</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4.0999999999999996</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4.0999999999999996</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4.0999999999999996</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4.0999999999999996</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4.0999999999999996</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4.0999999999999996</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4.0999999999999996</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4.0999999999999996</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4.0999999999999996</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4.0999999999999996</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4.0999999999999996</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4.0999999999999996</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4.0999999999999996</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4.0999999999999996</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4.0999999999999996</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4.0999999999999996</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4.0999999999999996</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4.0999999999999996</v>
      </c>
    </row>
    <row r="3065" spans="1:13" x14ac:dyDescent="0.3">
      <c r="A3065" t="s">
        <v>12</v>
      </c>
      <c r="B3065">
        <v>3064</v>
      </c>
      <c r="C3065" t="s">
        <v>273</v>
      </c>
      <c r="D3065" t="s">
        <v>14</v>
      </c>
      <c r="E3065">
        <v>2014</v>
      </c>
      <c r="F3065" t="s">
        <v>31</v>
      </c>
      <c r="G3065" t="s">
        <v>23</v>
      </c>
      <c r="H3065" t="s">
        <v>32</v>
      </c>
      <c r="I3065" t="s">
        <v>18</v>
      </c>
      <c r="J3065">
        <v>0</v>
      </c>
      <c r="K3065">
        <v>8.77</v>
      </c>
      <c r="L3065">
        <v>173.6422</v>
      </c>
      <c r="M3065">
        <v>4.0999999999999996</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4.0999999999999996</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4.0999999999999996</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4.0999999999999996</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4.0999999999999996</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4.0999999999999996</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4.0999999999999996</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4.0999999999999996</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4.0999999999999996</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4.0999999999999996</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4.0999999999999996</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4.0999999999999996</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4.0999999999999996</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4.0999999999999996</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4.0999999999999996</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4.0999999999999996</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4.0999999999999996</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4.0999999999999996</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4.0999999999999996</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4.0999999999999996</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4.0999999999999996</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4.0999999999999996</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4.0999999999999996</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4.0999999999999996</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4.0999999999999996</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4.0999999999999996</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4.0999999999999996</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4.0999999999999996</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4.0999999999999996</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4.0999999999999996</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4.0999999999999996</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4.0999999999999996</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4.0999999999999996</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4.0999999999999996</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4.0999999999999996</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4.0999999999999996</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4.0999999999999996</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4.0999999999999996</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4.0999999999999996</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4.0999999999999996</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4.0999999999999996</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4.0999999999999996</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4.0999999999999996</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4.0999999999999996</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4.0999999999999996</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4.0999999999999996</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4.0999999999999996</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4.0999999999999996</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4.0999999999999996</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4.0999999999999996</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4.0999999999999996</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4.0999999999999996</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4.0999999999999996</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4.0999999999999996</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4.0999999999999996</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4.0999999999999996</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4.0999999999999996</v>
      </c>
    </row>
    <row r="3130" spans="1:13" x14ac:dyDescent="0.3">
      <c r="A3130" t="s">
        <v>19</v>
      </c>
      <c r="B3130">
        <v>3129</v>
      </c>
      <c r="C3130" t="s">
        <v>997</v>
      </c>
      <c r="D3130" t="s">
        <v>44</v>
      </c>
      <c r="E3130">
        <v>2018</v>
      </c>
      <c r="F3130" t="s">
        <v>47</v>
      </c>
      <c r="G3130" t="s">
        <v>23</v>
      </c>
      <c r="H3130" t="s">
        <v>17</v>
      </c>
      <c r="I3130" t="s">
        <v>48</v>
      </c>
      <c r="J3130">
        <v>2.6058181E-2</v>
      </c>
      <c r="L3130">
        <v>121.9098</v>
      </c>
      <c r="M3130">
        <v>4.0999999999999996</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4.0999999999999996</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4.0999999999999996</v>
      </c>
    </row>
    <row r="3133" spans="1:13" x14ac:dyDescent="0.3">
      <c r="A3133" t="s">
        <v>19</v>
      </c>
      <c r="B3133">
        <v>3132</v>
      </c>
      <c r="C3133" t="s">
        <v>1223</v>
      </c>
      <c r="D3133" t="s">
        <v>30</v>
      </c>
      <c r="E3133">
        <v>2018</v>
      </c>
      <c r="F3133" t="s">
        <v>47</v>
      </c>
      <c r="G3133" t="s">
        <v>23</v>
      </c>
      <c r="H3133" t="s">
        <v>17</v>
      </c>
      <c r="I3133" t="s">
        <v>48</v>
      </c>
      <c r="J3133">
        <v>1.3199737E-2</v>
      </c>
      <c r="L3133">
        <v>108.9254</v>
      </c>
      <c r="M3133">
        <v>4.0999999999999996</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4.0999999999999996</v>
      </c>
    </row>
    <row r="3135" spans="1:13" x14ac:dyDescent="0.3">
      <c r="A3135" t="s">
        <v>19</v>
      </c>
      <c r="B3135">
        <v>3134</v>
      </c>
      <c r="C3135" t="s">
        <v>1077</v>
      </c>
      <c r="D3135" t="s">
        <v>30</v>
      </c>
      <c r="E3135">
        <v>2018</v>
      </c>
      <c r="F3135" t="s">
        <v>47</v>
      </c>
      <c r="G3135" t="s">
        <v>23</v>
      </c>
      <c r="H3135" t="s">
        <v>17</v>
      </c>
      <c r="I3135" t="s">
        <v>48</v>
      </c>
      <c r="J3135">
        <v>3.1946637999999999E-2</v>
      </c>
      <c r="L3135">
        <v>51.6008</v>
      </c>
      <c r="M3135">
        <v>4.0999999999999996</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4.0999999999999996</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4.0999999999999996</v>
      </c>
    </row>
    <row r="3138" spans="1:13" x14ac:dyDescent="0.3">
      <c r="A3138" t="s">
        <v>19</v>
      </c>
      <c r="B3138">
        <v>3137</v>
      </c>
      <c r="C3138" t="s">
        <v>105</v>
      </c>
      <c r="D3138" t="s">
        <v>14</v>
      </c>
      <c r="E3138">
        <v>2018</v>
      </c>
      <c r="F3138" t="s">
        <v>47</v>
      </c>
      <c r="G3138" t="s">
        <v>23</v>
      </c>
      <c r="H3138" t="s">
        <v>17</v>
      </c>
      <c r="I3138" t="s">
        <v>48</v>
      </c>
      <c r="J3138">
        <v>3.1131454999999999E-2</v>
      </c>
      <c r="L3138">
        <v>111.0228</v>
      </c>
      <c r="M3138">
        <v>4.0999999999999996</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4.0999999999999996</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4.0999999999999996</v>
      </c>
    </row>
    <row r="3141" spans="1:13" x14ac:dyDescent="0.3">
      <c r="A3141" t="s">
        <v>19</v>
      </c>
      <c r="B3141">
        <v>3140</v>
      </c>
      <c r="C3141" t="s">
        <v>297</v>
      </c>
      <c r="D3141" t="s">
        <v>21</v>
      </c>
      <c r="E3141">
        <v>2018</v>
      </c>
      <c r="F3141" t="s">
        <v>47</v>
      </c>
      <c r="G3141" t="s">
        <v>23</v>
      </c>
      <c r="H3141" t="s">
        <v>17</v>
      </c>
      <c r="I3141" t="s">
        <v>48</v>
      </c>
      <c r="J3141">
        <v>9.2433518000000006E-2</v>
      </c>
      <c r="L3141">
        <v>101.6674</v>
      </c>
      <c r="M3141">
        <v>4.0999999999999996</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4.0999999999999996</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4.0999999999999996</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4.0999999999999996</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4.0999999999999996</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4.0999999999999996</v>
      </c>
    </row>
    <row r="3147" spans="1:13" x14ac:dyDescent="0.3">
      <c r="A3147" t="s">
        <v>19</v>
      </c>
      <c r="B3147">
        <v>3146</v>
      </c>
      <c r="C3147" t="s">
        <v>790</v>
      </c>
      <c r="D3147" t="s">
        <v>66</v>
      </c>
      <c r="E3147">
        <v>2018</v>
      </c>
      <c r="F3147" t="s">
        <v>47</v>
      </c>
      <c r="G3147" t="s">
        <v>23</v>
      </c>
      <c r="H3147" t="s">
        <v>17</v>
      </c>
      <c r="I3147" t="s">
        <v>48</v>
      </c>
      <c r="J3147">
        <v>0.119698523</v>
      </c>
      <c r="L3147">
        <v>143.047</v>
      </c>
      <c r="M3147">
        <v>4.0999999999999996</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4.0999999999999996</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4.0999999999999996</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4.0999999999999996</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4.0999999999999996</v>
      </c>
    </row>
    <row r="3152" spans="1:13" x14ac:dyDescent="0.3">
      <c r="A3152" t="s">
        <v>19</v>
      </c>
      <c r="B3152">
        <v>3151</v>
      </c>
      <c r="C3152" t="s">
        <v>1410</v>
      </c>
      <c r="D3152" t="s">
        <v>34</v>
      </c>
      <c r="E3152">
        <v>2018</v>
      </c>
      <c r="F3152" t="s">
        <v>47</v>
      </c>
      <c r="G3152" t="s">
        <v>23</v>
      </c>
      <c r="H3152" t="s">
        <v>17</v>
      </c>
      <c r="I3152" t="s">
        <v>48</v>
      </c>
      <c r="J3152">
        <v>0</v>
      </c>
      <c r="L3152">
        <v>87.388199999999998</v>
      </c>
      <c r="M3152">
        <v>4.0999999999999996</v>
      </c>
    </row>
    <row r="3153" spans="1:13" x14ac:dyDescent="0.3">
      <c r="A3153" t="s">
        <v>19</v>
      </c>
      <c r="B3153">
        <v>3152</v>
      </c>
      <c r="C3153" t="s">
        <v>568</v>
      </c>
      <c r="D3153" t="s">
        <v>34</v>
      </c>
      <c r="E3153">
        <v>2018</v>
      </c>
      <c r="F3153" t="s">
        <v>47</v>
      </c>
      <c r="G3153" t="s">
        <v>23</v>
      </c>
      <c r="H3153" t="s">
        <v>17</v>
      </c>
      <c r="I3153" t="s">
        <v>48</v>
      </c>
      <c r="J3153">
        <v>0</v>
      </c>
      <c r="L3153">
        <v>89.414599999999993</v>
      </c>
      <c r="M3153">
        <v>4.0999999999999996</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4.0999999999999996</v>
      </c>
    </row>
    <row r="3155" spans="1:13" x14ac:dyDescent="0.3">
      <c r="A3155" t="s">
        <v>19</v>
      </c>
      <c r="B3155">
        <v>3154</v>
      </c>
      <c r="C3155" t="s">
        <v>1437</v>
      </c>
      <c r="D3155" t="s">
        <v>161</v>
      </c>
      <c r="E3155">
        <v>2018</v>
      </c>
      <c r="F3155" t="s">
        <v>47</v>
      </c>
      <c r="G3155" t="s">
        <v>23</v>
      </c>
      <c r="H3155" t="s">
        <v>17</v>
      </c>
      <c r="I3155" t="s">
        <v>48</v>
      </c>
      <c r="J3155">
        <v>2.573918E-2</v>
      </c>
      <c r="L3155">
        <v>120.744</v>
      </c>
      <c r="M3155">
        <v>4.0999999999999996</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4.0999999999999996</v>
      </c>
    </row>
    <row r="3157" spans="1:13" x14ac:dyDescent="0.3">
      <c r="A3157" t="s">
        <v>12</v>
      </c>
      <c r="B3157">
        <v>3156</v>
      </c>
      <c r="C3157" t="s">
        <v>733</v>
      </c>
      <c r="D3157" t="s">
        <v>30</v>
      </c>
      <c r="E3157">
        <v>2018</v>
      </c>
      <c r="F3157" t="s">
        <v>47</v>
      </c>
      <c r="G3157" t="s">
        <v>23</v>
      </c>
      <c r="H3157" t="s">
        <v>17</v>
      </c>
      <c r="I3157" t="s">
        <v>48</v>
      </c>
      <c r="J3157">
        <v>0</v>
      </c>
      <c r="L3157">
        <v>91.848799999999997</v>
      </c>
      <c r="M3157">
        <v>4.0999999999999996</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4.0999999999999996</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4.0999999999999996</v>
      </c>
    </row>
    <row r="3160" spans="1:13" x14ac:dyDescent="0.3">
      <c r="A3160" t="s">
        <v>12</v>
      </c>
      <c r="B3160">
        <v>3159</v>
      </c>
      <c r="C3160" t="s">
        <v>458</v>
      </c>
      <c r="D3160" t="s">
        <v>69</v>
      </c>
      <c r="E3160">
        <v>2018</v>
      </c>
      <c r="F3160" t="s">
        <v>47</v>
      </c>
      <c r="G3160" t="s">
        <v>23</v>
      </c>
      <c r="H3160" t="s">
        <v>17</v>
      </c>
      <c r="I3160" t="s">
        <v>48</v>
      </c>
      <c r="J3160">
        <v>3.7516861999999998E-2</v>
      </c>
      <c r="L3160">
        <v>124.3704</v>
      </c>
      <c r="M3160">
        <v>4.0999999999999996</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4.0999999999999996</v>
      </c>
    </row>
    <row r="3162" spans="1:13" x14ac:dyDescent="0.3">
      <c r="A3162" t="s">
        <v>12</v>
      </c>
      <c r="B3162">
        <v>3161</v>
      </c>
      <c r="C3162" t="s">
        <v>436</v>
      </c>
      <c r="D3162" t="s">
        <v>26</v>
      </c>
      <c r="E3162">
        <v>2018</v>
      </c>
      <c r="F3162" t="s">
        <v>47</v>
      </c>
      <c r="G3162" t="s">
        <v>23</v>
      </c>
      <c r="H3162" t="s">
        <v>17</v>
      </c>
      <c r="I3162" t="s">
        <v>48</v>
      </c>
      <c r="J3162">
        <v>1.4018839999999999E-2</v>
      </c>
      <c r="L3162">
        <v>178.1344</v>
      </c>
      <c r="M3162">
        <v>4.0999999999999996</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4.0999999999999996</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4.0999999999999996</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4.0999999999999996</v>
      </c>
    </row>
    <row r="3166" spans="1:13" x14ac:dyDescent="0.3">
      <c r="A3166" t="s">
        <v>12</v>
      </c>
      <c r="B3166">
        <v>3165</v>
      </c>
      <c r="C3166" t="s">
        <v>767</v>
      </c>
      <c r="D3166" t="s">
        <v>14</v>
      </c>
      <c r="E3166">
        <v>2018</v>
      </c>
      <c r="F3166" t="s">
        <v>47</v>
      </c>
      <c r="G3166" t="s">
        <v>23</v>
      </c>
      <c r="H3166" t="s">
        <v>17</v>
      </c>
      <c r="I3166" t="s">
        <v>48</v>
      </c>
      <c r="J3166">
        <v>0</v>
      </c>
      <c r="L3166">
        <v>188.25559999999999</v>
      </c>
      <c r="M3166">
        <v>4.0999999999999996</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4.0999999999999996</v>
      </c>
    </row>
    <row r="3168" spans="1:13" x14ac:dyDescent="0.3">
      <c r="A3168" t="s">
        <v>12</v>
      </c>
      <c r="B3168">
        <v>3167</v>
      </c>
      <c r="C3168" t="s">
        <v>1012</v>
      </c>
      <c r="D3168" t="s">
        <v>14</v>
      </c>
      <c r="E3168">
        <v>2018</v>
      </c>
      <c r="F3168" t="s">
        <v>47</v>
      </c>
      <c r="G3168" t="s">
        <v>23</v>
      </c>
      <c r="H3168" t="s">
        <v>17</v>
      </c>
      <c r="I3168" t="s">
        <v>48</v>
      </c>
      <c r="J3168">
        <v>5.8542509E-2</v>
      </c>
      <c r="L3168">
        <v>168.6448</v>
      </c>
      <c r="M3168">
        <v>4.0999999999999996</v>
      </c>
    </row>
    <row r="3169" spans="1:13" x14ac:dyDescent="0.3">
      <c r="A3169" t="s">
        <v>12</v>
      </c>
      <c r="B3169">
        <v>3168</v>
      </c>
      <c r="C3169" t="s">
        <v>889</v>
      </c>
      <c r="D3169" t="s">
        <v>50</v>
      </c>
      <c r="E3169">
        <v>2018</v>
      </c>
      <c r="F3169" t="s">
        <v>47</v>
      </c>
      <c r="G3169" t="s">
        <v>23</v>
      </c>
      <c r="H3169" t="s">
        <v>17</v>
      </c>
      <c r="I3169" t="s">
        <v>48</v>
      </c>
      <c r="J3169">
        <v>3.7388493000000002E-2</v>
      </c>
      <c r="L3169">
        <v>107.8254</v>
      </c>
      <c r="M3169">
        <v>4.0999999999999996</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4.0999999999999996</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4.0999999999999996</v>
      </c>
    </row>
    <row r="3172" spans="1:13" x14ac:dyDescent="0.3">
      <c r="A3172" t="s">
        <v>12</v>
      </c>
      <c r="B3172">
        <v>3171</v>
      </c>
      <c r="C3172" t="s">
        <v>1439</v>
      </c>
      <c r="D3172" t="s">
        <v>161</v>
      </c>
      <c r="E3172">
        <v>2018</v>
      </c>
      <c r="F3172" t="s">
        <v>47</v>
      </c>
      <c r="G3172" t="s">
        <v>23</v>
      </c>
      <c r="H3172" t="s">
        <v>17</v>
      </c>
      <c r="I3172" t="s">
        <v>48</v>
      </c>
      <c r="J3172">
        <v>0</v>
      </c>
      <c r="L3172">
        <v>59.8904</v>
      </c>
      <c r="M3172">
        <v>4.0999999999999996</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4.0999999999999996</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3.9</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3.9</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3.9</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3.9</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3.9</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3.9</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3.9</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3.9</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3.9</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3.9</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3.9</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3.9</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3.9</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3.9</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3.9</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3.9</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3.9</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3.9</v>
      </c>
    </row>
    <row r="3847" spans="1:13" x14ac:dyDescent="0.3">
      <c r="A3847" t="s">
        <v>19</v>
      </c>
      <c r="B3847">
        <v>3846</v>
      </c>
      <c r="C3847" t="s">
        <v>1266</v>
      </c>
      <c r="D3847" t="s">
        <v>50</v>
      </c>
      <c r="E3847">
        <v>2018</v>
      </c>
      <c r="F3847" t="s">
        <v>47</v>
      </c>
      <c r="G3847" t="s">
        <v>23</v>
      </c>
      <c r="H3847" t="s">
        <v>17</v>
      </c>
      <c r="I3847" t="s">
        <v>48</v>
      </c>
      <c r="J3847">
        <v>4.4248175000000001E-2</v>
      </c>
      <c r="L3847">
        <v>126.202</v>
      </c>
      <c r="M3847">
        <v>3.9</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3.9</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3.9</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3.9</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3.9</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3.9</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3.9</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3.9</v>
      </c>
    </row>
    <row r="3855" spans="1:13" x14ac:dyDescent="0.3">
      <c r="A3855" t="s">
        <v>19</v>
      </c>
      <c r="B3855">
        <v>3854</v>
      </c>
      <c r="C3855" t="s">
        <v>102</v>
      </c>
      <c r="D3855" t="s">
        <v>26</v>
      </c>
      <c r="E3855">
        <v>2022</v>
      </c>
      <c r="F3855" t="s">
        <v>22</v>
      </c>
      <c r="G3855" t="s">
        <v>23</v>
      </c>
      <c r="H3855" t="s">
        <v>17</v>
      </c>
      <c r="I3855" t="s">
        <v>24</v>
      </c>
      <c r="J3855">
        <v>0</v>
      </c>
      <c r="K3855">
        <v>7.93</v>
      </c>
      <c r="L3855">
        <v>123.2414</v>
      </c>
      <c r="M3855">
        <v>3.9</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3.9</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3.9</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3.9</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3.9</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3.9</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3.9</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3.9</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3.9</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3.9</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3.9</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3.9</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3.9</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3.9</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3.9</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3.9</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3.9</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3.9</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3.9</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3.9</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3.9</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3.9</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3.9</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3.9</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3.9</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3.9</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3.9</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3.9</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3.9</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3.9</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3.9</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3.9</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3.9</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3.9</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3.9</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3.9</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3.9</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3.9</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3.9</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3.9</v>
      </c>
    </row>
    <row r="3895" spans="1:13" x14ac:dyDescent="0.3">
      <c r="A3895" t="s">
        <v>19</v>
      </c>
      <c r="B3895">
        <v>3894</v>
      </c>
      <c r="C3895" t="s">
        <v>991</v>
      </c>
      <c r="D3895" t="s">
        <v>14</v>
      </c>
      <c r="E3895">
        <v>2018</v>
      </c>
      <c r="F3895" t="s">
        <v>140</v>
      </c>
      <c r="G3895" t="s">
        <v>16</v>
      </c>
      <c r="H3895" t="s">
        <v>28</v>
      </c>
      <c r="I3895" t="s">
        <v>42</v>
      </c>
      <c r="J3895">
        <v>5.2691045999999998E-2</v>
      </c>
      <c r="L3895">
        <v>216.3192</v>
      </c>
      <c r="M3895">
        <v>3.9</v>
      </c>
    </row>
    <row r="3896" spans="1:13" x14ac:dyDescent="0.3">
      <c r="A3896" t="s">
        <v>19</v>
      </c>
      <c r="B3896">
        <v>3895</v>
      </c>
      <c r="C3896" t="s">
        <v>1294</v>
      </c>
      <c r="D3896" t="s">
        <v>34</v>
      </c>
      <c r="E3896">
        <v>2018</v>
      </c>
      <c r="F3896" t="s">
        <v>140</v>
      </c>
      <c r="G3896" t="s">
        <v>16</v>
      </c>
      <c r="H3896" t="s">
        <v>28</v>
      </c>
      <c r="I3896" t="s">
        <v>42</v>
      </c>
      <c r="J3896">
        <v>0.168780127</v>
      </c>
      <c r="L3896">
        <v>197.8768</v>
      </c>
      <c r="M3896">
        <v>3.9</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3.9</v>
      </c>
    </row>
    <row r="3898" spans="1:13" x14ac:dyDescent="0.3">
      <c r="A3898" t="s">
        <v>19</v>
      </c>
      <c r="B3898">
        <v>3897</v>
      </c>
      <c r="C3898" t="s">
        <v>523</v>
      </c>
      <c r="D3898" t="s">
        <v>30</v>
      </c>
      <c r="E3898">
        <v>2018</v>
      </c>
      <c r="F3898" t="s">
        <v>140</v>
      </c>
      <c r="G3898" t="s">
        <v>16</v>
      </c>
      <c r="H3898" t="s">
        <v>28</v>
      </c>
      <c r="I3898" t="s">
        <v>42</v>
      </c>
      <c r="J3898">
        <v>6.1753510999999997E-2</v>
      </c>
      <c r="L3898">
        <v>253.3014</v>
      </c>
      <c r="M3898">
        <v>3.9</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3.9</v>
      </c>
    </row>
    <row r="3900" spans="1:13" x14ac:dyDescent="0.3">
      <c r="A3900" t="s">
        <v>19</v>
      </c>
      <c r="B3900">
        <v>3899</v>
      </c>
      <c r="C3900" t="s">
        <v>1526</v>
      </c>
      <c r="D3900" t="s">
        <v>14</v>
      </c>
      <c r="E3900">
        <v>2018</v>
      </c>
      <c r="F3900" t="s">
        <v>140</v>
      </c>
      <c r="G3900" t="s">
        <v>16</v>
      </c>
      <c r="H3900" t="s">
        <v>28</v>
      </c>
      <c r="I3900" t="s">
        <v>42</v>
      </c>
      <c r="J3900">
        <v>0</v>
      </c>
      <c r="L3900">
        <v>126.6994</v>
      </c>
      <c r="M3900">
        <v>3.9</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3.9</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3.9</v>
      </c>
    </row>
    <row r="3903" spans="1:13" x14ac:dyDescent="0.3">
      <c r="A3903" t="s">
        <v>19</v>
      </c>
      <c r="B3903">
        <v>3902</v>
      </c>
      <c r="C3903" t="s">
        <v>238</v>
      </c>
      <c r="D3903" t="s">
        <v>21</v>
      </c>
      <c r="E3903">
        <v>2018</v>
      </c>
      <c r="F3903" t="s">
        <v>140</v>
      </c>
      <c r="G3903" t="s">
        <v>16</v>
      </c>
      <c r="H3903" t="s">
        <v>28</v>
      </c>
      <c r="I3903" t="s">
        <v>42</v>
      </c>
      <c r="J3903">
        <v>5.3148497000000003E-2</v>
      </c>
      <c r="L3903">
        <v>36.3874</v>
      </c>
      <c r="M3903">
        <v>3.9</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3.9</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3.9</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3.9</v>
      </c>
    </row>
    <row r="3907" spans="1:13" x14ac:dyDescent="0.3">
      <c r="A3907" t="s">
        <v>19</v>
      </c>
      <c r="B3907">
        <v>3906</v>
      </c>
      <c r="C3907" t="s">
        <v>437</v>
      </c>
      <c r="D3907" t="s">
        <v>44</v>
      </c>
      <c r="E3907">
        <v>2018</v>
      </c>
      <c r="F3907" t="s">
        <v>140</v>
      </c>
      <c r="G3907" t="s">
        <v>16</v>
      </c>
      <c r="H3907" t="s">
        <v>28</v>
      </c>
      <c r="I3907" t="s">
        <v>42</v>
      </c>
      <c r="J3907">
        <v>2.8207784E-2</v>
      </c>
      <c r="L3907">
        <v>195.5478</v>
      </c>
      <c r="M3907">
        <v>3.9</v>
      </c>
    </row>
    <row r="3908" spans="1:13" x14ac:dyDescent="0.3">
      <c r="A3908" t="s">
        <v>19</v>
      </c>
      <c r="B3908">
        <v>3907</v>
      </c>
      <c r="C3908" t="s">
        <v>116</v>
      </c>
      <c r="D3908" t="s">
        <v>44</v>
      </c>
      <c r="E3908">
        <v>2018</v>
      </c>
      <c r="F3908" t="s">
        <v>140</v>
      </c>
      <c r="G3908" t="s">
        <v>16</v>
      </c>
      <c r="H3908" t="s">
        <v>28</v>
      </c>
      <c r="I3908" t="s">
        <v>42</v>
      </c>
      <c r="J3908">
        <v>0.19875618</v>
      </c>
      <c r="L3908">
        <v>250.7724</v>
      </c>
      <c r="M3908">
        <v>3.9</v>
      </c>
    </row>
    <row r="3909" spans="1:13" x14ac:dyDescent="0.3">
      <c r="A3909" t="s">
        <v>19</v>
      </c>
      <c r="B3909">
        <v>3908</v>
      </c>
      <c r="C3909" t="s">
        <v>1320</v>
      </c>
      <c r="D3909" t="s">
        <v>66</v>
      </c>
      <c r="E3909">
        <v>2018</v>
      </c>
      <c r="F3909" t="s">
        <v>140</v>
      </c>
      <c r="G3909" t="s">
        <v>16</v>
      </c>
      <c r="H3909" t="s">
        <v>28</v>
      </c>
      <c r="I3909" t="s">
        <v>42</v>
      </c>
      <c r="J3909">
        <v>0.159394437</v>
      </c>
      <c r="L3909">
        <v>105.6938</v>
      </c>
      <c r="M3909">
        <v>3.9</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3.9</v>
      </c>
    </row>
    <row r="3911" spans="1:13" x14ac:dyDescent="0.3">
      <c r="A3911" t="s">
        <v>12</v>
      </c>
      <c r="B3911">
        <v>3910</v>
      </c>
      <c r="C3911" t="s">
        <v>1416</v>
      </c>
      <c r="D3911" t="s">
        <v>69</v>
      </c>
      <c r="E3911">
        <v>2018</v>
      </c>
      <c r="F3911" t="s">
        <v>140</v>
      </c>
      <c r="G3911" t="s">
        <v>16</v>
      </c>
      <c r="H3911" t="s">
        <v>28</v>
      </c>
      <c r="I3911" t="s">
        <v>42</v>
      </c>
      <c r="J3911">
        <v>1.4497036E-2</v>
      </c>
      <c r="L3911">
        <v>150.8708</v>
      </c>
      <c r="M3911">
        <v>3.9</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3.9</v>
      </c>
    </row>
    <row r="3913" spans="1:13" x14ac:dyDescent="0.3">
      <c r="A3913" t="s">
        <v>12</v>
      </c>
      <c r="B3913">
        <v>3912</v>
      </c>
      <c r="C3913" t="s">
        <v>980</v>
      </c>
      <c r="D3913" t="s">
        <v>69</v>
      </c>
      <c r="E3913">
        <v>2018</v>
      </c>
      <c r="F3913" t="s">
        <v>140</v>
      </c>
      <c r="G3913" t="s">
        <v>16</v>
      </c>
      <c r="H3913" t="s">
        <v>28</v>
      </c>
      <c r="I3913" t="s">
        <v>42</v>
      </c>
      <c r="J3913">
        <v>3.9415840000000001E-2</v>
      </c>
      <c r="L3913">
        <v>247.8092</v>
      </c>
      <c r="M3913">
        <v>3.9</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3.9</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3.9</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3.9</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3.9</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3.9</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3.9</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3.9</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3.9</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3.9</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3.9</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3.9</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3.9</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3.9</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3.9</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3.9</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3.9</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3.9</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3.9</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3.9</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3.9</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3.9</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3.9</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3.9</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3.9</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3.9</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3.9</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3.9</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3.9</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3.9</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3.9</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3.9</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3.9</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3.9</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3.9</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3.9</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3.9</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3.9</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3.9</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3.9</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3.9</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3.9</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3.9</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3.9</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3.9</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3.9</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3.9</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3.9</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3.9</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3.9</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3.9</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3.9</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3.9</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3.9</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3.9</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3.9</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3.9</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3.9</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3.9</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3.9</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3.9</v>
      </c>
    </row>
    <row r="3974" spans="1:13" x14ac:dyDescent="0.3">
      <c r="A3974" t="s">
        <v>19</v>
      </c>
      <c r="B3974">
        <v>3973</v>
      </c>
      <c r="C3974" t="s">
        <v>1534</v>
      </c>
      <c r="D3974" t="s">
        <v>161</v>
      </c>
      <c r="E3974">
        <v>2020</v>
      </c>
      <c r="F3974" t="s">
        <v>39</v>
      </c>
      <c r="G3974" t="s">
        <v>36</v>
      </c>
      <c r="H3974" t="s">
        <v>32</v>
      </c>
      <c r="I3974" t="s">
        <v>18</v>
      </c>
      <c r="J3974">
        <v>0</v>
      </c>
      <c r="K3974">
        <v>12.5</v>
      </c>
      <c r="L3974">
        <v>127.102</v>
      </c>
      <c r="M3974">
        <v>3.9</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3.9</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3.9</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3.9</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3.9</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3.9</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3.9</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3.9</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3.9</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3.9</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3.9</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3.9</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3.9</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3.9</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3.9</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3.9</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3.9</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3.9</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3.9</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3.9</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3.9</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3.9</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3.9</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3.9</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3.9</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3.9</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3.9</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3.9</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3.9</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3.9</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3.9</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3.9</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3.9</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3.9</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3.9</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3.9</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3.9</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3.9</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3.9</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3.9</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3.9</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3.9</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3.9</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3.9</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3.9</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3.9</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3.9</v>
      </c>
    </row>
    <row r="4021" spans="1:13" x14ac:dyDescent="0.3">
      <c r="A4021" t="s">
        <v>19</v>
      </c>
      <c r="B4021">
        <v>4020</v>
      </c>
      <c r="C4021" t="s">
        <v>1437</v>
      </c>
      <c r="D4021" t="s">
        <v>161</v>
      </c>
      <c r="E4021">
        <v>2017</v>
      </c>
      <c r="F4021" t="s">
        <v>52</v>
      </c>
      <c r="G4021" t="s">
        <v>36</v>
      </c>
      <c r="H4021" t="s">
        <v>28</v>
      </c>
      <c r="I4021" t="s">
        <v>18</v>
      </c>
      <c r="J4021">
        <v>0</v>
      </c>
      <c r="K4021">
        <v>12.15</v>
      </c>
      <c r="L4021">
        <v>119.244</v>
      </c>
      <c r="M4021">
        <v>3.9</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3.9</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3.9</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3.9</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3.9</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3.9</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3.9</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3.9</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3.9</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3.9</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3.9</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3.9</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3.9</v>
      </c>
    </row>
    <row r="4034" spans="1:13" x14ac:dyDescent="0.3">
      <c r="A4034" t="s">
        <v>12</v>
      </c>
      <c r="B4034">
        <v>4033</v>
      </c>
      <c r="C4034" t="s">
        <v>662</v>
      </c>
      <c r="D4034" t="s">
        <v>50</v>
      </c>
      <c r="E4034">
        <v>2017</v>
      </c>
      <c r="F4034" t="s">
        <v>52</v>
      </c>
      <c r="G4034" t="s">
        <v>36</v>
      </c>
      <c r="H4034" t="s">
        <v>28</v>
      </c>
      <c r="I4034" t="s">
        <v>18</v>
      </c>
      <c r="J4034">
        <v>0</v>
      </c>
      <c r="K4034">
        <v>14.5</v>
      </c>
      <c r="L4034">
        <v>159.3262</v>
      </c>
      <c r="M4034">
        <v>3.9</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3.9</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3.9</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3.9</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3.9</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3.9</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3.9</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3.9</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3.9</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3.9</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3.9</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3.9</v>
      </c>
    </row>
    <row r="4046" spans="1:13" x14ac:dyDescent="0.3">
      <c r="A4046" t="s">
        <v>12</v>
      </c>
      <c r="B4046">
        <v>4045</v>
      </c>
      <c r="C4046" t="s">
        <v>871</v>
      </c>
      <c r="D4046" t="s">
        <v>56</v>
      </c>
      <c r="E4046">
        <v>2011</v>
      </c>
      <c r="F4046" t="s">
        <v>41</v>
      </c>
      <c r="G4046" t="s">
        <v>23</v>
      </c>
      <c r="H4046" t="s">
        <v>32</v>
      </c>
      <c r="I4046" t="s">
        <v>42</v>
      </c>
      <c r="J4046">
        <v>0</v>
      </c>
      <c r="K4046">
        <v>11.8</v>
      </c>
      <c r="L4046">
        <v>102.4674</v>
      </c>
      <c r="M4046">
        <v>3.9</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3.9</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3.9</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3.9</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3.9</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3.9</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3.9</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3.9</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3.9</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3.9</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3.9</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3.9</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3.9</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3.9</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3.9</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3.9</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3.9</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3.9</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3.9</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3.9</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3.9</v>
      </c>
    </row>
    <row r="4067" spans="1:13" x14ac:dyDescent="0.3">
      <c r="A4067" t="s">
        <v>12</v>
      </c>
      <c r="B4067">
        <v>4066</v>
      </c>
      <c r="C4067" t="s">
        <v>423</v>
      </c>
      <c r="D4067" t="s">
        <v>97</v>
      </c>
      <c r="E4067">
        <v>2014</v>
      </c>
      <c r="F4067" t="s">
        <v>31</v>
      </c>
      <c r="G4067" t="s">
        <v>23</v>
      </c>
      <c r="H4067" t="s">
        <v>32</v>
      </c>
      <c r="I4067" t="s">
        <v>18</v>
      </c>
      <c r="J4067">
        <v>0</v>
      </c>
      <c r="K4067">
        <v>6.78</v>
      </c>
      <c r="L4067">
        <v>94.012</v>
      </c>
      <c r="M4067">
        <v>3.9</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3.9</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3.9</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3.9</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3.9</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3.9</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3.9</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3.9</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3.9</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3.9</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3.9</v>
      </c>
    </row>
    <row r="4078" spans="1:13" x14ac:dyDescent="0.3">
      <c r="A4078" t="s">
        <v>12</v>
      </c>
      <c r="B4078">
        <v>4077</v>
      </c>
      <c r="C4078" t="s">
        <v>1400</v>
      </c>
      <c r="D4078" t="s">
        <v>97</v>
      </c>
      <c r="E4078">
        <v>2014</v>
      </c>
      <c r="F4078" t="s">
        <v>31</v>
      </c>
      <c r="G4078" t="s">
        <v>23</v>
      </c>
      <c r="H4078" t="s">
        <v>32</v>
      </c>
      <c r="I4078" t="s">
        <v>18</v>
      </c>
      <c r="J4078">
        <v>3.4382601999999998E-2</v>
      </c>
      <c r="K4078">
        <v>14.3</v>
      </c>
      <c r="L4078">
        <v>96.572599999999994</v>
      </c>
      <c r="M4078">
        <v>3.9</v>
      </c>
    </row>
    <row r="4079" spans="1:13" x14ac:dyDescent="0.3">
      <c r="A4079" t="s">
        <v>12</v>
      </c>
      <c r="B4079">
        <v>4078</v>
      </c>
      <c r="C4079" t="s">
        <v>761</v>
      </c>
      <c r="D4079" t="s">
        <v>14</v>
      </c>
      <c r="E4079">
        <v>2014</v>
      </c>
      <c r="F4079" t="s">
        <v>31</v>
      </c>
      <c r="G4079" t="s">
        <v>23</v>
      </c>
      <c r="H4079" t="s">
        <v>32</v>
      </c>
      <c r="I4079" t="s">
        <v>18</v>
      </c>
      <c r="J4079">
        <v>2.8958563E-2</v>
      </c>
      <c r="K4079">
        <v>6.76</v>
      </c>
      <c r="L4079">
        <v>78.396000000000001</v>
      </c>
      <c r="M4079">
        <v>3.9</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3.9</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3.9</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3.9</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3.9</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3.9</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3.9</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3.9</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3.9</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3.9</v>
      </c>
    </row>
    <row r="4089" spans="1:13" x14ac:dyDescent="0.3">
      <c r="A4089" t="s">
        <v>19</v>
      </c>
      <c r="B4089">
        <v>4088</v>
      </c>
      <c r="C4089" t="s">
        <v>782</v>
      </c>
      <c r="D4089" t="s">
        <v>44</v>
      </c>
      <c r="E4089">
        <v>2022</v>
      </c>
      <c r="F4089" t="s">
        <v>22</v>
      </c>
      <c r="G4089" t="s">
        <v>23</v>
      </c>
      <c r="H4089" t="s">
        <v>17</v>
      </c>
      <c r="I4089" t="s">
        <v>24</v>
      </c>
      <c r="J4089">
        <v>0</v>
      </c>
      <c r="K4089">
        <v>12.15</v>
      </c>
      <c r="L4089">
        <v>118.515</v>
      </c>
      <c r="M4089">
        <v>3.9</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3.9</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3.9</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3.9</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3.9</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3.9</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3.9</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3.9</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3.9</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3.9</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3.9</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3.9</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3.9</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3.9</v>
      </c>
    </row>
    <row r="4103" spans="1:13" x14ac:dyDescent="0.3">
      <c r="A4103" t="s">
        <v>12</v>
      </c>
      <c r="B4103">
        <v>4102</v>
      </c>
      <c r="C4103" t="s">
        <v>1161</v>
      </c>
      <c r="D4103" t="s">
        <v>14</v>
      </c>
      <c r="E4103">
        <v>2022</v>
      </c>
      <c r="F4103" t="s">
        <v>22</v>
      </c>
      <c r="G4103" t="s">
        <v>23</v>
      </c>
      <c r="H4103" t="s">
        <v>17</v>
      </c>
      <c r="I4103" t="s">
        <v>24</v>
      </c>
      <c r="J4103">
        <v>5.7221176999999998E-2</v>
      </c>
      <c r="K4103">
        <v>17.2</v>
      </c>
      <c r="L4103">
        <v>225.40880000000001</v>
      </c>
      <c r="M4103">
        <v>3.9</v>
      </c>
    </row>
    <row r="4104" spans="1:13" x14ac:dyDescent="0.3">
      <c r="A4104" t="s">
        <v>19</v>
      </c>
      <c r="B4104">
        <v>4103</v>
      </c>
      <c r="C4104" t="s">
        <v>908</v>
      </c>
      <c r="D4104" t="s">
        <v>97</v>
      </c>
      <c r="E4104">
        <v>2018</v>
      </c>
      <c r="F4104" t="s">
        <v>47</v>
      </c>
      <c r="G4104" t="s">
        <v>23</v>
      </c>
      <c r="H4104" t="s">
        <v>17</v>
      </c>
      <c r="I4104" t="s">
        <v>48</v>
      </c>
      <c r="J4104">
        <v>2.7644732000000002E-2</v>
      </c>
      <c r="L4104">
        <v>149.4708</v>
      </c>
      <c r="M4104">
        <v>3.9</v>
      </c>
    </row>
    <row r="4105" spans="1:13" x14ac:dyDescent="0.3">
      <c r="A4105" t="s">
        <v>19</v>
      </c>
      <c r="B4105">
        <v>4104</v>
      </c>
      <c r="C4105" t="s">
        <v>768</v>
      </c>
      <c r="D4105" t="s">
        <v>30</v>
      </c>
      <c r="E4105">
        <v>2018</v>
      </c>
      <c r="F4105" t="s">
        <v>47</v>
      </c>
      <c r="G4105" t="s">
        <v>23</v>
      </c>
      <c r="H4105" t="s">
        <v>17</v>
      </c>
      <c r="I4105" t="s">
        <v>48</v>
      </c>
      <c r="J4105">
        <v>1.1206631999999999E-2</v>
      </c>
      <c r="L4105">
        <v>191.4188</v>
      </c>
      <c r="M4105">
        <v>3.9</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3.9</v>
      </c>
    </row>
    <row r="4107" spans="1:13" x14ac:dyDescent="0.3">
      <c r="A4107" t="s">
        <v>19</v>
      </c>
      <c r="B4107">
        <v>4106</v>
      </c>
      <c r="C4107" t="s">
        <v>551</v>
      </c>
      <c r="D4107" t="s">
        <v>69</v>
      </c>
      <c r="E4107">
        <v>2018</v>
      </c>
      <c r="F4107" t="s">
        <v>47</v>
      </c>
      <c r="G4107" t="s">
        <v>23</v>
      </c>
      <c r="H4107" t="s">
        <v>17</v>
      </c>
      <c r="I4107" t="s">
        <v>48</v>
      </c>
      <c r="J4107">
        <v>4.9623924E-2</v>
      </c>
      <c r="L4107">
        <v>83.224999999999994</v>
      </c>
      <c r="M4107">
        <v>3.9</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3.9</v>
      </c>
    </row>
    <row r="4109" spans="1:13" x14ac:dyDescent="0.3">
      <c r="A4109" t="s">
        <v>19</v>
      </c>
      <c r="B4109">
        <v>4108</v>
      </c>
      <c r="C4109" t="s">
        <v>718</v>
      </c>
      <c r="D4109" t="s">
        <v>26</v>
      </c>
      <c r="E4109">
        <v>2018</v>
      </c>
      <c r="F4109" t="s">
        <v>47</v>
      </c>
      <c r="G4109" t="s">
        <v>23</v>
      </c>
      <c r="H4109" t="s">
        <v>17</v>
      </c>
      <c r="I4109" t="s">
        <v>48</v>
      </c>
      <c r="J4109">
        <v>3.6494521000000002E-2</v>
      </c>
      <c r="L4109">
        <v>179.0976</v>
      </c>
      <c r="M4109">
        <v>3.9</v>
      </c>
    </row>
    <row r="4110" spans="1:13" x14ac:dyDescent="0.3">
      <c r="A4110" t="s">
        <v>19</v>
      </c>
      <c r="B4110">
        <v>4109</v>
      </c>
      <c r="C4110" t="s">
        <v>83</v>
      </c>
      <c r="D4110" t="s">
        <v>14</v>
      </c>
      <c r="E4110">
        <v>2018</v>
      </c>
      <c r="F4110" t="s">
        <v>47</v>
      </c>
      <c r="G4110" t="s">
        <v>23</v>
      </c>
      <c r="H4110" t="s">
        <v>17</v>
      </c>
      <c r="I4110" t="s">
        <v>48</v>
      </c>
      <c r="J4110">
        <v>0</v>
      </c>
      <c r="L4110">
        <v>45.940199999999997</v>
      </c>
      <c r="M4110">
        <v>3.9</v>
      </c>
    </row>
    <row r="4111" spans="1:13" x14ac:dyDescent="0.3">
      <c r="A4111" t="s">
        <v>19</v>
      </c>
      <c r="B4111">
        <v>4110</v>
      </c>
      <c r="C4111" t="s">
        <v>673</v>
      </c>
      <c r="D4111" t="s">
        <v>44</v>
      </c>
      <c r="E4111">
        <v>2018</v>
      </c>
      <c r="F4111" t="s">
        <v>47</v>
      </c>
      <c r="G4111" t="s">
        <v>23</v>
      </c>
      <c r="H4111" t="s">
        <v>17</v>
      </c>
      <c r="I4111" t="s">
        <v>48</v>
      </c>
      <c r="J4111">
        <v>9.6411425999999995E-2</v>
      </c>
      <c r="L4111">
        <v>192.982</v>
      </c>
      <c r="M4111">
        <v>3.9</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3.9</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3.9</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3.9</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3.9</v>
      </c>
    </row>
    <row r="4116" spans="1:13" x14ac:dyDescent="0.3">
      <c r="A4116" t="s">
        <v>19</v>
      </c>
      <c r="B4116">
        <v>4115</v>
      </c>
      <c r="C4116" t="s">
        <v>1479</v>
      </c>
      <c r="D4116" t="s">
        <v>44</v>
      </c>
      <c r="E4116">
        <v>2018</v>
      </c>
      <c r="F4116" t="s">
        <v>47</v>
      </c>
      <c r="G4116" t="s">
        <v>23</v>
      </c>
      <c r="H4116" t="s">
        <v>17</v>
      </c>
      <c r="I4116" t="s">
        <v>48</v>
      </c>
      <c r="J4116">
        <v>0.134418705</v>
      </c>
      <c r="L4116">
        <v>99.67</v>
      </c>
      <c r="M4116">
        <v>3.9</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3.9</v>
      </c>
    </row>
    <row r="4118" spans="1:13" x14ac:dyDescent="0.3">
      <c r="A4118" t="s">
        <v>19</v>
      </c>
      <c r="B4118">
        <v>4117</v>
      </c>
      <c r="C4118" t="s">
        <v>1268</v>
      </c>
      <c r="D4118" t="s">
        <v>50</v>
      </c>
      <c r="E4118">
        <v>2018</v>
      </c>
      <c r="F4118" t="s">
        <v>47</v>
      </c>
      <c r="G4118" t="s">
        <v>23</v>
      </c>
      <c r="H4118" t="s">
        <v>17</v>
      </c>
      <c r="I4118" t="s">
        <v>48</v>
      </c>
      <c r="J4118">
        <v>0.11753085100000001</v>
      </c>
      <c r="L4118">
        <v>222.7088</v>
      </c>
      <c r="M4118">
        <v>3.9</v>
      </c>
    </row>
    <row r="4119" spans="1:13" x14ac:dyDescent="0.3">
      <c r="A4119" t="s">
        <v>19</v>
      </c>
      <c r="B4119">
        <v>4118</v>
      </c>
      <c r="C4119" t="s">
        <v>1539</v>
      </c>
      <c r="D4119" t="s">
        <v>34</v>
      </c>
      <c r="E4119">
        <v>2018</v>
      </c>
      <c r="F4119" t="s">
        <v>47</v>
      </c>
      <c r="G4119" t="s">
        <v>23</v>
      </c>
      <c r="H4119" t="s">
        <v>17</v>
      </c>
      <c r="I4119" t="s">
        <v>48</v>
      </c>
      <c r="J4119">
        <v>0</v>
      </c>
      <c r="L4119">
        <v>153.80240000000001</v>
      </c>
      <c r="M4119">
        <v>3.9</v>
      </c>
    </row>
    <row r="4120" spans="1:13" x14ac:dyDescent="0.3">
      <c r="A4120" t="s">
        <v>12</v>
      </c>
      <c r="B4120">
        <v>4119</v>
      </c>
      <c r="C4120" t="s">
        <v>614</v>
      </c>
      <c r="D4120" t="s">
        <v>97</v>
      </c>
      <c r="E4120">
        <v>2018</v>
      </c>
      <c r="F4120" t="s">
        <v>47</v>
      </c>
      <c r="G4120" t="s">
        <v>23</v>
      </c>
      <c r="H4120" t="s">
        <v>17</v>
      </c>
      <c r="I4120" t="s">
        <v>48</v>
      </c>
      <c r="J4120">
        <v>4.8292188999999999E-2</v>
      </c>
      <c r="L4120">
        <v>133.1626</v>
      </c>
      <c r="M4120">
        <v>3.9</v>
      </c>
    </row>
    <row r="4121" spans="1:13" x14ac:dyDescent="0.3">
      <c r="A4121" t="s">
        <v>12</v>
      </c>
      <c r="B4121">
        <v>4120</v>
      </c>
      <c r="C4121" t="s">
        <v>1092</v>
      </c>
      <c r="D4121" t="s">
        <v>59</v>
      </c>
      <c r="E4121">
        <v>2018</v>
      </c>
      <c r="F4121" t="s">
        <v>47</v>
      </c>
      <c r="G4121" t="s">
        <v>23</v>
      </c>
      <c r="H4121" t="s">
        <v>17</v>
      </c>
      <c r="I4121" t="s">
        <v>48</v>
      </c>
      <c r="J4121">
        <v>5.4220617999999998E-2</v>
      </c>
      <c r="L4121">
        <v>129.131</v>
      </c>
      <c r="M4121">
        <v>3.9</v>
      </c>
    </row>
    <row r="4122" spans="1:13" x14ac:dyDescent="0.3">
      <c r="A4122" t="s">
        <v>12</v>
      </c>
      <c r="B4122">
        <v>4121</v>
      </c>
      <c r="C4122" t="s">
        <v>1542</v>
      </c>
      <c r="D4122" t="s">
        <v>26</v>
      </c>
      <c r="E4122">
        <v>2018</v>
      </c>
      <c r="F4122" t="s">
        <v>47</v>
      </c>
      <c r="G4122" t="s">
        <v>23</v>
      </c>
      <c r="H4122" t="s">
        <v>17</v>
      </c>
      <c r="I4122" t="s">
        <v>48</v>
      </c>
      <c r="J4122">
        <v>3.7681358999999998E-2</v>
      </c>
      <c r="L4122">
        <v>125.1046</v>
      </c>
      <c r="M4122">
        <v>3.9</v>
      </c>
    </row>
    <row r="4123" spans="1:13" x14ac:dyDescent="0.3">
      <c r="A4123" t="s">
        <v>12</v>
      </c>
      <c r="B4123">
        <v>4122</v>
      </c>
      <c r="C4123" t="s">
        <v>582</v>
      </c>
      <c r="D4123" t="s">
        <v>26</v>
      </c>
      <c r="E4123">
        <v>2018</v>
      </c>
      <c r="F4123" t="s">
        <v>47</v>
      </c>
      <c r="G4123" t="s">
        <v>23</v>
      </c>
      <c r="H4123" t="s">
        <v>17</v>
      </c>
      <c r="I4123" t="s">
        <v>48</v>
      </c>
      <c r="J4123">
        <v>1.9837654999999999E-2</v>
      </c>
      <c r="L4123">
        <v>128.131</v>
      </c>
      <c r="M4123">
        <v>3.9</v>
      </c>
    </row>
    <row r="4124" spans="1:13" x14ac:dyDescent="0.3">
      <c r="A4124" t="s">
        <v>12</v>
      </c>
      <c r="B4124">
        <v>4123</v>
      </c>
      <c r="C4124" t="s">
        <v>1486</v>
      </c>
      <c r="D4124" t="s">
        <v>14</v>
      </c>
      <c r="E4124">
        <v>2018</v>
      </c>
      <c r="F4124" t="s">
        <v>47</v>
      </c>
      <c r="G4124" t="s">
        <v>23</v>
      </c>
      <c r="H4124" t="s">
        <v>17</v>
      </c>
      <c r="I4124" t="s">
        <v>48</v>
      </c>
      <c r="J4124">
        <v>2.2807826E-2</v>
      </c>
      <c r="L4124">
        <v>183.495</v>
      </c>
      <c r="M4124">
        <v>3.9</v>
      </c>
    </row>
    <row r="4125" spans="1:13" x14ac:dyDescent="0.3">
      <c r="A4125" t="s">
        <v>12</v>
      </c>
      <c r="B4125">
        <v>4124</v>
      </c>
      <c r="C4125" t="s">
        <v>445</v>
      </c>
      <c r="D4125" t="s">
        <v>14</v>
      </c>
      <c r="E4125">
        <v>2018</v>
      </c>
      <c r="F4125" t="s">
        <v>47</v>
      </c>
      <c r="G4125" t="s">
        <v>23</v>
      </c>
      <c r="H4125" t="s">
        <v>17</v>
      </c>
      <c r="I4125" t="s">
        <v>48</v>
      </c>
      <c r="J4125">
        <v>6.2109174000000003E-2</v>
      </c>
      <c r="L4125">
        <v>223.7062</v>
      </c>
      <c r="M4125">
        <v>3.9</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3.9</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3.9</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3.9</v>
      </c>
    </row>
    <row r="4129" spans="1:13" x14ac:dyDescent="0.3">
      <c r="A4129" t="s">
        <v>12</v>
      </c>
      <c r="B4129">
        <v>4128</v>
      </c>
      <c r="C4129" t="s">
        <v>1498</v>
      </c>
      <c r="D4129" t="s">
        <v>34</v>
      </c>
      <c r="E4129">
        <v>2018</v>
      </c>
      <c r="F4129" t="s">
        <v>47</v>
      </c>
      <c r="G4129" t="s">
        <v>23</v>
      </c>
      <c r="H4129" t="s">
        <v>17</v>
      </c>
      <c r="I4129" t="s">
        <v>48</v>
      </c>
      <c r="J4129">
        <v>3.9734881999999999E-2</v>
      </c>
      <c r="L4129">
        <v>165.7868</v>
      </c>
      <c r="M4129">
        <v>3.9</v>
      </c>
    </row>
    <row r="4130" spans="1:13" x14ac:dyDescent="0.3">
      <c r="A4130" t="s">
        <v>37</v>
      </c>
      <c r="B4130">
        <v>4129</v>
      </c>
      <c r="C4130" t="s">
        <v>280</v>
      </c>
      <c r="D4130" t="s">
        <v>21</v>
      </c>
      <c r="E4130">
        <v>2018</v>
      </c>
      <c r="F4130" t="s">
        <v>47</v>
      </c>
      <c r="G4130" t="s">
        <v>23</v>
      </c>
      <c r="H4130" t="s">
        <v>17</v>
      </c>
      <c r="I4130" t="s">
        <v>48</v>
      </c>
      <c r="J4130">
        <v>7.5368868000000006E-2</v>
      </c>
      <c r="L4130">
        <v>35.2532</v>
      </c>
      <c r="M4130">
        <v>3.9</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3.8</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3.8</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3.8</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3.8</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3.8</v>
      </c>
    </row>
    <row r="4136" spans="1:13" x14ac:dyDescent="0.3">
      <c r="A4136" t="s">
        <v>12</v>
      </c>
      <c r="B4136">
        <v>4135</v>
      </c>
      <c r="C4136" t="s">
        <v>1059</v>
      </c>
      <c r="D4136" t="s">
        <v>50</v>
      </c>
      <c r="E4136">
        <v>2018</v>
      </c>
      <c r="F4136" t="s">
        <v>47</v>
      </c>
      <c r="G4136" t="s">
        <v>23</v>
      </c>
      <c r="H4136" t="s">
        <v>17</v>
      </c>
      <c r="I4136" t="s">
        <v>48</v>
      </c>
      <c r="J4136">
        <v>3.5334201000000003E-2</v>
      </c>
      <c r="L4136">
        <v>115.3518</v>
      </c>
      <c r="M4136">
        <v>3.8</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3.8</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3.8</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3.8</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3.8</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3.8</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3.8</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3.8</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3.8</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3.8</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3.8</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3.8</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3.8</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3.8</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3.8</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3.8</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3.8</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3.8</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3.8</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3.8</v>
      </c>
    </row>
    <row r="4156" spans="1:13" x14ac:dyDescent="0.3">
      <c r="A4156" t="s">
        <v>12</v>
      </c>
      <c r="B4156">
        <v>4155</v>
      </c>
      <c r="C4156" t="s">
        <v>1127</v>
      </c>
      <c r="D4156" t="s">
        <v>50</v>
      </c>
      <c r="E4156">
        <v>2022</v>
      </c>
      <c r="F4156" t="s">
        <v>22</v>
      </c>
      <c r="G4156" t="s">
        <v>23</v>
      </c>
      <c r="H4156" t="s">
        <v>17</v>
      </c>
      <c r="I4156" t="s">
        <v>24</v>
      </c>
      <c r="J4156">
        <v>7.0588037000000006E-2</v>
      </c>
      <c r="K4156">
        <v>13</v>
      </c>
      <c r="L4156">
        <v>65.948400000000007</v>
      </c>
      <c r="M4156">
        <v>3.8</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3.8</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3.8</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3.8</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3.8</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3.8</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3.8</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3.8</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3.8</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3.8</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3.8</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3.8</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3.8</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3.8</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3.8</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3.8</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3.8</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3.8</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3.8</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3.8</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3.8</v>
      </c>
    </row>
    <row r="4177" spans="1:13" x14ac:dyDescent="0.3">
      <c r="A4177" t="s">
        <v>12</v>
      </c>
      <c r="B4177">
        <v>4176</v>
      </c>
      <c r="C4177" t="s">
        <v>459</v>
      </c>
      <c r="D4177" t="s">
        <v>56</v>
      </c>
      <c r="E4177">
        <v>2012</v>
      </c>
      <c r="F4177" t="s">
        <v>15</v>
      </c>
      <c r="G4177" t="s">
        <v>16</v>
      </c>
      <c r="H4177" t="s">
        <v>17</v>
      </c>
      <c r="I4177" t="s">
        <v>18</v>
      </c>
      <c r="J4177">
        <v>3.3489979000000003E-2</v>
      </c>
      <c r="K4177">
        <v>9.3000000000000007</v>
      </c>
      <c r="L4177">
        <v>156.63140000000001</v>
      </c>
      <c r="M4177">
        <v>3.8</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3.8</v>
      </c>
    </row>
    <row r="4179" spans="1:13" x14ac:dyDescent="0.3">
      <c r="A4179" t="s">
        <v>19</v>
      </c>
      <c r="B4179">
        <v>4178</v>
      </c>
      <c r="C4179" t="s">
        <v>1543</v>
      </c>
      <c r="D4179" t="s">
        <v>50</v>
      </c>
      <c r="E4179">
        <v>2018</v>
      </c>
      <c r="F4179" t="s">
        <v>140</v>
      </c>
      <c r="G4179" t="s">
        <v>16</v>
      </c>
      <c r="H4179" t="s">
        <v>28</v>
      </c>
      <c r="I4179" t="s">
        <v>42</v>
      </c>
      <c r="J4179">
        <v>0.30374337000000001</v>
      </c>
      <c r="L4179">
        <v>196.011</v>
      </c>
      <c r="M4179">
        <v>3.8</v>
      </c>
    </row>
    <row r="4180" spans="1:13" x14ac:dyDescent="0.3">
      <c r="A4180" t="s">
        <v>19</v>
      </c>
      <c r="B4180">
        <v>4179</v>
      </c>
      <c r="C4180" t="s">
        <v>646</v>
      </c>
      <c r="D4180" t="s">
        <v>34</v>
      </c>
      <c r="E4180">
        <v>2018</v>
      </c>
      <c r="F4180" t="s">
        <v>140</v>
      </c>
      <c r="G4180" t="s">
        <v>16</v>
      </c>
      <c r="H4180" t="s">
        <v>28</v>
      </c>
      <c r="I4180" t="s">
        <v>42</v>
      </c>
      <c r="J4180">
        <v>3.3929133E-2</v>
      </c>
      <c r="L4180">
        <v>154.3972</v>
      </c>
      <c r="M4180">
        <v>3.8</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3.8</v>
      </c>
    </row>
    <row r="4182" spans="1:13" x14ac:dyDescent="0.3">
      <c r="A4182" t="s">
        <v>19</v>
      </c>
      <c r="B4182">
        <v>4181</v>
      </c>
      <c r="C4182" t="s">
        <v>1063</v>
      </c>
      <c r="D4182" t="s">
        <v>97</v>
      </c>
      <c r="E4182">
        <v>2018</v>
      </c>
      <c r="F4182" t="s">
        <v>140</v>
      </c>
      <c r="G4182" t="s">
        <v>16</v>
      </c>
      <c r="H4182" t="s">
        <v>28</v>
      </c>
      <c r="I4182" t="s">
        <v>42</v>
      </c>
      <c r="J4182">
        <v>0</v>
      </c>
      <c r="L4182">
        <v>81.861800000000002</v>
      </c>
      <c r="M4182">
        <v>3.8</v>
      </c>
    </row>
    <row r="4183" spans="1:13" x14ac:dyDescent="0.3">
      <c r="A4183" t="s">
        <v>19</v>
      </c>
      <c r="B4183">
        <v>4182</v>
      </c>
      <c r="C4183" t="s">
        <v>768</v>
      </c>
      <c r="D4183" t="s">
        <v>30</v>
      </c>
      <c r="E4183">
        <v>2018</v>
      </c>
      <c r="F4183" t="s">
        <v>140</v>
      </c>
      <c r="G4183" t="s">
        <v>16</v>
      </c>
      <c r="H4183" t="s">
        <v>28</v>
      </c>
      <c r="I4183" t="s">
        <v>42</v>
      </c>
      <c r="J4183">
        <v>1.9716846E-2</v>
      </c>
      <c r="L4183">
        <v>191.9188</v>
      </c>
      <c r="M4183">
        <v>3.8</v>
      </c>
    </row>
    <row r="4184" spans="1:13" x14ac:dyDescent="0.3">
      <c r="A4184" t="s">
        <v>19</v>
      </c>
      <c r="B4184">
        <v>4183</v>
      </c>
      <c r="C4184" t="s">
        <v>1147</v>
      </c>
      <c r="D4184" t="s">
        <v>14</v>
      </c>
      <c r="E4184">
        <v>2018</v>
      </c>
      <c r="F4184" t="s">
        <v>140</v>
      </c>
      <c r="G4184" t="s">
        <v>16</v>
      </c>
      <c r="H4184" t="s">
        <v>28</v>
      </c>
      <c r="I4184" t="s">
        <v>42</v>
      </c>
      <c r="J4184">
        <v>0.30814544799999999</v>
      </c>
      <c r="L4184">
        <v>222.0772</v>
      </c>
      <c r="M4184">
        <v>3.8</v>
      </c>
    </row>
    <row r="4185" spans="1:13" x14ac:dyDescent="0.3">
      <c r="A4185" t="s">
        <v>19</v>
      </c>
      <c r="B4185">
        <v>4184</v>
      </c>
      <c r="C4185" t="s">
        <v>796</v>
      </c>
      <c r="D4185" t="s">
        <v>63</v>
      </c>
      <c r="E4185">
        <v>2018</v>
      </c>
      <c r="F4185" t="s">
        <v>140</v>
      </c>
      <c r="G4185" t="s">
        <v>16</v>
      </c>
      <c r="H4185" t="s">
        <v>28</v>
      </c>
      <c r="I4185" t="s">
        <v>42</v>
      </c>
      <c r="J4185">
        <v>6.0237464999999997E-2</v>
      </c>
      <c r="L4185">
        <v>115.9834</v>
      </c>
      <c r="M4185">
        <v>3.8</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3.8</v>
      </c>
    </row>
    <row r="4187" spans="1:13" x14ac:dyDescent="0.3">
      <c r="A4187" t="s">
        <v>19</v>
      </c>
      <c r="B4187">
        <v>4186</v>
      </c>
      <c r="C4187" t="s">
        <v>450</v>
      </c>
      <c r="D4187" t="s">
        <v>44</v>
      </c>
      <c r="E4187">
        <v>2018</v>
      </c>
      <c r="F4187" t="s">
        <v>140</v>
      </c>
      <c r="G4187" t="s">
        <v>16</v>
      </c>
      <c r="H4187" t="s">
        <v>28</v>
      </c>
      <c r="I4187" t="s">
        <v>42</v>
      </c>
      <c r="J4187">
        <v>0.20778348299999999</v>
      </c>
      <c r="L4187">
        <v>262.291</v>
      </c>
      <c r="M4187">
        <v>3.8</v>
      </c>
    </row>
    <row r="4188" spans="1:13" x14ac:dyDescent="0.3">
      <c r="A4188" t="s">
        <v>19</v>
      </c>
      <c r="B4188">
        <v>4187</v>
      </c>
      <c r="C4188" t="s">
        <v>633</v>
      </c>
      <c r="D4188" t="s">
        <v>66</v>
      </c>
      <c r="E4188">
        <v>2018</v>
      </c>
      <c r="F4188" t="s">
        <v>140</v>
      </c>
      <c r="G4188" t="s">
        <v>16</v>
      </c>
      <c r="H4188" t="s">
        <v>28</v>
      </c>
      <c r="I4188" t="s">
        <v>42</v>
      </c>
      <c r="J4188">
        <v>1.1835436E-2</v>
      </c>
      <c r="L4188">
        <v>121.373</v>
      </c>
      <c r="M4188">
        <v>3.8</v>
      </c>
    </row>
    <row r="4189" spans="1:13" x14ac:dyDescent="0.3">
      <c r="A4189" t="s">
        <v>12</v>
      </c>
      <c r="B4189">
        <v>4188</v>
      </c>
      <c r="C4189" t="s">
        <v>422</v>
      </c>
      <c r="D4189" t="s">
        <v>97</v>
      </c>
      <c r="E4189">
        <v>2018</v>
      </c>
      <c r="F4189" t="s">
        <v>140</v>
      </c>
      <c r="G4189" t="s">
        <v>16</v>
      </c>
      <c r="H4189" t="s">
        <v>28</v>
      </c>
      <c r="I4189" t="s">
        <v>42</v>
      </c>
      <c r="J4189">
        <v>0</v>
      </c>
      <c r="L4189">
        <v>121.3098</v>
      </c>
      <c r="M4189">
        <v>3.8</v>
      </c>
    </row>
    <row r="4190" spans="1:13" x14ac:dyDescent="0.3">
      <c r="A4190" t="s">
        <v>12</v>
      </c>
      <c r="B4190">
        <v>4189</v>
      </c>
      <c r="C4190" t="s">
        <v>268</v>
      </c>
      <c r="D4190" t="s">
        <v>97</v>
      </c>
      <c r="E4190">
        <v>2018</v>
      </c>
      <c r="F4190" t="s">
        <v>140</v>
      </c>
      <c r="G4190" t="s">
        <v>16</v>
      </c>
      <c r="H4190" t="s">
        <v>28</v>
      </c>
      <c r="I4190" t="s">
        <v>42</v>
      </c>
      <c r="J4190">
        <v>0.20548439499999999</v>
      </c>
      <c r="L4190">
        <v>198.011</v>
      </c>
      <c r="M4190">
        <v>3.8</v>
      </c>
    </row>
    <row r="4191" spans="1:13" x14ac:dyDescent="0.3">
      <c r="A4191" t="s">
        <v>12</v>
      </c>
      <c r="B4191">
        <v>4190</v>
      </c>
      <c r="C4191" t="s">
        <v>472</v>
      </c>
      <c r="D4191" t="s">
        <v>14</v>
      </c>
      <c r="E4191">
        <v>2018</v>
      </c>
      <c r="F4191" t="s">
        <v>140</v>
      </c>
      <c r="G4191" t="s">
        <v>16</v>
      </c>
      <c r="H4191" t="s">
        <v>28</v>
      </c>
      <c r="I4191" t="s">
        <v>42</v>
      </c>
      <c r="J4191">
        <v>6.6765522999999993E-2</v>
      </c>
      <c r="L4191">
        <v>107.1964</v>
      </c>
      <c r="M4191">
        <v>3.8</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3.8</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3.8</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3.8</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3.8</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3.8</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3.8</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3.8</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3.8</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3.8</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3.8</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3.8</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3.8</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3.8</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3.8</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3.8</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3.8</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3.8</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3.8</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3.8</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3.8</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3.8</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3.8</v>
      </c>
    </row>
    <row r="4214" spans="1:13" x14ac:dyDescent="0.3">
      <c r="A4214" t="s">
        <v>12</v>
      </c>
      <c r="B4214">
        <v>4213</v>
      </c>
      <c r="C4214" t="s">
        <v>1496</v>
      </c>
      <c r="D4214" t="s">
        <v>26</v>
      </c>
      <c r="E4214">
        <v>2016</v>
      </c>
      <c r="F4214" t="s">
        <v>27</v>
      </c>
      <c r="G4214" t="s">
        <v>16</v>
      </c>
      <c r="H4214" t="s">
        <v>28</v>
      </c>
      <c r="I4214" t="s">
        <v>18</v>
      </c>
      <c r="J4214">
        <v>7.0691728999999995E-2</v>
      </c>
      <c r="K4214">
        <v>18.7</v>
      </c>
      <c r="L4214">
        <v>230.20099999999999</v>
      </c>
      <c r="M4214">
        <v>3.8</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3.8</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3.8</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3.8</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3.8</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3.8</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3.8</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3.8</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3.8</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3.8</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3.8</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3.8</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3.8</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3.8</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3.8</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3.8</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3.8</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3.8</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3.8</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3.8</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3.8</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3.8</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3.8</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3.8</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3.8</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3.8</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3.8</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3.8</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3.8</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3.8</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3.8</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3.8</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3.8</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3.8</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3.8</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3.8</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3.8</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3.8</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3.8</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3.8</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3.8</v>
      </c>
    </row>
    <row r="4255" spans="1:13" x14ac:dyDescent="0.3">
      <c r="A4255" t="s">
        <v>12</v>
      </c>
      <c r="B4255">
        <v>4254</v>
      </c>
      <c r="C4255" t="s">
        <v>1546</v>
      </c>
      <c r="D4255" t="s">
        <v>97</v>
      </c>
      <c r="E4255">
        <v>2015</v>
      </c>
      <c r="F4255" t="s">
        <v>35</v>
      </c>
      <c r="G4255" t="s">
        <v>36</v>
      </c>
      <c r="H4255" t="s">
        <v>32</v>
      </c>
      <c r="I4255" t="s">
        <v>18</v>
      </c>
      <c r="J4255">
        <v>0</v>
      </c>
      <c r="K4255">
        <v>19.7</v>
      </c>
      <c r="L4255">
        <v>197.911</v>
      </c>
      <c r="M4255">
        <v>3.8</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3.8</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3.8</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3.8</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3.8</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3.8</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3.8</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3.8</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3.8</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3.8</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3.8</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3.8</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3.8</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3.8</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3.8</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3.8</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3.8</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3.8</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3.8</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3.8</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3.8</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3.8</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3.8</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3.8</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3.8</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3.8</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3.8</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3.8</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3.8</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3.8</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3.8</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3.8</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3.8</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3.8</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3.8</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3.8</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3.8</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3.8</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3.8</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3.8</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3.8</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3.8</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3.8</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3.8</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3.8</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3.8</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3.8</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3.8</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3.8</v>
      </c>
    </row>
    <row r="4304" spans="1:13" x14ac:dyDescent="0.3">
      <c r="A4304" t="s">
        <v>12</v>
      </c>
      <c r="B4304">
        <v>4303</v>
      </c>
      <c r="C4304" t="s">
        <v>1260</v>
      </c>
      <c r="D4304" t="s">
        <v>50</v>
      </c>
      <c r="E4304">
        <v>2011</v>
      </c>
      <c r="F4304" t="s">
        <v>41</v>
      </c>
      <c r="G4304" t="s">
        <v>23</v>
      </c>
      <c r="H4304" t="s">
        <v>28</v>
      </c>
      <c r="I4304" t="s">
        <v>42</v>
      </c>
      <c r="J4304">
        <v>3.4942397E-2</v>
      </c>
      <c r="K4304">
        <v>19.850000000000001</v>
      </c>
      <c r="L4304">
        <v>61.919400000000003</v>
      </c>
      <c r="M4304">
        <v>3.8</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3.8</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3.8</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3.8</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3.8</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3.8</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3.8</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3.8</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3.8</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3.8</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3.8</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3.8</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3.8</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3.8</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3.8</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3.8</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3.8</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3.8</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3.8</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3.8</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3.8</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3.8</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3.8</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3.8</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3.8</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3.8</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3.8</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3.8</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3.8</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3.8</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3.8</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3.8</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3.8</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3.8</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3.8</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3.8</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3.8</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3.8</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3.8</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3.8</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3.8</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3.8</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3.8</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3.8</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3.8</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3.8</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3.8</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3.8</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3.8</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3.8</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3.8</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3.8</v>
      </c>
    </row>
    <row r="4356" spans="1:13" x14ac:dyDescent="0.3">
      <c r="A4356" t="s">
        <v>19</v>
      </c>
      <c r="B4356">
        <v>4355</v>
      </c>
      <c r="C4356" t="s">
        <v>818</v>
      </c>
      <c r="D4356" t="s">
        <v>97</v>
      </c>
      <c r="E4356">
        <v>2018</v>
      </c>
      <c r="F4356" t="s">
        <v>47</v>
      </c>
      <c r="G4356" t="s">
        <v>23</v>
      </c>
      <c r="H4356" t="s">
        <v>17</v>
      </c>
      <c r="I4356" t="s">
        <v>48</v>
      </c>
      <c r="J4356">
        <v>1.3861607E-2</v>
      </c>
      <c r="L4356">
        <v>94.446200000000005</v>
      </c>
      <c r="M4356">
        <v>3.8</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3.8</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3.8</v>
      </c>
    </row>
    <row r="4359" spans="1:13" x14ac:dyDescent="0.3">
      <c r="A4359" t="s">
        <v>19</v>
      </c>
      <c r="B4359">
        <v>4358</v>
      </c>
      <c r="C4359" t="s">
        <v>668</v>
      </c>
      <c r="D4359" t="s">
        <v>26</v>
      </c>
      <c r="E4359">
        <v>2018</v>
      </c>
      <c r="F4359" t="s">
        <v>47</v>
      </c>
      <c r="G4359" t="s">
        <v>23</v>
      </c>
      <c r="H4359" t="s">
        <v>17</v>
      </c>
      <c r="I4359" t="s">
        <v>48</v>
      </c>
      <c r="J4359">
        <v>1.8321361000000001E-2</v>
      </c>
      <c r="L4359">
        <v>255.3698</v>
      </c>
      <c r="M4359">
        <v>3.8</v>
      </c>
    </row>
    <row r="4360" spans="1:13" x14ac:dyDescent="0.3">
      <c r="A4360" t="s">
        <v>19</v>
      </c>
      <c r="B4360">
        <v>4359</v>
      </c>
      <c r="C4360" t="s">
        <v>143</v>
      </c>
      <c r="D4360" t="s">
        <v>14</v>
      </c>
      <c r="E4360">
        <v>2018</v>
      </c>
      <c r="F4360" t="s">
        <v>47</v>
      </c>
      <c r="G4360" t="s">
        <v>23</v>
      </c>
      <c r="H4360" t="s">
        <v>17</v>
      </c>
      <c r="I4360" t="s">
        <v>48</v>
      </c>
      <c r="J4360">
        <v>2.1498768000000001E-2</v>
      </c>
      <c r="L4360">
        <v>111.5228</v>
      </c>
      <c r="M4360">
        <v>3.8</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3.8</v>
      </c>
    </row>
    <row r="4362" spans="1:13" x14ac:dyDescent="0.3">
      <c r="A4362" t="s">
        <v>19</v>
      </c>
      <c r="B4362">
        <v>4361</v>
      </c>
      <c r="C4362" t="s">
        <v>210</v>
      </c>
      <c r="D4362" t="s">
        <v>14</v>
      </c>
      <c r="E4362">
        <v>2018</v>
      </c>
      <c r="F4362" t="s">
        <v>47</v>
      </c>
      <c r="G4362" t="s">
        <v>23</v>
      </c>
      <c r="H4362" t="s">
        <v>17</v>
      </c>
      <c r="I4362" t="s">
        <v>48</v>
      </c>
      <c r="J4362">
        <v>1.5485016000000001E-2</v>
      </c>
      <c r="L4362">
        <v>185.6266</v>
      </c>
      <c r="M4362">
        <v>3.8</v>
      </c>
    </row>
    <row r="4363" spans="1:13" x14ac:dyDescent="0.3">
      <c r="A4363" t="s">
        <v>19</v>
      </c>
      <c r="B4363">
        <v>4362</v>
      </c>
      <c r="C4363" t="s">
        <v>145</v>
      </c>
      <c r="D4363" t="s">
        <v>14</v>
      </c>
      <c r="E4363">
        <v>2018</v>
      </c>
      <c r="F4363" t="s">
        <v>47</v>
      </c>
      <c r="G4363" t="s">
        <v>23</v>
      </c>
      <c r="H4363" t="s">
        <v>17</v>
      </c>
      <c r="I4363" t="s">
        <v>48</v>
      </c>
      <c r="J4363">
        <v>2.5612348E-2</v>
      </c>
      <c r="L4363">
        <v>168.2474</v>
      </c>
      <c r="M4363">
        <v>3.8</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3.8</v>
      </c>
    </row>
    <row r="4365" spans="1:13" x14ac:dyDescent="0.3">
      <c r="A4365" t="s">
        <v>19</v>
      </c>
      <c r="B4365">
        <v>4364</v>
      </c>
      <c r="C4365" t="s">
        <v>797</v>
      </c>
      <c r="D4365" t="s">
        <v>63</v>
      </c>
      <c r="E4365">
        <v>2018</v>
      </c>
      <c r="F4365" t="s">
        <v>47</v>
      </c>
      <c r="G4365" t="s">
        <v>23</v>
      </c>
      <c r="H4365" t="s">
        <v>17</v>
      </c>
      <c r="I4365" t="s">
        <v>48</v>
      </c>
      <c r="J4365">
        <v>3.8549197E-2</v>
      </c>
      <c r="L4365">
        <v>127.53619999999999</v>
      </c>
      <c r="M4365">
        <v>3.8</v>
      </c>
    </row>
    <row r="4366" spans="1:13" x14ac:dyDescent="0.3">
      <c r="A4366" t="s">
        <v>19</v>
      </c>
      <c r="B4366">
        <v>4365</v>
      </c>
      <c r="C4366" t="s">
        <v>60</v>
      </c>
      <c r="D4366" t="s">
        <v>44</v>
      </c>
      <c r="E4366">
        <v>2018</v>
      </c>
      <c r="F4366" t="s">
        <v>47</v>
      </c>
      <c r="G4366" t="s">
        <v>23</v>
      </c>
      <c r="H4366" t="s">
        <v>17</v>
      </c>
      <c r="I4366" t="s">
        <v>48</v>
      </c>
      <c r="J4366">
        <v>7.7132215000000004E-2</v>
      </c>
      <c r="L4366">
        <v>197.411</v>
      </c>
      <c r="M4366">
        <v>3.8</v>
      </c>
    </row>
    <row r="4367" spans="1:13" x14ac:dyDescent="0.3">
      <c r="A4367" t="s">
        <v>19</v>
      </c>
      <c r="B4367">
        <v>4366</v>
      </c>
      <c r="C4367" t="s">
        <v>898</v>
      </c>
      <c r="D4367" t="s">
        <v>44</v>
      </c>
      <c r="E4367">
        <v>2018</v>
      </c>
      <c r="F4367" t="s">
        <v>47</v>
      </c>
      <c r="G4367" t="s">
        <v>23</v>
      </c>
      <c r="H4367" t="s">
        <v>17</v>
      </c>
      <c r="I4367" t="s">
        <v>48</v>
      </c>
      <c r="J4367">
        <v>0.16657250100000001</v>
      </c>
      <c r="L4367">
        <v>176.1712</v>
      </c>
      <c r="M4367">
        <v>3.8</v>
      </c>
    </row>
    <row r="4368" spans="1:13" x14ac:dyDescent="0.3">
      <c r="A4368" t="s">
        <v>19</v>
      </c>
      <c r="B4368">
        <v>4367</v>
      </c>
      <c r="C4368" t="s">
        <v>1510</v>
      </c>
      <c r="D4368" t="s">
        <v>44</v>
      </c>
      <c r="E4368">
        <v>2018</v>
      </c>
      <c r="F4368" t="s">
        <v>47</v>
      </c>
      <c r="G4368" t="s">
        <v>23</v>
      </c>
      <c r="H4368" t="s">
        <v>17</v>
      </c>
      <c r="I4368" t="s">
        <v>48</v>
      </c>
      <c r="J4368">
        <v>8.6046569999999999E-3</v>
      </c>
      <c r="L4368">
        <v>123.1756</v>
      </c>
      <c r="M4368">
        <v>3.8</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3.8</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3.8</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3.8</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3.8</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3.8</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3.8</v>
      </c>
    </row>
    <row r="4375" spans="1:13" x14ac:dyDescent="0.3">
      <c r="A4375" t="s">
        <v>12</v>
      </c>
      <c r="B4375">
        <v>4374</v>
      </c>
      <c r="C4375" t="s">
        <v>314</v>
      </c>
      <c r="D4375" t="s">
        <v>30</v>
      </c>
      <c r="E4375">
        <v>2018</v>
      </c>
      <c r="F4375" t="s">
        <v>47</v>
      </c>
      <c r="G4375" t="s">
        <v>23</v>
      </c>
      <c r="H4375" t="s">
        <v>17</v>
      </c>
      <c r="I4375" t="s">
        <v>48</v>
      </c>
      <c r="J4375">
        <v>7.1806045999999998E-2</v>
      </c>
      <c r="L4375">
        <v>186.5924</v>
      </c>
      <c r="M4375">
        <v>3.8</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3.8</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3.8</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3.8</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3.8</v>
      </c>
    </row>
    <row r="4380" spans="1:13" x14ac:dyDescent="0.3">
      <c r="A4380" t="s">
        <v>12</v>
      </c>
      <c r="B4380">
        <v>4379</v>
      </c>
      <c r="C4380" t="s">
        <v>586</v>
      </c>
      <c r="D4380" t="s">
        <v>56</v>
      </c>
      <c r="E4380">
        <v>2018</v>
      </c>
      <c r="F4380" t="s">
        <v>47</v>
      </c>
      <c r="G4380" t="s">
        <v>23</v>
      </c>
      <c r="H4380" t="s">
        <v>17</v>
      </c>
      <c r="I4380" t="s">
        <v>48</v>
      </c>
      <c r="J4380">
        <v>9.6046303999999999E-2</v>
      </c>
      <c r="L4380">
        <v>178.7028</v>
      </c>
      <c r="M4380">
        <v>3.8</v>
      </c>
    </row>
    <row r="4381" spans="1:13" x14ac:dyDescent="0.3">
      <c r="A4381" t="s">
        <v>12</v>
      </c>
      <c r="B4381">
        <v>4380</v>
      </c>
      <c r="C4381" t="s">
        <v>1523</v>
      </c>
      <c r="D4381" t="s">
        <v>56</v>
      </c>
      <c r="E4381">
        <v>2018</v>
      </c>
      <c r="F4381" t="s">
        <v>47</v>
      </c>
      <c r="G4381" t="s">
        <v>23</v>
      </c>
      <c r="H4381" t="s">
        <v>17</v>
      </c>
      <c r="I4381" t="s">
        <v>48</v>
      </c>
      <c r="J4381">
        <v>4.9435597999999997E-2</v>
      </c>
      <c r="L4381">
        <v>209.7586</v>
      </c>
      <c r="M4381">
        <v>3.8</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3.8</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3.8</v>
      </c>
    </row>
    <row r="4384" spans="1:13" x14ac:dyDescent="0.3">
      <c r="A4384" t="s">
        <v>12</v>
      </c>
      <c r="B4384">
        <v>4383</v>
      </c>
      <c r="C4384" t="s">
        <v>1486</v>
      </c>
      <c r="D4384" t="s">
        <v>14</v>
      </c>
      <c r="E4384">
        <v>2011</v>
      </c>
      <c r="F4384" t="s">
        <v>41</v>
      </c>
      <c r="G4384" t="s">
        <v>23</v>
      </c>
      <c r="H4384" t="s">
        <v>28</v>
      </c>
      <c r="I4384" t="s">
        <v>42</v>
      </c>
      <c r="J4384">
        <v>0</v>
      </c>
      <c r="K4384">
        <v>19.2</v>
      </c>
      <c r="L4384">
        <v>182.095</v>
      </c>
      <c r="M4384">
        <v>3.7</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3.7</v>
      </c>
    </row>
    <row r="4386" spans="1:13" x14ac:dyDescent="0.3">
      <c r="A4386" t="s">
        <v>12</v>
      </c>
      <c r="B4386">
        <v>4385</v>
      </c>
      <c r="C4386" t="s">
        <v>197</v>
      </c>
      <c r="D4386" t="s">
        <v>50</v>
      </c>
      <c r="E4386">
        <v>2018</v>
      </c>
      <c r="F4386" t="s">
        <v>47</v>
      </c>
      <c r="G4386" t="s">
        <v>23</v>
      </c>
      <c r="H4386" t="s">
        <v>17</v>
      </c>
      <c r="I4386" t="s">
        <v>48</v>
      </c>
      <c r="J4386">
        <v>0.123111453</v>
      </c>
      <c r="L4386">
        <v>36.987400000000001</v>
      </c>
      <c r="M4386">
        <v>3.7</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3.7</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3.7</v>
      </c>
    </row>
    <row r="4389" spans="1:13" x14ac:dyDescent="0.3">
      <c r="A4389" t="s">
        <v>19</v>
      </c>
      <c r="B4389">
        <v>4388</v>
      </c>
      <c r="C4389" t="s">
        <v>611</v>
      </c>
      <c r="D4389" t="s">
        <v>44</v>
      </c>
      <c r="E4389">
        <v>2018</v>
      </c>
      <c r="F4389" t="s">
        <v>47</v>
      </c>
      <c r="G4389" t="s">
        <v>23</v>
      </c>
      <c r="H4389" t="s">
        <v>17</v>
      </c>
      <c r="I4389" t="s">
        <v>48</v>
      </c>
      <c r="J4389">
        <v>2.8459761E-2</v>
      </c>
      <c r="L4389">
        <v>149.9708</v>
      </c>
      <c r="M4389">
        <v>3.7</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3.7</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3.7</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3.7</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3.7</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3.7</v>
      </c>
    </row>
    <row r="4395" spans="1:13" x14ac:dyDescent="0.3">
      <c r="A4395" t="s">
        <v>12</v>
      </c>
      <c r="B4395">
        <v>4394</v>
      </c>
      <c r="C4395" t="s">
        <v>1513</v>
      </c>
      <c r="D4395" t="s">
        <v>30</v>
      </c>
      <c r="E4395">
        <v>2018</v>
      </c>
      <c r="F4395" t="s">
        <v>47</v>
      </c>
      <c r="G4395" t="s">
        <v>23</v>
      </c>
      <c r="H4395" t="s">
        <v>17</v>
      </c>
      <c r="I4395" t="s">
        <v>48</v>
      </c>
      <c r="J4395">
        <v>0.101338651</v>
      </c>
      <c r="L4395">
        <v>232.63</v>
      </c>
      <c r="M4395">
        <v>3.7</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3.7</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3.7</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3.7</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3.7</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3.7</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3.7</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3.7</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3.7</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3.7</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3.7</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3.7</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3.7</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3.7</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3.7</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3.7</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3.7</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3.7</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3.7</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3.7</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3.7</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3.7</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3.7</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3.7</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3.7</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3.7</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3.7</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3.7</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3.7</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3.7</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3.7</v>
      </c>
    </row>
    <row r="4426" spans="1:13" x14ac:dyDescent="0.3">
      <c r="A4426" t="s">
        <v>19</v>
      </c>
      <c r="B4426">
        <v>4425</v>
      </c>
      <c r="C4426" t="s">
        <v>935</v>
      </c>
      <c r="D4426" t="s">
        <v>50</v>
      </c>
      <c r="E4426">
        <v>2012</v>
      </c>
      <c r="F4426" t="s">
        <v>15</v>
      </c>
      <c r="G4426" t="s">
        <v>16</v>
      </c>
      <c r="H4426" t="s">
        <v>17</v>
      </c>
      <c r="I4426" t="s">
        <v>18</v>
      </c>
      <c r="J4426">
        <v>0</v>
      </c>
      <c r="K4426">
        <v>11.1</v>
      </c>
      <c r="L4426">
        <v>220.7482</v>
      </c>
      <c r="M4426">
        <v>3.7</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3.7</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3.7</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3.7</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3.7</v>
      </c>
    </row>
    <row r="4431" spans="1:13" x14ac:dyDescent="0.3">
      <c r="A4431" t="s">
        <v>12</v>
      </c>
      <c r="B4431">
        <v>4430</v>
      </c>
      <c r="C4431" t="s">
        <v>1055</v>
      </c>
      <c r="D4431" t="s">
        <v>14</v>
      </c>
      <c r="E4431">
        <v>2012</v>
      </c>
      <c r="F4431" t="s">
        <v>15</v>
      </c>
      <c r="G4431" t="s">
        <v>16</v>
      </c>
      <c r="H4431" t="s">
        <v>17</v>
      </c>
      <c r="I4431" t="s">
        <v>18</v>
      </c>
      <c r="J4431">
        <v>0</v>
      </c>
      <c r="K4431">
        <v>6.78</v>
      </c>
      <c r="L4431">
        <v>227.5694</v>
      </c>
      <c r="M4431">
        <v>3.7</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3.7</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3.7</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3.7</v>
      </c>
    </row>
    <row r="4435" spans="1:13" x14ac:dyDescent="0.3">
      <c r="A4435" t="s">
        <v>19</v>
      </c>
      <c r="B4435">
        <v>4434</v>
      </c>
      <c r="C4435" t="s">
        <v>85</v>
      </c>
      <c r="D4435" t="s">
        <v>14</v>
      </c>
      <c r="E4435">
        <v>2018</v>
      </c>
      <c r="F4435" t="s">
        <v>140</v>
      </c>
      <c r="G4435" t="s">
        <v>16</v>
      </c>
      <c r="H4435" t="s">
        <v>28</v>
      </c>
      <c r="I4435" t="s">
        <v>42</v>
      </c>
      <c r="J4435">
        <v>0.100493148</v>
      </c>
      <c r="L4435">
        <v>123.1046</v>
      </c>
      <c r="M4435">
        <v>3.7</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3.7</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3.7</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3.7</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3.7</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3.7</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3.7</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3.7</v>
      </c>
    </row>
    <row r="4443" spans="1:13" x14ac:dyDescent="0.3">
      <c r="A4443" t="s">
        <v>19</v>
      </c>
      <c r="B4443">
        <v>4442</v>
      </c>
      <c r="C4443" t="s">
        <v>974</v>
      </c>
      <c r="D4443" t="s">
        <v>34</v>
      </c>
      <c r="E4443">
        <v>2018</v>
      </c>
      <c r="F4443" t="s">
        <v>140</v>
      </c>
      <c r="G4443" t="s">
        <v>16</v>
      </c>
      <c r="H4443" t="s">
        <v>28</v>
      </c>
      <c r="I4443" t="s">
        <v>42</v>
      </c>
      <c r="J4443">
        <v>4.1821227000000002E-2</v>
      </c>
      <c r="L4443">
        <v>107.628</v>
      </c>
      <c r="M4443">
        <v>3.7</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3.7</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3.7</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3.7</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3.7</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3.7</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3.7</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3.7</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3.7</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3.7</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3.7</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3.7</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3.7</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3.7</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3.7</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3.7</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3.7</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3.7</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3.7</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3.7</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3.7</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3.7</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3.7</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3.7</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3.7</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3.7</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3.7</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3.7</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3.7</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3.7</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3.7</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3.7</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3.7</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3.7</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3.7</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3.7</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3.7</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3.7</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3.7</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3.7</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3.7</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3.7</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3.7</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3.7</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3.7</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3.7</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3.7</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3.7</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3.7</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3.7</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3.7</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3.7</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3.7</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3.7</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3.7</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3.7</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3.7</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3.7</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3.7</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3.7</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3.7</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3.7</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3.7</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3.7</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3.7</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3.7</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3.7</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3.7</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3.7</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3.7</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3.7</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3.7</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3.7</v>
      </c>
    </row>
    <row r="4517" spans="1:13" x14ac:dyDescent="0.3">
      <c r="A4517" t="s">
        <v>12</v>
      </c>
      <c r="B4517">
        <v>4516</v>
      </c>
      <c r="C4517" t="s">
        <v>648</v>
      </c>
      <c r="D4517" t="s">
        <v>30</v>
      </c>
      <c r="E4517">
        <v>2017</v>
      </c>
      <c r="F4517" t="s">
        <v>52</v>
      </c>
      <c r="G4517" t="s">
        <v>36</v>
      </c>
      <c r="H4517" t="s">
        <v>28</v>
      </c>
      <c r="I4517" t="s">
        <v>18</v>
      </c>
      <c r="J4517">
        <v>3.2152786000000003E-2</v>
      </c>
      <c r="K4517">
        <v>8.1150000000000002</v>
      </c>
      <c r="L4517">
        <v>157.3972</v>
      </c>
      <c r="M4517">
        <v>3.7</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3.7</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3.7</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3.7</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3.7</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3.7</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3.7</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3.7</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3.7</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3.7</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3.7</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3.7</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3.7</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3.7</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3.7</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3.7</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3.7</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3.7</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3.7</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3.7</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3.7</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3.7</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3.7</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3.7</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3.7</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3.7</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3.7</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3.7</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3.7</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3.7</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3.7</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3.7</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3.7</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3.7</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3.7</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3.7</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3.7</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3.7</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3.7</v>
      </c>
    </row>
    <row r="4556" spans="1:13" x14ac:dyDescent="0.3">
      <c r="A4556" t="s">
        <v>12</v>
      </c>
      <c r="B4556">
        <v>4555</v>
      </c>
      <c r="C4556" t="s">
        <v>1006</v>
      </c>
      <c r="D4556" t="s">
        <v>69</v>
      </c>
      <c r="E4556">
        <v>2014</v>
      </c>
      <c r="F4556" t="s">
        <v>31</v>
      </c>
      <c r="G4556" t="s">
        <v>23</v>
      </c>
      <c r="H4556" t="s">
        <v>32</v>
      </c>
      <c r="I4556" t="s">
        <v>18</v>
      </c>
      <c r="J4556">
        <v>0.14389755800000001</v>
      </c>
      <c r="K4556">
        <v>11.6</v>
      </c>
      <c r="L4556">
        <v>240.62219999999999</v>
      </c>
      <c r="M4556">
        <v>3.7</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3.7</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3.7</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3.7</v>
      </c>
    </row>
    <row r="4560" spans="1:13" x14ac:dyDescent="0.3">
      <c r="A4560" t="s">
        <v>19</v>
      </c>
      <c r="B4560">
        <v>4559</v>
      </c>
      <c r="C4560" t="s">
        <v>751</v>
      </c>
      <c r="D4560" t="s">
        <v>26</v>
      </c>
      <c r="E4560">
        <v>2022</v>
      </c>
      <c r="F4560" t="s">
        <v>22</v>
      </c>
      <c r="G4560" t="s">
        <v>23</v>
      </c>
      <c r="H4560" t="s">
        <v>17</v>
      </c>
      <c r="I4560" t="s">
        <v>24</v>
      </c>
      <c r="J4560">
        <v>0</v>
      </c>
      <c r="K4560">
        <v>18.25</v>
      </c>
      <c r="L4560">
        <v>224.1062</v>
      </c>
      <c r="M4560">
        <v>3.7</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3.7</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3.7</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3.7</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3.7</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3.7</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3.7</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3.7</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3.7</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3.7</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3.7</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3.7</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3.7</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3.7</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3.7</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3.7</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3.7</v>
      </c>
    </row>
    <row r="4577" spans="1:13" x14ac:dyDescent="0.3">
      <c r="A4577" t="s">
        <v>12</v>
      </c>
      <c r="B4577">
        <v>4576</v>
      </c>
      <c r="C4577" t="s">
        <v>273</v>
      </c>
      <c r="D4577" t="s">
        <v>14</v>
      </c>
      <c r="E4577">
        <v>2022</v>
      </c>
      <c r="F4577" t="s">
        <v>22</v>
      </c>
      <c r="G4577" t="s">
        <v>23</v>
      </c>
      <c r="H4577" t="s">
        <v>17</v>
      </c>
      <c r="I4577" t="s">
        <v>24</v>
      </c>
      <c r="J4577">
        <v>4.6962004000000002E-2</v>
      </c>
      <c r="K4577">
        <v>8.77</v>
      </c>
      <c r="L4577">
        <v>173.84219999999999</v>
      </c>
      <c r="M4577">
        <v>3.7</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3.7</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3.7</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3.7</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3.7</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3.7</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3.7</v>
      </c>
    </row>
    <row r="4584" spans="1:13" x14ac:dyDescent="0.3">
      <c r="A4584" t="s">
        <v>19</v>
      </c>
      <c r="B4584">
        <v>4583</v>
      </c>
      <c r="C4584" t="s">
        <v>1564</v>
      </c>
      <c r="D4584" t="s">
        <v>50</v>
      </c>
      <c r="E4584">
        <v>2018</v>
      </c>
      <c r="F4584" t="s">
        <v>47</v>
      </c>
      <c r="G4584" t="s">
        <v>23</v>
      </c>
      <c r="H4584" t="s">
        <v>17</v>
      </c>
      <c r="I4584" t="s">
        <v>48</v>
      </c>
      <c r="J4584">
        <v>7.9904067999999995E-2</v>
      </c>
      <c r="L4584">
        <v>120.044</v>
      </c>
      <c r="M4584">
        <v>3.7</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3.7</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3.7</v>
      </c>
    </row>
    <row r="4587" spans="1:13" x14ac:dyDescent="0.3">
      <c r="A4587" t="s">
        <v>19</v>
      </c>
      <c r="B4587">
        <v>4586</v>
      </c>
      <c r="C4587" t="s">
        <v>394</v>
      </c>
      <c r="D4587" t="s">
        <v>34</v>
      </c>
      <c r="E4587">
        <v>2018</v>
      </c>
      <c r="F4587" t="s">
        <v>47</v>
      </c>
      <c r="G4587" t="s">
        <v>23</v>
      </c>
      <c r="H4587" t="s">
        <v>17</v>
      </c>
      <c r="I4587" t="s">
        <v>48</v>
      </c>
      <c r="J4587">
        <v>3.4286109000000002E-2</v>
      </c>
      <c r="L4587">
        <v>173.1422</v>
      </c>
      <c r="M4587">
        <v>3.7</v>
      </c>
    </row>
    <row r="4588" spans="1:13" x14ac:dyDescent="0.3">
      <c r="A4588" t="s">
        <v>12</v>
      </c>
      <c r="B4588">
        <v>4587</v>
      </c>
      <c r="C4588" t="s">
        <v>137</v>
      </c>
      <c r="D4588" t="s">
        <v>97</v>
      </c>
      <c r="E4588">
        <v>2018</v>
      </c>
      <c r="F4588" t="s">
        <v>47</v>
      </c>
      <c r="G4588" t="s">
        <v>23</v>
      </c>
      <c r="H4588" t="s">
        <v>17</v>
      </c>
      <c r="I4588" t="s">
        <v>48</v>
      </c>
      <c r="J4588">
        <v>0</v>
      </c>
      <c r="L4588">
        <v>75.9328</v>
      </c>
      <c r="M4588">
        <v>3.7</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3.7</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3.7</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3.7</v>
      </c>
    </row>
    <row r="4592" spans="1:13" x14ac:dyDescent="0.3">
      <c r="A4592" t="s">
        <v>12</v>
      </c>
      <c r="B4592">
        <v>4591</v>
      </c>
      <c r="C4592" t="s">
        <v>464</v>
      </c>
      <c r="D4592" t="s">
        <v>50</v>
      </c>
      <c r="E4592">
        <v>2018</v>
      </c>
      <c r="F4592" t="s">
        <v>47</v>
      </c>
      <c r="G4592" t="s">
        <v>23</v>
      </c>
      <c r="H4592" t="s">
        <v>17</v>
      </c>
      <c r="I4592" t="s">
        <v>48</v>
      </c>
      <c r="J4592">
        <v>1.0864186E-2</v>
      </c>
      <c r="L4592">
        <v>185.36080000000001</v>
      </c>
      <c r="M4592">
        <v>3.7</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3.7</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3.7</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3.6</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3.6</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3.6</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3.6</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3.6</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3.6</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3.6</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3.6</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3.6</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3.6</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3.6</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3.6</v>
      </c>
    </row>
    <row r="4607" spans="1:13" x14ac:dyDescent="0.3">
      <c r="A4607" t="s">
        <v>12</v>
      </c>
      <c r="B4607">
        <v>4606</v>
      </c>
      <c r="C4607" t="s">
        <v>1258</v>
      </c>
      <c r="D4607" t="s">
        <v>14</v>
      </c>
      <c r="E4607">
        <v>2017</v>
      </c>
      <c r="F4607" t="s">
        <v>52</v>
      </c>
      <c r="G4607" t="s">
        <v>36</v>
      </c>
      <c r="H4607" t="s">
        <v>28</v>
      </c>
      <c r="I4607" t="s">
        <v>18</v>
      </c>
      <c r="J4607">
        <v>0.105646853</v>
      </c>
      <c r="K4607">
        <v>15.1</v>
      </c>
      <c r="L4607">
        <v>42.879600000000003</v>
      </c>
      <c r="M4607">
        <v>3.6</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3.6</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3.6</v>
      </c>
    </row>
    <row r="4610" spans="1:13" x14ac:dyDescent="0.3">
      <c r="A4610" t="s">
        <v>12</v>
      </c>
      <c r="B4610">
        <v>4609</v>
      </c>
      <c r="C4610" t="s">
        <v>489</v>
      </c>
      <c r="D4610" t="s">
        <v>50</v>
      </c>
      <c r="E4610">
        <v>2018</v>
      </c>
      <c r="F4610" t="s">
        <v>47</v>
      </c>
      <c r="G4610" t="s">
        <v>23</v>
      </c>
      <c r="H4610" t="s">
        <v>17</v>
      </c>
      <c r="I4610" t="s">
        <v>48</v>
      </c>
      <c r="J4610">
        <v>0.122830885</v>
      </c>
      <c r="L4610">
        <v>86.951400000000007</v>
      </c>
      <c r="M4610">
        <v>3.6</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3.6</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3.6</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3.6</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3.6</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3.6</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3.6</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3.6</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3.6</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3.6</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3.6</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3.6</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3.6</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3.6</v>
      </c>
    </row>
    <row r="4624" spans="1:13" x14ac:dyDescent="0.3">
      <c r="A4624" t="s">
        <v>19</v>
      </c>
      <c r="B4624">
        <v>4623</v>
      </c>
      <c r="C4624" t="s">
        <v>1530</v>
      </c>
      <c r="D4624" t="s">
        <v>66</v>
      </c>
      <c r="E4624">
        <v>2018</v>
      </c>
      <c r="F4624" t="s">
        <v>140</v>
      </c>
      <c r="G4624" t="s">
        <v>16</v>
      </c>
      <c r="H4624" t="s">
        <v>28</v>
      </c>
      <c r="I4624" t="s">
        <v>42</v>
      </c>
      <c r="J4624">
        <v>4.0520753999999999E-2</v>
      </c>
      <c r="L4624">
        <v>153.934</v>
      </c>
      <c r="M4624">
        <v>3.6</v>
      </c>
    </row>
    <row r="4625" spans="1:13" x14ac:dyDescent="0.3">
      <c r="A4625" t="s">
        <v>19</v>
      </c>
      <c r="B4625">
        <v>4624</v>
      </c>
      <c r="C4625" t="s">
        <v>248</v>
      </c>
      <c r="D4625" t="s">
        <v>50</v>
      </c>
      <c r="E4625">
        <v>2018</v>
      </c>
      <c r="F4625" t="s">
        <v>140</v>
      </c>
      <c r="G4625" t="s">
        <v>16</v>
      </c>
      <c r="H4625" t="s">
        <v>28</v>
      </c>
      <c r="I4625" t="s">
        <v>42</v>
      </c>
      <c r="J4625">
        <v>0.160665697</v>
      </c>
      <c r="L4625">
        <v>227.5352</v>
      </c>
      <c r="M4625">
        <v>3.6</v>
      </c>
    </row>
    <row r="4626" spans="1:13" x14ac:dyDescent="0.3">
      <c r="A4626" t="s">
        <v>19</v>
      </c>
      <c r="B4626">
        <v>4625</v>
      </c>
      <c r="C4626" t="s">
        <v>1357</v>
      </c>
      <c r="D4626" t="s">
        <v>50</v>
      </c>
      <c r="E4626">
        <v>2018</v>
      </c>
      <c r="F4626" t="s">
        <v>140</v>
      </c>
      <c r="G4626" t="s">
        <v>16</v>
      </c>
      <c r="H4626" t="s">
        <v>28</v>
      </c>
      <c r="I4626" t="s">
        <v>42</v>
      </c>
      <c r="J4626">
        <v>5.3939315000000002E-2</v>
      </c>
      <c r="L4626">
        <v>52.1008</v>
      </c>
      <c r="M4626">
        <v>3.6</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3.6</v>
      </c>
    </row>
    <row r="4628" spans="1:13" x14ac:dyDescent="0.3">
      <c r="A4628" t="s">
        <v>12</v>
      </c>
      <c r="B4628">
        <v>4627</v>
      </c>
      <c r="C4628" t="s">
        <v>491</v>
      </c>
      <c r="D4628" t="s">
        <v>56</v>
      </c>
      <c r="E4628">
        <v>2018</v>
      </c>
      <c r="F4628" t="s">
        <v>140</v>
      </c>
      <c r="G4628" t="s">
        <v>16</v>
      </c>
      <c r="H4628" t="s">
        <v>28</v>
      </c>
      <c r="I4628" t="s">
        <v>42</v>
      </c>
      <c r="J4628">
        <v>6.4577332000000001E-2</v>
      </c>
      <c r="L4628">
        <v>230.5352</v>
      </c>
      <c r="M4628">
        <v>3.6</v>
      </c>
    </row>
    <row r="4629" spans="1:13" x14ac:dyDescent="0.3">
      <c r="A4629" t="s">
        <v>12</v>
      </c>
      <c r="B4629">
        <v>4628</v>
      </c>
      <c r="C4629" t="s">
        <v>264</v>
      </c>
      <c r="D4629" t="s">
        <v>50</v>
      </c>
      <c r="E4629">
        <v>2018</v>
      </c>
      <c r="F4629" t="s">
        <v>140</v>
      </c>
      <c r="G4629" t="s">
        <v>16</v>
      </c>
      <c r="H4629" t="s">
        <v>28</v>
      </c>
      <c r="I4629" t="s">
        <v>42</v>
      </c>
      <c r="J4629">
        <v>0</v>
      </c>
      <c r="L4629">
        <v>262.89100000000002</v>
      </c>
      <c r="M4629">
        <v>3.6</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3.6</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3.6</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3.6</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3.6</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3.6</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3.6</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3.6</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3.6</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3.6</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3.6</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3.6</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3.6</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3.6</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3.6</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3.6</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3.6</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3.6</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3.6</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3.6</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3.6</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3.6</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3.6</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3.6</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3.6</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3.6</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3.6</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3.6</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3.6</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3.6</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3.6</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3.6</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3.6</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3.6</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3.6</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3.6</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3.6</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3.6</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3.6</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3.6</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3.6</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3.6</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3.6</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3.6</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3.6</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3.6</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3.6</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3.6</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3.6</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3.6</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3.6</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3.6</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3.6</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3.6</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3.6</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3.6</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3.6</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3.6</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3.6</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3.6</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3.6</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3.6</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3.6</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3.6</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3.6</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3.6</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3.6</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3.6</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3.6</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3.6</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3.6</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3.6</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3.6</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3.6</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3.6</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3.6</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3.6</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3.6</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3.6</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3.6</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3.6</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3.6</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3.6</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3.6</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3.6</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3.6</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3.6</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3.6</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3.6</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3.6</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3.6</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3.6</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3.6</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3.6</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3.6</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3.6</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3.6</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3.6</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3.6</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3.6</v>
      </c>
    </row>
    <row r="4729" spans="1:13" x14ac:dyDescent="0.3">
      <c r="A4729" t="s">
        <v>19</v>
      </c>
      <c r="B4729">
        <v>4728</v>
      </c>
      <c r="C4729" t="s">
        <v>504</v>
      </c>
      <c r="D4729" t="s">
        <v>69</v>
      </c>
      <c r="E4729">
        <v>2018</v>
      </c>
      <c r="F4729" t="s">
        <v>47</v>
      </c>
      <c r="G4729" t="s">
        <v>23</v>
      </c>
      <c r="H4729" t="s">
        <v>17</v>
      </c>
      <c r="I4729" t="s">
        <v>48</v>
      </c>
      <c r="J4729">
        <v>0</v>
      </c>
      <c r="L4729">
        <v>89.185599999999994</v>
      </c>
      <c r="M4729">
        <v>3.6</v>
      </c>
    </row>
    <row r="4730" spans="1:13" x14ac:dyDescent="0.3">
      <c r="A4730" t="s">
        <v>19</v>
      </c>
      <c r="B4730">
        <v>4729</v>
      </c>
      <c r="C4730" t="s">
        <v>1037</v>
      </c>
      <c r="D4730" t="s">
        <v>69</v>
      </c>
      <c r="E4730">
        <v>2018</v>
      </c>
      <c r="F4730" t="s">
        <v>47</v>
      </c>
      <c r="G4730" t="s">
        <v>23</v>
      </c>
      <c r="H4730" t="s">
        <v>17</v>
      </c>
      <c r="I4730" t="s">
        <v>48</v>
      </c>
      <c r="J4730">
        <v>8.2150144999999994E-2</v>
      </c>
      <c r="L4730">
        <v>192.9504</v>
      </c>
      <c r="M4730">
        <v>3.6</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3.6</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3.6</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3.6</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3.6</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3.6</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3.6</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3.6</v>
      </c>
    </row>
    <row r="4738" spans="1:13" x14ac:dyDescent="0.3">
      <c r="A4738" t="s">
        <v>12</v>
      </c>
      <c r="B4738">
        <v>4737</v>
      </c>
      <c r="C4738" t="s">
        <v>126</v>
      </c>
      <c r="D4738" t="s">
        <v>69</v>
      </c>
      <c r="E4738">
        <v>2018</v>
      </c>
      <c r="F4738" t="s">
        <v>47</v>
      </c>
      <c r="G4738" t="s">
        <v>23</v>
      </c>
      <c r="H4738" t="s">
        <v>17</v>
      </c>
      <c r="I4738" t="s">
        <v>48</v>
      </c>
      <c r="J4738">
        <v>2.9578726E-2</v>
      </c>
      <c r="L4738">
        <v>143.57859999999999</v>
      </c>
      <c r="M4738">
        <v>3.6</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3.6</v>
      </c>
    </row>
    <row r="4740" spans="1:13" x14ac:dyDescent="0.3">
      <c r="A4740" t="s">
        <v>12</v>
      </c>
      <c r="B4740">
        <v>4739</v>
      </c>
      <c r="C4740" t="s">
        <v>1472</v>
      </c>
      <c r="D4740" t="s">
        <v>56</v>
      </c>
      <c r="E4740">
        <v>2018</v>
      </c>
      <c r="F4740" t="s">
        <v>47</v>
      </c>
      <c r="G4740" t="s">
        <v>23</v>
      </c>
      <c r="H4740" t="s">
        <v>17</v>
      </c>
      <c r="I4740" t="s">
        <v>48</v>
      </c>
      <c r="J4740">
        <v>1.7937483000000001E-2</v>
      </c>
      <c r="L4740">
        <v>103.499</v>
      </c>
      <c r="M4740">
        <v>3.6</v>
      </c>
    </row>
    <row r="4741" spans="1:13" x14ac:dyDescent="0.3">
      <c r="A4741" t="s">
        <v>12</v>
      </c>
      <c r="B4741">
        <v>4740</v>
      </c>
      <c r="C4741" t="s">
        <v>840</v>
      </c>
      <c r="D4741" t="s">
        <v>50</v>
      </c>
      <c r="E4741">
        <v>2018</v>
      </c>
      <c r="F4741" t="s">
        <v>47</v>
      </c>
      <c r="G4741" t="s">
        <v>23</v>
      </c>
      <c r="H4741" t="s">
        <v>17</v>
      </c>
      <c r="I4741" t="s">
        <v>48</v>
      </c>
      <c r="J4741">
        <v>5.6328717E-2</v>
      </c>
      <c r="L4741">
        <v>63.916800000000002</v>
      </c>
      <c r="M4741">
        <v>3.6</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3.6</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3.6</v>
      </c>
    </row>
    <row r="4744" spans="1:13" x14ac:dyDescent="0.3">
      <c r="A4744" t="s">
        <v>12</v>
      </c>
      <c r="B4744">
        <v>4743</v>
      </c>
      <c r="C4744" t="s">
        <v>903</v>
      </c>
      <c r="D4744" t="s">
        <v>26</v>
      </c>
      <c r="E4744">
        <v>2018</v>
      </c>
      <c r="F4744" t="s">
        <v>47</v>
      </c>
      <c r="G4744" t="s">
        <v>23</v>
      </c>
      <c r="H4744" t="s">
        <v>17</v>
      </c>
      <c r="I4744" t="s">
        <v>48</v>
      </c>
      <c r="J4744">
        <v>0.13511820199999999</v>
      </c>
      <c r="L4744">
        <v>52.564</v>
      </c>
      <c r="M4744">
        <v>3.6</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3.5</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3.5</v>
      </c>
    </row>
    <row r="4747" spans="1:13" x14ac:dyDescent="0.3">
      <c r="A4747" t="s">
        <v>19</v>
      </c>
      <c r="B4747">
        <v>4746</v>
      </c>
      <c r="C4747" t="s">
        <v>1186</v>
      </c>
      <c r="D4747" t="s">
        <v>14</v>
      </c>
      <c r="E4747">
        <v>2022</v>
      </c>
      <c r="F4747" t="s">
        <v>22</v>
      </c>
      <c r="G4747" t="s">
        <v>23</v>
      </c>
      <c r="H4747" t="s">
        <v>17</v>
      </c>
      <c r="I4747" t="s">
        <v>24</v>
      </c>
      <c r="J4747">
        <v>0</v>
      </c>
      <c r="K4747">
        <v>10</v>
      </c>
      <c r="L4747">
        <v>246.9144</v>
      </c>
      <c r="M4747">
        <v>3.5</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3.5</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3.5</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3.5</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3.5</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3.5</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3.5</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3.5</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3.5</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3.5</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3.5</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3.5</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3.5</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3.5</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3.5</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3.5</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3.5</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3.5</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3.5</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3.5</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3.5</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3.5</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3.5</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3.5</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3.5</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3.5</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3.5</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3.5</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3.5</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3.5</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3.5</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3.5</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3.5</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3.5</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3.5</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3.5</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3.5</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3.5</v>
      </c>
    </row>
    <row r="4785" spans="1:13" x14ac:dyDescent="0.3">
      <c r="A4785" t="s">
        <v>19</v>
      </c>
      <c r="B4785">
        <v>4784</v>
      </c>
      <c r="C4785" t="s">
        <v>508</v>
      </c>
      <c r="D4785" t="s">
        <v>26</v>
      </c>
      <c r="E4785">
        <v>2018</v>
      </c>
      <c r="F4785" t="s">
        <v>140</v>
      </c>
      <c r="G4785" t="s">
        <v>16</v>
      </c>
      <c r="H4785" t="s">
        <v>28</v>
      </c>
      <c r="I4785" t="s">
        <v>42</v>
      </c>
      <c r="J4785">
        <v>1.2865901000000001E-2</v>
      </c>
      <c r="L4785">
        <v>59.3536</v>
      </c>
      <c r="M4785">
        <v>3.5</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3.5</v>
      </c>
    </row>
    <row r="4787" spans="1:13" x14ac:dyDescent="0.3">
      <c r="A4787" t="s">
        <v>12</v>
      </c>
      <c r="B4787">
        <v>4786</v>
      </c>
      <c r="C4787" t="s">
        <v>887</v>
      </c>
      <c r="D4787" t="s">
        <v>56</v>
      </c>
      <c r="E4787">
        <v>2018</v>
      </c>
      <c r="F4787" t="s">
        <v>140</v>
      </c>
      <c r="G4787" t="s">
        <v>16</v>
      </c>
      <c r="H4787" t="s">
        <v>28</v>
      </c>
      <c r="I4787" t="s">
        <v>42</v>
      </c>
      <c r="J4787">
        <v>0</v>
      </c>
      <c r="L4787">
        <v>98.2042</v>
      </c>
      <c r="M4787">
        <v>3.5</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3.5</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3.5</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3.5</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3.5</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3.5</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3.5</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3.5</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3.5</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3.5</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3.5</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3.5</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3.5</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3.5</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3.5</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3.5</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3.5</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3.5</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3.5</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3.5</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3.5</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3.5</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3.5</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3.5</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3.5</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3.5</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3.5</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3.5</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3.5</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3.5</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3.5</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3.5</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3.5</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3.5</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3.5</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3.5</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3.5</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3.5</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3.5</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3.5</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3.5</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3.5</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3.5</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3.5</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3.5</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3.5</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3.5</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3.5</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3.5</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3.5</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3.5</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3.5</v>
      </c>
    </row>
    <row r="4839" spans="1:13" x14ac:dyDescent="0.3">
      <c r="A4839" t="s">
        <v>12</v>
      </c>
      <c r="B4839">
        <v>4838</v>
      </c>
      <c r="C4839" t="s">
        <v>1363</v>
      </c>
      <c r="D4839" t="s">
        <v>26</v>
      </c>
      <c r="E4839">
        <v>2015</v>
      </c>
      <c r="F4839" t="s">
        <v>35</v>
      </c>
      <c r="G4839" t="s">
        <v>36</v>
      </c>
      <c r="H4839" t="s">
        <v>17</v>
      </c>
      <c r="I4839" t="s">
        <v>18</v>
      </c>
      <c r="J4839">
        <v>5.7944375999999999E-2</v>
      </c>
      <c r="K4839">
        <v>8.9849999999999994</v>
      </c>
      <c r="L4839">
        <v>131.53100000000001</v>
      </c>
      <c r="M4839">
        <v>3.5</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3.5</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3.5</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3.5</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3.5</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3.5</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3.5</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3.5</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3.5</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3.5</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3.5</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3.5</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3.5</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3.5</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3.5</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3.5</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3.5</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3.5</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3.5</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3.5</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3.5</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3.5</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3.5</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3.5</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3.5</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3.5</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3.5</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3.5</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3.5</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3.5</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3.5</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3.5</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3.5</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3.5</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3.5</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3.5</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3.5</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3.5</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3.5</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3.5</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3.5</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3.5</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3.5</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3.5</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3.5</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3.5</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3.5</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3.5</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3.5</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3.5</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3.5</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3.5</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3.5</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3.5</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3.5</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3.5</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3.5</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3.5</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3.5</v>
      </c>
    </row>
    <row r="4898" spans="1:13" x14ac:dyDescent="0.3">
      <c r="A4898" t="s">
        <v>19</v>
      </c>
      <c r="B4898">
        <v>4897</v>
      </c>
      <c r="C4898" t="s">
        <v>876</v>
      </c>
      <c r="D4898" t="s">
        <v>59</v>
      </c>
      <c r="E4898">
        <v>2018</v>
      </c>
      <c r="F4898" t="s">
        <v>47</v>
      </c>
      <c r="G4898" t="s">
        <v>23</v>
      </c>
      <c r="H4898" t="s">
        <v>17</v>
      </c>
      <c r="I4898" t="s">
        <v>48</v>
      </c>
      <c r="J4898">
        <v>0.105324246</v>
      </c>
      <c r="L4898">
        <v>125.7046</v>
      </c>
      <c r="M4898">
        <v>3.5</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3.5</v>
      </c>
    </row>
    <row r="4900" spans="1:13" x14ac:dyDescent="0.3">
      <c r="A4900" t="s">
        <v>19</v>
      </c>
      <c r="B4900">
        <v>4899</v>
      </c>
      <c r="C4900" t="s">
        <v>829</v>
      </c>
      <c r="D4900" t="s">
        <v>69</v>
      </c>
      <c r="E4900">
        <v>2018</v>
      </c>
      <c r="F4900" t="s">
        <v>47</v>
      </c>
      <c r="G4900" t="s">
        <v>23</v>
      </c>
      <c r="H4900" t="s">
        <v>17</v>
      </c>
      <c r="I4900" t="s">
        <v>48</v>
      </c>
      <c r="J4900">
        <v>0.119371835</v>
      </c>
      <c r="L4900">
        <v>45.2744</v>
      </c>
      <c r="M4900">
        <v>3.5</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3.5</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3.5</v>
      </c>
    </row>
    <row r="4903" spans="1:13" x14ac:dyDescent="0.3">
      <c r="A4903" t="s">
        <v>19</v>
      </c>
      <c r="B4903">
        <v>4902</v>
      </c>
      <c r="C4903" t="s">
        <v>1578</v>
      </c>
      <c r="D4903" t="s">
        <v>14</v>
      </c>
      <c r="E4903">
        <v>2018</v>
      </c>
      <c r="F4903" t="s">
        <v>47</v>
      </c>
      <c r="G4903" t="s">
        <v>23</v>
      </c>
      <c r="H4903" t="s">
        <v>17</v>
      </c>
      <c r="I4903" t="s">
        <v>48</v>
      </c>
      <c r="J4903">
        <v>0</v>
      </c>
      <c r="L4903">
        <v>55.729799999999997</v>
      </c>
      <c r="M4903">
        <v>3.5</v>
      </c>
    </row>
    <row r="4904" spans="1:13" x14ac:dyDescent="0.3">
      <c r="A4904" t="s">
        <v>19</v>
      </c>
      <c r="B4904">
        <v>4903</v>
      </c>
      <c r="C4904" t="s">
        <v>1281</v>
      </c>
      <c r="D4904" t="s">
        <v>14</v>
      </c>
      <c r="E4904">
        <v>2018</v>
      </c>
      <c r="F4904" t="s">
        <v>47</v>
      </c>
      <c r="G4904" t="s">
        <v>23</v>
      </c>
      <c r="H4904" t="s">
        <v>17</v>
      </c>
      <c r="I4904" t="s">
        <v>48</v>
      </c>
      <c r="J4904">
        <v>1.2215675E-2</v>
      </c>
      <c r="L4904">
        <v>162.7894</v>
      </c>
      <c r="M4904">
        <v>3.5</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3.5</v>
      </c>
    </row>
    <row r="4906" spans="1:13" x14ac:dyDescent="0.3">
      <c r="A4906" t="s">
        <v>19</v>
      </c>
      <c r="B4906">
        <v>4905</v>
      </c>
      <c r="C4906" t="s">
        <v>148</v>
      </c>
      <c r="D4906" t="s">
        <v>21</v>
      </c>
      <c r="E4906">
        <v>2018</v>
      </c>
      <c r="F4906" t="s">
        <v>47</v>
      </c>
      <c r="G4906" t="s">
        <v>23</v>
      </c>
      <c r="H4906" t="s">
        <v>17</v>
      </c>
      <c r="I4906" t="s">
        <v>48</v>
      </c>
      <c r="J4906">
        <v>2.5354071999999998E-2</v>
      </c>
      <c r="L4906">
        <v>144.476</v>
      </c>
      <c r="M4906">
        <v>3.5</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3.5</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3.5</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3.5</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3.5</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3.5</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3.5</v>
      </c>
    </row>
    <row r="4913" spans="1:13" x14ac:dyDescent="0.3">
      <c r="A4913" t="s">
        <v>12</v>
      </c>
      <c r="B4913">
        <v>4912</v>
      </c>
      <c r="C4913" t="s">
        <v>1579</v>
      </c>
      <c r="D4913" t="s">
        <v>69</v>
      </c>
      <c r="E4913">
        <v>2018</v>
      </c>
      <c r="F4913" t="s">
        <v>47</v>
      </c>
      <c r="G4913" t="s">
        <v>23</v>
      </c>
      <c r="H4913" t="s">
        <v>17</v>
      </c>
      <c r="I4913" t="s">
        <v>48</v>
      </c>
      <c r="J4913">
        <v>0</v>
      </c>
      <c r="L4913">
        <v>184.26079999999999</v>
      </c>
      <c r="M4913">
        <v>3.5</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3.5</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3.5</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3.4</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3.4</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3.4</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3.4</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3.4</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3.4</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3.4</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3.4</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3.4</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3.4</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3.4</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3.4</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3.4</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3.4</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3.4</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3.4</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3.4</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3.4</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3.4</v>
      </c>
    </row>
    <row r="4935" spans="1:13" x14ac:dyDescent="0.3">
      <c r="A4935" t="s">
        <v>12</v>
      </c>
      <c r="B4935">
        <v>4934</v>
      </c>
      <c r="C4935" t="s">
        <v>1059</v>
      </c>
      <c r="D4935" t="s">
        <v>50</v>
      </c>
      <c r="E4935">
        <v>2018</v>
      </c>
      <c r="F4935" t="s">
        <v>140</v>
      </c>
      <c r="G4935" t="s">
        <v>16</v>
      </c>
      <c r="H4935" t="s">
        <v>28</v>
      </c>
      <c r="I4935" t="s">
        <v>42</v>
      </c>
      <c r="J4935">
        <v>6.216667E-2</v>
      </c>
      <c r="L4935">
        <v>112.3518</v>
      </c>
      <c r="M4935">
        <v>3.4</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3.4</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3.4</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3.4</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3.4</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3.4</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3.4</v>
      </c>
    </row>
    <row r="4942" spans="1:13" x14ac:dyDescent="0.3">
      <c r="A4942" t="s">
        <v>12</v>
      </c>
      <c r="B4942">
        <v>4941</v>
      </c>
      <c r="C4942" t="s">
        <v>956</v>
      </c>
      <c r="D4942" t="s">
        <v>76</v>
      </c>
      <c r="E4942">
        <v>2016</v>
      </c>
      <c r="F4942" t="s">
        <v>27</v>
      </c>
      <c r="G4942" t="s">
        <v>16</v>
      </c>
      <c r="H4942" t="s">
        <v>28</v>
      </c>
      <c r="I4942" t="s">
        <v>18</v>
      </c>
      <c r="J4942">
        <v>3.3052168E-2</v>
      </c>
      <c r="K4942">
        <v>10.6</v>
      </c>
      <c r="L4942">
        <v>49.700800000000001</v>
      </c>
      <c r="M4942">
        <v>3.4</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3.4</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3.4</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3.4</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3.4</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3.4</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3.4</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3.4</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3.4</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3.4</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3.4</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3.4</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3.4</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3.4</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3.4</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3.4</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3.4</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3.4</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3.4</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3.4</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3.4</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3.4</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3.4</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3.4</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3.4</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3.4</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3.4</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3.4</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3.4</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3.4</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3.4</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3.4</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3.4</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3.4</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3.4</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3.4</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3.4</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3.4</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3.4</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3.4</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3.4</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3.4</v>
      </c>
    </row>
    <row r="4984" spans="1:13" x14ac:dyDescent="0.3">
      <c r="A4984" t="s">
        <v>19</v>
      </c>
      <c r="B4984">
        <v>4983</v>
      </c>
      <c r="C4984" t="s">
        <v>1399</v>
      </c>
      <c r="D4984" t="s">
        <v>34</v>
      </c>
      <c r="E4984">
        <v>2014</v>
      </c>
      <c r="F4984" t="s">
        <v>31</v>
      </c>
      <c r="G4984" t="s">
        <v>23</v>
      </c>
      <c r="H4984" t="s">
        <v>32</v>
      </c>
      <c r="I4984" t="s">
        <v>18</v>
      </c>
      <c r="J4984">
        <v>0</v>
      </c>
      <c r="K4984">
        <v>16.2</v>
      </c>
      <c r="L4984">
        <v>73.4696</v>
      </c>
      <c r="M4984">
        <v>3.4</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3.4</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3.4</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3.4</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3.4</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3.4</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3.4</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3.4</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3.4</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3.4</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3.4</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3.4</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3.4</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3.4</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3.4</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3.3</v>
      </c>
    </row>
    <row r="5009" spans="1:13" x14ac:dyDescent="0.3">
      <c r="A5009" t="s">
        <v>19</v>
      </c>
      <c r="B5009">
        <v>5008</v>
      </c>
      <c r="C5009" t="s">
        <v>451</v>
      </c>
      <c r="D5009" t="s">
        <v>34</v>
      </c>
      <c r="E5009">
        <v>2018</v>
      </c>
      <c r="F5009" t="s">
        <v>47</v>
      </c>
      <c r="G5009" t="s">
        <v>23</v>
      </c>
      <c r="H5009" t="s">
        <v>17</v>
      </c>
      <c r="I5009" t="s">
        <v>48</v>
      </c>
      <c r="J5009">
        <v>7.0437799999999995E-2</v>
      </c>
      <c r="L5009">
        <v>112.886</v>
      </c>
      <c r="M5009">
        <v>3.3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3.3</v>
      </c>
    </row>
    <row r="5020" spans="1:13" x14ac:dyDescent="0.3">
      <c r="A5020" t="s">
        <v>12</v>
      </c>
      <c r="B5020">
        <v>5019</v>
      </c>
      <c r="C5020" t="s">
        <v>64</v>
      </c>
      <c r="D5020" t="s">
        <v>14</v>
      </c>
      <c r="E5020">
        <v>2012</v>
      </c>
      <c r="F5020" t="s">
        <v>15</v>
      </c>
      <c r="G5020" t="s">
        <v>16</v>
      </c>
      <c r="H5020" t="s">
        <v>17</v>
      </c>
      <c r="I5020" t="s">
        <v>18</v>
      </c>
      <c r="J5020">
        <v>9.4037290999999995E-2</v>
      </c>
      <c r="K5020">
        <v>15.1</v>
      </c>
      <c r="L5020">
        <v>62.319400000000002</v>
      </c>
      <c r="M5020">
        <v>3.3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3.3</v>
      </c>
    </row>
    <row r="5022" spans="1:13" x14ac:dyDescent="0.3">
      <c r="A5022" t="s">
        <v>19</v>
      </c>
      <c r="B5022">
        <v>5021</v>
      </c>
      <c r="C5022" t="s">
        <v>628</v>
      </c>
      <c r="D5022" t="s">
        <v>21</v>
      </c>
      <c r="E5022">
        <v>2018</v>
      </c>
      <c r="F5022" t="s">
        <v>140</v>
      </c>
      <c r="G5022" t="s">
        <v>16</v>
      </c>
      <c r="H5022" t="s">
        <v>28</v>
      </c>
      <c r="I5022" t="s">
        <v>42</v>
      </c>
      <c r="J5022">
        <v>9.1411749E-2</v>
      </c>
      <c r="L5022">
        <v>121.373</v>
      </c>
      <c r="M5022">
        <v>3.3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3.3</v>
      </c>
    </row>
    <row r="5042" spans="1:13" x14ac:dyDescent="0.3">
      <c r="A5042" t="s">
        <v>19</v>
      </c>
      <c r="B5042">
        <v>5041</v>
      </c>
      <c r="C5042" t="s">
        <v>829</v>
      </c>
      <c r="D5042" t="s">
        <v>69</v>
      </c>
      <c r="E5042">
        <v>2015</v>
      </c>
      <c r="F5042" t="s">
        <v>35</v>
      </c>
      <c r="G5042" t="s">
        <v>36</v>
      </c>
      <c r="H5042" t="s">
        <v>17</v>
      </c>
      <c r="I5042" t="s">
        <v>18</v>
      </c>
      <c r="J5042">
        <v>0</v>
      </c>
      <c r="K5042">
        <v>11.15</v>
      </c>
      <c r="L5042">
        <v>44.7744</v>
      </c>
      <c r="M5042">
        <v>3.3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3.3</v>
      </c>
    </row>
    <row r="5057" spans="1:13" x14ac:dyDescent="0.3">
      <c r="A5057" t="s">
        <v>19</v>
      </c>
      <c r="B5057">
        <v>5056</v>
      </c>
      <c r="C5057" t="s">
        <v>658</v>
      </c>
      <c r="D5057" t="s">
        <v>50</v>
      </c>
      <c r="E5057">
        <v>2020</v>
      </c>
      <c r="F5057" t="s">
        <v>39</v>
      </c>
      <c r="G5057" t="s">
        <v>36</v>
      </c>
      <c r="H5057" t="s">
        <v>32</v>
      </c>
      <c r="I5057" t="s">
        <v>18</v>
      </c>
      <c r="J5057">
        <v>0</v>
      </c>
      <c r="K5057">
        <v>15.5</v>
      </c>
      <c r="L5057">
        <v>141.547</v>
      </c>
      <c r="M5057">
        <v>3.3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3.3</v>
      </c>
    </row>
    <row r="5100" spans="1:13" x14ac:dyDescent="0.3">
      <c r="A5100" t="s">
        <v>12</v>
      </c>
      <c r="B5100">
        <v>5099</v>
      </c>
      <c r="C5100" t="s">
        <v>1102</v>
      </c>
      <c r="D5100" t="s">
        <v>50</v>
      </c>
      <c r="E5100">
        <v>2014</v>
      </c>
      <c r="F5100" t="s">
        <v>31</v>
      </c>
      <c r="G5100" t="s">
        <v>23</v>
      </c>
      <c r="H5100" t="s">
        <v>32</v>
      </c>
      <c r="I5100" t="s">
        <v>18</v>
      </c>
      <c r="J5100">
        <v>7.665661E-2</v>
      </c>
      <c r="K5100">
        <v>11.8</v>
      </c>
      <c r="L5100">
        <v>32.355800000000002</v>
      </c>
      <c r="M5100">
        <v>3.3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3.3</v>
      </c>
    </row>
    <row r="5112" spans="1:13" x14ac:dyDescent="0.3">
      <c r="A5112" t="s">
        <v>19</v>
      </c>
      <c r="B5112">
        <v>5111</v>
      </c>
      <c r="C5112" t="s">
        <v>497</v>
      </c>
      <c r="D5112" t="s">
        <v>69</v>
      </c>
      <c r="E5112">
        <v>2018</v>
      </c>
      <c r="F5112" t="s">
        <v>47</v>
      </c>
      <c r="G5112" t="s">
        <v>23</v>
      </c>
      <c r="H5112" t="s">
        <v>17</v>
      </c>
      <c r="I5112" t="s">
        <v>48</v>
      </c>
      <c r="J5112">
        <v>0</v>
      </c>
      <c r="L5112">
        <v>175.30279999999999</v>
      </c>
      <c r="M5112">
        <v>3.3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3.3</v>
      </c>
    </row>
    <row r="5114" spans="1:13" x14ac:dyDescent="0.3">
      <c r="A5114" t="s">
        <v>19</v>
      </c>
      <c r="B5114">
        <v>5113</v>
      </c>
      <c r="C5114" t="s">
        <v>198</v>
      </c>
      <c r="D5114" t="s">
        <v>21</v>
      </c>
      <c r="E5114">
        <v>2018</v>
      </c>
      <c r="F5114" t="s">
        <v>47</v>
      </c>
      <c r="G5114" t="s">
        <v>23</v>
      </c>
      <c r="H5114" t="s">
        <v>17</v>
      </c>
      <c r="I5114" t="s">
        <v>48</v>
      </c>
      <c r="J5114">
        <v>7.9046991999999996E-2</v>
      </c>
      <c r="L5114">
        <v>39.8506</v>
      </c>
      <c r="M5114">
        <v>3.3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3.2</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3.2</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3.2</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3.2</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3.2</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3.2</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3.2</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3.2</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3.2</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3.2</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3.2</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3.2</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3.2</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3.2</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3.2</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3.2</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3.2</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3.2</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3.2</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3.2</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3.2</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3.2</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3.2</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3.2</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3.2</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3.2</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3.2</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3.2</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3.2</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3.2</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3.2</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3.2</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3.2</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3.2</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3.2</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3.2</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3.2</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3.2</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3.2</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3.2</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3.2</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3.2</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3.2</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3.2</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3.2</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3.2</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3.2</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3.2</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3.2</v>
      </c>
    </row>
    <row r="5170" spans="1:13" x14ac:dyDescent="0.3">
      <c r="A5170" t="s">
        <v>19</v>
      </c>
      <c r="B5170">
        <v>5169</v>
      </c>
      <c r="C5170" t="s">
        <v>670</v>
      </c>
      <c r="D5170" t="s">
        <v>14</v>
      </c>
      <c r="E5170">
        <v>2018</v>
      </c>
      <c r="F5170" t="s">
        <v>47</v>
      </c>
      <c r="G5170" t="s">
        <v>23</v>
      </c>
      <c r="H5170" t="s">
        <v>17</v>
      </c>
      <c r="I5170" t="s">
        <v>48</v>
      </c>
      <c r="J5170">
        <v>0</v>
      </c>
      <c r="L5170">
        <v>255.7988</v>
      </c>
      <c r="M5170">
        <v>3.2</v>
      </c>
    </row>
    <row r="5171" spans="1:13" x14ac:dyDescent="0.3">
      <c r="A5171" t="s">
        <v>12</v>
      </c>
      <c r="B5171">
        <v>5170</v>
      </c>
      <c r="C5171" t="s">
        <v>1424</v>
      </c>
      <c r="D5171" t="s">
        <v>97</v>
      </c>
      <c r="E5171">
        <v>2018</v>
      </c>
      <c r="F5171" t="s">
        <v>47</v>
      </c>
      <c r="G5171" t="s">
        <v>23</v>
      </c>
      <c r="H5171" t="s">
        <v>17</v>
      </c>
      <c r="I5171" t="s">
        <v>48</v>
      </c>
      <c r="J5171">
        <v>6.7175915000000003E-2</v>
      </c>
      <c r="L5171">
        <v>187.124</v>
      </c>
      <c r="M5171">
        <v>3.2</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3.2</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3.2</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3.2</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3.1</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3.1</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3.1</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3.1</v>
      </c>
    </row>
    <row r="5179" spans="1:13" x14ac:dyDescent="0.3">
      <c r="A5179" t="s">
        <v>12</v>
      </c>
      <c r="B5179">
        <v>5178</v>
      </c>
      <c r="C5179" t="s">
        <v>1098</v>
      </c>
      <c r="D5179" t="s">
        <v>26</v>
      </c>
      <c r="E5179">
        <v>2012</v>
      </c>
      <c r="F5179" t="s">
        <v>15</v>
      </c>
      <c r="G5179" t="s">
        <v>16</v>
      </c>
      <c r="H5179" t="s">
        <v>17</v>
      </c>
      <c r="I5179" t="s">
        <v>18</v>
      </c>
      <c r="J5179">
        <v>8.2529703999999995E-2</v>
      </c>
      <c r="K5179">
        <v>8.18</v>
      </c>
      <c r="L5179">
        <v>56.958799999999997</v>
      </c>
      <c r="M5179">
        <v>3.1</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3.1</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3.1</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3.1</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3.1</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3.1</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3.1</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3.1</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3.1</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3.1</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3.1</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3.1</v>
      </c>
    </row>
    <row r="5191" spans="1:13" x14ac:dyDescent="0.3">
      <c r="A5191" t="s">
        <v>19</v>
      </c>
      <c r="B5191">
        <v>5190</v>
      </c>
      <c r="C5191" t="s">
        <v>944</v>
      </c>
      <c r="D5191" t="s">
        <v>50</v>
      </c>
      <c r="E5191">
        <v>2018</v>
      </c>
      <c r="F5191" t="s">
        <v>140</v>
      </c>
      <c r="G5191" t="s">
        <v>16</v>
      </c>
      <c r="H5191" t="s">
        <v>28</v>
      </c>
      <c r="I5191" t="s">
        <v>42</v>
      </c>
      <c r="J5191">
        <v>0.18803837200000001</v>
      </c>
      <c r="L5191">
        <v>146.4076</v>
      </c>
      <c r="M5191">
        <v>3.1</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3.1</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3.1</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3.1</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3.1</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3.1</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3.1</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3.1</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3.1</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3.1</v>
      </c>
    </row>
    <row r="5201" spans="1:13" x14ac:dyDescent="0.3">
      <c r="A5201" t="s">
        <v>12</v>
      </c>
      <c r="B5201">
        <v>5200</v>
      </c>
      <c r="C5201" t="s">
        <v>626</v>
      </c>
      <c r="D5201" t="s">
        <v>30</v>
      </c>
      <c r="E5201">
        <v>2015</v>
      </c>
      <c r="F5201" t="s">
        <v>35</v>
      </c>
      <c r="G5201" t="s">
        <v>36</v>
      </c>
      <c r="H5201" t="s">
        <v>17</v>
      </c>
      <c r="I5201" t="s">
        <v>18</v>
      </c>
      <c r="J5201">
        <v>5.0603130000000003E-2</v>
      </c>
      <c r="K5201">
        <v>9</v>
      </c>
      <c r="L5201">
        <v>150.9024</v>
      </c>
      <c r="M5201">
        <v>3.1</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3.1</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3.1</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3.1</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3.1</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3.1</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3.1</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3.1</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3.1</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3.1</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3.1</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3.1</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3.1</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3.1</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3.1</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3.1</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3.1</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3.1</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3.1</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3.1</v>
      </c>
    </row>
    <row r="5221" spans="1:13" x14ac:dyDescent="0.3">
      <c r="A5221" t="s">
        <v>12</v>
      </c>
      <c r="B5221">
        <v>5220</v>
      </c>
      <c r="C5221" t="s">
        <v>809</v>
      </c>
      <c r="D5221" t="s">
        <v>14</v>
      </c>
      <c r="E5221">
        <v>2018</v>
      </c>
      <c r="F5221" t="s">
        <v>47</v>
      </c>
      <c r="G5221" t="s">
        <v>23</v>
      </c>
      <c r="H5221" t="s">
        <v>17</v>
      </c>
      <c r="I5221" t="s">
        <v>48</v>
      </c>
      <c r="J5221">
        <v>2.9510313E-2</v>
      </c>
      <c r="L5221">
        <v>141.9838</v>
      </c>
      <c r="M5221">
        <v>3.1</v>
      </c>
    </row>
    <row r="5222" spans="1:13" x14ac:dyDescent="0.3">
      <c r="A5222" t="s">
        <v>12</v>
      </c>
      <c r="B5222">
        <v>5221</v>
      </c>
      <c r="C5222" t="s">
        <v>459</v>
      </c>
      <c r="D5222" t="s">
        <v>56</v>
      </c>
      <c r="E5222">
        <v>2018</v>
      </c>
      <c r="F5222" t="s">
        <v>47</v>
      </c>
      <c r="G5222" t="s">
        <v>23</v>
      </c>
      <c r="H5222" t="s">
        <v>17</v>
      </c>
      <c r="I5222" t="s">
        <v>48</v>
      </c>
      <c r="J5222">
        <v>3.3276066E-2</v>
      </c>
      <c r="L5222">
        <v>153.8314</v>
      </c>
      <c r="M5222">
        <v>3.1</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3.1</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2.9</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2.9</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2.9</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2.9</v>
      </c>
    </row>
    <row r="5421" spans="1:13" x14ac:dyDescent="0.3">
      <c r="A5421" t="s">
        <v>19</v>
      </c>
      <c r="B5421">
        <v>5420</v>
      </c>
      <c r="C5421" t="s">
        <v>227</v>
      </c>
      <c r="D5421" t="s">
        <v>30</v>
      </c>
      <c r="E5421">
        <v>2018</v>
      </c>
      <c r="F5421" t="s">
        <v>140</v>
      </c>
      <c r="G5421" t="s">
        <v>16</v>
      </c>
      <c r="H5421" t="s">
        <v>28</v>
      </c>
      <c r="I5421" t="s">
        <v>42</v>
      </c>
      <c r="J5421">
        <v>0.21799414</v>
      </c>
      <c r="L5421">
        <v>266.58839999999998</v>
      </c>
      <c r="M5421">
        <v>2.9</v>
      </c>
    </row>
    <row r="5422" spans="1:13" x14ac:dyDescent="0.3">
      <c r="A5422" t="s">
        <v>19</v>
      </c>
      <c r="B5422">
        <v>5421</v>
      </c>
      <c r="C5422" t="s">
        <v>570</v>
      </c>
      <c r="D5422" t="s">
        <v>34</v>
      </c>
      <c r="E5422">
        <v>2018</v>
      </c>
      <c r="F5422" t="s">
        <v>140</v>
      </c>
      <c r="G5422" t="s">
        <v>16</v>
      </c>
      <c r="H5422" t="s">
        <v>28</v>
      </c>
      <c r="I5422" t="s">
        <v>42</v>
      </c>
      <c r="J5422">
        <v>0</v>
      </c>
      <c r="L5422">
        <v>261.291</v>
      </c>
      <c r="M5422">
        <v>2.9</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2.9</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2.9</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2.9</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2.9</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2.9</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2.9</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2.9</v>
      </c>
    </row>
    <row r="5430" spans="1:13" x14ac:dyDescent="0.3">
      <c r="A5430" t="s">
        <v>12</v>
      </c>
      <c r="B5430">
        <v>5429</v>
      </c>
      <c r="C5430" t="s">
        <v>1275</v>
      </c>
      <c r="D5430" t="s">
        <v>50</v>
      </c>
      <c r="E5430">
        <v>2020</v>
      </c>
      <c r="F5430" t="s">
        <v>39</v>
      </c>
      <c r="G5430" t="s">
        <v>36</v>
      </c>
      <c r="H5430" t="s">
        <v>17</v>
      </c>
      <c r="I5430" t="s">
        <v>18</v>
      </c>
      <c r="J5430">
        <v>0.121940099</v>
      </c>
      <c r="K5430">
        <v>20.2</v>
      </c>
      <c r="L5430">
        <v>95.375200000000007</v>
      </c>
      <c r="M5430">
        <v>2.9</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2.9</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2.9</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2.9</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2.9</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2.9</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2.9</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2.9</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2.9</v>
      </c>
    </row>
    <row r="5439" spans="1:13" x14ac:dyDescent="0.3">
      <c r="A5439" t="s">
        <v>19</v>
      </c>
      <c r="B5439">
        <v>5438</v>
      </c>
      <c r="C5439" t="s">
        <v>228</v>
      </c>
      <c r="D5439" t="s">
        <v>30</v>
      </c>
      <c r="E5439">
        <v>2018</v>
      </c>
      <c r="F5439" t="s">
        <v>47</v>
      </c>
      <c r="G5439" t="s">
        <v>23</v>
      </c>
      <c r="H5439" t="s">
        <v>17</v>
      </c>
      <c r="I5439" t="s">
        <v>48</v>
      </c>
      <c r="J5439">
        <v>0.135836915</v>
      </c>
      <c r="L5439">
        <v>93.809399999999997</v>
      </c>
      <c r="M5439">
        <v>2.9</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2.9</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2.8</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2.8</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2.8</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2.8</v>
      </c>
    </row>
    <row r="5445" spans="1:13" x14ac:dyDescent="0.3">
      <c r="A5445" t="s">
        <v>12</v>
      </c>
      <c r="B5445">
        <v>5444</v>
      </c>
      <c r="C5445" t="s">
        <v>728</v>
      </c>
      <c r="D5445" t="s">
        <v>30</v>
      </c>
      <c r="E5445">
        <v>2018</v>
      </c>
      <c r="F5445" t="s">
        <v>47</v>
      </c>
      <c r="G5445" t="s">
        <v>23</v>
      </c>
      <c r="H5445" t="s">
        <v>17</v>
      </c>
      <c r="I5445" t="s">
        <v>48</v>
      </c>
      <c r="J5445">
        <v>8.3109454999999999E-2</v>
      </c>
      <c r="L5445">
        <v>195.8426</v>
      </c>
      <c r="M5445">
        <v>2.8</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2.8</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2.8</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2.8</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2.8</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2.8</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2.8</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2.8</v>
      </c>
    </row>
    <row r="5453" spans="1:13" x14ac:dyDescent="0.3">
      <c r="A5453" t="s">
        <v>12</v>
      </c>
      <c r="B5453">
        <v>5452</v>
      </c>
      <c r="C5453" t="s">
        <v>926</v>
      </c>
      <c r="D5453" t="s">
        <v>14</v>
      </c>
      <c r="E5453">
        <v>2012</v>
      </c>
      <c r="F5453" t="s">
        <v>15</v>
      </c>
      <c r="G5453" t="s">
        <v>16</v>
      </c>
      <c r="H5453" t="s">
        <v>17</v>
      </c>
      <c r="I5453" t="s">
        <v>18</v>
      </c>
      <c r="J5453">
        <v>4.9712775000000001E-2</v>
      </c>
      <c r="K5453">
        <v>19.350000000000001</v>
      </c>
      <c r="L5453">
        <v>78.264399999999995</v>
      </c>
      <c r="M5453">
        <v>2.8</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2.8</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2.8</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2.8</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2.8</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2.8</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2.8</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2.8</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2.8</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2.8</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2.8</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2.8</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2.8</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2.8</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2.8</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2.8</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2.8</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2.8</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2.8</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2.8</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2.8</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2.8</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2.8</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2.8</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2.8</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2.8</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2.8</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2.8</v>
      </c>
    </row>
    <row r="5481" spans="1:13" x14ac:dyDescent="0.3">
      <c r="A5481" t="s">
        <v>12</v>
      </c>
      <c r="B5481">
        <v>5480</v>
      </c>
      <c r="C5481" t="s">
        <v>1092</v>
      </c>
      <c r="D5481" t="s">
        <v>59</v>
      </c>
      <c r="E5481">
        <v>2022</v>
      </c>
      <c r="F5481" t="s">
        <v>22</v>
      </c>
      <c r="G5481" t="s">
        <v>23</v>
      </c>
      <c r="H5481" t="s">
        <v>17</v>
      </c>
      <c r="I5481" t="s">
        <v>24</v>
      </c>
      <c r="J5481">
        <v>5.4706407999999998E-2</v>
      </c>
      <c r="K5481">
        <v>8.6</v>
      </c>
      <c r="L5481">
        <v>128.93100000000001</v>
      </c>
      <c r="M5481">
        <v>2.8</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2.8</v>
      </c>
    </row>
    <row r="5483" spans="1:13" x14ac:dyDescent="0.3">
      <c r="A5483" t="s">
        <v>19</v>
      </c>
      <c r="B5483">
        <v>5482</v>
      </c>
      <c r="C5483" t="s">
        <v>859</v>
      </c>
      <c r="D5483" t="s">
        <v>63</v>
      </c>
      <c r="E5483">
        <v>2018</v>
      </c>
      <c r="F5483" t="s">
        <v>47</v>
      </c>
      <c r="G5483" t="s">
        <v>23</v>
      </c>
      <c r="H5483" t="s">
        <v>17</v>
      </c>
      <c r="I5483" t="s">
        <v>48</v>
      </c>
      <c r="J5483">
        <v>7.1628097000000002E-2</v>
      </c>
      <c r="L5483">
        <v>251.904</v>
      </c>
      <c r="M5483">
        <v>2.8</v>
      </c>
    </row>
    <row r="5484" spans="1:13" x14ac:dyDescent="0.3">
      <c r="A5484" t="s">
        <v>19</v>
      </c>
      <c r="B5484">
        <v>5483</v>
      </c>
      <c r="C5484" t="s">
        <v>1087</v>
      </c>
      <c r="D5484" t="s">
        <v>21</v>
      </c>
      <c r="E5484">
        <v>2018</v>
      </c>
      <c r="F5484" t="s">
        <v>47</v>
      </c>
      <c r="G5484" t="s">
        <v>23</v>
      </c>
      <c r="H5484" t="s">
        <v>17</v>
      </c>
      <c r="I5484" t="s">
        <v>48</v>
      </c>
      <c r="J5484">
        <v>0.174336148</v>
      </c>
      <c r="L5484">
        <v>184.0608</v>
      </c>
      <c r="M5484">
        <v>2.8</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2.8</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2.8</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2.8</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2.8</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2.8</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2.7</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2.7</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2.7</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2.7</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2.7</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2.7</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2.7</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2.7</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2.7</v>
      </c>
    </row>
    <row r="5499" spans="1:13" x14ac:dyDescent="0.3">
      <c r="A5499" t="s">
        <v>12</v>
      </c>
      <c r="B5499">
        <v>5498</v>
      </c>
      <c r="C5499" t="s">
        <v>282</v>
      </c>
      <c r="D5499" t="s">
        <v>14</v>
      </c>
      <c r="E5499">
        <v>2017</v>
      </c>
      <c r="F5499" t="s">
        <v>52</v>
      </c>
      <c r="G5499" t="s">
        <v>36</v>
      </c>
      <c r="H5499" t="s">
        <v>28</v>
      </c>
      <c r="I5499" t="s">
        <v>18</v>
      </c>
      <c r="J5499">
        <v>0.13205856599999999</v>
      </c>
      <c r="K5499">
        <v>12.15</v>
      </c>
      <c r="L5499">
        <v>187.5872</v>
      </c>
      <c r="M5499">
        <v>2.7</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2.7</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2.7</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2.7</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2.7</v>
      </c>
    </row>
    <row r="5504" spans="1:13" x14ac:dyDescent="0.3">
      <c r="A5504" t="s">
        <v>19</v>
      </c>
      <c r="B5504">
        <v>5503</v>
      </c>
      <c r="C5504" t="s">
        <v>1524</v>
      </c>
      <c r="D5504" t="s">
        <v>44</v>
      </c>
      <c r="E5504">
        <v>2014</v>
      </c>
      <c r="F5504" t="s">
        <v>31</v>
      </c>
      <c r="G5504" t="s">
        <v>23</v>
      </c>
      <c r="H5504" t="s">
        <v>32</v>
      </c>
      <c r="I5504" t="s">
        <v>18</v>
      </c>
      <c r="J5504">
        <v>0</v>
      </c>
      <c r="K5504">
        <v>8.02</v>
      </c>
      <c r="L5504">
        <v>157.7972</v>
      </c>
      <c r="M5504">
        <v>2.7</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2.7</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2.7</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2.7</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2.7</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2.7</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2.7</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2.6</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2.6</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2.6</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2.6</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2.6</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2.6</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2.6</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2.6</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2.6</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2.6</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2.6</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2.6</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2.6</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2.6</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2.5</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2.5</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2.5</v>
      </c>
    </row>
    <row r="5528" spans="1:13" x14ac:dyDescent="0.3">
      <c r="A5528" t="s">
        <v>12</v>
      </c>
      <c r="B5528">
        <v>5527</v>
      </c>
      <c r="C5528" t="s">
        <v>809</v>
      </c>
      <c r="D5528" t="s">
        <v>14</v>
      </c>
      <c r="E5528">
        <v>2015</v>
      </c>
      <c r="F5528" t="s">
        <v>35</v>
      </c>
      <c r="G5528" t="s">
        <v>36</v>
      </c>
      <c r="H5528" t="s">
        <v>17</v>
      </c>
      <c r="I5528" t="s">
        <v>18</v>
      </c>
      <c r="J5528">
        <v>0</v>
      </c>
      <c r="K5528">
        <v>17.75</v>
      </c>
      <c r="L5528">
        <v>139.9838</v>
      </c>
      <c r="M5528">
        <v>2.5</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2.5</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2.5</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2.5</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2.5</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2.5</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2.5</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2.5</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2.5</v>
      </c>
    </row>
    <row r="5537" spans="1:13" x14ac:dyDescent="0.3">
      <c r="A5537" t="s">
        <v>12</v>
      </c>
      <c r="B5537">
        <v>5536</v>
      </c>
      <c r="C5537" t="s">
        <v>427</v>
      </c>
      <c r="D5537" t="s">
        <v>26</v>
      </c>
      <c r="E5537">
        <v>2012</v>
      </c>
      <c r="F5537" t="s">
        <v>15</v>
      </c>
      <c r="G5537" t="s">
        <v>16</v>
      </c>
      <c r="H5537" t="s">
        <v>17</v>
      </c>
      <c r="I5537" t="s">
        <v>18</v>
      </c>
      <c r="J5537">
        <v>9.1054989000000003E-2</v>
      </c>
      <c r="K5537">
        <v>14.35</v>
      </c>
      <c r="L5537">
        <v>231.89840000000001</v>
      </c>
      <c r="M5537">
        <v>2.5</v>
      </c>
    </row>
    <row r="5538" spans="1:13" x14ac:dyDescent="0.3">
      <c r="A5538" t="s">
        <v>19</v>
      </c>
      <c r="B5538">
        <v>5537</v>
      </c>
      <c r="C5538" t="s">
        <v>1525</v>
      </c>
      <c r="D5538" t="s">
        <v>50</v>
      </c>
      <c r="E5538">
        <v>2018</v>
      </c>
      <c r="F5538" t="s">
        <v>140</v>
      </c>
      <c r="G5538" t="s">
        <v>16</v>
      </c>
      <c r="H5538" t="s">
        <v>28</v>
      </c>
      <c r="I5538" t="s">
        <v>42</v>
      </c>
      <c r="J5538">
        <v>0</v>
      </c>
      <c r="L5538">
        <v>154.53399999999999</v>
      </c>
      <c r="M5538">
        <v>2.5</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2.5</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2.5</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2.5</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2.5</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2.5</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2.5</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2.5</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2.5</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2.5</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2.5</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2.5</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2.5</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2.5</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2.5</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2.5</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2.5</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2.5</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2.5</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2.5</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2.5</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2.5</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2.5</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2.5</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2.5</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2.5</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2.5</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2.5</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2.5</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2.5</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2.5</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2.5</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2.5</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2.5</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2.5</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2.4</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2.4</v>
      </c>
    </row>
    <row r="5575" spans="1:13" x14ac:dyDescent="0.3">
      <c r="A5575" t="s">
        <v>12</v>
      </c>
      <c r="B5575">
        <v>5574</v>
      </c>
      <c r="C5575" t="s">
        <v>806</v>
      </c>
      <c r="D5575" t="s">
        <v>69</v>
      </c>
      <c r="E5575">
        <v>2018</v>
      </c>
      <c r="F5575" t="s">
        <v>140</v>
      </c>
      <c r="G5575" t="s">
        <v>16</v>
      </c>
      <c r="H5575" t="s">
        <v>28</v>
      </c>
      <c r="I5575" t="s">
        <v>42</v>
      </c>
      <c r="J5575">
        <v>0.29909785900000002</v>
      </c>
      <c r="L5575">
        <v>157.863</v>
      </c>
      <c r="M5575">
        <v>2.4</v>
      </c>
    </row>
    <row r="5576" spans="1:13" x14ac:dyDescent="0.3">
      <c r="A5576" t="s">
        <v>19</v>
      </c>
      <c r="B5576">
        <v>5575</v>
      </c>
      <c r="C5576" t="s">
        <v>394</v>
      </c>
      <c r="D5576" t="s">
        <v>34</v>
      </c>
      <c r="E5576">
        <v>2015</v>
      </c>
      <c r="F5576" t="s">
        <v>35</v>
      </c>
      <c r="G5576" t="s">
        <v>36</v>
      </c>
      <c r="H5576" t="s">
        <v>28</v>
      </c>
      <c r="I5576" t="s">
        <v>18</v>
      </c>
      <c r="J5576">
        <v>0</v>
      </c>
      <c r="K5576">
        <v>7.97</v>
      </c>
      <c r="L5576">
        <v>173.7422</v>
      </c>
      <c r="M5576">
        <v>2.4</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2.4</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2.4</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2.4</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2.4</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2.4</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2.4</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2.4</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2.2999999999999998</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2.2999999999999998</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2.2999999999999998</v>
      </c>
    </row>
    <row r="5587" spans="1:13" x14ac:dyDescent="0.3">
      <c r="A5587" t="s">
        <v>19</v>
      </c>
      <c r="B5587">
        <v>5586</v>
      </c>
      <c r="C5587" t="s">
        <v>1551</v>
      </c>
      <c r="D5587" t="s">
        <v>56</v>
      </c>
      <c r="E5587">
        <v>2018</v>
      </c>
      <c r="F5587" t="s">
        <v>140</v>
      </c>
      <c r="G5587" t="s">
        <v>16</v>
      </c>
      <c r="H5587" t="s">
        <v>28</v>
      </c>
      <c r="I5587" t="s">
        <v>42</v>
      </c>
      <c r="J5587">
        <v>0.17230990299999999</v>
      </c>
      <c r="L5587">
        <v>98.2042</v>
      </c>
      <c r="M5587">
        <v>2.2999999999999998</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2.2999999999999998</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2.2999999999999998</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2.2999999999999998</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2.2999999999999998</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2.2999999999999998</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2.2999999999999998</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2.2999999999999998</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2.2999999999999998</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2.2999999999999998</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2.2999999999999998</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2.2999999999999998</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2.2999999999999998</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2.2999999999999998</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2.2999999999999998</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2.2999999999999998</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2.2999999999999998</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2.2999999999999998</v>
      </c>
    </row>
    <row r="5605" spans="1:13" x14ac:dyDescent="0.3">
      <c r="A5605" t="s">
        <v>19</v>
      </c>
      <c r="B5605">
        <v>5604</v>
      </c>
      <c r="C5605" t="s">
        <v>352</v>
      </c>
      <c r="D5605" t="s">
        <v>63</v>
      </c>
      <c r="E5605">
        <v>2018</v>
      </c>
      <c r="F5605" t="s">
        <v>47</v>
      </c>
      <c r="G5605" t="s">
        <v>23</v>
      </c>
      <c r="H5605" t="s">
        <v>17</v>
      </c>
      <c r="I5605" t="s">
        <v>48</v>
      </c>
      <c r="J5605">
        <v>0</v>
      </c>
      <c r="L5605">
        <v>188.18719999999999</v>
      </c>
      <c r="M5605">
        <v>2.2999999999999998</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2.2999999999999998</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2.2999999999999998</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2.2999999999999998</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2.2999999999999998</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2.2000000000000002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2.2000000000000002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2.2000000000000002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2.2000000000000002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2.2000000000000002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2.2000000000000002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2.2000000000000002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2.2000000000000002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2.1</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2.1</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2.1</v>
      </c>
    </row>
    <row r="5622" spans="1:13" x14ac:dyDescent="0.3">
      <c r="A5622" t="s">
        <v>12</v>
      </c>
      <c r="B5622">
        <v>5621</v>
      </c>
      <c r="C5622" t="s">
        <v>1535</v>
      </c>
      <c r="D5622" t="s">
        <v>26</v>
      </c>
      <c r="E5622">
        <v>2018</v>
      </c>
      <c r="F5622" t="s">
        <v>47</v>
      </c>
      <c r="G5622" t="s">
        <v>23</v>
      </c>
      <c r="H5622" t="s">
        <v>17</v>
      </c>
      <c r="I5622" t="s">
        <v>48</v>
      </c>
      <c r="J5622">
        <v>0</v>
      </c>
      <c r="L5622">
        <v>37.050600000000003</v>
      </c>
      <c r="M5622">
        <v>2.1</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1.9</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1.9</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1.8</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1.8</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1.8</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1.8</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1.8</v>
      </c>
    </row>
    <row r="5704" spans="1:13" x14ac:dyDescent="0.3">
      <c r="A5704" t="s">
        <v>12</v>
      </c>
      <c r="B5704">
        <v>5703</v>
      </c>
      <c r="C5704" t="s">
        <v>314</v>
      </c>
      <c r="D5704" t="s">
        <v>30</v>
      </c>
      <c r="E5704">
        <v>2018</v>
      </c>
      <c r="F5704" t="s">
        <v>140</v>
      </c>
      <c r="G5704" t="s">
        <v>16</v>
      </c>
      <c r="H5704" t="s">
        <v>28</v>
      </c>
      <c r="I5704" t="s">
        <v>42</v>
      </c>
      <c r="J5704">
        <v>0.1263349</v>
      </c>
      <c r="L5704">
        <v>184.0924</v>
      </c>
      <c r="M5704">
        <v>1.7</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1.7</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1.7</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1.7</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1.7</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1.7</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1.7</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1.7</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1.5</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1.5</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1.5</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1.5</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1.5</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1.5</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1.5</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1.5</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1.5</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1.5</v>
      </c>
    </row>
    <row r="5722" spans="1:13" x14ac:dyDescent="0.3">
      <c r="A5722" t="s">
        <v>12</v>
      </c>
      <c r="B5722">
        <v>5721</v>
      </c>
      <c r="C5722" t="s">
        <v>1257</v>
      </c>
      <c r="D5722" t="s">
        <v>26</v>
      </c>
      <c r="E5722">
        <v>2018</v>
      </c>
      <c r="F5722" t="s">
        <v>47</v>
      </c>
      <c r="G5722" t="s">
        <v>23</v>
      </c>
      <c r="H5722" t="s">
        <v>17</v>
      </c>
      <c r="I5722" t="s">
        <v>48</v>
      </c>
      <c r="J5722">
        <v>4.586701E-2</v>
      </c>
      <c r="L5722">
        <v>37.950600000000001</v>
      </c>
      <c r="M5722">
        <v>1.5</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1.4</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1.3</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1.3</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1.2</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12</v>
      </c>
      <c r="B8523">
        <v>8522</v>
      </c>
      <c r="C8523" t="s">
        <v>87</v>
      </c>
      <c r="D8523" t="s">
        <v>69</v>
      </c>
      <c r="E8523">
        <v>2018</v>
      </c>
      <c r="F8523" t="s">
        <v>47</v>
      </c>
      <c r="G8523" t="s">
        <v>23</v>
      </c>
      <c r="H8523" t="s">
        <v>17</v>
      </c>
      <c r="I8523" t="s">
        <v>48</v>
      </c>
      <c r="J8523">
        <v>0.107714834</v>
      </c>
      <c r="L8523">
        <v>97.875200000000007</v>
      </c>
      <c r="M8523">
        <v>4</v>
      </c>
    </row>
    <row r="8524" spans="1:13" x14ac:dyDescent="0.3">
      <c r="A8524" t="s">
        <v>12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36B3-4E11-46CF-A9D7-E3F12B3DFA5B}">
  <dimension ref="AG20"/>
  <sheetViews>
    <sheetView showGridLines="0" tabSelected="1" topLeftCell="A2" zoomScale="62" zoomScaleNormal="70" workbookViewId="0">
      <selection activeCell="AD15" sqref="AD15"/>
    </sheetView>
  </sheetViews>
  <sheetFormatPr defaultRowHeight="14.4" x14ac:dyDescent="0.3"/>
  <sheetData>
    <row r="20" spans="33:33" x14ac:dyDescent="0.3">
      <c r="AG20"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BlinkIT-Grocery-Data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 Choudhary</dc:creator>
  <cp:lastModifiedBy>Mansi Choudhary</cp:lastModifiedBy>
  <dcterms:created xsi:type="dcterms:W3CDTF">2026-08-05T08:54:40Z</dcterms:created>
  <dcterms:modified xsi:type="dcterms:W3CDTF">2026-08-17T15:52:19Z</dcterms:modified>
</cp:coreProperties>
</file>