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https://d.docs.live.net/255d168ab63c6436/Pictures/"/>
    </mc:Choice>
  </mc:AlternateContent>
  <xr:revisionPtr revIDLastSave="314" documentId="8_{AA424391-A61D-4B02-96CA-16E0C075A1E4}" xr6:coauthVersionLast="47" xr6:coauthVersionMax="47" xr10:uidLastSave="{6F22C00B-9CDC-4930-9F3E-9C004ACAAF49}"/>
  <bookViews>
    <workbookView xWindow="-108" yWindow="-108" windowWidth="23256" windowHeight="12456" firstSheet="6" activeTab="12" xr2:uid="{00000000-000D-0000-FFFF-FFFF00000000}"/>
  </bookViews>
  <sheets>
    <sheet name="Sheet3" sheetId="3" r:id="rId1"/>
    <sheet name="Sheet4" sheetId="4" r:id="rId2"/>
    <sheet name="Sheet5" sheetId="5" r:id="rId3"/>
    <sheet name="Sheet6" sheetId="6" r:id="rId4"/>
    <sheet name="Sheet7" sheetId="7" r:id="rId5"/>
    <sheet name="Sheet8" sheetId="8" r:id="rId6"/>
    <sheet name="Sheet10" sheetId="10" r:id="rId7"/>
    <sheet name="Sheet12" sheetId="12" r:id="rId8"/>
    <sheet name="Sheet14" sheetId="15" r:id="rId9"/>
    <sheet name="Sheet15" sheetId="16" r:id="rId10"/>
    <sheet name="Sheet16" sheetId="17" r:id="rId11"/>
    <sheet name="Sheet2" sheetId="1" r:id="rId12"/>
    <sheet name="REPORT" sheetId="2" r:id="rId13"/>
  </sheets>
  <definedNames>
    <definedName name="Slicer_Product_Category">#N/A</definedName>
    <definedName name="Slicer_Region">#N/A</definedName>
    <definedName name="Slicer_Salesperson">#N/A</definedName>
  </definedNames>
  <calcPr calcId="191029"/>
  <pivotCaches>
    <pivotCache cacheId="0" r:id="rId14"/>
    <pivotCache cacheId="58"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2" i="1"/>
</calcChain>
</file>

<file path=xl/sharedStrings.xml><?xml version="1.0" encoding="utf-8"?>
<sst xmlns="http://schemas.openxmlformats.org/spreadsheetml/2006/main" count="510" uniqueCount="38">
  <si>
    <t>Date</t>
  </si>
  <si>
    <t>Salesperson</t>
  </si>
  <si>
    <t>Region</t>
  </si>
  <si>
    <t>Product Category</t>
  </si>
  <si>
    <t>Units Sold</t>
  </si>
  <si>
    <t>Unit Price</t>
  </si>
  <si>
    <t>Revenue</t>
  </si>
  <si>
    <t>Profit</t>
  </si>
  <si>
    <t>Diana</t>
  </si>
  <si>
    <t>Ethan</t>
  </si>
  <si>
    <t>Charlie</t>
  </si>
  <si>
    <t>Bob</t>
  </si>
  <si>
    <t>Alice</t>
  </si>
  <si>
    <t>North</t>
  </si>
  <si>
    <t>East</t>
  </si>
  <si>
    <t>South</t>
  </si>
  <si>
    <t>West</t>
  </si>
  <si>
    <t>Clothing</t>
  </si>
  <si>
    <t>Stationery</t>
  </si>
  <si>
    <t>Furniture</t>
  </si>
  <si>
    <t>Electronics</t>
  </si>
  <si>
    <t>month</t>
  </si>
  <si>
    <t>Quarter</t>
  </si>
  <si>
    <t>Row Labels</t>
  </si>
  <si>
    <t>(blank)</t>
  </si>
  <si>
    <t>Grand Total</t>
  </si>
  <si>
    <t>Sum of Profit</t>
  </si>
  <si>
    <t>SALES REPORT</t>
  </si>
  <si>
    <t>Sum of Units Sold</t>
  </si>
  <si>
    <t>Sum of Revenue</t>
  </si>
  <si>
    <t>Jan</t>
  </si>
  <si>
    <t>Feb</t>
  </si>
  <si>
    <t>Mar</t>
  </si>
  <si>
    <t>Apr</t>
  </si>
  <si>
    <t>May</t>
  </si>
  <si>
    <t>Jun</t>
  </si>
  <si>
    <t>Total Revenue</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</si>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</sst>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5" x14ac:knownFonts="1">
    <font>
      <sz val="11"/>
      <color theme="1"/>
      <name val="Calibri"/>
      <family val="2"/>
      <scheme val="minor"/>
    </font>
    <font>
      <b/>
      <sz val="11"/>
      <color theme="1"/>
      <name val="Calibri"/>
      <family val="2"/>
      <scheme val="minor"/>
    </font>
    <font>
      <b/>
      <sz val="18"/>
      <color theme="1"/>
      <name val="Calibri"/>
      <family val="2"/>
      <scheme val="minor"/>
    </font>
    <font>
      <sz val="11"/>
      <color theme="0" tint="-4.9989318521683403E-2"/>
      <name val="Calibri"/>
      <family val="2"/>
      <scheme val="minor"/>
    </font>
    <font>
      <sz val="24"/>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00B0F0"/>
        <bgColor indexed="64"/>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5"/>
      </left>
      <right/>
      <top style="thin">
        <color indexed="65"/>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14" fontId="0" fillId="0" borderId="0" xfId="0" applyNumberForma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0" borderId="3" xfId="0" applyBorder="1"/>
    <xf numFmtId="0" fontId="3" fillId="4" borderId="0" xfId="0" applyFont="1" applyFill="1"/>
    <xf numFmtId="0" fontId="3" fillId="2" borderId="0" xfId="0" applyFont="1" applyFill="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NumberFormat="1"/>
    <xf numFmtId="164" fontId="0" fillId="0" borderId="0" xfId="0" applyNumberFormat="1"/>
    <xf numFmtId="0" fontId="2" fillId="3" borderId="0" xfId="0" applyFont="1" applyFill="1" applyAlignment="1"/>
    <xf numFmtId="0" fontId="0" fillId="3" borderId="0" xfId="0" applyFill="1" applyAlignment="1"/>
    <xf numFmtId="0" fontId="4" fillId="3" borderId="0" xfId="0" applyFont="1" applyFill="1"/>
  </cellXfs>
  <cellStyles count="1">
    <cellStyle name="Normal" xfId="0" builtinId="0"/>
  </cellStyles>
  <dxfs count="7">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project.xlsx]Sheet3!PivotTable1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solidFill>
              <a:schemeClr val="accent1"/>
            </a:solidFill>
            <a:ln>
              <a:noFill/>
            </a:ln>
            <a:effectLst/>
            <a:sp3d/>
          </c:spPr>
          <c:invertIfNegative val="0"/>
          <c:cat>
            <c:strRef>
              <c:f>Sheet3!$A$4:$A$9</c:f>
              <c:strCache>
                <c:ptCount val="5"/>
                <c:pt idx="0">
                  <c:v>East</c:v>
                </c:pt>
                <c:pt idx="1">
                  <c:v>North</c:v>
                </c:pt>
                <c:pt idx="2">
                  <c:v>South</c:v>
                </c:pt>
                <c:pt idx="3">
                  <c:v>West</c:v>
                </c:pt>
                <c:pt idx="4">
                  <c:v>(blank)</c:v>
                </c:pt>
              </c:strCache>
            </c:strRef>
          </c:cat>
          <c:val>
            <c:numRef>
              <c:f>Sheet3!$B$4:$B$9</c:f>
              <c:numCache>
                <c:formatCode>General</c:formatCode>
                <c:ptCount val="5"/>
                <c:pt idx="0">
                  <c:v>75251.62999999999</c:v>
                </c:pt>
                <c:pt idx="1">
                  <c:v>56403.34</c:v>
                </c:pt>
                <c:pt idx="2">
                  <c:v>45717.849999999991</c:v>
                </c:pt>
                <c:pt idx="3">
                  <c:v>71748.640000000029</c:v>
                </c:pt>
              </c:numCache>
            </c:numRef>
          </c:val>
          <c:extLst>
            <c:ext xmlns:c16="http://schemas.microsoft.com/office/drawing/2014/chart" uri="{C3380CC4-5D6E-409C-BE32-E72D297353CC}">
              <c16:uniqueId val="{00000000-5958-46FD-A3ED-D22443C9E13E}"/>
            </c:ext>
          </c:extLst>
        </c:ser>
        <c:dLbls>
          <c:showLegendKey val="0"/>
          <c:showVal val="0"/>
          <c:showCatName val="0"/>
          <c:showSerName val="0"/>
          <c:showPercent val="0"/>
          <c:showBubbleSize val="0"/>
        </c:dLbls>
        <c:gapWidth val="150"/>
        <c:shape val="box"/>
        <c:axId val="1328886143"/>
        <c:axId val="1328876063"/>
        <c:axId val="0"/>
      </c:bar3DChart>
      <c:catAx>
        <c:axId val="132888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876063"/>
        <c:crosses val="autoZero"/>
        <c:auto val="1"/>
        <c:lblAlgn val="ctr"/>
        <c:lblOffset val="100"/>
        <c:noMultiLvlLbl val="0"/>
      </c:catAx>
      <c:valAx>
        <c:axId val="132887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88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project.xlsx]Sheet14!PivotTable3</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IN" sz="1600" b="1" i="0" u="none" strike="noStrike" kern="1200" cap="all" spc="50" baseline="0">
                <a:solidFill>
                  <a:sysClr val="windowText" lastClr="000000">
                    <a:lumMod val="65000"/>
                    <a:lumOff val="35000"/>
                  </a:sysClr>
                </a:solidFill>
              </a:rPr>
              <a:t>Top Performing Salesperson</a:t>
            </a:r>
            <a:endParaRPr lang="en-US" sz="1600" b="1" i="0" u="none" strike="noStrike" kern="1200" cap="all" spc="5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Sheet14!$B$3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F82-4F54-B83A-6F3F0281D68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F82-4F54-B83A-6F3F0281D68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F82-4F54-B83A-6F3F0281D68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F82-4F54-B83A-6F3F0281D68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F82-4F54-B83A-6F3F0281D68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Sheet14!$A$4:$A$9</c:f>
              <c:strCache>
                <c:ptCount val="5"/>
                <c:pt idx="0">
                  <c:v>Alice</c:v>
                </c:pt>
                <c:pt idx="1">
                  <c:v>Bob</c:v>
                </c:pt>
                <c:pt idx="2">
                  <c:v>Charlie</c:v>
                </c:pt>
                <c:pt idx="3">
                  <c:v>Diana</c:v>
                </c:pt>
                <c:pt idx="4">
                  <c:v>Ethan</c:v>
                </c:pt>
              </c:strCache>
            </c:strRef>
          </c:cat>
          <c:val>
            <c:numRef>
              <c:f>Sheet14!$B$4:$B$9</c:f>
              <c:numCache>
                <c:formatCode>General</c:formatCode>
                <c:ptCount val="5"/>
                <c:pt idx="0">
                  <c:v>215163.52999999997</c:v>
                </c:pt>
                <c:pt idx="1">
                  <c:v>190403.37000000002</c:v>
                </c:pt>
                <c:pt idx="2">
                  <c:v>160767.21000000002</c:v>
                </c:pt>
                <c:pt idx="3">
                  <c:v>275590.6399999999</c:v>
                </c:pt>
                <c:pt idx="4">
                  <c:v>162883.83000000005</c:v>
                </c:pt>
              </c:numCache>
            </c:numRef>
          </c:val>
          <c:extLst>
            <c:ext xmlns:c16="http://schemas.microsoft.com/office/drawing/2014/chart" uri="{C3380CC4-5D6E-409C-BE32-E72D297353CC}">
              <c16:uniqueId val="{0000000A-0F82-4F54-B83A-6F3F0281D68A}"/>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project.xlsx]Sheet15!PivotTable4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r>
              <a:rPr lang="en-US" baseline="0"/>
              <a:t> BY PROFIT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Sheet15!$B$3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Sheet15!$A$4:$A$8</c:f>
              <c:strCache>
                <c:ptCount val="4"/>
                <c:pt idx="0">
                  <c:v>East</c:v>
                </c:pt>
                <c:pt idx="1">
                  <c:v>North</c:v>
                </c:pt>
                <c:pt idx="2">
                  <c:v>South</c:v>
                </c:pt>
                <c:pt idx="3">
                  <c:v>West</c:v>
                </c:pt>
              </c:strCache>
            </c:strRef>
          </c:cat>
          <c:val>
            <c:numRef>
              <c:f>Sheet15!$B$4:$B$8</c:f>
              <c:numCache>
                <c:formatCode>General</c:formatCode>
                <c:ptCount val="4"/>
                <c:pt idx="0">
                  <c:v>75251.62999999999</c:v>
                </c:pt>
                <c:pt idx="1">
                  <c:v>56403.34</c:v>
                </c:pt>
                <c:pt idx="2">
                  <c:v>45717.849999999991</c:v>
                </c:pt>
                <c:pt idx="3">
                  <c:v>71748.640000000029</c:v>
                </c:pt>
              </c:numCache>
            </c:numRef>
          </c:val>
          <c:extLst>
            <c:ext xmlns:c16="http://schemas.microsoft.com/office/drawing/2014/chart" uri="{C3380CC4-5D6E-409C-BE32-E72D297353CC}">
              <c16:uniqueId val="{00000000-01CE-46BB-A46E-B100557B5F41}"/>
            </c:ext>
          </c:extLst>
        </c:ser>
        <c:dLbls>
          <c:showLegendKey val="0"/>
          <c:showVal val="0"/>
          <c:showCatName val="0"/>
          <c:showSerName val="0"/>
          <c:showPercent val="0"/>
          <c:showBubbleSize val="0"/>
        </c:dLbls>
        <c:gapWidth val="150"/>
        <c:shape val="box"/>
        <c:axId val="565826016"/>
        <c:axId val="565831296"/>
        <c:axId val="0"/>
      </c:bar3DChart>
      <c:catAx>
        <c:axId val="565826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31296"/>
        <c:crosses val="autoZero"/>
        <c:auto val="1"/>
        <c:lblAlgn val="ctr"/>
        <c:lblOffset val="100"/>
        <c:noMultiLvlLbl val="0"/>
      </c:catAx>
      <c:valAx>
        <c:axId val="565831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2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project.xlsx]Sheet8!PivotTable5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REGION</a:t>
            </a:r>
            <a:r>
              <a:rPr lang="en-IN" sz="1600" b="1" baseline="0">
                <a:solidFill>
                  <a:schemeClr val="tx1"/>
                </a:solidFill>
              </a:rPr>
              <a:t> BY SALES</a:t>
            </a:r>
          </a:p>
          <a:p>
            <a:pPr>
              <a:defRPr/>
            </a:pPr>
            <a:endParaRPr lang="en-IN"/>
          </a:p>
        </c:rich>
      </c:tx>
      <c:layout>
        <c:manualLayout>
          <c:xMode val="edge"/>
          <c:yMode val="edge"/>
          <c:x val="0.3406178915135608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8C-48D2-BB24-C4B6E6DAC3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8C-48D2-BB24-C4B6E6DAC3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8C-48D2-BB24-C4B6E6DAC3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8C-48D2-BB24-C4B6E6DAC34E}"/>
              </c:ext>
            </c:extLst>
          </c:dPt>
          <c:cat>
            <c:strRef>
              <c:f>Sheet8!$A$4:$A$8</c:f>
              <c:strCache>
                <c:ptCount val="4"/>
                <c:pt idx="0">
                  <c:v>East</c:v>
                </c:pt>
                <c:pt idx="1">
                  <c:v>North</c:v>
                </c:pt>
                <c:pt idx="2">
                  <c:v>South</c:v>
                </c:pt>
                <c:pt idx="3">
                  <c:v>West</c:v>
                </c:pt>
              </c:strCache>
            </c:strRef>
          </c:cat>
          <c:val>
            <c:numRef>
              <c:f>Sheet8!$B$4:$B$8</c:f>
              <c:numCache>
                <c:formatCode>General</c:formatCode>
                <c:ptCount val="4"/>
                <c:pt idx="0">
                  <c:v>949</c:v>
                </c:pt>
                <c:pt idx="1">
                  <c:v>799</c:v>
                </c:pt>
                <c:pt idx="2">
                  <c:v>691</c:v>
                </c:pt>
                <c:pt idx="3">
                  <c:v>1254</c:v>
                </c:pt>
              </c:numCache>
            </c:numRef>
          </c:val>
          <c:extLst>
            <c:ext xmlns:c16="http://schemas.microsoft.com/office/drawing/2014/chart" uri="{C3380CC4-5D6E-409C-BE32-E72D297353CC}">
              <c16:uniqueId val="{00000000-0A5D-4FC0-9BF2-C6DA890E2A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project.xlsx]Sheet10!PivotTable7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 BY PRODUCT CATEGORY</a:t>
            </a:r>
          </a:p>
        </c:rich>
      </c:tx>
      <c:layout>
        <c:manualLayout>
          <c:xMode val="edge"/>
          <c:yMode val="edge"/>
          <c:x val="0.2052915573053368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1983267716535432"/>
          <c:y val="0.14712744240303297"/>
          <c:w val="0.48394575678040247"/>
          <c:h val="0.80657626130067073"/>
        </c:manualLayout>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39-4A5B-948D-315A1A0A4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39-4A5B-948D-315A1A0A4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39-4A5B-948D-315A1A0A4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39-4A5B-948D-315A1A0A4D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Sheet10!$A$4:$A$8</c:f>
              <c:strCache>
                <c:ptCount val="4"/>
                <c:pt idx="0">
                  <c:v>Clothing</c:v>
                </c:pt>
                <c:pt idx="1">
                  <c:v>Electronics</c:v>
                </c:pt>
                <c:pt idx="2">
                  <c:v>Furniture</c:v>
                </c:pt>
                <c:pt idx="3">
                  <c:v>Stationery</c:v>
                </c:pt>
              </c:strCache>
            </c:strRef>
          </c:cat>
          <c:val>
            <c:numRef>
              <c:f>Sheet10!$B$4:$B$8</c:f>
              <c:numCache>
                <c:formatCode>General</c:formatCode>
                <c:ptCount val="4"/>
                <c:pt idx="0">
                  <c:v>308382.58</c:v>
                </c:pt>
                <c:pt idx="1">
                  <c:v>210227.83</c:v>
                </c:pt>
                <c:pt idx="2">
                  <c:v>326153.43999999989</c:v>
                </c:pt>
                <c:pt idx="3">
                  <c:v>160044.73000000004</c:v>
                </c:pt>
              </c:numCache>
            </c:numRef>
          </c:val>
          <c:extLst>
            <c:ext xmlns:c16="http://schemas.microsoft.com/office/drawing/2014/chart" uri="{C3380CC4-5D6E-409C-BE32-E72D297353CC}">
              <c16:uniqueId val="{00000000-F10D-4D8B-8516-CE2C39ED5B0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project.xlsx]Sheet12!PivotTable9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REVENUE</a:t>
            </a:r>
            <a:r>
              <a:rPr lang="en-IN" sz="1600" b="1" baseline="0">
                <a:solidFill>
                  <a:schemeClr val="tx1"/>
                </a:solidFill>
              </a:rPr>
              <a:t> AND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Sheet12!$B$3</c:f>
              <c:strCache>
                <c:ptCount val="1"/>
                <c:pt idx="0">
                  <c:v>Sum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Sheet12!$A$4:$A$10</c:f>
              <c:strCache>
                <c:ptCount val="6"/>
                <c:pt idx="0">
                  <c:v>Jan</c:v>
                </c:pt>
                <c:pt idx="1">
                  <c:v>Feb</c:v>
                </c:pt>
                <c:pt idx="2">
                  <c:v>Mar</c:v>
                </c:pt>
                <c:pt idx="3">
                  <c:v>Apr</c:v>
                </c:pt>
                <c:pt idx="4">
                  <c:v>May</c:v>
                </c:pt>
                <c:pt idx="5">
                  <c:v>Jun</c:v>
                </c:pt>
              </c:strCache>
            </c:strRef>
          </c:cat>
          <c:val>
            <c:numRef>
              <c:f>Sheet12!$B$4:$B$10</c:f>
              <c:numCache>
                <c:formatCode>General</c:formatCode>
                <c:ptCount val="6"/>
                <c:pt idx="0">
                  <c:v>54979.950000000004</c:v>
                </c:pt>
                <c:pt idx="1">
                  <c:v>29175.79</c:v>
                </c:pt>
                <c:pt idx="2">
                  <c:v>29981.32</c:v>
                </c:pt>
                <c:pt idx="3">
                  <c:v>36551.840000000011</c:v>
                </c:pt>
                <c:pt idx="4">
                  <c:v>41655.9</c:v>
                </c:pt>
                <c:pt idx="5">
                  <c:v>56776.659999999989</c:v>
                </c:pt>
              </c:numCache>
            </c:numRef>
          </c:val>
          <c:smooth val="0"/>
          <c:extLst>
            <c:ext xmlns:c16="http://schemas.microsoft.com/office/drawing/2014/chart" uri="{C3380CC4-5D6E-409C-BE32-E72D297353CC}">
              <c16:uniqueId val="{00000000-4320-4B0B-8C33-529B5DFAABEC}"/>
            </c:ext>
          </c:extLst>
        </c:ser>
        <c:ser>
          <c:idx val="1"/>
          <c:order val="1"/>
          <c:tx>
            <c:strRef>
              <c:f>Sheet12!$C$3</c:f>
              <c:strCache>
                <c:ptCount val="1"/>
                <c:pt idx="0">
                  <c:v>Sum of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Sheet12!$A$4:$A$10</c:f>
              <c:strCache>
                <c:ptCount val="6"/>
                <c:pt idx="0">
                  <c:v>Jan</c:v>
                </c:pt>
                <c:pt idx="1">
                  <c:v>Feb</c:v>
                </c:pt>
                <c:pt idx="2">
                  <c:v>Mar</c:v>
                </c:pt>
                <c:pt idx="3">
                  <c:v>Apr</c:v>
                </c:pt>
                <c:pt idx="4">
                  <c:v>May</c:v>
                </c:pt>
                <c:pt idx="5">
                  <c:v>Jun</c:v>
                </c:pt>
              </c:strCache>
            </c:strRef>
          </c:cat>
          <c:val>
            <c:numRef>
              <c:f>Sheet12!$C$4:$C$10</c:f>
              <c:numCache>
                <c:formatCode>General</c:formatCode>
                <c:ptCount val="6"/>
                <c:pt idx="0">
                  <c:v>224908.84000000005</c:v>
                </c:pt>
                <c:pt idx="1">
                  <c:v>117141.02999999998</c:v>
                </c:pt>
                <c:pt idx="2">
                  <c:v>132232.71</c:v>
                </c:pt>
                <c:pt idx="3">
                  <c:v>160775.90000000002</c:v>
                </c:pt>
                <c:pt idx="4">
                  <c:v>165003.74000000002</c:v>
                </c:pt>
                <c:pt idx="5">
                  <c:v>204746.35999999996</c:v>
                </c:pt>
              </c:numCache>
            </c:numRef>
          </c:val>
          <c:smooth val="0"/>
          <c:extLst>
            <c:ext xmlns:c16="http://schemas.microsoft.com/office/drawing/2014/chart" uri="{C3380CC4-5D6E-409C-BE32-E72D297353CC}">
              <c16:uniqueId val="{00000001-4320-4B0B-8C33-529B5DFAABEC}"/>
            </c:ext>
          </c:extLst>
        </c:ser>
        <c:dLbls>
          <c:showLegendKey val="0"/>
          <c:showVal val="0"/>
          <c:showCatName val="0"/>
          <c:showSerName val="0"/>
          <c:showPercent val="0"/>
          <c:showBubbleSize val="0"/>
        </c:dLbls>
        <c:marker val="1"/>
        <c:smooth val="0"/>
        <c:axId val="1072049520"/>
        <c:axId val="1072043280"/>
      </c:lineChart>
      <c:catAx>
        <c:axId val="10720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43280"/>
        <c:crosses val="autoZero"/>
        <c:auto val="1"/>
        <c:lblAlgn val="ctr"/>
        <c:lblOffset val="100"/>
        <c:noMultiLvlLbl val="0"/>
      </c:catAx>
      <c:valAx>
        <c:axId val="107204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495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project.xlsx]Sheet14!PivotTable3</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Sheet14!$B$3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2F9E-4908-88E9-C98CCBA1564E}"/>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2F9E-4908-88E9-C98CCBA1564E}"/>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2F9E-4908-88E9-C98CCBA1564E}"/>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2F9E-4908-88E9-C98CCBA1564E}"/>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6-2F9E-4908-88E9-C98CCBA156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Sheet14!$A$4:$A$9</c:f>
              <c:strCache>
                <c:ptCount val="5"/>
                <c:pt idx="0">
                  <c:v>Alice</c:v>
                </c:pt>
                <c:pt idx="1">
                  <c:v>Bob</c:v>
                </c:pt>
                <c:pt idx="2">
                  <c:v>Charlie</c:v>
                </c:pt>
                <c:pt idx="3">
                  <c:v>Diana</c:v>
                </c:pt>
                <c:pt idx="4">
                  <c:v>Ethan</c:v>
                </c:pt>
              </c:strCache>
            </c:strRef>
          </c:cat>
          <c:val>
            <c:numRef>
              <c:f>Sheet14!$B$4:$B$9</c:f>
              <c:numCache>
                <c:formatCode>General</c:formatCode>
                <c:ptCount val="5"/>
                <c:pt idx="0">
                  <c:v>215163.52999999997</c:v>
                </c:pt>
                <c:pt idx="1">
                  <c:v>190403.37000000002</c:v>
                </c:pt>
                <c:pt idx="2">
                  <c:v>160767.21000000002</c:v>
                </c:pt>
                <c:pt idx="3">
                  <c:v>275590.6399999999</c:v>
                </c:pt>
                <c:pt idx="4">
                  <c:v>162883.83000000005</c:v>
                </c:pt>
              </c:numCache>
            </c:numRef>
          </c:val>
          <c:extLst>
            <c:ext xmlns:c16="http://schemas.microsoft.com/office/drawing/2014/chart" uri="{C3380CC4-5D6E-409C-BE32-E72D297353CC}">
              <c16:uniqueId val="{00000000-2F9E-4908-88E9-C98CCBA1564E}"/>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project.xlsx]Sheet15!PivotTable4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Sheet15!$B$3</c:f>
              <c:strCache>
                <c:ptCount val="1"/>
                <c:pt idx="0">
                  <c:v>Total</c:v>
                </c:pt>
              </c:strCache>
            </c:strRef>
          </c:tx>
          <c:spPr>
            <a:solidFill>
              <a:schemeClr val="accent1"/>
            </a:solidFill>
            <a:ln>
              <a:noFill/>
            </a:ln>
            <a:effectLst/>
            <a:sp3d/>
          </c:spPr>
          <c:invertIfNegative val="0"/>
          <c:cat>
            <c:strRef>
              <c:f>Sheet15!$A$4:$A$8</c:f>
              <c:strCache>
                <c:ptCount val="4"/>
                <c:pt idx="0">
                  <c:v>East</c:v>
                </c:pt>
                <c:pt idx="1">
                  <c:v>North</c:v>
                </c:pt>
                <c:pt idx="2">
                  <c:v>South</c:v>
                </c:pt>
                <c:pt idx="3">
                  <c:v>West</c:v>
                </c:pt>
              </c:strCache>
            </c:strRef>
          </c:cat>
          <c:val>
            <c:numRef>
              <c:f>Sheet15!$B$4:$B$8</c:f>
              <c:numCache>
                <c:formatCode>General</c:formatCode>
                <c:ptCount val="4"/>
                <c:pt idx="0">
                  <c:v>75251.62999999999</c:v>
                </c:pt>
                <c:pt idx="1">
                  <c:v>56403.34</c:v>
                </c:pt>
                <c:pt idx="2">
                  <c:v>45717.849999999991</c:v>
                </c:pt>
                <c:pt idx="3">
                  <c:v>71748.640000000029</c:v>
                </c:pt>
              </c:numCache>
            </c:numRef>
          </c:val>
          <c:extLst>
            <c:ext xmlns:c16="http://schemas.microsoft.com/office/drawing/2014/chart" uri="{C3380CC4-5D6E-409C-BE32-E72D297353CC}">
              <c16:uniqueId val="{00000000-A24C-4743-8990-44F105DC191E}"/>
            </c:ext>
          </c:extLst>
        </c:ser>
        <c:dLbls>
          <c:showLegendKey val="0"/>
          <c:showVal val="0"/>
          <c:showCatName val="0"/>
          <c:showSerName val="0"/>
          <c:showPercent val="0"/>
          <c:showBubbleSize val="0"/>
        </c:dLbls>
        <c:gapWidth val="150"/>
        <c:shape val="box"/>
        <c:axId val="565826016"/>
        <c:axId val="565831296"/>
        <c:axId val="0"/>
      </c:bar3DChart>
      <c:catAx>
        <c:axId val="565826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31296"/>
        <c:crosses val="autoZero"/>
        <c:auto val="1"/>
        <c:lblAlgn val="ctr"/>
        <c:lblOffset val="100"/>
        <c:noMultiLvlLbl val="0"/>
      </c:catAx>
      <c:valAx>
        <c:axId val="56583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2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project.xlsx]Sheet8!PivotTable5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SALES BY REGION</a:t>
            </a:r>
          </a:p>
        </c:rich>
      </c:tx>
      <c:layout>
        <c:manualLayout>
          <c:xMode val="edge"/>
          <c:yMode val="edge"/>
          <c:x val="0.34405320121501665"/>
          <c:y val="8.10943959481103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Sheet8!$B$3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1-31E0-45C5-BF8B-C575D32648BF}"/>
              </c:ext>
            </c:extLst>
          </c:dPt>
          <c:dPt>
            <c:idx val="1"/>
            <c:invertIfNegative val="0"/>
            <c:bubble3D val="0"/>
            <c:extLst>
              <c:ext xmlns:c16="http://schemas.microsoft.com/office/drawing/2014/chart" uri="{C3380CC4-5D6E-409C-BE32-E72D297353CC}">
                <c16:uniqueId val="{00000003-31E0-45C5-BF8B-C575D32648BF}"/>
              </c:ext>
            </c:extLst>
          </c:dPt>
          <c:dPt>
            <c:idx val="2"/>
            <c:invertIfNegative val="0"/>
            <c:bubble3D val="0"/>
            <c:extLst>
              <c:ext xmlns:c16="http://schemas.microsoft.com/office/drawing/2014/chart" uri="{C3380CC4-5D6E-409C-BE32-E72D297353CC}">
                <c16:uniqueId val="{00000005-31E0-45C5-BF8B-C575D32648BF}"/>
              </c:ext>
            </c:extLst>
          </c:dPt>
          <c:dPt>
            <c:idx val="3"/>
            <c:invertIfNegative val="0"/>
            <c:bubble3D val="0"/>
            <c:extLst>
              <c:ext xmlns:c16="http://schemas.microsoft.com/office/drawing/2014/chart" uri="{C3380CC4-5D6E-409C-BE32-E72D297353CC}">
                <c16:uniqueId val="{00000007-31E0-45C5-BF8B-C575D32648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Sheet8!$A$4:$A$8</c:f>
              <c:strCache>
                <c:ptCount val="4"/>
                <c:pt idx="0">
                  <c:v>East</c:v>
                </c:pt>
                <c:pt idx="1">
                  <c:v>North</c:v>
                </c:pt>
                <c:pt idx="2">
                  <c:v>South</c:v>
                </c:pt>
                <c:pt idx="3">
                  <c:v>West</c:v>
                </c:pt>
              </c:strCache>
            </c:strRef>
          </c:cat>
          <c:val>
            <c:numRef>
              <c:f>Sheet8!$B$4:$B$8</c:f>
              <c:numCache>
                <c:formatCode>General</c:formatCode>
                <c:ptCount val="4"/>
                <c:pt idx="0">
                  <c:v>949</c:v>
                </c:pt>
                <c:pt idx="1">
                  <c:v>799</c:v>
                </c:pt>
                <c:pt idx="2">
                  <c:v>691</c:v>
                </c:pt>
                <c:pt idx="3">
                  <c:v>1254</c:v>
                </c:pt>
              </c:numCache>
            </c:numRef>
          </c:val>
          <c:extLst>
            <c:ext xmlns:c16="http://schemas.microsoft.com/office/drawing/2014/chart" uri="{C3380CC4-5D6E-409C-BE32-E72D297353CC}">
              <c16:uniqueId val="{00000008-31E0-45C5-BF8B-C575D32648BF}"/>
            </c:ext>
          </c:extLst>
        </c:ser>
        <c:dLbls>
          <c:showLegendKey val="0"/>
          <c:showVal val="1"/>
          <c:showCatName val="0"/>
          <c:showSerName val="0"/>
          <c:showPercent val="0"/>
          <c:showBubbleSize val="0"/>
        </c:dLbls>
        <c:gapWidth val="150"/>
        <c:shape val="box"/>
        <c:axId val="132021808"/>
        <c:axId val="132024688"/>
        <c:axId val="0"/>
      </c:bar3DChart>
      <c:catAx>
        <c:axId val="132021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4688"/>
        <c:auto val="1"/>
        <c:lblAlgn val="ctr"/>
        <c:lblOffset val="100"/>
        <c:noMultiLvlLbl val="0"/>
      </c:catAx>
      <c:valAx>
        <c:axId val="132024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1808"/>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project.xlsx]Sheet10!PivotTable7</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REVENUE BY CATEGORY</a:t>
            </a:r>
          </a:p>
        </c:rich>
      </c:tx>
      <c:layout>
        <c:manualLayout>
          <c:xMode val="edge"/>
          <c:yMode val="edge"/>
          <c:x val="0.23002863278453831"/>
          <c:y val="4.527559055118109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983267716535432"/>
          <c:y val="0.14712744240303297"/>
          <c:w val="0.48394575678040247"/>
          <c:h val="0.80657626130067073"/>
        </c:manualLayout>
      </c:layout>
      <c:pie3DChart>
        <c:varyColors val="1"/>
        <c:ser>
          <c:idx val="0"/>
          <c:order val="0"/>
          <c:tx>
            <c:strRef>
              <c:f>Sheet10!$B$3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61C-4350-A9B3-AF8A22056C8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61C-4350-A9B3-AF8A22056C8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61C-4350-A9B3-AF8A22056C8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761C-4350-A9B3-AF8A22056C8A}"/>
              </c:ext>
            </c:extLst>
          </c:dPt>
          <c:dLbls>
            <c:dLbl>
              <c:idx val="0"/>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1C-4350-A9B3-AF8A22056C8A}"/>
                </c:ext>
              </c:extLst>
            </c:dLbl>
            <c:dLbl>
              <c:idx val="1"/>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1C-4350-A9B3-AF8A22056C8A}"/>
                </c:ext>
              </c:extLst>
            </c:dLbl>
            <c:dLbl>
              <c:idx val="2"/>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1C-4350-A9B3-AF8A22056C8A}"/>
                </c:ext>
              </c:extLst>
            </c:dLbl>
            <c:dLbl>
              <c:idx val="3"/>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1C-4350-A9B3-AF8A22056C8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Sheet10!$A$4:$A$8</c:f>
              <c:strCache>
                <c:ptCount val="4"/>
                <c:pt idx="0">
                  <c:v>Clothing</c:v>
                </c:pt>
                <c:pt idx="1">
                  <c:v>Electronics</c:v>
                </c:pt>
                <c:pt idx="2">
                  <c:v>Furniture</c:v>
                </c:pt>
                <c:pt idx="3">
                  <c:v>Stationery</c:v>
                </c:pt>
              </c:strCache>
            </c:strRef>
          </c:cat>
          <c:val>
            <c:numRef>
              <c:f>Sheet10!$B$4:$B$8</c:f>
              <c:numCache>
                <c:formatCode>General</c:formatCode>
                <c:ptCount val="4"/>
                <c:pt idx="0">
                  <c:v>308382.58</c:v>
                </c:pt>
                <c:pt idx="1">
                  <c:v>210227.83</c:v>
                </c:pt>
                <c:pt idx="2">
                  <c:v>326153.43999999989</c:v>
                </c:pt>
                <c:pt idx="3">
                  <c:v>160044.73000000004</c:v>
                </c:pt>
              </c:numCache>
            </c:numRef>
          </c:val>
          <c:extLst>
            <c:ext xmlns:c16="http://schemas.microsoft.com/office/drawing/2014/chart" uri="{C3380CC4-5D6E-409C-BE32-E72D297353CC}">
              <c16:uniqueId val="{00000008-761C-4350-A9B3-AF8A22056C8A}"/>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regarding sales project.xlsx]Sheet12!PivotTable9</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REVENUE AND PROFIT BY MONTH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80323208212651"/>
          <c:y val="0.23185211479712578"/>
          <c:w val="0.85219685039370074"/>
          <c:h val="0.52644757946923304"/>
        </c:manualLayout>
      </c:layout>
      <c:lineChart>
        <c:grouping val="stacked"/>
        <c:varyColors val="0"/>
        <c:ser>
          <c:idx val="0"/>
          <c:order val="0"/>
          <c:tx>
            <c:strRef>
              <c:f>Sheet12!$B$3</c:f>
              <c:strCache>
                <c:ptCount val="1"/>
                <c:pt idx="0">
                  <c:v>Sum of Profit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Sheet12!$A$4:$A$10</c:f>
              <c:strCache>
                <c:ptCount val="6"/>
                <c:pt idx="0">
                  <c:v>Jan</c:v>
                </c:pt>
                <c:pt idx="1">
                  <c:v>Feb</c:v>
                </c:pt>
                <c:pt idx="2">
                  <c:v>Mar</c:v>
                </c:pt>
                <c:pt idx="3">
                  <c:v>Apr</c:v>
                </c:pt>
                <c:pt idx="4">
                  <c:v>May</c:v>
                </c:pt>
                <c:pt idx="5">
                  <c:v>Jun</c:v>
                </c:pt>
              </c:strCache>
            </c:strRef>
          </c:cat>
          <c:val>
            <c:numRef>
              <c:f>Sheet12!$B$4:$B$10</c:f>
              <c:numCache>
                <c:formatCode>General</c:formatCode>
                <c:ptCount val="6"/>
                <c:pt idx="0">
                  <c:v>54979.950000000004</c:v>
                </c:pt>
                <c:pt idx="1">
                  <c:v>29175.79</c:v>
                </c:pt>
                <c:pt idx="2">
                  <c:v>29981.32</c:v>
                </c:pt>
                <c:pt idx="3">
                  <c:v>36551.840000000011</c:v>
                </c:pt>
                <c:pt idx="4">
                  <c:v>41655.9</c:v>
                </c:pt>
                <c:pt idx="5">
                  <c:v>56776.659999999989</c:v>
                </c:pt>
              </c:numCache>
            </c:numRef>
          </c:val>
          <c:smooth val="0"/>
          <c:extLst>
            <c:ext xmlns:c16="http://schemas.microsoft.com/office/drawing/2014/chart" uri="{C3380CC4-5D6E-409C-BE32-E72D297353CC}">
              <c16:uniqueId val="{00000000-FD5E-4E7A-AFD2-98DE455ADD60}"/>
            </c:ext>
          </c:extLst>
        </c:ser>
        <c:ser>
          <c:idx val="1"/>
          <c:order val="1"/>
          <c:tx>
            <c:strRef>
              <c:f>Sheet12!$C$3</c:f>
              <c:strCache>
                <c:ptCount val="1"/>
                <c:pt idx="0">
                  <c:v>Sum of Revenue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Sheet12!$A$4:$A$10</c:f>
              <c:strCache>
                <c:ptCount val="6"/>
                <c:pt idx="0">
                  <c:v>Jan</c:v>
                </c:pt>
                <c:pt idx="1">
                  <c:v>Feb</c:v>
                </c:pt>
                <c:pt idx="2">
                  <c:v>Mar</c:v>
                </c:pt>
                <c:pt idx="3">
                  <c:v>Apr</c:v>
                </c:pt>
                <c:pt idx="4">
                  <c:v>May</c:v>
                </c:pt>
                <c:pt idx="5">
                  <c:v>Jun</c:v>
                </c:pt>
              </c:strCache>
            </c:strRef>
          </c:cat>
          <c:val>
            <c:numRef>
              <c:f>Sheet12!$C$4:$C$10</c:f>
              <c:numCache>
                <c:formatCode>General</c:formatCode>
                <c:ptCount val="6"/>
                <c:pt idx="0">
                  <c:v>224908.84000000005</c:v>
                </c:pt>
                <c:pt idx="1">
                  <c:v>117141.02999999998</c:v>
                </c:pt>
                <c:pt idx="2">
                  <c:v>132232.71</c:v>
                </c:pt>
                <c:pt idx="3">
                  <c:v>160775.90000000002</c:v>
                </c:pt>
                <c:pt idx="4">
                  <c:v>165003.74000000002</c:v>
                </c:pt>
                <c:pt idx="5">
                  <c:v>204746.35999999996</c:v>
                </c:pt>
              </c:numCache>
            </c:numRef>
          </c:val>
          <c:smooth val="0"/>
          <c:extLst>
            <c:ext xmlns:c16="http://schemas.microsoft.com/office/drawing/2014/chart" uri="{C3380CC4-5D6E-409C-BE32-E72D297353CC}">
              <c16:uniqueId val="{00000001-FD5E-4E7A-AFD2-98DE455ADD60}"/>
            </c:ext>
          </c:extLst>
        </c:ser>
        <c:dLbls>
          <c:dLblPos val="t"/>
          <c:showLegendKey val="0"/>
          <c:showVal val="0"/>
          <c:showCatName val="0"/>
          <c:showSerName val="0"/>
          <c:showPercent val="0"/>
          <c:showBubbleSize val="0"/>
        </c:dLbls>
        <c:marker val="1"/>
        <c:smooth val="0"/>
        <c:axId val="1072049520"/>
        <c:axId val="1072043280"/>
      </c:lineChart>
      <c:catAx>
        <c:axId val="10720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72043280"/>
        <c:crosses val="autoZero"/>
        <c:auto val="1"/>
        <c:lblAlgn val="ctr"/>
        <c:lblOffset val="100"/>
        <c:noMultiLvlLbl val="0"/>
      </c:catAx>
      <c:valAx>
        <c:axId val="10720432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495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15240</xdr:colOff>
      <xdr:row>1</xdr:row>
      <xdr:rowOff>11430</xdr:rowOff>
    </xdr:from>
    <xdr:to>
      <xdr:col>9</xdr:col>
      <xdr:colOff>320040</xdr:colOff>
      <xdr:row>16</xdr:row>
      <xdr:rowOff>11430</xdr:rowOff>
    </xdr:to>
    <xdr:graphicFrame macro="">
      <xdr:nvGraphicFramePr>
        <xdr:cNvPr id="2" name="Chart 1">
          <a:extLst>
            <a:ext uri="{FF2B5EF4-FFF2-40B4-BE49-F238E27FC236}">
              <a16:creationId xmlns:a16="http://schemas.microsoft.com/office/drawing/2014/main" id="{A9643438-4979-2D74-4866-245FF76A1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38100</xdr:colOff>
      <xdr:row>8</xdr:row>
      <xdr:rowOff>106680</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AC6FAE33-CACD-412C-BCAA-33171DB55C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396241"/>
              <a:ext cx="1866900" cy="1386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121921</xdr:rowOff>
    </xdr:from>
    <xdr:to>
      <xdr:col>3</xdr:col>
      <xdr:colOff>30480</xdr:colOff>
      <xdr:row>18</xdr:row>
      <xdr:rowOff>106680</xdr:rowOff>
    </xdr:to>
    <mc:AlternateContent xmlns:mc="http://schemas.openxmlformats.org/markup-compatibility/2006">
      <mc:Choice xmlns:a14="http://schemas.microsoft.com/office/drawing/2010/main" Requires="a14">
        <xdr:graphicFrame macro="">
          <xdr:nvGraphicFramePr>
            <xdr:cNvPr id="4" name="Salesperson 1">
              <a:extLst>
                <a:ext uri="{FF2B5EF4-FFF2-40B4-BE49-F238E27FC236}">
                  <a16:creationId xmlns:a16="http://schemas.microsoft.com/office/drawing/2014/main" id="{42D0E8D2-DF55-4F6A-9764-DCEEB013417C}"/>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0" y="1798321"/>
              <a:ext cx="1859280" cy="1813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18</xdr:row>
      <xdr:rowOff>121920</xdr:rowOff>
    </xdr:from>
    <xdr:to>
      <xdr:col>3</xdr:col>
      <xdr:colOff>30480</xdr:colOff>
      <xdr:row>29</xdr:row>
      <xdr:rowOff>7620</xdr:rowOff>
    </xdr:to>
    <mc:AlternateContent xmlns:mc="http://schemas.openxmlformats.org/markup-compatibility/2006">
      <mc:Choice xmlns:a14="http://schemas.microsoft.com/office/drawing/2010/main" Requires="a14">
        <xdr:graphicFrame macro="">
          <xdr:nvGraphicFramePr>
            <xdr:cNvPr id="5" name="Product Category 1">
              <a:extLst>
                <a:ext uri="{FF2B5EF4-FFF2-40B4-BE49-F238E27FC236}">
                  <a16:creationId xmlns:a16="http://schemas.microsoft.com/office/drawing/2014/main" id="{6E9A838B-0C09-47A1-BC92-027292336D8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30480" y="3627120"/>
              <a:ext cx="1828800" cy="189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335280</xdr:colOff>
      <xdr:row>13</xdr:row>
      <xdr:rowOff>114300</xdr:rowOff>
    </xdr:from>
    <xdr:to>
      <xdr:col>23</xdr:col>
      <xdr:colOff>137160</xdr:colOff>
      <xdr:row>26</xdr:row>
      <xdr:rowOff>121920</xdr:rowOff>
    </xdr:to>
    <xdr:graphicFrame macro="">
      <xdr:nvGraphicFramePr>
        <xdr:cNvPr id="6" name="Chart 5">
          <a:extLst>
            <a:ext uri="{FF2B5EF4-FFF2-40B4-BE49-F238E27FC236}">
              <a16:creationId xmlns:a16="http://schemas.microsoft.com/office/drawing/2014/main" id="{8B501EAB-99E7-4414-BEAB-09E72A06A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320040</xdr:colOff>
      <xdr:row>1</xdr:row>
      <xdr:rowOff>7620</xdr:rowOff>
    </xdr:from>
    <xdr:to>
      <xdr:col>23</xdr:col>
      <xdr:colOff>144780</xdr:colOff>
      <xdr:row>13</xdr:row>
      <xdr:rowOff>99060</xdr:rowOff>
    </xdr:to>
    <xdr:graphicFrame macro="">
      <xdr:nvGraphicFramePr>
        <xdr:cNvPr id="7" name="Chart 6">
          <a:extLst>
            <a:ext uri="{FF2B5EF4-FFF2-40B4-BE49-F238E27FC236}">
              <a16:creationId xmlns:a16="http://schemas.microsoft.com/office/drawing/2014/main" id="{C5DCDF64-44E5-49C6-82FF-DC024BE7B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220980</xdr:colOff>
      <xdr:row>1</xdr:row>
      <xdr:rowOff>68580</xdr:rowOff>
    </xdr:from>
    <xdr:to>
      <xdr:col>16</xdr:col>
      <xdr:colOff>281940</xdr:colOff>
      <xdr:row>13</xdr:row>
      <xdr:rowOff>106680</xdr:rowOff>
    </xdr:to>
    <xdr:graphicFrame macro="">
      <xdr:nvGraphicFramePr>
        <xdr:cNvPr id="8" name="Chart 7">
          <a:extLst>
            <a:ext uri="{FF2B5EF4-FFF2-40B4-BE49-F238E27FC236}">
              <a16:creationId xmlns:a16="http://schemas.microsoft.com/office/drawing/2014/main" id="{B8909CD5-A033-4F80-A8F8-CF76C0AAF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45720</xdr:colOff>
      <xdr:row>8</xdr:row>
      <xdr:rowOff>76200</xdr:rowOff>
    </xdr:from>
    <xdr:to>
      <xdr:col>10</xdr:col>
      <xdr:colOff>205740</xdr:colOff>
      <xdr:row>26</xdr:row>
      <xdr:rowOff>30480</xdr:rowOff>
    </xdr:to>
    <xdr:graphicFrame macro="">
      <xdr:nvGraphicFramePr>
        <xdr:cNvPr id="9" name="Chart 8">
          <a:extLst>
            <a:ext uri="{FF2B5EF4-FFF2-40B4-BE49-F238E27FC236}">
              <a16:creationId xmlns:a16="http://schemas.microsoft.com/office/drawing/2014/main" id="{57A99C5A-FB7B-4D08-B734-1FF3EB2C2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220980</xdr:colOff>
      <xdr:row>13</xdr:row>
      <xdr:rowOff>121920</xdr:rowOff>
    </xdr:from>
    <xdr:to>
      <xdr:col>16</xdr:col>
      <xdr:colOff>312420</xdr:colOff>
      <xdr:row>26</xdr:row>
      <xdr:rowOff>144780</xdr:rowOff>
    </xdr:to>
    <xdr:graphicFrame macro="">
      <xdr:nvGraphicFramePr>
        <xdr:cNvPr id="10" name="Chart 9">
          <a:extLst>
            <a:ext uri="{FF2B5EF4-FFF2-40B4-BE49-F238E27FC236}">
              <a16:creationId xmlns:a16="http://schemas.microsoft.com/office/drawing/2014/main" id="{E4D420B9-43A3-434A-95DB-8F9FE0B4B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91440</xdr:colOff>
      <xdr:row>1</xdr:row>
      <xdr:rowOff>76200</xdr:rowOff>
    </xdr:from>
    <xdr:to>
      <xdr:col>5</xdr:col>
      <xdr:colOff>525780</xdr:colOff>
      <xdr:row>6</xdr:row>
      <xdr:rowOff>106680</xdr:rowOff>
    </xdr:to>
    <xdr:sp macro="" textlink="Sheet16!A4">
      <xdr:nvSpPr>
        <xdr:cNvPr id="11" name="Rectangle: Rounded Corners 10">
          <a:extLst>
            <a:ext uri="{FF2B5EF4-FFF2-40B4-BE49-F238E27FC236}">
              <a16:creationId xmlns:a16="http://schemas.microsoft.com/office/drawing/2014/main" id="{3FAA1F0E-7D89-6D87-12A3-C3CF1C8AC4D8}"/>
            </a:ext>
          </a:extLst>
        </xdr:cNvPr>
        <xdr:cNvSpPr/>
      </xdr:nvSpPr>
      <xdr:spPr>
        <a:xfrm>
          <a:off x="1920240" y="373380"/>
          <a:ext cx="1653540" cy="94488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AF26867-C6BD-4692-95C0-9FD7B66961F6}" type="TxLink">
            <a:rPr lang="en-US" sz="1600" b="1" i="0" u="none" strike="noStrike">
              <a:solidFill>
                <a:srgbClr val="000000"/>
              </a:solidFill>
              <a:latin typeface="Calibri"/>
              <a:ea typeface="Calibri"/>
              <a:cs typeface="Calibri"/>
            </a:rPr>
            <a:pPr algn="ctr"/>
            <a:t>₹ 10,04,809</a:t>
          </a:fld>
          <a:endParaRPr lang="en-IN" sz="1600" b="1"/>
        </a:p>
      </xdr:txBody>
    </xdr:sp>
    <xdr:clientData/>
  </xdr:twoCellAnchor>
  <xdr:twoCellAnchor>
    <xdr:from>
      <xdr:col>7</xdr:col>
      <xdr:colOff>30480</xdr:colOff>
      <xdr:row>1</xdr:row>
      <xdr:rowOff>68580</xdr:rowOff>
    </xdr:from>
    <xdr:to>
      <xdr:col>9</xdr:col>
      <xdr:colOff>464820</xdr:colOff>
      <xdr:row>6</xdr:row>
      <xdr:rowOff>99060</xdr:rowOff>
    </xdr:to>
    <xdr:sp macro="" textlink="Sheet16!B4">
      <xdr:nvSpPr>
        <xdr:cNvPr id="12" name="Rectangle: Rounded Corners 11">
          <a:extLst>
            <a:ext uri="{FF2B5EF4-FFF2-40B4-BE49-F238E27FC236}">
              <a16:creationId xmlns:a16="http://schemas.microsoft.com/office/drawing/2014/main" id="{F2CD0B28-2251-48EC-BF14-2F68AA91F3F6}"/>
            </a:ext>
          </a:extLst>
        </xdr:cNvPr>
        <xdr:cNvSpPr/>
      </xdr:nvSpPr>
      <xdr:spPr>
        <a:xfrm>
          <a:off x="4297680" y="365760"/>
          <a:ext cx="1653540" cy="94488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22203BB-30FC-4D38-A9AD-1941EC7BF8B5}" type="TxLink">
            <a:rPr lang="en-US" sz="1600" b="1" i="0" u="none" strike="noStrike">
              <a:solidFill>
                <a:srgbClr val="000000"/>
              </a:solidFill>
              <a:latin typeface="Calibri"/>
              <a:ea typeface="Calibri"/>
              <a:cs typeface="Calibri"/>
            </a:rPr>
            <a:pPr algn="ctr"/>
            <a:t>₹ 2,49,121</a:t>
          </a:fld>
          <a:endParaRPr lang="en-IN" sz="1600" b="1"/>
        </a:p>
      </xdr:txBody>
    </xdr:sp>
    <xdr:clientData/>
  </xdr:twoCellAnchor>
  <xdr:twoCellAnchor>
    <xdr:from>
      <xdr:col>3</xdr:col>
      <xdr:colOff>373380</xdr:colOff>
      <xdr:row>3</xdr:row>
      <xdr:rowOff>137160</xdr:rowOff>
    </xdr:from>
    <xdr:to>
      <xdr:col>5</xdr:col>
      <xdr:colOff>297180</xdr:colOff>
      <xdr:row>5</xdr:row>
      <xdr:rowOff>99060</xdr:rowOff>
    </xdr:to>
    <xdr:sp macro="" textlink="">
      <xdr:nvSpPr>
        <xdr:cNvPr id="13" name="TextBox 12">
          <a:extLst>
            <a:ext uri="{FF2B5EF4-FFF2-40B4-BE49-F238E27FC236}">
              <a16:creationId xmlns:a16="http://schemas.microsoft.com/office/drawing/2014/main" id="{40A125F5-579F-B756-59C5-226F2B4525F8}"/>
            </a:ext>
          </a:extLst>
        </xdr:cNvPr>
        <xdr:cNvSpPr txBox="1"/>
      </xdr:nvSpPr>
      <xdr:spPr>
        <a:xfrm>
          <a:off x="2202180" y="800100"/>
          <a:ext cx="1143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t>TOTAL</a:t>
          </a:r>
          <a:r>
            <a:rPr lang="en-IN" sz="1100"/>
            <a:t> </a:t>
          </a:r>
          <a:r>
            <a:rPr lang="en-IN" sz="1100" b="1"/>
            <a:t>REVENUE</a:t>
          </a:r>
        </a:p>
      </xdr:txBody>
    </xdr:sp>
    <xdr:clientData/>
  </xdr:twoCellAnchor>
  <xdr:twoCellAnchor>
    <xdr:from>
      <xdr:col>7</xdr:col>
      <xdr:colOff>297180</xdr:colOff>
      <xdr:row>3</xdr:row>
      <xdr:rowOff>160020</xdr:rowOff>
    </xdr:from>
    <xdr:to>
      <xdr:col>9</xdr:col>
      <xdr:colOff>327660</xdr:colOff>
      <xdr:row>5</xdr:row>
      <xdr:rowOff>38100</xdr:rowOff>
    </xdr:to>
    <xdr:sp macro="" textlink="">
      <xdr:nvSpPr>
        <xdr:cNvPr id="14" name="TextBox 13">
          <a:extLst>
            <a:ext uri="{FF2B5EF4-FFF2-40B4-BE49-F238E27FC236}">
              <a16:creationId xmlns:a16="http://schemas.microsoft.com/office/drawing/2014/main" id="{25AE26B2-31D6-B7E1-23F2-562CED4F6A36}"/>
            </a:ext>
          </a:extLst>
        </xdr:cNvPr>
        <xdr:cNvSpPr txBox="1"/>
      </xdr:nvSpPr>
      <xdr:spPr>
        <a:xfrm>
          <a:off x="4564380" y="822960"/>
          <a:ext cx="12496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 PROFIT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175260</xdr:colOff>
      <xdr:row>9</xdr:row>
      <xdr:rowOff>106680</xdr:rowOff>
    </xdr:from>
    <xdr:to>
      <xdr:col>10</xdr:col>
      <xdr:colOff>175260</xdr:colOff>
      <xdr:row>23</xdr:row>
      <xdr:rowOff>13335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0A5F64D-EFC1-156C-0789-3E045DB072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4246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175260</xdr:colOff>
      <xdr:row>9</xdr:row>
      <xdr:rowOff>106680</xdr:rowOff>
    </xdr:from>
    <xdr:to>
      <xdr:col>10</xdr:col>
      <xdr:colOff>175260</xdr:colOff>
      <xdr:row>23</xdr:row>
      <xdr:rowOff>13335</xdr:rowOff>
    </xdr:to>
    <mc:AlternateContent xmlns:mc="http://schemas.openxmlformats.org/markup-compatibility/2006" xmlns:a14="http://schemas.microsoft.com/office/drawing/2010/main">
      <mc:Choice Requires="a14">
        <xdr:graphicFrame macro="">
          <xdr:nvGraphicFramePr>
            <xdr:cNvPr id="2" name="Salesperson">
              <a:extLst>
                <a:ext uri="{FF2B5EF4-FFF2-40B4-BE49-F238E27FC236}">
                  <a16:creationId xmlns:a16="http://schemas.microsoft.com/office/drawing/2014/main" id="{ED9A91A6-9A29-5521-3B8C-9D00DC4881C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44246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175260</xdr:colOff>
      <xdr:row>9</xdr:row>
      <xdr:rowOff>106680</xdr:rowOff>
    </xdr:from>
    <xdr:to>
      <xdr:col>10</xdr:col>
      <xdr:colOff>175260</xdr:colOff>
      <xdr:row>23</xdr:row>
      <xdr:rowOff>13335</xdr:rowOff>
    </xdr:to>
    <mc:AlternateContent xmlns:mc="http://schemas.openxmlformats.org/markup-compatibility/2006" xmlns:a14="http://schemas.microsoft.com/office/drawing/2010/main">
      <mc:Choice Requires="a14">
        <xdr:graphicFrame macro="">
          <xdr:nvGraphicFramePr>
            <xdr:cNvPr id="2" name="Product Category">
              <a:extLst>
                <a:ext uri="{FF2B5EF4-FFF2-40B4-BE49-F238E27FC236}">
                  <a16:creationId xmlns:a16="http://schemas.microsoft.com/office/drawing/2014/main" id="{5EE84EED-BAB0-CE12-586B-CBA7D5978A6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44246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571500</xdr:colOff>
      <xdr:row>0</xdr:row>
      <xdr:rowOff>11430</xdr:rowOff>
    </xdr:from>
    <xdr:to>
      <xdr:col>6</xdr:col>
      <xdr:colOff>876300</xdr:colOff>
      <xdr:row>15</xdr:row>
      <xdr:rowOff>11430</xdr:rowOff>
    </xdr:to>
    <xdr:graphicFrame macro="">
      <xdr:nvGraphicFramePr>
        <xdr:cNvPr id="2" name="Chart 1">
          <a:extLst>
            <a:ext uri="{FF2B5EF4-FFF2-40B4-BE49-F238E27FC236}">
              <a16:creationId xmlns:a16="http://schemas.microsoft.com/office/drawing/2014/main" id="{14B96FCD-05BF-E576-BB9F-EE4F311BE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426720</xdr:colOff>
      <xdr:row>7</xdr:row>
      <xdr:rowOff>171450</xdr:rowOff>
    </xdr:from>
    <xdr:to>
      <xdr:col>10</xdr:col>
      <xdr:colOff>121920</xdr:colOff>
      <xdr:row>22</xdr:row>
      <xdr:rowOff>171450</xdr:rowOff>
    </xdr:to>
    <xdr:graphicFrame macro="">
      <xdr:nvGraphicFramePr>
        <xdr:cNvPr id="2" name="Chart 1">
          <a:extLst>
            <a:ext uri="{FF2B5EF4-FFF2-40B4-BE49-F238E27FC236}">
              <a16:creationId xmlns:a16="http://schemas.microsoft.com/office/drawing/2014/main" id="{D383A485-E590-41AE-4438-8F1F1ECE1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472440</xdr:colOff>
      <xdr:row>6</xdr:row>
      <xdr:rowOff>80010</xdr:rowOff>
    </xdr:from>
    <xdr:to>
      <xdr:col>11</xdr:col>
      <xdr:colOff>167640</xdr:colOff>
      <xdr:row>21</xdr:row>
      <xdr:rowOff>80010</xdr:rowOff>
    </xdr:to>
    <xdr:graphicFrame macro="">
      <xdr:nvGraphicFramePr>
        <xdr:cNvPr id="2" name="Chart 1">
          <a:extLst>
            <a:ext uri="{FF2B5EF4-FFF2-40B4-BE49-F238E27FC236}">
              <a16:creationId xmlns:a16="http://schemas.microsoft.com/office/drawing/2014/main" id="{E7BEB2F8-E1C7-4660-3350-E108128D9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30480</xdr:colOff>
      <xdr:row>6</xdr:row>
      <xdr:rowOff>41910</xdr:rowOff>
    </xdr:from>
    <xdr:to>
      <xdr:col>11</xdr:col>
      <xdr:colOff>335280</xdr:colOff>
      <xdr:row>21</xdr:row>
      <xdr:rowOff>41910</xdr:rowOff>
    </xdr:to>
    <xdr:graphicFrame macro="">
      <xdr:nvGraphicFramePr>
        <xdr:cNvPr id="2" name="Chart 1">
          <a:extLst>
            <a:ext uri="{FF2B5EF4-FFF2-40B4-BE49-F238E27FC236}">
              <a16:creationId xmlns:a16="http://schemas.microsoft.com/office/drawing/2014/main" id="{98BE1CE6-F235-434A-70E4-46B362217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220980</xdr:colOff>
      <xdr:row>6</xdr:row>
      <xdr:rowOff>45720</xdr:rowOff>
    </xdr:from>
    <xdr:to>
      <xdr:col>11</xdr:col>
      <xdr:colOff>525780</xdr:colOff>
      <xdr:row>21</xdr:row>
      <xdr:rowOff>45720</xdr:rowOff>
    </xdr:to>
    <xdr:graphicFrame macro="">
      <xdr:nvGraphicFramePr>
        <xdr:cNvPr id="2" name="Chart 1">
          <a:extLst>
            <a:ext uri="{FF2B5EF4-FFF2-40B4-BE49-F238E27FC236}">
              <a16:creationId xmlns:a16="http://schemas.microsoft.com/office/drawing/2014/main" id="{DDAA9861-3A87-793D-BBE8-7B09FAD97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refreshedDate="45863.979442476855" createdVersion="8" refreshedVersion="8" minRefreshableVersion="3" recordCount="151" xr:uid="{BEFC83F2-0D02-4D16-9886-E7CDA468A92F}">
  <cacheSource type="worksheet">
    <worksheetSource ref="A1:J152" sheet="Sheet2"/>
  </cacheSource>
  <cacheFields count="10">
    <cacheField name="Date" numFmtId="0">
      <sharedItems containsNonDate="0" containsDate="1" containsString="0" containsBlank="1" minDate="2024-01-01T00:00:00" maxDate="2024-06-30T00:00:00"/>
    </cacheField>
    <cacheField name="Salesperson" numFmtId="0">
      <sharedItems containsBlank="1"/>
    </cacheField>
    <cacheField name="Region" numFmtId="0">
      <sharedItems containsBlank="1" count="5">
        <s v="North"/>
        <s v="East"/>
        <s v="South"/>
        <s v="West"/>
        <m/>
      </sharedItems>
    </cacheField>
    <cacheField name="Product Category" numFmtId="0">
      <sharedItems containsBlank="1"/>
    </cacheField>
    <cacheField name="Units Sold" numFmtId="0">
      <sharedItems containsString="0" containsBlank="1" containsNumber="1" containsInteger="1" minValue="1" maxValue="49"/>
    </cacheField>
    <cacheField name="Unit Price" numFmtId="0">
      <sharedItems containsString="0" containsBlank="1" containsNumber="1" minValue="15.31" maxValue="496.55"/>
    </cacheField>
    <cacheField name="Revenue" numFmtId="0">
      <sharedItems containsString="0" containsBlank="1" containsNumber="1" minValue="45.65" maxValue="23135.040000000001"/>
    </cacheField>
    <cacheField name="Profit" numFmtId="0">
      <sharedItems containsString="0" containsBlank="1" containsNumber="1" minValue="5.6" maxValue="7881.39" count="151">
        <n v="97.38"/>
        <n v="1147.8699999999999"/>
        <n v="692.03"/>
        <n v="163.44"/>
        <n v="5059.09"/>
        <n v="5712.79"/>
        <n v="2346.13"/>
        <n v="122.42"/>
        <n v="1238.3599999999999"/>
        <n v="2419.38"/>
        <n v="270.23"/>
        <n v="1243.83"/>
        <n v="674.9"/>
        <n v="4400.17"/>
        <n v="897.05"/>
        <n v="907.72"/>
        <n v="4002.54"/>
        <n v="101.04"/>
        <n v="3093.94"/>
        <n v="1327.84"/>
        <n v="1460.52"/>
        <n v="2419.62"/>
        <n v="2771"/>
        <n v="340.97"/>
        <n v="7881.39"/>
        <n v="2872.94"/>
        <n v="667.96"/>
        <n v="908.33"/>
        <n v="4265.91"/>
        <n v="1041.2"/>
        <n v="54.89"/>
        <n v="1185.06"/>
        <n v="688.95"/>
        <n v="2279.48"/>
        <n v="389.67"/>
        <n v="2614.7800000000002"/>
        <n v="121.47"/>
        <n v="393.45"/>
        <n v="2863.45"/>
        <n v="1070.3900000000001"/>
        <n v="1186.6199999999999"/>
        <n v="5924.34"/>
        <n v="2709.95"/>
        <n v="4045.49"/>
        <n v="2128.0500000000002"/>
        <n v="155.68"/>
        <n v="3036.9"/>
        <n v="411.08"/>
        <n v="2042.1"/>
        <n v="554.57000000000005"/>
        <n v="3195.65"/>
        <n v="1261.5999999999999"/>
        <n v="310.82"/>
        <n v="704.33"/>
        <n v="3924.98"/>
        <n v="1783.41"/>
        <n v="106.45"/>
        <n v="178.22"/>
        <n v="60.81"/>
        <n v="5.6"/>
        <n v="2689.72"/>
        <n v="1675.64"/>
        <n v="232.26"/>
        <n v="350.63"/>
        <n v="3605.42"/>
        <n v="1195.6500000000001"/>
        <n v="1756.39"/>
        <n v="150.66999999999999"/>
        <n v="1837.34"/>
        <n v="5774.88"/>
        <n v="287.58999999999997"/>
        <n v="674.29"/>
        <n v="165.77"/>
        <n v="176.66"/>
        <n v="624.79"/>
        <n v="867.27"/>
        <n v="919.92"/>
        <n v="324.97000000000003"/>
        <n v="1317.57"/>
        <n v="73.06"/>
        <n v="702.13"/>
        <n v="264.20999999999998"/>
        <n v="104.76"/>
        <n v="355.14"/>
        <n v="5463.47"/>
        <n v="3249.01"/>
        <n v="1694.71"/>
        <n v="871.62"/>
        <n v="874.54"/>
        <n v="283.98"/>
        <n v="2073.35"/>
        <n v="1062.69"/>
        <n v="7506.81"/>
        <n v="52.07"/>
        <n v="3080.98"/>
        <n v="236.77"/>
        <n v="3616.51"/>
        <n v="2300.11"/>
        <n v="3870.58"/>
        <n v="253.49"/>
        <n v="912.38"/>
        <n v="269.16000000000003"/>
        <n v="1684.83"/>
        <n v="3399.4"/>
        <n v="4009.41"/>
        <n v="589.98"/>
        <n v="1566.24"/>
        <n v="1253.05"/>
        <n v="105.77"/>
        <n v="41.92"/>
        <n v="1147.8900000000001"/>
        <n v="343.97"/>
        <n v="1522.07"/>
        <n v="593.55999999999995"/>
        <n v="987.4"/>
        <n v="47.7"/>
        <n v="992.6"/>
        <n v="902.82"/>
        <n v="2151.7199999999998"/>
        <n v="2222.3200000000002"/>
        <n v="292.13"/>
        <n v="3939.59"/>
        <n v="1476.95"/>
        <n v="1553.7"/>
        <n v="2349.87"/>
        <n v="1472.77"/>
        <n v="5688.37"/>
        <n v="2933.96"/>
        <n v="148.81"/>
        <n v="253.46"/>
        <n v="86.29"/>
        <n v="4608.8"/>
        <n v="3966.52"/>
        <n v="642.35"/>
        <n v="3659.58"/>
        <n v="5789.53"/>
        <n v="2156.16"/>
        <n v="54.57"/>
        <n v="40.119999999999997"/>
        <n v="1047.69"/>
        <n v="2775.84"/>
        <n v="154.03"/>
        <n v="543.51"/>
        <n v="1052.8"/>
        <n v="1233.6199999999999"/>
        <n v="1565.36"/>
        <n v="870.14"/>
        <n v="2722.64"/>
        <n v="2459.52"/>
        <n v="284.94"/>
        <m/>
      </sharedItems>
    </cacheField>
    <cacheField name="month" numFmtId="0">
      <sharedItems containsBlank="1"/>
    </cacheField>
    <cacheField name="Quart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refreshedDate="45863.986870833331" createdVersion="8" refreshedVersion="8" minRefreshableVersion="3" recordCount="150" xr:uid="{4DE747E0-BD6B-4AF2-9C58-84F2E82EB1F7}">
  <cacheSource type="worksheet">
    <worksheetSource ref="A1:J151" sheet="Sheet2"/>
  </cacheSource>
  <cacheFields count="10">
    <cacheField name="Date" numFmtId="14">
      <sharedItems containsSemiMixedTypes="0" containsNonDate="0" containsDate="1" containsString="0" minDate="2024-01-01T00:00:00" maxDate="2024-06-30T00:00:00"/>
    </cacheField>
    <cacheField name="Salesperson" numFmtId="0">
      <sharedItems count="5">
        <s v="Diana"/>
        <s v="Ethan"/>
        <s v="Charlie"/>
        <s v="Bob"/>
        <s v="Alice"/>
      </sharedItems>
    </cacheField>
    <cacheField name="Region" numFmtId="0">
      <sharedItems count="4">
        <s v="North"/>
        <s v="East"/>
        <s v="South"/>
        <s v="West"/>
      </sharedItems>
    </cacheField>
    <cacheField name="Product Category" numFmtId="0">
      <sharedItems count="4">
        <s v="Clothing"/>
        <s v="Stationery"/>
        <s v="Furniture"/>
        <s v="Electronics"/>
      </sharedItems>
    </cacheField>
    <cacheField name="Units Sold" numFmtId="0">
      <sharedItems containsSemiMixedTypes="0" containsString="0" containsNumber="1" containsInteger="1" minValue="1" maxValue="49" count="45">
        <n v="25"/>
        <n v="24"/>
        <n v="13"/>
        <n v="7"/>
        <n v="36"/>
        <n v="45"/>
        <n v="20"/>
        <n v="1"/>
        <n v="8"/>
        <n v="46"/>
        <n v="16"/>
        <n v="14"/>
        <n v="12"/>
        <n v="23"/>
        <n v="15"/>
        <n v="28"/>
        <n v="34"/>
        <n v="2"/>
        <n v="32"/>
        <n v="22"/>
        <n v="49"/>
        <n v="42"/>
        <n v="6"/>
        <n v="43"/>
        <n v="37"/>
        <n v="33"/>
        <n v="44"/>
        <n v="5"/>
        <n v="39"/>
        <n v="4"/>
        <n v="30"/>
        <n v="47"/>
        <n v="35"/>
        <n v="40"/>
        <n v="19"/>
        <n v="17"/>
        <n v="26"/>
        <n v="9"/>
        <n v="48"/>
        <n v="29"/>
        <n v="3"/>
        <n v="21"/>
        <n v="10"/>
        <n v="31"/>
        <n v="27"/>
      </sharedItems>
    </cacheField>
    <cacheField name="Unit Price" numFmtId="0">
      <sharedItems containsSemiMixedTypes="0" containsString="0" containsNumber="1" minValue="15.31" maxValue="496.55" count="150">
        <n v="21.4"/>
        <n v="409.09"/>
        <n v="148.11000000000001"/>
        <n v="67.900000000000006"/>
        <n v="351.4"/>
        <n v="318.18"/>
        <n v="439.96"/>
        <n v="370.18"/>
        <n v="403.71"/>
        <n v="148.19999999999999"/>
        <n v="96.95"/>
        <n v="377.8"/>
        <n v="405.35"/>
        <n v="495.35"/>
        <n v="212.18"/>
        <n v="192.29"/>
        <n v="390.44"/>
        <n v="176.99"/>
        <n v="466.07"/>
        <n v="430.62"/>
        <n v="220.21"/>
        <n v="377.93"/>
        <n v="379.73"/>
        <n v="60.53"/>
        <n v="452.25"/>
        <n v="257.57"/>
        <n v="414.96"/>
        <n v="166.82"/>
        <n v="448.81"/>
        <n v="200.71"/>
        <n v="15.31"/>
        <n v="453.64"/>
        <n v="54.73"/>
        <n v="166.46"/>
        <n v="475.53"/>
        <n v="475.8"/>
        <n v="290.98"/>
        <n v="319.60000000000002"/>
        <n v="229.74"/>
        <n v="153.66999999999999"/>
        <n v="171.05"/>
        <n v="339.53"/>
        <n v="378.66"/>
        <n v="397.87"/>
        <n v="396.91"/>
        <n v="54.69"/>
        <n v="252.27"/>
        <n v="38.200000000000003"/>
        <n v="279.27"/>
        <n v="226.35"/>
        <n v="444.98"/>
        <n v="181.95"/>
        <n v="67.36"/>
        <n v="80.069999999999993"/>
        <n v="383.14"/>
        <n v="312.93"/>
        <n v="59.55"/>
        <n v="51.21"/>
        <n v="353.47"/>
        <n v="45.65"/>
        <n v="412.71"/>
        <n v="356.06"/>
        <n v="49.86"/>
        <n v="51.57"/>
        <n v="493.45"/>
        <n v="193.39"/>
        <n v="191.61"/>
        <n v="408.27"/>
        <n v="474.15"/>
        <n v="493.14"/>
        <n v="379.16"/>
        <n v="194.37"/>
        <n v="50.92"/>
        <n v="390.8"/>
        <n v="283.62"/>
        <n v="217.87"/>
        <n v="454.11"/>
        <n v="64.489999999999995"/>
        <n v="251.39"/>
        <n v="15.56"/>
        <n v="239.64"/>
        <n v="37.590000000000003"/>
        <n v="68.22"/>
        <n v="67.59"/>
        <n v="328.11"/>
        <n v="375.56"/>
        <n v="295.85000000000002"/>
        <n v="481.46"/>
        <n v="193.69"/>
        <n v="150"/>
        <n v="435.61"/>
        <n v="119.56"/>
        <n v="481.98"/>
        <n v="15.96"/>
        <n v="485.24"/>
        <n v="31.15"/>
        <n v="446.66"/>
        <n v="268.57"/>
        <n v="496.55"/>
        <n v="46.16"/>
        <n v="281.39"/>
        <n v="484.96"/>
        <n v="266.32"/>
        <n v="318.41000000000003"/>
        <n v="350.92"/>
        <n v="232.73"/>
        <n v="317.5"/>
        <n v="296.31"/>
        <n v="451.57"/>
        <n v="32.270000000000003"/>
        <n v="147.66999999999999"/>
        <n v="475.7"/>
        <n v="446.23"/>
        <n v="233.27"/>
        <n v="313.86"/>
        <n v="145.91999999999999"/>
        <n v="102.18"/>
        <n v="237.21"/>
        <n v="183.14"/>
        <n v="295.99"/>
        <n v="48.09"/>
        <n v="487.45"/>
        <n v="493.24"/>
        <n v="352.1"/>
        <n v="272.69"/>
        <n v="161.66999999999999"/>
        <n v="408.76"/>
        <n v="345.52"/>
        <n v="89.68"/>
        <n v="456.35"/>
        <n v="413.04"/>
        <n v="475.4"/>
        <n v="365.6"/>
        <n v="310.57"/>
        <n v="214.94"/>
        <n v="467.04"/>
        <n v="434.37"/>
        <n v="32.159999999999997"/>
        <n v="22.92"/>
        <n v="194.47"/>
        <n v="407.17"/>
        <n v="493.77"/>
        <n v="83.7"/>
        <n v="301.12"/>
        <n v="196.64"/>
        <n v="485.26"/>
        <n v="422.64"/>
        <n v="420.78"/>
        <n v="239.66"/>
        <n v="213.26"/>
      </sharedItems>
    </cacheField>
    <cacheField name="Revenue" numFmtId="0">
      <sharedItems containsSemiMixedTypes="0" containsString="0" containsNumber="1" minValue="45.65" maxValue="23135.040000000001" count="150">
        <n v="535"/>
        <n v="9818.16"/>
        <n v="1925.43"/>
        <n v="475.3"/>
        <n v="12650.4"/>
        <n v="14318.1"/>
        <n v="8799.2000000000007"/>
        <n v="370.18"/>
        <n v="3229.68"/>
        <n v="6817.2"/>
        <n v="1551.2"/>
        <n v="5289.2"/>
        <n v="4864.2"/>
        <n v="11393.05"/>
        <n v="3182.7"/>
        <n v="5384.12"/>
        <n v="13274.96"/>
        <n v="353.98"/>
        <n v="14914.24"/>
        <n v="9904.26"/>
        <n v="4844.62"/>
        <n v="9448.25"/>
        <n v="8354.06"/>
        <n v="1331.66"/>
        <n v="22160.25"/>
        <n v="10817.94"/>
        <n v="2489.7600000000002"/>
        <n v="2502.3000000000002"/>
        <n v="19298.830000000002"/>
        <n v="7426.27"/>
        <n v="505.23"/>
        <n v="3629.12"/>
        <n v="2408.12"/>
        <n v="7324.24"/>
        <n v="2377.65"/>
        <n v="18556.2"/>
        <n v="1163.92"/>
        <n v="1917.6"/>
        <n v="10338.299999999999"/>
        <n v="4917.4399999999996"/>
        <n v="5131.5"/>
        <n v="15957.91"/>
        <n v="13253.1"/>
        <n v="15914.8"/>
        <n v="6350.56"/>
        <n v="710.97"/>
        <n v="10595.34"/>
        <n v="1146"/>
        <n v="5306.13"/>
        <n v="3847.95"/>
        <n v="8454.6200000000008"/>
        <n v="5094.6000000000004"/>
        <n v="1751.36"/>
        <n v="2962.59"/>
        <n v="9961.64"/>
        <n v="7197.39"/>
        <n v="535.95000000000005"/>
        <n v="614.52"/>
        <n v="353.47"/>
        <n v="45.65"/>
        <n v="19397.37"/>
        <n v="12106.04"/>
        <n v="1595.52"/>
        <n v="2475.36"/>
        <n v="12336.25"/>
        <n v="7735.6"/>
        <n v="8622.4500000000007"/>
        <n v="408.27"/>
        <n v="7586.4"/>
        <n v="19232.46"/>
        <n v="1895.8"/>
        <n v="4276.1400000000003"/>
        <n v="1476.68"/>
        <n v="1172.4000000000001"/>
        <n v="3403.44"/>
        <n v="5664.62"/>
        <n v="7265.76"/>
        <n v="2386.13"/>
        <n v="5530.58"/>
        <n v="451.24"/>
        <n v="3354.96"/>
        <n v="1052.52"/>
        <n v="341.1"/>
        <n v="3176.73"/>
        <n v="16077.39"/>
        <n v="11266.8"/>
        <n v="13609.1"/>
        <n v="2407.3000000000002"/>
        <n v="2324.2800000000002"/>
        <n v="2400"/>
        <n v="11325.86"/>
        <n v="3108.56"/>
        <n v="23135.040000000001"/>
        <n v="335.16"/>
        <n v="18924.36"/>
        <n v="1121.4000000000001"/>
        <n v="14739.78"/>
        <n v="8057.1"/>
        <n v="18372.349999999999"/>
        <n v="1061.68"/>
        <n v="2813.9"/>
        <n v="2424.8000000000002"/>
        <n v="9587.52"/>
        <n v="10825.94"/>
        <n v="10878.52"/>
        <n v="2327.3000000000002"/>
        <n v="6032.5"/>
        <n v="9481.92"/>
        <n v="451.57"/>
        <n v="161.35"/>
        <n v="6645.15"/>
        <n v="1902.8"/>
        <n v="7139.68"/>
        <n v="5598.48"/>
        <n v="5021.76"/>
        <n v="291.83999999999997"/>
        <n v="5006.82"/>
        <n v="6641.88"/>
        <n v="5860.48"/>
        <n v="7991.73"/>
        <n v="961.8"/>
        <n v="11698.8"/>
        <n v="5918.88"/>
        <n v="12323.5"/>
        <n v="8998.77"/>
        <n v="5335.11"/>
        <n v="17576.68"/>
        <n v="12784.24"/>
        <n v="1076.1600000000001"/>
        <n v="1369.05"/>
        <n v="413.04"/>
        <n v="15688.2"/>
        <n v="14624"/>
        <n v="3105.7"/>
        <n v="9242.42"/>
        <n v="20549.759999999998"/>
        <n v="12596.73"/>
        <n v="418.08"/>
        <n v="275.04000000000002"/>
        <n v="6028.57"/>
        <n v="18729.82"/>
        <n v="987.54"/>
        <n v="2929.5"/>
        <n v="6925.76"/>
        <n v="3342.88"/>
        <n v="12616.76"/>
        <n v="3381.12"/>
        <n v="12202.62"/>
        <n v="6231.16"/>
        <n v="2132.6"/>
      </sharedItems>
    </cacheField>
    <cacheField name="Profit" numFmtId="0">
      <sharedItems containsSemiMixedTypes="0" containsString="0" containsNumber="1" minValue="5.6" maxValue="7881.39" count="150">
        <n v="97.38"/>
        <n v="1147.8699999999999"/>
        <n v="692.03"/>
        <n v="163.44"/>
        <n v="5059.09"/>
        <n v="5712.79"/>
        <n v="2346.13"/>
        <n v="122.42"/>
        <n v="1238.3599999999999"/>
        <n v="2419.38"/>
        <n v="270.23"/>
        <n v="1243.83"/>
        <n v="674.9"/>
        <n v="4400.17"/>
        <n v="897.05"/>
        <n v="907.72"/>
        <n v="4002.54"/>
        <n v="101.04"/>
        <n v="3093.94"/>
        <n v="1327.84"/>
        <n v="1460.52"/>
        <n v="2419.62"/>
        <n v="2771"/>
        <n v="340.97"/>
        <n v="7881.39"/>
        <n v="2872.94"/>
        <n v="667.96"/>
        <n v="908.33"/>
        <n v="4265.91"/>
        <n v="1041.2"/>
        <n v="54.89"/>
        <n v="1185.06"/>
        <n v="688.95"/>
        <n v="2279.48"/>
        <n v="389.67"/>
        <n v="2614.7800000000002"/>
        <n v="121.47"/>
        <n v="393.45"/>
        <n v="2863.45"/>
        <n v="1070.3900000000001"/>
        <n v="1186.6199999999999"/>
        <n v="5924.34"/>
        <n v="2709.95"/>
        <n v="4045.49"/>
        <n v="2128.0500000000002"/>
        <n v="155.68"/>
        <n v="3036.9"/>
        <n v="411.08"/>
        <n v="2042.1"/>
        <n v="554.57000000000005"/>
        <n v="3195.65"/>
        <n v="1261.5999999999999"/>
        <n v="310.82"/>
        <n v="704.33"/>
        <n v="3924.98"/>
        <n v="1783.41"/>
        <n v="106.45"/>
        <n v="178.22"/>
        <n v="60.81"/>
        <n v="5.6"/>
        <n v="2689.72"/>
        <n v="1675.64"/>
        <n v="232.26"/>
        <n v="350.63"/>
        <n v="3605.42"/>
        <n v="1195.6500000000001"/>
        <n v="1756.39"/>
        <n v="150.66999999999999"/>
        <n v="1837.34"/>
        <n v="5774.88"/>
        <n v="287.58999999999997"/>
        <n v="674.29"/>
        <n v="165.77"/>
        <n v="176.66"/>
        <n v="624.79"/>
        <n v="867.27"/>
        <n v="919.92"/>
        <n v="324.97000000000003"/>
        <n v="1317.57"/>
        <n v="73.06"/>
        <n v="702.13"/>
        <n v="264.20999999999998"/>
        <n v="104.76"/>
        <n v="355.14"/>
        <n v="5463.47"/>
        <n v="3249.01"/>
        <n v="1694.71"/>
        <n v="871.62"/>
        <n v="874.54"/>
        <n v="283.98"/>
        <n v="2073.35"/>
        <n v="1062.69"/>
        <n v="7506.81"/>
        <n v="52.07"/>
        <n v="3080.98"/>
        <n v="236.77"/>
        <n v="3616.51"/>
        <n v="2300.11"/>
        <n v="3870.58"/>
        <n v="253.49"/>
        <n v="912.38"/>
        <n v="269.16000000000003"/>
        <n v="1684.83"/>
        <n v="3399.4"/>
        <n v="4009.41"/>
        <n v="589.98"/>
        <n v="1566.24"/>
        <n v="1253.05"/>
        <n v="105.77"/>
        <n v="41.92"/>
        <n v="1147.8900000000001"/>
        <n v="343.97"/>
        <n v="1522.07"/>
        <n v="593.55999999999995"/>
        <n v="987.4"/>
        <n v="47.7"/>
        <n v="992.6"/>
        <n v="902.82"/>
        <n v="2151.7199999999998"/>
        <n v="2222.3200000000002"/>
        <n v="292.13"/>
        <n v="3939.59"/>
        <n v="1476.95"/>
        <n v="1553.7"/>
        <n v="2349.87"/>
        <n v="1472.77"/>
        <n v="5688.37"/>
        <n v="2933.96"/>
        <n v="148.81"/>
        <n v="253.46"/>
        <n v="86.29"/>
        <n v="4608.8"/>
        <n v="3966.52"/>
        <n v="642.35"/>
        <n v="3659.58"/>
        <n v="5789.53"/>
        <n v="2156.16"/>
        <n v="54.57"/>
        <n v="40.119999999999997"/>
        <n v="1047.69"/>
        <n v="2775.84"/>
        <n v="154.03"/>
        <n v="543.51"/>
        <n v="1052.8"/>
        <n v="1233.6199999999999"/>
        <n v="1565.36"/>
        <n v="870.14"/>
        <n v="2722.64"/>
        <n v="2459.52"/>
        <n v="284.94"/>
      </sharedItems>
    </cacheField>
    <cacheField name="month" numFmtId="0">
      <sharedItems count="6">
        <s v="May"/>
        <s v="Mar"/>
        <s v="Jan"/>
        <s v="Jun"/>
        <s v="Apr"/>
        <s v="Feb"/>
      </sharedItems>
    </cacheField>
    <cacheField name="Quarter" numFmtId="0">
      <sharedItems/>
    </cacheField>
  </cacheFields>
  <extLst>
    <ext xmlns:x14="http://schemas.microsoft.com/office/spreadsheetml/2009/9/main" uri="{725AE2AE-9491-48be-B2B4-4EB974FC3084}">
      <x14:pivotCacheDefinition pivotCacheId="1026799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d v="2024-05-10T00:00:00"/>
    <s v="Diana"/>
    <x v="0"/>
    <s v="Clothing"/>
    <n v="25"/>
    <n v="21.4"/>
    <n v="535"/>
    <x v="0"/>
    <s v="May"/>
    <s v="Q2"/>
  </r>
  <r>
    <d v="2024-03-17T00:00:00"/>
    <s v="Ethan"/>
    <x v="1"/>
    <s v="Stationery"/>
    <n v="24"/>
    <n v="409.09"/>
    <n v="9818.16"/>
    <x v="1"/>
    <s v="Mar"/>
    <s v="Q1"/>
  </r>
  <r>
    <d v="2024-01-07T00:00:00"/>
    <s v="Charlie"/>
    <x v="2"/>
    <s v="Clothing"/>
    <n v="13"/>
    <n v="148.11000000000001"/>
    <n v="1925.43"/>
    <x v="2"/>
    <s v="Jan"/>
    <s v="Q1"/>
  </r>
  <r>
    <d v="2024-01-16T00:00:00"/>
    <s v="Ethan"/>
    <x v="0"/>
    <s v="Clothing"/>
    <n v="7"/>
    <n v="67.900000000000006"/>
    <n v="475.3"/>
    <x v="3"/>
    <s v="Jan"/>
    <s v="Q1"/>
  </r>
  <r>
    <d v="2024-06-01T00:00:00"/>
    <s v="Ethan"/>
    <x v="0"/>
    <s v="Furniture"/>
    <n v="36"/>
    <n v="351.4"/>
    <n v="12650.4"/>
    <x v="4"/>
    <s v="Jun"/>
    <s v="Q2"/>
  </r>
  <r>
    <d v="2024-03-02T00:00:00"/>
    <s v="Bob"/>
    <x v="0"/>
    <s v="Clothing"/>
    <n v="45"/>
    <n v="318.18"/>
    <n v="14318.1"/>
    <x v="5"/>
    <s v="Mar"/>
    <s v="Q1"/>
  </r>
  <r>
    <d v="2024-04-28T00:00:00"/>
    <s v="Charlie"/>
    <x v="1"/>
    <s v="Electronics"/>
    <n v="20"/>
    <n v="439.96"/>
    <n v="8799.2000000000007"/>
    <x v="6"/>
    <s v="Apr"/>
    <s v="Q2"/>
  </r>
  <r>
    <d v="2024-03-12T00:00:00"/>
    <s v="Charlie"/>
    <x v="2"/>
    <s v="Clothing"/>
    <n v="1"/>
    <n v="370.18"/>
    <n v="370.18"/>
    <x v="7"/>
    <s v="Mar"/>
    <s v="Q1"/>
  </r>
  <r>
    <d v="2024-01-26T00:00:00"/>
    <s v="Charlie"/>
    <x v="0"/>
    <s v="Clothing"/>
    <n v="8"/>
    <n v="403.71"/>
    <n v="3229.68"/>
    <x v="8"/>
    <s v="Jan"/>
    <s v="Q1"/>
  </r>
  <r>
    <d v="2024-01-24T00:00:00"/>
    <s v="Ethan"/>
    <x v="3"/>
    <s v="Stationery"/>
    <n v="46"/>
    <n v="148.19999999999999"/>
    <n v="6817.2"/>
    <x v="9"/>
    <s v="Jan"/>
    <s v="Q1"/>
  </r>
  <r>
    <d v="2024-05-29T00:00:00"/>
    <s v="Diana"/>
    <x v="0"/>
    <s v="Electronics"/>
    <n v="16"/>
    <n v="96.95"/>
    <n v="1551.2"/>
    <x v="10"/>
    <s v="May"/>
    <s v="Q2"/>
  </r>
  <r>
    <d v="2024-01-08T00:00:00"/>
    <s v="Charlie"/>
    <x v="0"/>
    <s v="Clothing"/>
    <n v="14"/>
    <n v="377.8"/>
    <n v="5289.2"/>
    <x v="11"/>
    <s v="Jan"/>
    <s v="Q1"/>
  </r>
  <r>
    <d v="2024-05-19T00:00:00"/>
    <s v="Ethan"/>
    <x v="1"/>
    <s v="Clothing"/>
    <n v="12"/>
    <n v="405.35"/>
    <n v="4864.2"/>
    <x v="12"/>
    <s v="May"/>
    <s v="Q2"/>
  </r>
  <r>
    <d v="2024-06-16T00:00:00"/>
    <s v="Bob"/>
    <x v="1"/>
    <s v="Furniture"/>
    <n v="23"/>
    <n v="495.35"/>
    <n v="11393.05"/>
    <x v="13"/>
    <s v="Jun"/>
    <s v="Q2"/>
  </r>
  <r>
    <d v="2024-02-28T00:00:00"/>
    <s v="Diana"/>
    <x v="2"/>
    <s v="Clothing"/>
    <n v="15"/>
    <n v="212.18"/>
    <n v="3182.7"/>
    <x v="14"/>
    <s v="Feb"/>
    <s v="Q1"/>
  </r>
  <r>
    <d v="2024-04-14T00:00:00"/>
    <s v="Bob"/>
    <x v="3"/>
    <s v="Clothing"/>
    <n v="28"/>
    <n v="192.29"/>
    <n v="5384.12"/>
    <x v="15"/>
    <s v="Apr"/>
    <s v="Q2"/>
  </r>
  <r>
    <d v="2024-06-20T00:00:00"/>
    <s v="Diana"/>
    <x v="1"/>
    <s v="Furniture"/>
    <n v="34"/>
    <n v="390.44"/>
    <n v="13274.96"/>
    <x v="16"/>
    <s v="Jun"/>
    <s v="Q2"/>
  </r>
  <r>
    <d v="2024-01-26T00:00:00"/>
    <s v="Ethan"/>
    <x v="0"/>
    <s v="Stationery"/>
    <n v="2"/>
    <n v="176.99"/>
    <n v="353.98"/>
    <x v="17"/>
    <s v="Jan"/>
    <s v="Q1"/>
  </r>
  <r>
    <d v="2024-04-19T00:00:00"/>
    <s v="Alice"/>
    <x v="2"/>
    <s v="Clothing"/>
    <n v="32"/>
    <n v="466.07"/>
    <n v="14914.24"/>
    <x v="18"/>
    <s v="Apr"/>
    <s v="Q2"/>
  </r>
  <r>
    <d v="2024-04-11T00:00:00"/>
    <s v="Diana"/>
    <x v="0"/>
    <s v="Furniture"/>
    <n v="23"/>
    <n v="430.62"/>
    <n v="9904.26"/>
    <x v="19"/>
    <s v="Apr"/>
    <s v="Q2"/>
  </r>
  <r>
    <d v="2024-04-30T00:00:00"/>
    <s v="Bob"/>
    <x v="0"/>
    <s v="Electronics"/>
    <n v="22"/>
    <n v="220.21"/>
    <n v="4844.62"/>
    <x v="20"/>
    <s v="Apr"/>
    <s v="Q2"/>
  </r>
  <r>
    <d v="2024-01-16T00:00:00"/>
    <s v="Ethan"/>
    <x v="1"/>
    <s v="Stationery"/>
    <n v="25"/>
    <n v="377.93"/>
    <n v="9448.25"/>
    <x v="21"/>
    <s v="Jan"/>
    <s v="Q1"/>
  </r>
  <r>
    <d v="2024-05-30T00:00:00"/>
    <s v="Diana"/>
    <x v="2"/>
    <s v="Electronics"/>
    <n v="22"/>
    <n v="379.73"/>
    <n v="8354.06"/>
    <x v="22"/>
    <s v="May"/>
    <s v="Q2"/>
  </r>
  <r>
    <d v="2024-02-07T00:00:00"/>
    <s v="Alice"/>
    <x v="3"/>
    <s v="Electronics"/>
    <n v="22"/>
    <n v="60.53"/>
    <n v="1331.66"/>
    <x v="23"/>
    <s v="Feb"/>
    <s v="Q1"/>
  </r>
  <r>
    <d v="2024-04-10T00:00:00"/>
    <s v="Alice"/>
    <x v="3"/>
    <s v="Furniture"/>
    <n v="49"/>
    <n v="452.25"/>
    <n v="22160.25"/>
    <x v="24"/>
    <s v="Apr"/>
    <s v="Q2"/>
  </r>
  <r>
    <d v="2024-01-08T00:00:00"/>
    <s v="Charlie"/>
    <x v="1"/>
    <s v="Clothing"/>
    <n v="42"/>
    <n v="257.57"/>
    <n v="10817.94"/>
    <x v="25"/>
    <s v="Jan"/>
    <s v="Q1"/>
  </r>
  <r>
    <d v="2024-04-19T00:00:00"/>
    <s v="Charlie"/>
    <x v="1"/>
    <s v="Furniture"/>
    <n v="6"/>
    <n v="414.96"/>
    <n v="2489.7600000000002"/>
    <x v="26"/>
    <s v="Apr"/>
    <s v="Q2"/>
  </r>
  <r>
    <d v="2024-04-18T00:00:00"/>
    <s v="Bob"/>
    <x v="2"/>
    <s v="Furniture"/>
    <n v="15"/>
    <n v="166.82"/>
    <n v="2502.3000000000002"/>
    <x v="27"/>
    <s v="Apr"/>
    <s v="Q2"/>
  </r>
  <r>
    <d v="2024-05-02T00:00:00"/>
    <s v="Diana"/>
    <x v="3"/>
    <s v="Furniture"/>
    <n v="43"/>
    <n v="448.81"/>
    <n v="19298.830000000002"/>
    <x v="28"/>
    <s v="May"/>
    <s v="Q2"/>
  </r>
  <r>
    <d v="2024-06-12T00:00:00"/>
    <s v="Diana"/>
    <x v="3"/>
    <s v="Furniture"/>
    <n v="37"/>
    <n v="200.71"/>
    <n v="7426.27"/>
    <x v="29"/>
    <s v="Jun"/>
    <s v="Q2"/>
  </r>
  <r>
    <d v="2024-06-18T00:00:00"/>
    <s v="Charlie"/>
    <x v="3"/>
    <s v="Stationery"/>
    <n v="33"/>
    <n v="15.31"/>
    <n v="505.23"/>
    <x v="30"/>
    <s v="Jun"/>
    <s v="Q2"/>
  </r>
  <r>
    <d v="2024-02-29T00:00:00"/>
    <s v="Diana"/>
    <x v="0"/>
    <s v="Clothing"/>
    <n v="8"/>
    <n v="453.64"/>
    <n v="3629.12"/>
    <x v="31"/>
    <s v="Feb"/>
    <s v="Q1"/>
  </r>
  <r>
    <d v="2024-06-28T00:00:00"/>
    <s v="Diana"/>
    <x v="3"/>
    <s v="Electronics"/>
    <n v="44"/>
    <n v="54.73"/>
    <n v="2408.12"/>
    <x v="32"/>
    <s v="Jun"/>
    <s v="Q2"/>
  </r>
  <r>
    <d v="2024-04-26T00:00:00"/>
    <s v="Alice"/>
    <x v="0"/>
    <s v="Electronics"/>
    <n v="44"/>
    <n v="166.46"/>
    <n v="7324.24"/>
    <x v="33"/>
    <s v="Apr"/>
    <s v="Q2"/>
  </r>
  <r>
    <d v="2024-05-24T00:00:00"/>
    <s v="Charlie"/>
    <x v="2"/>
    <s v="Clothing"/>
    <n v="5"/>
    <n v="475.53"/>
    <n v="2377.65"/>
    <x v="34"/>
    <s v="May"/>
    <s v="Q2"/>
  </r>
  <r>
    <d v="2024-02-20T00:00:00"/>
    <s v="Ethan"/>
    <x v="0"/>
    <s v="Electronics"/>
    <n v="39"/>
    <n v="475.8"/>
    <n v="18556.2"/>
    <x v="35"/>
    <s v="Feb"/>
    <s v="Q1"/>
  </r>
  <r>
    <d v="2024-05-22T00:00:00"/>
    <s v="Charlie"/>
    <x v="2"/>
    <s v="Clothing"/>
    <n v="4"/>
    <n v="290.98"/>
    <n v="1163.92"/>
    <x v="36"/>
    <s v="May"/>
    <s v="Q2"/>
  </r>
  <r>
    <d v="2024-05-23T00:00:00"/>
    <s v="Ethan"/>
    <x v="3"/>
    <s v="Electronics"/>
    <n v="6"/>
    <n v="319.60000000000002"/>
    <n v="1917.6"/>
    <x v="37"/>
    <s v="May"/>
    <s v="Q2"/>
  </r>
  <r>
    <d v="2024-05-06T00:00:00"/>
    <s v="Alice"/>
    <x v="3"/>
    <s v="Furniture"/>
    <n v="45"/>
    <n v="229.74"/>
    <n v="10338.299999999999"/>
    <x v="38"/>
    <s v="May"/>
    <s v="Q2"/>
  </r>
  <r>
    <d v="2024-03-11T00:00:00"/>
    <s v="Bob"/>
    <x v="2"/>
    <s v="Electronics"/>
    <n v="32"/>
    <n v="153.66999999999999"/>
    <n v="4917.4399999999996"/>
    <x v="39"/>
    <s v="Mar"/>
    <s v="Q1"/>
  </r>
  <r>
    <d v="2024-06-21T00:00:00"/>
    <s v="Diana"/>
    <x v="1"/>
    <s v="Clothing"/>
    <n v="30"/>
    <n v="171.05"/>
    <n v="5131.5"/>
    <x v="40"/>
    <s v="Jun"/>
    <s v="Q2"/>
  </r>
  <r>
    <d v="2024-01-13T00:00:00"/>
    <s v="Alice"/>
    <x v="2"/>
    <s v="Clothing"/>
    <n v="47"/>
    <n v="339.53"/>
    <n v="15957.91"/>
    <x v="41"/>
    <s v="Jan"/>
    <s v="Q1"/>
  </r>
  <r>
    <d v="2024-02-28T00:00:00"/>
    <s v="Diana"/>
    <x v="1"/>
    <s v="Clothing"/>
    <n v="35"/>
    <n v="378.66"/>
    <n v="13253.1"/>
    <x v="42"/>
    <s v="Feb"/>
    <s v="Q1"/>
  </r>
  <r>
    <d v="2024-06-22T00:00:00"/>
    <s v="Bob"/>
    <x v="0"/>
    <s v="Clothing"/>
    <n v="40"/>
    <n v="397.87"/>
    <n v="15914.8"/>
    <x v="43"/>
    <s v="Jun"/>
    <s v="Q2"/>
  </r>
  <r>
    <d v="2024-01-15T00:00:00"/>
    <s v="Bob"/>
    <x v="0"/>
    <s v="Clothing"/>
    <n v="16"/>
    <n v="396.91"/>
    <n v="6350.56"/>
    <x v="44"/>
    <s v="Jan"/>
    <s v="Q1"/>
  </r>
  <r>
    <d v="2024-05-30T00:00:00"/>
    <s v="Alice"/>
    <x v="0"/>
    <s v="Stationery"/>
    <n v="13"/>
    <n v="54.69"/>
    <n v="710.97"/>
    <x v="45"/>
    <s v="May"/>
    <s v="Q2"/>
  </r>
  <r>
    <d v="2024-01-24T00:00:00"/>
    <s v="Bob"/>
    <x v="3"/>
    <s v="Stationery"/>
    <n v="42"/>
    <n v="252.27"/>
    <n v="10595.34"/>
    <x v="46"/>
    <s v="Jan"/>
    <s v="Q1"/>
  </r>
  <r>
    <d v="2024-03-17T00:00:00"/>
    <s v="Ethan"/>
    <x v="0"/>
    <s v="Electronics"/>
    <n v="30"/>
    <n v="38.200000000000003"/>
    <n v="1146"/>
    <x v="47"/>
    <s v="Mar"/>
    <s v="Q1"/>
  </r>
  <r>
    <d v="2024-05-04T00:00:00"/>
    <s v="Bob"/>
    <x v="1"/>
    <s v="Clothing"/>
    <n v="19"/>
    <n v="279.27"/>
    <n v="5306.13"/>
    <x v="48"/>
    <s v="May"/>
    <s v="Q2"/>
  </r>
  <r>
    <d v="2024-01-15T00:00:00"/>
    <s v="Diana"/>
    <x v="0"/>
    <s v="Electronics"/>
    <n v="17"/>
    <n v="226.35"/>
    <n v="3847.95"/>
    <x v="49"/>
    <s v="Jan"/>
    <s v="Q1"/>
  </r>
  <r>
    <d v="2024-06-01T00:00:00"/>
    <s v="Diana"/>
    <x v="2"/>
    <s v="Clothing"/>
    <n v="19"/>
    <n v="444.98"/>
    <n v="8454.6200000000008"/>
    <x v="50"/>
    <s v="Jun"/>
    <s v="Q2"/>
  </r>
  <r>
    <d v="2024-04-27T00:00:00"/>
    <s v="Diana"/>
    <x v="2"/>
    <s v="Clothing"/>
    <n v="28"/>
    <n v="181.95"/>
    <n v="5094.6000000000004"/>
    <x v="51"/>
    <s v="Apr"/>
    <s v="Q2"/>
  </r>
  <r>
    <d v="2024-06-12T00:00:00"/>
    <s v="Diana"/>
    <x v="3"/>
    <s v="Stationery"/>
    <n v="26"/>
    <n v="67.36"/>
    <n v="1751.36"/>
    <x v="52"/>
    <s v="Jun"/>
    <s v="Q2"/>
  </r>
  <r>
    <d v="2024-02-04T00:00:00"/>
    <s v="Ethan"/>
    <x v="2"/>
    <s v="Stationery"/>
    <n v="37"/>
    <n v="80.069999999999993"/>
    <n v="2962.59"/>
    <x v="53"/>
    <s v="Feb"/>
    <s v="Q1"/>
  </r>
  <r>
    <d v="2024-05-09T00:00:00"/>
    <s v="Charlie"/>
    <x v="1"/>
    <s v="Furniture"/>
    <n v="26"/>
    <n v="383.14"/>
    <n v="9961.64"/>
    <x v="54"/>
    <s v="May"/>
    <s v="Q2"/>
  </r>
  <r>
    <d v="2024-01-09T00:00:00"/>
    <s v="Alice"/>
    <x v="0"/>
    <s v="Stationery"/>
    <n v="23"/>
    <n v="312.93"/>
    <n v="7197.39"/>
    <x v="55"/>
    <s v="Jan"/>
    <s v="Q1"/>
  </r>
  <r>
    <d v="2024-02-11T00:00:00"/>
    <s v="Diana"/>
    <x v="3"/>
    <s v="Furniture"/>
    <n v="9"/>
    <n v="59.55"/>
    <n v="535.95000000000005"/>
    <x v="56"/>
    <s v="Feb"/>
    <s v="Q1"/>
  </r>
  <r>
    <d v="2024-04-11T00:00:00"/>
    <s v="Bob"/>
    <x v="0"/>
    <s v="Furniture"/>
    <n v="12"/>
    <n v="51.21"/>
    <n v="614.52"/>
    <x v="57"/>
    <s v="Apr"/>
    <s v="Q2"/>
  </r>
  <r>
    <d v="2024-03-16T00:00:00"/>
    <s v="Diana"/>
    <x v="0"/>
    <s v="Furniture"/>
    <n v="1"/>
    <n v="353.47"/>
    <n v="353.47"/>
    <x v="58"/>
    <s v="Mar"/>
    <s v="Q1"/>
  </r>
  <r>
    <d v="2024-04-03T00:00:00"/>
    <s v="Bob"/>
    <x v="1"/>
    <s v="Furniture"/>
    <n v="1"/>
    <n v="45.65"/>
    <n v="45.65"/>
    <x v="59"/>
    <s v="Apr"/>
    <s v="Q2"/>
  </r>
  <r>
    <d v="2024-06-15T00:00:00"/>
    <s v="Bob"/>
    <x v="2"/>
    <s v="Furniture"/>
    <n v="47"/>
    <n v="412.71"/>
    <n v="19397.37"/>
    <x v="60"/>
    <s v="Jun"/>
    <s v="Q2"/>
  </r>
  <r>
    <d v="2024-06-17T00:00:00"/>
    <s v="Diana"/>
    <x v="2"/>
    <s v="Electronics"/>
    <n v="34"/>
    <n v="356.06"/>
    <n v="12106.04"/>
    <x v="61"/>
    <s v="Jun"/>
    <s v="Q2"/>
  </r>
  <r>
    <d v="2024-01-23T00:00:00"/>
    <s v="Ethan"/>
    <x v="0"/>
    <s v="Stationery"/>
    <n v="32"/>
    <n v="49.86"/>
    <n v="1595.52"/>
    <x v="62"/>
    <s v="Jan"/>
    <s v="Q1"/>
  </r>
  <r>
    <d v="2024-04-22T00:00:00"/>
    <s v="Bob"/>
    <x v="3"/>
    <s v="Furniture"/>
    <n v="48"/>
    <n v="51.57"/>
    <n v="2475.36"/>
    <x v="63"/>
    <s v="Apr"/>
    <s v="Q2"/>
  </r>
  <r>
    <d v="2024-02-01T00:00:00"/>
    <s v="Bob"/>
    <x v="2"/>
    <s v="Clothing"/>
    <n v="25"/>
    <n v="493.45"/>
    <n v="12336.25"/>
    <x v="64"/>
    <s v="Feb"/>
    <s v="Q1"/>
  </r>
  <r>
    <d v="2024-01-11T00:00:00"/>
    <s v="Diana"/>
    <x v="3"/>
    <s v="Stationery"/>
    <n v="40"/>
    <n v="193.39"/>
    <n v="7735.6"/>
    <x v="65"/>
    <s v="Jan"/>
    <s v="Q1"/>
  </r>
  <r>
    <d v="2024-03-07T00:00:00"/>
    <s v="Bob"/>
    <x v="2"/>
    <s v="Stationery"/>
    <n v="45"/>
    <n v="191.61"/>
    <n v="8622.4500000000007"/>
    <x v="66"/>
    <s v="Mar"/>
    <s v="Q1"/>
  </r>
  <r>
    <d v="2024-06-29T00:00:00"/>
    <s v="Bob"/>
    <x v="3"/>
    <s v="Furniture"/>
    <n v="1"/>
    <n v="408.27"/>
    <n v="408.27"/>
    <x v="67"/>
    <s v="Jun"/>
    <s v="Q2"/>
  </r>
  <r>
    <d v="2024-04-03T00:00:00"/>
    <s v="Diana"/>
    <x v="1"/>
    <s v="Electronics"/>
    <n v="16"/>
    <n v="474.15"/>
    <n v="7586.4"/>
    <x v="68"/>
    <s v="Apr"/>
    <s v="Q2"/>
  </r>
  <r>
    <d v="2024-05-02T00:00:00"/>
    <s v="Diana"/>
    <x v="3"/>
    <s v="Furniture"/>
    <n v="39"/>
    <n v="493.14"/>
    <n v="19232.46"/>
    <x v="69"/>
    <s v="May"/>
    <s v="Q2"/>
  </r>
  <r>
    <d v="2024-05-12T00:00:00"/>
    <s v="Alice"/>
    <x v="1"/>
    <s v="Electronics"/>
    <n v="5"/>
    <n v="379.16"/>
    <n v="1895.8"/>
    <x v="70"/>
    <s v="May"/>
    <s v="Q2"/>
  </r>
  <r>
    <d v="2024-01-22T00:00:00"/>
    <s v="Ethan"/>
    <x v="1"/>
    <s v="Clothing"/>
    <n v="22"/>
    <n v="194.37"/>
    <n v="4276.1400000000003"/>
    <x v="71"/>
    <s v="Jan"/>
    <s v="Q1"/>
  </r>
  <r>
    <d v="2024-02-16T00:00:00"/>
    <s v="Ethan"/>
    <x v="3"/>
    <s v="Stationery"/>
    <n v="29"/>
    <n v="50.92"/>
    <n v="1476.68"/>
    <x v="72"/>
    <s v="Feb"/>
    <s v="Q1"/>
  </r>
  <r>
    <d v="2024-04-02T00:00:00"/>
    <s v="Bob"/>
    <x v="1"/>
    <s v="Clothing"/>
    <n v="3"/>
    <n v="390.8"/>
    <n v="1172.4000000000001"/>
    <x v="73"/>
    <s v="Apr"/>
    <s v="Q2"/>
  </r>
  <r>
    <d v="2024-01-27T00:00:00"/>
    <s v="Ethan"/>
    <x v="0"/>
    <s v="Electronics"/>
    <n v="12"/>
    <n v="283.62"/>
    <n v="3403.44"/>
    <x v="74"/>
    <s v="Jan"/>
    <s v="Q1"/>
  </r>
  <r>
    <d v="2024-02-20T00:00:00"/>
    <s v="Bob"/>
    <x v="1"/>
    <s v="Electronics"/>
    <n v="26"/>
    <n v="217.87"/>
    <n v="5664.62"/>
    <x v="75"/>
    <s v="Feb"/>
    <s v="Q1"/>
  </r>
  <r>
    <d v="2024-05-17T00:00:00"/>
    <s v="Alice"/>
    <x v="2"/>
    <s v="Clothing"/>
    <n v="16"/>
    <n v="454.11"/>
    <n v="7265.76"/>
    <x v="76"/>
    <s v="May"/>
    <s v="Q2"/>
  </r>
  <r>
    <d v="2024-03-25T00:00:00"/>
    <s v="Diana"/>
    <x v="3"/>
    <s v="Electronics"/>
    <n v="37"/>
    <n v="64.489999999999995"/>
    <n v="2386.13"/>
    <x v="77"/>
    <s v="Mar"/>
    <s v="Q1"/>
  </r>
  <r>
    <d v="2024-05-07T00:00:00"/>
    <s v="Diana"/>
    <x v="0"/>
    <s v="Clothing"/>
    <n v="22"/>
    <n v="251.39"/>
    <n v="5530.58"/>
    <x v="78"/>
    <s v="May"/>
    <s v="Q2"/>
  </r>
  <r>
    <d v="2024-05-03T00:00:00"/>
    <s v="Diana"/>
    <x v="3"/>
    <s v="Stationery"/>
    <n v="29"/>
    <n v="15.56"/>
    <n v="451.24"/>
    <x v="79"/>
    <s v="May"/>
    <s v="Q2"/>
  </r>
  <r>
    <d v="2024-01-14T00:00:00"/>
    <s v="Ethan"/>
    <x v="2"/>
    <s v="Clothing"/>
    <n v="14"/>
    <n v="239.64"/>
    <n v="3354.96"/>
    <x v="80"/>
    <s v="Jan"/>
    <s v="Q1"/>
  </r>
  <r>
    <d v="2024-02-17T00:00:00"/>
    <s v="Alice"/>
    <x v="2"/>
    <s v="Stationery"/>
    <n v="28"/>
    <n v="37.590000000000003"/>
    <n v="1052.52"/>
    <x v="81"/>
    <s v="Feb"/>
    <s v="Q1"/>
  </r>
  <r>
    <d v="2024-05-11T00:00:00"/>
    <s v="Ethan"/>
    <x v="2"/>
    <s v="Clothing"/>
    <n v="5"/>
    <n v="68.22"/>
    <n v="341.1"/>
    <x v="82"/>
    <s v="May"/>
    <s v="Q2"/>
  </r>
  <r>
    <d v="2024-02-16T00:00:00"/>
    <s v="Ethan"/>
    <x v="1"/>
    <s v="Electronics"/>
    <n v="47"/>
    <n v="67.59"/>
    <n v="3176.73"/>
    <x v="83"/>
    <s v="Feb"/>
    <s v="Q1"/>
  </r>
  <r>
    <d v="2024-02-07T00:00:00"/>
    <s v="Alice"/>
    <x v="1"/>
    <s v="Clothing"/>
    <n v="49"/>
    <n v="328.11"/>
    <n v="16077.39"/>
    <x v="84"/>
    <s v="Feb"/>
    <s v="Q1"/>
  </r>
  <r>
    <d v="2024-01-01T00:00:00"/>
    <s v="Alice"/>
    <x v="3"/>
    <s v="Electronics"/>
    <n v="30"/>
    <n v="375.56"/>
    <n v="11266.8"/>
    <x v="85"/>
    <s v="Jan"/>
    <s v="Q1"/>
  </r>
  <r>
    <d v="2024-04-12T00:00:00"/>
    <s v="Alice"/>
    <x v="3"/>
    <s v="Clothing"/>
    <n v="46"/>
    <n v="295.85000000000002"/>
    <n v="13609.1"/>
    <x v="86"/>
    <s v="Apr"/>
    <s v="Q2"/>
  </r>
  <r>
    <d v="2024-02-23T00:00:00"/>
    <s v="Alice"/>
    <x v="0"/>
    <s v="Clothing"/>
    <n v="5"/>
    <n v="481.46"/>
    <n v="2407.3000000000002"/>
    <x v="87"/>
    <s v="Feb"/>
    <s v="Q1"/>
  </r>
  <r>
    <d v="2024-01-19T00:00:00"/>
    <s v="Diana"/>
    <x v="0"/>
    <s v="Furniture"/>
    <n v="12"/>
    <n v="193.69"/>
    <n v="2324.2800000000002"/>
    <x v="88"/>
    <s v="Jan"/>
    <s v="Q1"/>
  </r>
  <r>
    <d v="2024-06-25T00:00:00"/>
    <s v="Charlie"/>
    <x v="3"/>
    <s v="Electronics"/>
    <n v="16"/>
    <n v="150"/>
    <n v="2400"/>
    <x v="89"/>
    <s v="Jun"/>
    <s v="Q2"/>
  </r>
  <r>
    <d v="2024-03-18T00:00:00"/>
    <s v="Charlie"/>
    <x v="1"/>
    <s v="Furniture"/>
    <n v="26"/>
    <n v="435.61"/>
    <n v="11325.86"/>
    <x v="90"/>
    <s v="Mar"/>
    <s v="Q1"/>
  </r>
  <r>
    <d v="2024-03-12T00:00:00"/>
    <s v="Alice"/>
    <x v="2"/>
    <s v="Electronics"/>
    <n v="26"/>
    <n v="119.56"/>
    <n v="3108.56"/>
    <x v="91"/>
    <s v="Mar"/>
    <s v="Q1"/>
  </r>
  <r>
    <d v="2024-06-05T00:00:00"/>
    <s v="Charlie"/>
    <x v="3"/>
    <s v="Furniture"/>
    <n v="48"/>
    <n v="481.98"/>
    <n v="23135.040000000001"/>
    <x v="92"/>
    <s v="Jun"/>
    <s v="Q2"/>
  </r>
  <r>
    <d v="2024-05-05T00:00:00"/>
    <s v="Charlie"/>
    <x v="0"/>
    <s v="Stationery"/>
    <n v="21"/>
    <n v="15.96"/>
    <n v="335.16"/>
    <x v="93"/>
    <s v="May"/>
    <s v="Q2"/>
  </r>
  <r>
    <d v="2024-03-31T00:00:00"/>
    <s v="Alice"/>
    <x v="1"/>
    <s v="Clothing"/>
    <n v="39"/>
    <n v="485.24"/>
    <n v="18924.36"/>
    <x v="94"/>
    <s v="Mar"/>
    <s v="Q1"/>
  </r>
  <r>
    <d v="2024-04-30T00:00:00"/>
    <s v="Charlie"/>
    <x v="3"/>
    <s v="Electronics"/>
    <n v="36"/>
    <n v="31.15"/>
    <n v="1121.4000000000001"/>
    <x v="95"/>
    <s v="Apr"/>
    <s v="Q2"/>
  </r>
  <r>
    <d v="2024-03-19T00:00:00"/>
    <s v="Ethan"/>
    <x v="3"/>
    <s v="Electronics"/>
    <n v="33"/>
    <n v="446.66"/>
    <n v="14739.78"/>
    <x v="96"/>
    <s v="Mar"/>
    <s v="Q1"/>
  </r>
  <r>
    <d v="2024-05-22T00:00:00"/>
    <s v="Bob"/>
    <x v="1"/>
    <s v="Clothing"/>
    <n v="30"/>
    <n v="268.57"/>
    <n v="8057.1"/>
    <x v="97"/>
    <s v="May"/>
    <s v="Q2"/>
  </r>
  <r>
    <d v="2024-01-30T00:00:00"/>
    <s v="Bob"/>
    <x v="3"/>
    <s v="Electronics"/>
    <n v="37"/>
    <n v="496.55"/>
    <n v="18372.349999999999"/>
    <x v="98"/>
    <s v="Jan"/>
    <s v="Q1"/>
  </r>
  <r>
    <d v="2024-04-27T00:00:00"/>
    <s v="Alice"/>
    <x v="1"/>
    <s v="Electronics"/>
    <n v="23"/>
    <n v="46.16"/>
    <n v="1061.68"/>
    <x v="99"/>
    <s v="Apr"/>
    <s v="Q2"/>
  </r>
  <r>
    <d v="2024-05-31T00:00:00"/>
    <s v="Diana"/>
    <x v="2"/>
    <s v="Furniture"/>
    <n v="10"/>
    <n v="281.39"/>
    <n v="2813.9"/>
    <x v="100"/>
    <s v="May"/>
    <s v="Q2"/>
  </r>
  <r>
    <d v="2024-04-04T00:00:00"/>
    <s v="Alice"/>
    <x v="1"/>
    <s v="Electronics"/>
    <n v="5"/>
    <n v="484.96"/>
    <n v="2424.8000000000002"/>
    <x v="101"/>
    <s v="Apr"/>
    <s v="Q2"/>
  </r>
  <r>
    <d v="2024-06-14T00:00:00"/>
    <s v="Diana"/>
    <x v="1"/>
    <s v="Stationery"/>
    <n v="36"/>
    <n v="266.32"/>
    <n v="9587.52"/>
    <x v="102"/>
    <s v="Jun"/>
    <s v="Q2"/>
  </r>
  <r>
    <d v="2024-05-16T00:00:00"/>
    <s v="Bob"/>
    <x v="1"/>
    <s v="Stationery"/>
    <n v="34"/>
    <n v="318.41000000000003"/>
    <n v="10825.94"/>
    <x v="103"/>
    <s v="May"/>
    <s v="Q2"/>
  </r>
  <r>
    <d v="2024-06-18T00:00:00"/>
    <s v="Alice"/>
    <x v="3"/>
    <s v="Clothing"/>
    <n v="31"/>
    <n v="350.92"/>
    <n v="10878.52"/>
    <x v="104"/>
    <s v="Jun"/>
    <s v="Q2"/>
  </r>
  <r>
    <d v="2024-03-20T00:00:00"/>
    <s v="Ethan"/>
    <x v="3"/>
    <s v="Electronics"/>
    <n v="10"/>
    <n v="232.73"/>
    <n v="2327.3000000000002"/>
    <x v="105"/>
    <s v="Mar"/>
    <s v="Q1"/>
  </r>
  <r>
    <d v="2024-02-04T00:00:00"/>
    <s v="Charlie"/>
    <x v="1"/>
    <s v="Clothing"/>
    <n v="19"/>
    <n v="317.5"/>
    <n v="6032.5"/>
    <x v="106"/>
    <s v="Feb"/>
    <s v="Q1"/>
  </r>
  <r>
    <d v="2024-01-24T00:00:00"/>
    <s v="Diana"/>
    <x v="3"/>
    <s v="Stationery"/>
    <n v="32"/>
    <n v="296.31"/>
    <n v="9481.92"/>
    <x v="107"/>
    <s v="Jan"/>
    <s v="Q1"/>
  </r>
  <r>
    <d v="2024-03-22T00:00:00"/>
    <s v="Charlie"/>
    <x v="0"/>
    <s v="Electronics"/>
    <n v="1"/>
    <n v="451.57"/>
    <n v="451.57"/>
    <x v="108"/>
    <s v="Mar"/>
    <s v="Q1"/>
  </r>
  <r>
    <d v="2024-06-17T00:00:00"/>
    <s v="Charlie"/>
    <x v="0"/>
    <s v="Electronics"/>
    <n v="5"/>
    <n v="32.270000000000003"/>
    <n v="161.35"/>
    <x v="109"/>
    <s v="Jun"/>
    <s v="Q2"/>
  </r>
  <r>
    <d v="2024-06-02T00:00:00"/>
    <s v="Alice"/>
    <x v="3"/>
    <s v="Clothing"/>
    <n v="45"/>
    <n v="147.66999999999999"/>
    <n v="6645.15"/>
    <x v="110"/>
    <s v="Jun"/>
    <s v="Q2"/>
  </r>
  <r>
    <d v="2024-04-11T00:00:00"/>
    <s v="Charlie"/>
    <x v="3"/>
    <s v="Stationery"/>
    <n v="4"/>
    <n v="475.7"/>
    <n v="1902.8"/>
    <x v="111"/>
    <s v="Apr"/>
    <s v="Q2"/>
  </r>
  <r>
    <d v="2024-01-26T00:00:00"/>
    <s v="Ethan"/>
    <x v="1"/>
    <s v="Electronics"/>
    <n v="16"/>
    <n v="446.23"/>
    <n v="7139.68"/>
    <x v="112"/>
    <s v="Jan"/>
    <s v="Q1"/>
  </r>
  <r>
    <d v="2024-01-12T00:00:00"/>
    <s v="Charlie"/>
    <x v="2"/>
    <s v="Clothing"/>
    <n v="24"/>
    <n v="233.27"/>
    <n v="5598.48"/>
    <x v="113"/>
    <s v="Jan"/>
    <s v="Q1"/>
  </r>
  <r>
    <d v="2024-01-04T00:00:00"/>
    <s v="Alice"/>
    <x v="3"/>
    <s v="Stationery"/>
    <n v="16"/>
    <n v="313.86"/>
    <n v="5021.76"/>
    <x v="114"/>
    <s v="Jan"/>
    <s v="Q1"/>
  </r>
  <r>
    <d v="2024-04-01T00:00:00"/>
    <s v="Ethan"/>
    <x v="0"/>
    <s v="Clothing"/>
    <n v="2"/>
    <n v="145.91999999999999"/>
    <n v="291.83999999999997"/>
    <x v="115"/>
    <s v="Apr"/>
    <s v="Q2"/>
  </r>
  <r>
    <d v="2024-01-12T00:00:00"/>
    <s v="Bob"/>
    <x v="1"/>
    <s v="Furniture"/>
    <n v="49"/>
    <n v="102.18"/>
    <n v="5006.82"/>
    <x v="116"/>
    <s v="Jan"/>
    <s v="Q1"/>
  </r>
  <r>
    <d v="2024-04-21T00:00:00"/>
    <s v="Charlie"/>
    <x v="3"/>
    <s v="Electronics"/>
    <n v="28"/>
    <n v="237.21"/>
    <n v="6641.88"/>
    <x v="117"/>
    <s v="Apr"/>
    <s v="Q2"/>
  </r>
  <r>
    <d v="2024-02-17T00:00:00"/>
    <s v="Alice"/>
    <x v="0"/>
    <s v="Furniture"/>
    <n v="32"/>
    <n v="183.14"/>
    <n v="5860.48"/>
    <x v="118"/>
    <s v="Feb"/>
    <s v="Q1"/>
  </r>
  <r>
    <d v="2024-05-15T00:00:00"/>
    <s v="Bob"/>
    <x v="0"/>
    <s v="Stationery"/>
    <n v="27"/>
    <n v="295.99"/>
    <n v="7991.73"/>
    <x v="119"/>
    <s v="May"/>
    <s v="Q2"/>
  </r>
  <r>
    <d v="2024-04-29T00:00:00"/>
    <s v="Bob"/>
    <x v="2"/>
    <s v="Furniture"/>
    <n v="20"/>
    <n v="48.09"/>
    <n v="961.8"/>
    <x v="120"/>
    <s v="Apr"/>
    <s v="Q2"/>
  </r>
  <r>
    <d v="2024-06-21T00:00:00"/>
    <s v="Diana"/>
    <x v="1"/>
    <s v="Furniture"/>
    <n v="24"/>
    <n v="487.45"/>
    <n v="11698.8"/>
    <x v="121"/>
    <s v="Jun"/>
    <s v="Q2"/>
  </r>
  <r>
    <d v="2024-01-24T00:00:00"/>
    <s v="Ethan"/>
    <x v="1"/>
    <s v="Stationery"/>
    <n v="12"/>
    <n v="493.24"/>
    <n v="5918.88"/>
    <x v="122"/>
    <s v="Jan"/>
    <s v="Q1"/>
  </r>
  <r>
    <d v="2024-01-19T00:00:00"/>
    <s v="Charlie"/>
    <x v="2"/>
    <s v="Clothing"/>
    <n v="35"/>
    <n v="352.1"/>
    <n v="12323.5"/>
    <x v="123"/>
    <s v="Jan"/>
    <s v="Q1"/>
  </r>
  <r>
    <d v="2024-05-06T00:00:00"/>
    <s v="Alice"/>
    <x v="2"/>
    <s v="Furniture"/>
    <n v="33"/>
    <n v="272.69"/>
    <n v="8998.77"/>
    <x v="124"/>
    <s v="May"/>
    <s v="Q2"/>
  </r>
  <r>
    <d v="2024-06-07T00:00:00"/>
    <s v="Diana"/>
    <x v="1"/>
    <s v="Clothing"/>
    <n v="33"/>
    <n v="161.66999999999999"/>
    <n v="5335.11"/>
    <x v="125"/>
    <s v="Jun"/>
    <s v="Q2"/>
  </r>
  <r>
    <d v="2024-06-02T00:00:00"/>
    <s v="Ethan"/>
    <x v="1"/>
    <s v="Furniture"/>
    <n v="43"/>
    <n v="408.76"/>
    <n v="17576.68"/>
    <x v="126"/>
    <s v="Jun"/>
    <s v="Q2"/>
  </r>
  <r>
    <d v="2024-01-13T00:00:00"/>
    <s v="Diana"/>
    <x v="3"/>
    <s v="Clothing"/>
    <n v="37"/>
    <n v="345.52"/>
    <n v="12784.24"/>
    <x v="127"/>
    <s v="Jan"/>
    <s v="Q1"/>
  </r>
  <r>
    <d v="2024-05-12T00:00:00"/>
    <s v="Ethan"/>
    <x v="3"/>
    <s v="Stationery"/>
    <n v="12"/>
    <n v="89.68"/>
    <n v="1076.1600000000001"/>
    <x v="128"/>
    <s v="May"/>
    <s v="Q2"/>
  </r>
  <r>
    <d v="2024-05-08T00:00:00"/>
    <s v="Ethan"/>
    <x v="2"/>
    <s v="Furniture"/>
    <n v="3"/>
    <n v="456.35"/>
    <n v="1369.05"/>
    <x v="129"/>
    <s v="May"/>
    <s v="Q2"/>
  </r>
  <r>
    <d v="2024-05-01T00:00:00"/>
    <s v="Charlie"/>
    <x v="3"/>
    <s v="Stationery"/>
    <n v="1"/>
    <n v="413.04"/>
    <n v="413.04"/>
    <x v="130"/>
    <s v="May"/>
    <s v="Q2"/>
  </r>
  <r>
    <d v="2024-02-07T00:00:00"/>
    <s v="Ethan"/>
    <x v="0"/>
    <s v="Furniture"/>
    <n v="33"/>
    <n v="475.4"/>
    <n v="15688.2"/>
    <x v="131"/>
    <s v="Feb"/>
    <s v="Q1"/>
  </r>
  <r>
    <d v="2024-03-16T00:00:00"/>
    <s v="Diana"/>
    <x v="3"/>
    <s v="Stationery"/>
    <n v="40"/>
    <n v="365.6"/>
    <n v="14624"/>
    <x v="132"/>
    <s v="Mar"/>
    <s v="Q1"/>
  </r>
  <r>
    <d v="2024-01-09T00:00:00"/>
    <s v="Ethan"/>
    <x v="3"/>
    <s v="Stationery"/>
    <n v="10"/>
    <n v="310.57"/>
    <n v="3105.7"/>
    <x v="133"/>
    <s v="Jan"/>
    <s v="Q1"/>
  </r>
  <r>
    <d v="2024-04-17T00:00:00"/>
    <s v="Charlie"/>
    <x v="0"/>
    <s v="Furniture"/>
    <n v="43"/>
    <n v="214.94"/>
    <n v="9242.42"/>
    <x v="134"/>
    <s v="Apr"/>
    <s v="Q2"/>
  </r>
  <r>
    <d v="2024-01-15T00:00:00"/>
    <s v="Charlie"/>
    <x v="2"/>
    <s v="Furniture"/>
    <n v="44"/>
    <n v="467.04"/>
    <n v="20549.759999999998"/>
    <x v="135"/>
    <s v="Jan"/>
    <s v="Q1"/>
  </r>
  <r>
    <d v="2024-03-12T00:00:00"/>
    <s v="Diana"/>
    <x v="0"/>
    <s v="Furniture"/>
    <n v="29"/>
    <n v="434.37"/>
    <n v="12596.73"/>
    <x v="136"/>
    <s v="Mar"/>
    <s v="Q1"/>
  </r>
  <r>
    <d v="2024-04-24T00:00:00"/>
    <s v="Bob"/>
    <x v="3"/>
    <s v="Electronics"/>
    <n v="13"/>
    <n v="32.159999999999997"/>
    <n v="418.08"/>
    <x v="137"/>
    <s v="Apr"/>
    <s v="Q2"/>
  </r>
  <r>
    <d v="2024-06-21T00:00:00"/>
    <s v="Bob"/>
    <x v="2"/>
    <s v="Clothing"/>
    <n v="12"/>
    <n v="22.92"/>
    <n v="275.04000000000002"/>
    <x v="138"/>
    <s v="Jun"/>
    <s v="Q2"/>
  </r>
  <r>
    <d v="2024-05-13T00:00:00"/>
    <s v="Ethan"/>
    <x v="3"/>
    <s v="Electronics"/>
    <n v="31"/>
    <n v="194.47"/>
    <n v="6028.57"/>
    <x v="139"/>
    <s v="May"/>
    <s v="Q2"/>
  </r>
  <r>
    <d v="2024-04-01T00:00:00"/>
    <s v="Alice"/>
    <x v="0"/>
    <s v="Electronics"/>
    <n v="46"/>
    <n v="407.17"/>
    <n v="18729.82"/>
    <x v="140"/>
    <s v="Apr"/>
    <s v="Q2"/>
  </r>
  <r>
    <d v="2024-02-04T00:00:00"/>
    <s v="Ethan"/>
    <x v="0"/>
    <s v="Stationery"/>
    <n v="2"/>
    <n v="493.77"/>
    <n v="987.54"/>
    <x v="141"/>
    <s v="Feb"/>
    <s v="Q1"/>
  </r>
  <r>
    <d v="2024-02-17T00:00:00"/>
    <s v="Diana"/>
    <x v="3"/>
    <s v="Furniture"/>
    <n v="35"/>
    <n v="83.7"/>
    <n v="2929.5"/>
    <x v="142"/>
    <s v="Feb"/>
    <s v="Q1"/>
  </r>
  <r>
    <d v="2024-04-08T00:00:00"/>
    <s v="Diana"/>
    <x v="1"/>
    <s v="Clothing"/>
    <n v="23"/>
    <n v="301.12"/>
    <n v="6925.76"/>
    <x v="143"/>
    <s v="Apr"/>
    <s v="Q2"/>
  </r>
  <r>
    <d v="2024-01-10T00:00:00"/>
    <s v="Diana"/>
    <x v="1"/>
    <s v="Stationery"/>
    <n v="17"/>
    <n v="196.64"/>
    <n v="3342.88"/>
    <x v="144"/>
    <s v="Jan"/>
    <s v="Q1"/>
  </r>
  <r>
    <d v="2024-05-03T00:00:00"/>
    <s v="Diana"/>
    <x v="0"/>
    <s v="Electronics"/>
    <n v="26"/>
    <n v="485.26"/>
    <n v="12616.76"/>
    <x v="145"/>
    <s v="May"/>
    <s v="Q2"/>
  </r>
  <r>
    <d v="2024-05-22T00:00:00"/>
    <s v="Diana"/>
    <x v="0"/>
    <s v="Furniture"/>
    <n v="8"/>
    <n v="422.64"/>
    <n v="3381.12"/>
    <x v="146"/>
    <s v="May"/>
    <s v="Q2"/>
  </r>
  <r>
    <d v="2024-03-18T00:00:00"/>
    <s v="Charlie"/>
    <x v="1"/>
    <s v="Stationery"/>
    <n v="29"/>
    <n v="420.78"/>
    <n v="12202.62"/>
    <x v="147"/>
    <s v="Mar"/>
    <s v="Q1"/>
  </r>
  <r>
    <d v="2024-06-12T00:00:00"/>
    <s v="Bob"/>
    <x v="1"/>
    <s v="Furniture"/>
    <n v="26"/>
    <n v="239.66"/>
    <n v="6231.16"/>
    <x v="148"/>
    <s v="Jun"/>
    <s v="Q2"/>
  </r>
  <r>
    <d v="2024-04-09T00:00:00"/>
    <s v="Diana"/>
    <x v="3"/>
    <s v="Stationery"/>
    <n v="10"/>
    <n v="213.26"/>
    <n v="2132.6"/>
    <x v="149"/>
    <s v="Apr"/>
    <s v="Q2"/>
  </r>
  <r>
    <m/>
    <m/>
    <x v="4"/>
    <m/>
    <m/>
    <m/>
    <m/>
    <x v="15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d v="2024-05-10T00:00:00"/>
    <x v="0"/>
    <x v="0"/>
    <x v="0"/>
    <x v="0"/>
    <x v="0"/>
    <x v="0"/>
    <x v="0"/>
    <x v="0"/>
    <s v="Q2"/>
  </r>
  <r>
    <d v="2024-03-17T00:00:00"/>
    <x v="1"/>
    <x v="1"/>
    <x v="1"/>
    <x v="1"/>
    <x v="1"/>
    <x v="1"/>
    <x v="1"/>
    <x v="1"/>
    <s v="Q1"/>
  </r>
  <r>
    <d v="2024-01-07T00:00:00"/>
    <x v="2"/>
    <x v="2"/>
    <x v="0"/>
    <x v="2"/>
    <x v="2"/>
    <x v="2"/>
    <x v="2"/>
    <x v="2"/>
    <s v="Q1"/>
  </r>
  <r>
    <d v="2024-01-16T00:00:00"/>
    <x v="1"/>
    <x v="0"/>
    <x v="0"/>
    <x v="3"/>
    <x v="3"/>
    <x v="3"/>
    <x v="3"/>
    <x v="2"/>
    <s v="Q1"/>
  </r>
  <r>
    <d v="2024-06-01T00:00:00"/>
    <x v="1"/>
    <x v="0"/>
    <x v="2"/>
    <x v="4"/>
    <x v="4"/>
    <x v="4"/>
    <x v="4"/>
    <x v="3"/>
    <s v="Q2"/>
  </r>
  <r>
    <d v="2024-03-02T00:00:00"/>
    <x v="3"/>
    <x v="0"/>
    <x v="0"/>
    <x v="5"/>
    <x v="5"/>
    <x v="5"/>
    <x v="5"/>
    <x v="1"/>
    <s v="Q1"/>
  </r>
  <r>
    <d v="2024-04-28T00:00:00"/>
    <x v="2"/>
    <x v="1"/>
    <x v="3"/>
    <x v="6"/>
    <x v="6"/>
    <x v="6"/>
    <x v="6"/>
    <x v="4"/>
    <s v="Q2"/>
  </r>
  <r>
    <d v="2024-03-12T00:00:00"/>
    <x v="2"/>
    <x v="2"/>
    <x v="0"/>
    <x v="7"/>
    <x v="7"/>
    <x v="7"/>
    <x v="7"/>
    <x v="1"/>
    <s v="Q1"/>
  </r>
  <r>
    <d v="2024-01-26T00:00:00"/>
    <x v="2"/>
    <x v="0"/>
    <x v="0"/>
    <x v="8"/>
    <x v="8"/>
    <x v="8"/>
    <x v="8"/>
    <x v="2"/>
    <s v="Q1"/>
  </r>
  <r>
    <d v="2024-01-24T00:00:00"/>
    <x v="1"/>
    <x v="3"/>
    <x v="1"/>
    <x v="9"/>
    <x v="9"/>
    <x v="9"/>
    <x v="9"/>
    <x v="2"/>
    <s v="Q1"/>
  </r>
  <r>
    <d v="2024-05-29T00:00:00"/>
    <x v="0"/>
    <x v="0"/>
    <x v="3"/>
    <x v="10"/>
    <x v="10"/>
    <x v="10"/>
    <x v="10"/>
    <x v="0"/>
    <s v="Q2"/>
  </r>
  <r>
    <d v="2024-01-08T00:00:00"/>
    <x v="2"/>
    <x v="0"/>
    <x v="0"/>
    <x v="11"/>
    <x v="11"/>
    <x v="11"/>
    <x v="11"/>
    <x v="2"/>
    <s v="Q1"/>
  </r>
  <r>
    <d v="2024-05-19T00:00:00"/>
    <x v="1"/>
    <x v="1"/>
    <x v="0"/>
    <x v="12"/>
    <x v="12"/>
    <x v="12"/>
    <x v="12"/>
    <x v="0"/>
    <s v="Q2"/>
  </r>
  <r>
    <d v="2024-06-16T00:00:00"/>
    <x v="3"/>
    <x v="1"/>
    <x v="2"/>
    <x v="13"/>
    <x v="13"/>
    <x v="13"/>
    <x v="13"/>
    <x v="3"/>
    <s v="Q2"/>
  </r>
  <r>
    <d v="2024-02-28T00:00:00"/>
    <x v="0"/>
    <x v="2"/>
    <x v="0"/>
    <x v="14"/>
    <x v="14"/>
    <x v="14"/>
    <x v="14"/>
    <x v="5"/>
    <s v="Q1"/>
  </r>
  <r>
    <d v="2024-04-14T00:00:00"/>
    <x v="3"/>
    <x v="3"/>
    <x v="0"/>
    <x v="15"/>
    <x v="15"/>
    <x v="15"/>
    <x v="15"/>
    <x v="4"/>
    <s v="Q2"/>
  </r>
  <r>
    <d v="2024-06-20T00:00:00"/>
    <x v="0"/>
    <x v="1"/>
    <x v="2"/>
    <x v="16"/>
    <x v="16"/>
    <x v="16"/>
    <x v="16"/>
    <x v="3"/>
    <s v="Q2"/>
  </r>
  <r>
    <d v="2024-01-26T00:00:00"/>
    <x v="1"/>
    <x v="0"/>
    <x v="1"/>
    <x v="17"/>
    <x v="17"/>
    <x v="17"/>
    <x v="17"/>
    <x v="2"/>
    <s v="Q1"/>
  </r>
  <r>
    <d v="2024-04-19T00:00:00"/>
    <x v="4"/>
    <x v="2"/>
    <x v="0"/>
    <x v="18"/>
    <x v="18"/>
    <x v="18"/>
    <x v="18"/>
    <x v="4"/>
    <s v="Q2"/>
  </r>
  <r>
    <d v="2024-04-11T00:00:00"/>
    <x v="0"/>
    <x v="0"/>
    <x v="2"/>
    <x v="13"/>
    <x v="19"/>
    <x v="19"/>
    <x v="19"/>
    <x v="4"/>
    <s v="Q2"/>
  </r>
  <r>
    <d v="2024-04-30T00:00:00"/>
    <x v="3"/>
    <x v="0"/>
    <x v="3"/>
    <x v="19"/>
    <x v="20"/>
    <x v="20"/>
    <x v="20"/>
    <x v="4"/>
    <s v="Q2"/>
  </r>
  <r>
    <d v="2024-01-16T00:00:00"/>
    <x v="1"/>
    <x v="1"/>
    <x v="1"/>
    <x v="0"/>
    <x v="21"/>
    <x v="21"/>
    <x v="21"/>
    <x v="2"/>
    <s v="Q1"/>
  </r>
  <r>
    <d v="2024-05-30T00:00:00"/>
    <x v="0"/>
    <x v="2"/>
    <x v="3"/>
    <x v="19"/>
    <x v="22"/>
    <x v="22"/>
    <x v="22"/>
    <x v="0"/>
    <s v="Q2"/>
  </r>
  <r>
    <d v="2024-02-07T00:00:00"/>
    <x v="4"/>
    <x v="3"/>
    <x v="3"/>
    <x v="19"/>
    <x v="23"/>
    <x v="23"/>
    <x v="23"/>
    <x v="5"/>
    <s v="Q1"/>
  </r>
  <r>
    <d v="2024-04-10T00:00:00"/>
    <x v="4"/>
    <x v="3"/>
    <x v="2"/>
    <x v="20"/>
    <x v="24"/>
    <x v="24"/>
    <x v="24"/>
    <x v="4"/>
    <s v="Q2"/>
  </r>
  <r>
    <d v="2024-01-08T00:00:00"/>
    <x v="2"/>
    <x v="1"/>
    <x v="0"/>
    <x v="21"/>
    <x v="25"/>
    <x v="25"/>
    <x v="25"/>
    <x v="2"/>
    <s v="Q1"/>
  </r>
  <r>
    <d v="2024-04-19T00:00:00"/>
    <x v="2"/>
    <x v="1"/>
    <x v="2"/>
    <x v="22"/>
    <x v="26"/>
    <x v="26"/>
    <x v="26"/>
    <x v="4"/>
    <s v="Q2"/>
  </r>
  <r>
    <d v="2024-04-18T00:00:00"/>
    <x v="3"/>
    <x v="2"/>
    <x v="2"/>
    <x v="14"/>
    <x v="27"/>
    <x v="27"/>
    <x v="27"/>
    <x v="4"/>
    <s v="Q2"/>
  </r>
  <r>
    <d v="2024-05-02T00:00:00"/>
    <x v="0"/>
    <x v="3"/>
    <x v="2"/>
    <x v="23"/>
    <x v="28"/>
    <x v="28"/>
    <x v="28"/>
    <x v="0"/>
    <s v="Q2"/>
  </r>
  <r>
    <d v="2024-06-12T00:00:00"/>
    <x v="0"/>
    <x v="3"/>
    <x v="2"/>
    <x v="24"/>
    <x v="29"/>
    <x v="29"/>
    <x v="29"/>
    <x v="3"/>
    <s v="Q2"/>
  </r>
  <r>
    <d v="2024-06-18T00:00:00"/>
    <x v="2"/>
    <x v="3"/>
    <x v="1"/>
    <x v="25"/>
    <x v="30"/>
    <x v="30"/>
    <x v="30"/>
    <x v="3"/>
    <s v="Q2"/>
  </r>
  <r>
    <d v="2024-02-29T00:00:00"/>
    <x v="0"/>
    <x v="0"/>
    <x v="0"/>
    <x v="8"/>
    <x v="31"/>
    <x v="31"/>
    <x v="31"/>
    <x v="5"/>
    <s v="Q1"/>
  </r>
  <r>
    <d v="2024-06-28T00:00:00"/>
    <x v="0"/>
    <x v="3"/>
    <x v="3"/>
    <x v="26"/>
    <x v="32"/>
    <x v="32"/>
    <x v="32"/>
    <x v="3"/>
    <s v="Q2"/>
  </r>
  <r>
    <d v="2024-04-26T00:00:00"/>
    <x v="4"/>
    <x v="0"/>
    <x v="3"/>
    <x v="26"/>
    <x v="33"/>
    <x v="33"/>
    <x v="33"/>
    <x v="4"/>
    <s v="Q2"/>
  </r>
  <r>
    <d v="2024-05-24T00:00:00"/>
    <x v="2"/>
    <x v="2"/>
    <x v="0"/>
    <x v="27"/>
    <x v="34"/>
    <x v="34"/>
    <x v="34"/>
    <x v="0"/>
    <s v="Q2"/>
  </r>
  <r>
    <d v="2024-02-20T00:00:00"/>
    <x v="1"/>
    <x v="0"/>
    <x v="3"/>
    <x v="28"/>
    <x v="35"/>
    <x v="35"/>
    <x v="35"/>
    <x v="5"/>
    <s v="Q1"/>
  </r>
  <r>
    <d v="2024-05-22T00:00:00"/>
    <x v="2"/>
    <x v="2"/>
    <x v="0"/>
    <x v="29"/>
    <x v="36"/>
    <x v="36"/>
    <x v="36"/>
    <x v="0"/>
    <s v="Q2"/>
  </r>
  <r>
    <d v="2024-05-23T00:00:00"/>
    <x v="1"/>
    <x v="3"/>
    <x v="3"/>
    <x v="22"/>
    <x v="37"/>
    <x v="37"/>
    <x v="37"/>
    <x v="0"/>
    <s v="Q2"/>
  </r>
  <r>
    <d v="2024-05-06T00:00:00"/>
    <x v="4"/>
    <x v="3"/>
    <x v="2"/>
    <x v="5"/>
    <x v="38"/>
    <x v="38"/>
    <x v="38"/>
    <x v="0"/>
    <s v="Q2"/>
  </r>
  <r>
    <d v="2024-03-11T00:00:00"/>
    <x v="3"/>
    <x v="2"/>
    <x v="3"/>
    <x v="18"/>
    <x v="39"/>
    <x v="39"/>
    <x v="39"/>
    <x v="1"/>
    <s v="Q1"/>
  </r>
  <r>
    <d v="2024-06-21T00:00:00"/>
    <x v="0"/>
    <x v="1"/>
    <x v="0"/>
    <x v="30"/>
    <x v="40"/>
    <x v="40"/>
    <x v="40"/>
    <x v="3"/>
    <s v="Q2"/>
  </r>
  <r>
    <d v="2024-01-13T00:00:00"/>
    <x v="4"/>
    <x v="2"/>
    <x v="0"/>
    <x v="31"/>
    <x v="41"/>
    <x v="41"/>
    <x v="41"/>
    <x v="2"/>
    <s v="Q1"/>
  </r>
  <r>
    <d v="2024-02-28T00:00:00"/>
    <x v="0"/>
    <x v="1"/>
    <x v="0"/>
    <x v="32"/>
    <x v="42"/>
    <x v="42"/>
    <x v="42"/>
    <x v="5"/>
    <s v="Q1"/>
  </r>
  <r>
    <d v="2024-06-22T00:00:00"/>
    <x v="3"/>
    <x v="0"/>
    <x v="0"/>
    <x v="33"/>
    <x v="43"/>
    <x v="43"/>
    <x v="43"/>
    <x v="3"/>
    <s v="Q2"/>
  </r>
  <r>
    <d v="2024-01-15T00:00:00"/>
    <x v="3"/>
    <x v="0"/>
    <x v="0"/>
    <x v="10"/>
    <x v="44"/>
    <x v="44"/>
    <x v="44"/>
    <x v="2"/>
    <s v="Q1"/>
  </r>
  <r>
    <d v="2024-05-30T00:00:00"/>
    <x v="4"/>
    <x v="0"/>
    <x v="1"/>
    <x v="2"/>
    <x v="45"/>
    <x v="45"/>
    <x v="45"/>
    <x v="0"/>
    <s v="Q2"/>
  </r>
  <r>
    <d v="2024-01-24T00:00:00"/>
    <x v="3"/>
    <x v="3"/>
    <x v="1"/>
    <x v="21"/>
    <x v="46"/>
    <x v="46"/>
    <x v="46"/>
    <x v="2"/>
    <s v="Q1"/>
  </r>
  <r>
    <d v="2024-03-17T00:00:00"/>
    <x v="1"/>
    <x v="0"/>
    <x v="3"/>
    <x v="30"/>
    <x v="47"/>
    <x v="47"/>
    <x v="47"/>
    <x v="1"/>
    <s v="Q1"/>
  </r>
  <r>
    <d v="2024-05-04T00:00:00"/>
    <x v="3"/>
    <x v="1"/>
    <x v="0"/>
    <x v="34"/>
    <x v="48"/>
    <x v="48"/>
    <x v="48"/>
    <x v="0"/>
    <s v="Q2"/>
  </r>
  <r>
    <d v="2024-01-15T00:00:00"/>
    <x v="0"/>
    <x v="0"/>
    <x v="3"/>
    <x v="35"/>
    <x v="49"/>
    <x v="49"/>
    <x v="49"/>
    <x v="2"/>
    <s v="Q1"/>
  </r>
  <r>
    <d v="2024-06-01T00:00:00"/>
    <x v="0"/>
    <x v="2"/>
    <x v="0"/>
    <x v="34"/>
    <x v="50"/>
    <x v="50"/>
    <x v="50"/>
    <x v="3"/>
    <s v="Q2"/>
  </r>
  <r>
    <d v="2024-04-27T00:00:00"/>
    <x v="0"/>
    <x v="2"/>
    <x v="0"/>
    <x v="15"/>
    <x v="51"/>
    <x v="51"/>
    <x v="51"/>
    <x v="4"/>
    <s v="Q2"/>
  </r>
  <r>
    <d v="2024-06-12T00:00:00"/>
    <x v="0"/>
    <x v="3"/>
    <x v="1"/>
    <x v="36"/>
    <x v="52"/>
    <x v="52"/>
    <x v="52"/>
    <x v="3"/>
    <s v="Q2"/>
  </r>
  <r>
    <d v="2024-02-04T00:00:00"/>
    <x v="1"/>
    <x v="2"/>
    <x v="1"/>
    <x v="24"/>
    <x v="53"/>
    <x v="53"/>
    <x v="53"/>
    <x v="5"/>
    <s v="Q1"/>
  </r>
  <r>
    <d v="2024-05-09T00:00:00"/>
    <x v="2"/>
    <x v="1"/>
    <x v="2"/>
    <x v="36"/>
    <x v="54"/>
    <x v="54"/>
    <x v="54"/>
    <x v="0"/>
    <s v="Q2"/>
  </r>
  <r>
    <d v="2024-01-09T00:00:00"/>
    <x v="4"/>
    <x v="0"/>
    <x v="1"/>
    <x v="13"/>
    <x v="55"/>
    <x v="55"/>
    <x v="55"/>
    <x v="2"/>
    <s v="Q1"/>
  </r>
  <r>
    <d v="2024-02-11T00:00:00"/>
    <x v="0"/>
    <x v="3"/>
    <x v="2"/>
    <x v="37"/>
    <x v="56"/>
    <x v="56"/>
    <x v="56"/>
    <x v="5"/>
    <s v="Q1"/>
  </r>
  <r>
    <d v="2024-04-11T00:00:00"/>
    <x v="3"/>
    <x v="0"/>
    <x v="2"/>
    <x v="12"/>
    <x v="57"/>
    <x v="57"/>
    <x v="57"/>
    <x v="4"/>
    <s v="Q2"/>
  </r>
  <r>
    <d v="2024-03-16T00:00:00"/>
    <x v="0"/>
    <x v="0"/>
    <x v="2"/>
    <x v="7"/>
    <x v="58"/>
    <x v="58"/>
    <x v="58"/>
    <x v="1"/>
    <s v="Q1"/>
  </r>
  <r>
    <d v="2024-04-03T00:00:00"/>
    <x v="3"/>
    <x v="1"/>
    <x v="2"/>
    <x v="7"/>
    <x v="59"/>
    <x v="59"/>
    <x v="59"/>
    <x v="4"/>
    <s v="Q2"/>
  </r>
  <r>
    <d v="2024-06-15T00:00:00"/>
    <x v="3"/>
    <x v="2"/>
    <x v="2"/>
    <x v="31"/>
    <x v="60"/>
    <x v="60"/>
    <x v="60"/>
    <x v="3"/>
    <s v="Q2"/>
  </r>
  <r>
    <d v="2024-06-17T00:00:00"/>
    <x v="0"/>
    <x v="2"/>
    <x v="3"/>
    <x v="16"/>
    <x v="61"/>
    <x v="61"/>
    <x v="61"/>
    <x v="3"/>
    <s v="Q2"/>
  </r>
  <r>
    <d v="2024-01-23T00:00:00"/>
    <x v="1"/>
    <x v="0"/>
    <x v="1"/>
    <x v="18"/>
    <x v="62"/>
    <x v="62"/>
    <x v="62"/>
    <x v="2"/>
    <s v="Q1"/>
  </r>
  <r>
    <d v="2024-04-22T00:00:00"/>
    <x v="3"/>
    <x v="3"/>
    <x v="2"/>
    <x v="38"/>
    <x v="63"/>
    <x v="63"/>
    <x v="63"/>
    <x v="4"/>
    <s v="Q2"/>
  </r>
  <r>
    <d v="2024-02-01T00:00:00"/>
    <x v="3"/>
    <x v="2"/>
    <x v="0"/>
    <x v="0"/>
    <x v="64"/>
    <x v="64"/>
    <x v="64"/>
    <x v="5"/>
    <s v="Q1"/>
  </r>
  <r>
    <d v="2024-01-11T00:00:00"/>
    <x v="0"/>
    <x v="3"/>
    <x v="1"/>
    <x v="33"/>
    <x v="65"/>
    <x v="65"/>
    <x v="65"/>
    <x v="2"/>
    <s v="Q1"/>
  </r>
  <r>
    <d v="2024-03-07T00:00:00"/>
    <x v="3"/>
    <x v="2"/>
    <x v="1"/>
    <x v="5"/>
    <x v="66"/>
    <x v="66"/>
    <x v="66"/>
    <x v="1"/>
    <s v="Q1"/>
  </r>
  <r>
    <d v="2024-06-29T00:00:00"/>
    <x v="3"/>
    <x v="3"/>
    <x v="2"/>
    <x v="7"/>
    <x v="67"/>
    <x v="67"/>
    <x v="67"/>
    <x v="3"/>
    <s v="Q2"/>
  </r>
  <r>
    <d v="2024-04-03T00:00:00"/>
    <x v="0"/>
    <x v="1"/>
    <x v="3"/>
    <x v="10"/>
    <x v="68"/>
    <x v="68"/>
    <x v="68"/>
    <x v="4"/>
    <s v="Q2"/>
  </r>
  <r>
    <d v="2024-05-02T00:00:00"/>
    <x v="0"/>
    <x v="3"/>
    <x v="2"/>
    <x v="28"/>
    <x v="69"/>
    <x v="69"/>
    <x v="69"/>
    <x v="0"/>
    <s v="Q2"/>
  </r>
  <r>
    <d v="2024-05-12T00:00:00"/>
    <x v="4"/>
    <x v="1"/>
    <x v="3"/>
    <x v="27"/>
    <x v="70"/>
    <x v="70"/>
    <x v="70"/>
    <x v="0"/>
    <s v="Q2"/>
  </r>
  <r>
    <d v="2024-01-22T00:00:00"/>
    <x v="1"/>
    <x v="1"/>
    <x v="0"/>
    <x v="19"/>
    <x v="71"/>
    <x v="71"/>
    <x v="71"/>
    <x v="2"/>
    <s v="Q1"/>
  </r>
  <r>
    <d v="2024-02-16T00:00:00"/>
    <x v="1"/>
    <x v="3"/>
    <x v="1"/>
    <x v="39"/>
    <x v="72"/>
    <x v="72"/>
    <x v="72"/>
    <x v="5"/>
    <s v="Q1"/>
  </r>
  <r>
    <d v="2024-04-02T00:00:00"/>
    <x v="3"/>
    <x v="1"/>
    <x v="0"/>
    <x v="40"/>
    <x v="73"/>
    <x v="73"/>
    <x v="73"/>
    <x v="4"/>
    <s v="Q2"/>
  </r>
  <r>
    <d v="2024-01-27T00:00:00"/>
    <x v="1"/>
    <x v="0"/>
    <x v="3"/>
    <x v="12"/>
    <x v="74"/>
    <x v="74"/>
    <x v="74"/>
    <x v="2"/>
    <s v="Q1"/>
  </r>
  <r>
    <d v="2024-02-20T00:00:00"/>
    <x v="3"/>
    <x v="1"/>
    <x v="3"/>
    <x v="36"/>
    <x v="75"/>
    <x v="75"/>
    <x v="75"/>
    <x v="5"/>
    <s v="Q1"/>
  </r>
  <r>
    <d v="2024-05-17T00:00:00"/>
    <x v="4"/>
    <x v="2"/>
    <x v="0"/>
    <x v="10"/>
    <x v="76"/>
    <x v="76"/>
    <x v="76"/>
    <x v="0"/>
    <s v="Q2"/>
  </r>
  <r>
    <d v="2024-03-25T00:00:00"/>
    <x v="0"/>
    <x v="3"/>
    <x v="3"/>
    <x v="24"/>
    <x v="77"/>
    <x v="77"/>
    <x v="77"/>
    <x v="1"/>
    <s v="Q1"/>
  </r>
  <r>
    <d v="2024-05-07T00:00:00"/>
    <x v="0"/>
    <x v="0"/>
    <x v="0"/>
    <x v="19"/>
    <x v="78"/>
    <x v="78"/>
    <x v="78"/>
    <x v="0"/>
    <s v="Q2"/>
  </r>
  <r>
    <d v="2024-05-03T00:00:00"/>
    <x v="0"/>
    <x v="3"/>
    <x v="1"/>
    <x v="39"/>
    <x v="79"/>
    <x v="79"/>
    <x v="79"/>
    <x v="0"/>
    <s v="Q2"/>
  </r>
  <r>
    <d v="2024-01-14T00:00:00"/>
    <x v="1"/>
    <x v="2"/>
    <x v="0"/>
    <x v="11"/>
    <x v="80"/>
    <x v="80"/>
    <x v="80"/>
    <x v="2"/>
    <s v="Q1"/>
  </r>
  <r>
    <d v="2024-02-17T00:00:00"/>
    <x v="4"/>
    <x v="2"/>
    <x v="1"/>
    <x v="15"/>
    <x v="81"/>
    <x v="81"/>
    <x v="81"/>
    <x v="5"/>
    <s v="Q1"/>
  </r>
  <r>
    <d v="2024-05-11T00:00:00"/>
    <x v="1"/>
    <x v="2"/>
    <x v="0"/>
    <x v="27"/>
    <x v="82"/>
    <x v="82"/>
    <x v="82"/>
    <x v="0"/>
    <s v="Q2"/>
  </r>
  <r>
    <d v="2024-02-16T00:00:00"/>
    <x v="1"/>
    <x v="1"/>
    <x v="3"/>
    <x v="31"/>
    <x v="83"/>
    <x v="83"/>
    <x v="83"/>
    <x v="5"/>
    <s v="Q1"/>
  </r>
  <r>
    <d v="2024-02-07T00:00:00"/>
    <x v="4"/>
    <x v="1"/>
    <x v="0"/>
    <x v="20"/>
    <x v="84"/>
    <x v="84"/>
    <x v="84"/>
    <x v="5"/>
    <s v="Q1"/>
  </r>
  <r>
    <d v="2024-01-01T00:00:00"/>
    <x v="4"/>
    <x v="3"/>
    <x v="3"/>
    <x v="30"/>
    <x v="85"/>
    <x v="85"/>
    <x v="85"/>
    <x v="2"/>
    <s v="Q1"/>
  </r>
  <r>
    <d v="2024-04-12T00:00:00"/>
    <x v="4"/>
    <x v="3"/>
    <x v="0"/>
    <x v="9"/>
    <x v="86"/>
    <x v="86"/>
    <x v="86"/>
    <x v="4"/>
    <s v="Q2"/>
  </r>
  <r>
    <d v="2024-02-23T00:00:00"/>
    <x v="4"/>
    <x v="0"/>
    <x v="0"/>
    <x v="27"/>
    <x v="87"/>
    <x v="87"/>
    <x v="87"/>
    <x v="5"/>
    <s v="Q1"/>
  </r>
  <r>
    <d v="2024-01-19T00:00:00"/>
    <x v="0"/>
    <x v="0"/>
    <x v="2"/>
    <x v="12"/>
    <x v="88"/>
    <x v="88"/>
    <x v="88"/>
    <x v="2"/>
    <s v="Q1"/>
  </r>
  <r>
    <d v="2024-06-25T00:00:00"/>
    <x v="2"/>
    <x v="3"/>
    <x v="3"/>
    <x v="10"/>
    <x v="89"/>
    <x v="89"/>
    <x v="89"/>
    <x v="3"/>
    <s v="Q2"/>
  </r>
  <r>
    <d v="2024-03-18T00:00:00"/>
    <x v="2"/>
    <x v="1"/>
    <x v="2"/>
    <x v="36"/>
    <x v="90"/>
    <x v="90"/>
    <x v="90"/>
    <x v="1"/>
    <s v="Q1"/>
  </r>
  <r>
    <d v="2024-03-12T00:00:00"/>
    <x v="4"/>
    <x v="2"/>
    <x v="3"/>
    <x v="36"/>
    <x v="91"/>
    <x v="91"/>
    <x v="91"/>
    <x v="1"/>
    <s v="Q1"/>
  </r>
  <r>
    <d v="2024-06-05T00:00:00"/>
    <x v="2"/>
    <x v="3"/>
    <x v="2"/>
    <x v="38"/>
    <x v="92"/>
    <x v="92"/>
    <x v="92"/>
    <x v="3"/>
    <s v="Q2"/>
  </r>
  <r>
    <d v="2024-05-05T00:00:00"/>
    <x v="2"/>
    <x v="0"/>
    <x v="1"/>
    <x v="41"/>
    <x v="93"/>
    <x v="93"/>
    <x v="93"/>
    <x v="0"/>
    <s v="Q2"/>
  </r>
  <r>
    <d v="2024-03-31T00:00:00"/>
    <x v="4"/>
    <x v="1"/>
    <x v="0"/>
    <x v="28"/>
    <x v="94"/>
    <x v="94"/>
    <x v="94"/>
    <x v="1"/>
    <s v="Q1"/>
  </r>
  <r>
    <d v="2024-04-30T00:00:00"/>
    <x v="2"/>
    <x v="3"/>
    <x v="3"/>
    <x v="4"/>
    <x v="95"/>
    <x v="95"/>
    <x v="95"/>
    <x v="4"/>
    <s v="Q2"/>
  </r>
  <r>
    <d v="2024-03-19T00:00:00"/>
    <x v="1"/>
    <x v="3"/>
    <x v="3"/>
    <x v="25"/>
    <x v="96"/>
    <x v="96"/>
    <x v="96"/>
    <x v="1"/>
    <s v="Q1"/>
  </r>
  <r>
    <d v="2024-05-22T00:00:00"/>
    <x v="3"/>
    <x v="1"/>
    <x v="0"/>
    <x v="30"/>
    <x v="97"/>
    <x v="97"/>
    <x v="97"/>
    <x v="0"/>
    <s v="Q2"/>
  </r>
  <r>
    <d v="2024-01-30T00:00:00"/>
    <x v="3"/>
    <x v="3"/>
    <x v="3"/>
    <x v="24"/>
    <x v="98"/>
    <x v="98"/>
    <x v="98"/>
    <x v="2"/>
    <s v="Q1"/>
  </r>
  <r>
    <d v="2024-04-27T00:00:00"/>
    <x v="4"/>
    <x v="1"/>
    <x v="3"/>
    <x v="13"/>
    <x v="99"/>
    <x v="99"/>
    <x v="99"/>
    <x v="4"/>
    <s v="Q2"/>
  </r>
  <r>
    <d v="2024-05-31T00:00:00"/>
    <x v="0"/>
    <x v="2"/>
    <x v="2"/>
    <x v="42"/>
    <x v="100"/>
    <x v="100"/>
    <x v="100"/>
    <x v="0"/>
    <s v="Q2"/>
  </r>
  <r>
    <d v="2024-04-04T00:00:00"/>
    <x v="4"/>
    <x v="1"/>
    <x v="3"/>
    <x v="27"/>
    <x v="101"/>
    <x v="101"/>
    <x v="101"/>
    <x v="4"/>
    <s v="Q2"/>
  </r>
  <r>
    <d v="2024-06-14T00:00:00"/>
    <x v="0"/>
    <x v="1"/>
    <x v="1"/>
    <x v="4"/>
    <x v="102"/>
    <x v="102"/>
    <x v="102"/>
    <x v="3"/>
    <s v="Q2"/>
  </r>
  <r>
    <d v="2024-05-16T00:00:00"/>
    <x v="3"/>
    <x v="1"/>
    <x v="1"/>
    <x v="16"/>
    <x v="103"/>
    <x v="103"/>
    <x v="103"/>
    <x v="0"/>
    <s v="Q2"/>
  </r>
  <r>
    <d v="2024-06-18T00:00:00"/>
    <x v="4"/>
    <x v="3"/>
    <x v="0"/>
    <x v="43"/>
    <x v="104"/>
    <x v="104"/>
    <x v="104"/>
    <x v="3"/>
    <s v="Q2"/>
  </r>
  <r>
    <d v="2024-03-20T00:00:00"/>
    <x v="1"/>
    <x v="3"/>
    <x v="3"/>
    <x v="42"/>
    <x v="105"/>
    <x v="105"/>
    <x v="105"/>
    <x v="1"/>
    <s v="Q1"/>
  </r>
  <r>
    <d v="2024-02-04T00:00:00"/>
    <x v="2"/>
    <x v="1"/>
    <x v="0"/>
    <x v="34"/>
    <x v="106"/>
    <x v="106"/>
    <x v="106"/>
    <x v="5"/>
    <s v="Q1"/>
  </r>
  <r>
    <d v="2024-01-24T00:00:00"/>
    <x v="0"/>
    <x v="3"/>
    <x v="1"/>
    <x v="18"/>
    <x v="107"/>
    <x v="107"/>
    <x v="107"/>
    <x v="2"/>
    <s v="Q1"/>
  </r>
  <r>
    <d v="2024-03-22T00:00:00"/>
    <x v="2"/>
    <x v="0"/>
    <x v="3"/>
    <x v="7"/>
    <x v="108"/>
    <x v="108"/>
    <x v="108"/>
    <x v="1"/>
    <s v="Q1"/>
  </r>
  <r>
    <d v="2024-06-17T00:00:00"/>
    <x v="2"/>
    <x v="0"/>
    <x v="3"/>
    <x v="27"/>
    <x v="109"/>
    <x v="109"/>
    <x v="109"/>
    <x v="3"/>
    <s v="Q2"/>
  </r>
  <r>
    <d v="2024-06-02T00:00:00"/>
    <x v="4"/>
    <x v="3"/>
    <x v="0"/>
    <x v="5"/>
    <x v="110"/>
    <x v="110"/>
    <x v="110"/>
    <x v="3"/>
    <s v="Q2"/>
  </r>
  <r>
    <d v="2024-04-11T00:00:00"/>
    <x v="2"/>
    <x v="3"/>
    <x v="1"/>
    <x v="29"/>
    <x v="111"/>
    <x v="111"/>
    <x v="111"/>
    <x v="4"/>
    <s v="Q2"/>
  </r>
  <r>
    <d v="2024-01-26T00:00:00"/>
    <x v="1"/>
    <x v="1"/>
    <x v="3"/>
    <x v="10"/>
    <x v="112"/>
    <x v="112"/>
    <x v="112"/>
    <x v="2"/>
    <s v="Q1"/>
  </r>
  <r>
    <d v="2024-01-12T00:00:00"/>
    <x v="2"/>
    <x v="2"/>
    <x v="0"/>
    <x v="1"/>
    <x v="113"/>
    <x v="113"/>
    <x v="113"/>
    <x v="2"/>
    <s v="Q1"/>
  </r>
  <r>
    <d v="2024-01-04T00:00:00"/>
    <x v="4"/>
    <x v="3"/>
    <x v="1"/>
    <x v="10"/>
    <x v="114"/>
    <x v="114"/>
    <x v="114"/>
    <x v="2"/>
    <s v="Q1"/>
  </r>
  <r>
    <d v="2024-04-01T00:00:00"/>
    <x v="1"/>
    <x v="0"/>
    <x v="0"/>
    <x v="17"/>
    <x v="115"/>
    <x v="115"/>
    <x v="115"/>
    <x v="4"/>
    <s v="Q2"/>
  </r>
  <r>
    <d v="2024-01-12T00:00:00"/>
    <x v="3"/>
    <x v="1"/>
    <x v="2"/>
    <x v="20"/>
    <x v="116"/>
    <x v="116"/>
    <x v="116"/>
    <x v="2"/>
    <s v="Q1"/>
  </r>
  <r>
    <d v="2024-04-21T00:00:00"/>
    <x v="2"/>
    <x v="3"/>
    <x v="3"/>
    <x v="15"/>
    <x v="117"/>
    <x v="117"/>
    <x v="117"/>
    <x v="4"/>
    <s v="Q2"/>
  </r>
  <r>
    <d v="2024-02-17T00:00:00"/>
    <x v="4"/>
    <x v="0"/>
    <x v="2"/>
    <x v="18"/>
    <x v="118"/>
    <x v="118"/>
    <x v="118"/>
    <x v="5"/>
    <s v="Q1"/>
  </r>
  <r>
    <d v="2024-05-15T00:00:00"/>
    <x v="3"/>
    <x v="0"/>
    <x v="1"/>
    <x v="44"/>
    <x v="119"/>
    <x v="119"/>
    <x v="119"/>
    <x v="0"/>
    <s v="Q2"/>
  </r>
  <r>
    <d v="2024-04-29T00:00:00"/>
    <x v="3"/>
    <x v="2"/>
    <x v="2"/>
    <x v="6"/>
    <x v="120"/>
    <x v="120"/>
    <x v="120"/>
    <x v="4"/>
    <s v="Q2"/>
  </r>
  <r>
    <d v="2024-06-21T00:00:00"/>
    <x v="0"/>
    <x v="1"/>
    <x v="2"/>
    <x v="1"/>
    <x v="121"/>
    <x v="121"/>
    <x v="121"/>
    <x v="3"/>
    <s v="Q2"/>
  </r>
  <r>
    <d v="2024-01-24T00:00:00"/>
    <x v="1"/>
    <x v="1"/>
    <x v="1"/>
    <x v="12"/>
    <x v="122"/>
    <x v="122"/>
    <x v="122"/>
    <x v="2"/>
    <s v="Q1"/>
  </r>
  <r>
    <d v="2024-01-19T00:00:00"/>
    <x v="2"/>
    <x v="2"/>
    <x v="0"/>
    <x v="32"/>
    <x v="123"/>
    <x v="123"/>
    <x v="123"/>
    <x v="2"/>
    <s v="Q1"/>
  </r>
  <r>
    <d v="2024-05-06T00:00:00"/>
    <x v="4"/>
    <x v="2"/>
    <x v="2"/>
    <x v="25"/>
    <x v="124"/>
    <x v="124"/>
    <x v="124"/>
    <x v="0"/>
    <s v="Q2"/>
  </r>
  <r>
    <d v="2024-06-07T00:00:00"/>
    <x v="0"/>
    <x v="1"/>
    <x v="0"/>
    <x v="25"/>
    <x v="125"/>
    <x v="125"/>
    <x v="125"/>
    <x v="3"/>
    <s v="Q2"/>
  </r>
  <r>
    <d v="2024-06-02T00:00:00"/>
    <x v="1"/>
    <x v="1"/>
    <x v="2"/>
    <x v="23"/>
    <x v="126"/>
    <x v="126"/>
    <x v="126"/>
    <x v="3"/>
    <s v="Q2"/>
  </r>
  <r>
    <d v="2024-01-13T00:00:00"/>
    <x v="0"/>
    <x v="3"/>
    <x v="0"/>
    <x v="24"/>
    <x v="127"/>
    <x v="127"/>
    <x v="127"/>
    <x v="2"/>
    <s v="Q1"/>
  </r>
  <r>
    <d v="2024-05-12T00:00:00"/>
    <x v="1"/>
    <x v="3"/>
    <x v="1"/>
    <x v="12"/>
    <x v="128"/>
    <x v="128"/>
    <x v="128"/>
    <x v="0"/>
    <s v="Q2"/>
  </r>
  <r>
    <d v="2024-05-08T00:00:00"/>
    <x v="1"/>
    <x v="2"/>
    <x v="2"/>
    <x v="40"/>
    <x v="129"/>
    <x v="129"/>
    <x v="129"/>
    <x v="0"/>
    <s v="Q2"/>
  </r>
  <r>
    <d v="2024-05-01T00:00:00"/>
    <x v="2"/>
    <x v="3"/>
    <x v="1"/>
    <x v="7"/>
    <x v="130"/>
    <x v="130"/>
    <x v="130"/>
    <x v="0"/>
    <s v="Q2"/>
  </r>
  <r>
    <d v="2024-02-07T00:00:00"/>
    <x v="1"/>
    <x v="0"/>
    <x v="2"/>
    <x v="25"/>
    <x v="131"/>
    <x v="131"/>
    <x v="131"/>
    <x v="5"/>
    <s v="Q1"/>
  </r>
  <r>
    <d v="2024-03-16T00:00:00"/>
    <x v="0"/>
    <x v="3"/>
    <x v="1"/>
    <x v="33"/>
    <x v="132"/>
    <x v="132"/>
    <x v="132"/>
    <x v="1"/>
    <s v="Q1"/>
  </r>
  <r>
    <d v="2024-01-09T00:00:00"/>
    <x v="1"/>
    <x v="3"/>
    <x v="1"/>
    <x v="42"/>
    <x v="133"/>
    <x v="133"/>
    <x v="133"/>
    <x v="2"/>
    <s v="Q1"/>
  </r>
  <r>
    <d v="2024-04-17T00:00:00"/>
    <x v="2"/>
    <x v="0"/>
    <x v="2"/>
    <x v="23"/>
    <x v="134"/>
    <x v="134"/>
    <x v="134"/>
    <x v="4"/>
    <s v="Q2"/>
  </r>
  <r>
    <d v="2024-01-15T00:00:00"/>
    <x v="2"/>
    <x v="2"/>
    <x v="2"/>
    <x v="26"/>
    <x v="135"/>
    <x v="135"/>
    <x v="135"/>
    <x v="2"/>
    <s v="Q1"/>
  </r>
  <r>
    <d v="2024-03-12T00:00:00"/>
    <x v="0"/>
    <x v="0"/>
    <x v="2"/>
    <x v="39"/>
    <x v="136"/>
    <x v="136"/>
    <x v="136"/>
    <x v="1"/>
    <s v="Q1"/>
  </r>
  <r>
    <d v="2024-04-24T00:00:00"/>
    <x v="3"/>
    <x v="3"/>
    <x v="3"/>
    <x v="2"/>
    <x v="137"/>
    <x v="137"/>
    <x v="137"/>
    <x v="4"/>
    <s v="Q2"/>
  </r>
  <r>
    <d v="2024-06-21T00:00:00"/>
    <x v="3"/>
    <x v="2"/>
    <x v="0"/>
    <x v="12"/>
    <x v="138"/>
    <x v="138"/>
    <x v="138"/>
    <x v="3"/>
    <s v="Q2"/>
  </r>
  <r>
    <d v="2024-05-13T00:00:00"/>
    <x v="1"/>
    <x v="3"/>
    <x v="3"/>
    <x v="43"/>
    <x v="139"/>
    <x v="139"/>
    <x v="139"/>
    <x v="0"/>
    <s v="Q2"/>
  </r>
  <r>
    <d v="2024-04-01T00:00:00"/>
    <x v="4"/>
    <x v="0"/>
    <x v="3"/>
    <x v="9"/>
    <x v="140"/>
    <x v="140"/>
    <x v="140"/>
    <x v="4"/>
    <s v="Q2"/>
  </r>
  <r>
    <d v="2024-02-04T00:00:00"/>
    <x v="1"/>
    <x v="0"/>
    <x v="1"/>
    <x v="17"/>
    <x v="141"/>
    <x v="141"/>
    <x v="141"/>
    <x v="5"/>
    <s v="Q1"/>
  </r>
  <r>
    <d v="2024-02-17T00:00:00"/>
    <x v="0"/>
    <x v="3"/>
    <x v="2"/>
    <x v="32"/>
    <x v="142"/>
    <x v="142"/>
    <x v="142"/>
    <x v="5"/>
    <s v="Q1"/>
  </r>
  <r>
    <d v="2024-04-08T00:00:00"/>
    <x v="0"/>
    <x v="1"/>
    <x v="0"/>
    <x v="13"/>
    <x v="143"/>
    <x v="143"/>
    <x v="143"/>
    <x v="4"/>
    <s v="Q2"/>
  </r>
  <r>
    <d v="2024-01-10T00:00:00"/>
    <x v="0"/>
    <x v="1"/>
    <x v="1"/>
    <x v="35"/>
    <x v="144"/>
    <x v="144"/>
    <x v="144"/>
    <x v="2"/>
    <s v="Q1"/>
  </r>
  <r>
    <d v="2024-05-03T00:00:00"/>
    <x v="0"/>
    <x v="0"/>
    <x v="3"/>
    <x v="36"/>
    <x v="145"/>
    <x v="145"/>
    <x v="145"/>
    <x v="0"/>
    <s v="Q2"/>
  </r>
  <r>
    <d v="2024-05-22T00:00:00"/>
    <x v="0"/>
    <x v="0"/>
    <x v="2"/>
    <x v="8"/>
    <x v="146"/>
    <x v="146"/>
    <x v="146"/>
    <x v="0"/>
    <s v="Q2"/>
  </r>
  <r>
    <d v="2024-03-18T00:00:00"/>
    <x v="2"/>
    <x v="1"/>
    <x v="1"/>
    <x v="39"/>
    <x v="147"/>
    <x v="147"/>
    <x v="147"/>
    <x v="1"/>
    <s v="Q1"/>
  </r>
  <r>
    <d v="2024-06-12T00:00:00"/>
    <x v="3"/>
    <x v="1"/>
    <x v="2"/>
    <x v="36"/>
    <x v="148"/>
    <x v="148"/>
    <x v="148"/>
    <x v="3"/>
    <s v="Q2"/>
  </r>
  <r>
    <d v="2024-04-09T00:00:00"/>
    <x v="0"/>
    <x v="3"/>
    <x v="1"/>
    <x v="42"/>
    <x v="149"/>
    <x v="149"/>
    <x v="149"/>
    <x v="4"/>
    <s v="Q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B3C8B-490E-443E-92F4-0912D53BEE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0">
    <pivotField showAll="0"/>
    <pivotField showAll="0"/>
    <pivotField axis="axisRow" showAll="0">
      <items count="6">
        <item x="1"/>
        <item x="0"/>
        <item x="2"/>
        <item x="3"/>
        <item x="4"/>
        <item t="default"/>
      </items>
    </pivotField>
    <pivotField showAll="0"/>
    <pivotField showAll="0"/>
    <pivotField showAll="0"/>
    <pivotField showAll="0"/>
    <pivotField dataField="1" showAll="0">
      <items count="152">
        <item x="59"/>
        <item x="138"/>
        <item x="109"/>
        <item x="115"/>
        <item x="93"/>
        <item x="137"/>
        <item x="30"/>
        <item x="58"/>
        <item x="79"/>
        <item x="130"/>
        <item x="0"/>
        <item x="17"/>
        <item x="82"/>
        <item x="108"/>
        <item x="56"/>
        <item x="36"/>
        <item x="7"/>
        <item x="128"/>
        <item x="67"/>
        <item x="141"/>
        <item x="45"/>
        <item x="3"/>
        <item x="72"/>
        <item x="73"/>
        <item x="57"/>
        <item x="62"/>
        <item x="95"/>
        <item x="129"/>
        <item x="99"/>
        <item x="81"/>
        <item x="101"/>
        <item x="10"/>
        <item x="89"/>
        <item x="149"/>
        <item x="70"/>
        <item x="120"/>
        <item x="52"/>
        <item x="77"/>
        <item x="23"/>
        <item x="111"/>
        <item x="63"/>
        <item x="83"/>
        <item x="34"/>
        <item x="37"/>
        <item x="47"/>
        <item x="142"/>
        <item x="49"/>
        <item x="105"/>
        <item x="113"/>
        <item x="74"/>
        <item x="133"/>
        <item x="26"/>
        <item x="71"/>
        <item x="12"/>
        <item x="32"/>
        <item x="2"/>
        <item x="80"/>
        <item x="53"/>
        <item x="75"/>
        <item x="146"/>
        <item x="87"/>
        <item x="88"/>
        <item x="14"/>
        <item x="117"/>
        <item x="15"/>
        <item x="27"/>
        <item x="100"/>
        <item x="76"/>
        <item x="114"/>
        <item x="116"/>
        <item x="29"/>
        <item x="139"/>
        <item x="143"/>
        <item x="91"/>
        <item x="39"/>
        <item x="1"/>
        <item x="110"/>
        <item x="31"/>
        <item x="40"/>
        <item x="65"/>
        <item x="144"/>
        <item x="8"/>
        <item x="11"/>
        <item x="107"/>
        <item x="51"/>
        <item x="78"/>
        <item x="19"/>
        <item x="20"/>
        <item x="125"/>
        <item x="122"/>
        <item x="112"/>
        <item x="123"/>
        <item x="145"/>
        <item x="106"/>
        <item x="61"/>
        <item x="102"/>
        <item x="86"/>
        <item x="66"/>
        <item x="55"/>
        <item x="68"/>
        <item x="48"/>
        <item x="90"/>
        <item x="44"/>
        <item x="118"/>
        <item x="136"/>
        <item x="119"/>
        <item x="33"/>
        <item x="97"/>
        <item x="6"/>
        <item x="124"/>
        <item x="9"/>
        <item x="21"/>
        <item x="148"/>
        <item x="35"/>
        <item x="60"/>
        <item x="42"/>
        <item x="147"/>
        <item x="22"/>
        <item x="140"/>
        <item x="38"/>
        <item x="25"/>
        <item x="127"/>
        <item x="46"/>
        <item x="94"/>
        <item x="18"/>
        <item x="50"/>
        <item x="85"/>
        <item x="103"/>
        <item x="64"/>
        <item x="96"/>
        <item x="134"/>
        <item x="98"/>
        <item x="54"/>
        <item x="121"/>
        <item x="132"/>
        <item x="16"/>
        <item x="104"/>
        <item x="43"/>
        <item x="28"/>
        <item x="13"/>
        <item x="131"/>
        <item x="4"/>
        <item x="84"/>
        <item x="126"/>
        <item x="5"/>
        <item x="69"/>
        <item x="135"/>
        <item x="41"/>
        <item x="92"/>
        <item x="24"/>
        <item x="150"/>
        <item t="default"/>
      </items>
    </pivotField>
    <pivotField showAll="0"/>
    <pivotField showAll="0"/>
  </pivotFields>
  <rowFields count="1">
    <field x="2"/>
  </rowFields>
  <rowItems count="6">
    <i>
      <x/>
    </i>
    <i>
      <x v="1"/>
    </i>
    <i>
      <x v="2"/>
    </i>
    <i>
      <x v="3"/>
    </i>
    <i>
      <x v="4"/>
    </i>
    <i t="grand">
      <x/>
    </i>
  </rowItems>
  <colItems count="1">
    <i/>
  </colItems>
  <dataFields count="1">
    <dataField name="Sum of Profit" fld="7"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78EBD8-FB4B-4735-AE06-919E2827E65D}"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0">
    <pivotField numFmtId="14" showAll="0"/>
    <pivotField showAll="0">
      <items count="6">
        <item x="4"/>
        <item x="3"/>
        <item x="2"/>
        <item x="0"/>
        <item x="1"/>
        <item t="default"/>
      </items>
    </pivotField>
    <pivotField axis="axisRow" showAll="0">
      <items count="5">
        <item x="1"/>
        <item x="0"/>
        <item x="2"/>
        <item x="3"/>
        <item t="default"/>
      </items>
    </pivotField>
    <pivotField showAll="0">
      <items count="5">
        <item x="0"/>
        <item x="3"/>
        <item x="2"/>
        <item x="1"/>
        <item t="default"/>
      </items>
    </pivotField>
    <pivotField showAll="0"/>
    <pivotField showAll="0"/>
    <pivotField showAll="0"/>
    <pivotField dataField="1" showAll="0"/>
    <pivotField showAll="0"/>
    <pivotField showAll="0"/>
  </pivotFields>
  <rowFields count="1">
    <field x="2"/>
  </rowFields>
  <rowItems count="5">
    <i>
      <x/>
    </i>
    <i>
      <x v="1"/>
    </i>
    <i>
      <x v="2"/>
    </i>
    <i>
      <x v="3"/>
    </i>
    <i t="grand">
      <x/>
    </i>
  </rowItems>
  <colItems count="1">
    <i/>
  </colItems>
  <dataFields count="1">
    <dataField name="Sum of Profi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98B41F-25F5-4764-A15B-88CC37DB11B3}"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0">
    <pivotField numFmtId="14"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showAll="0"/>
    <pivotField dataField="1" showAll="0">
      <items count="151">
        <item x="59"/>
        <item x="109"/>
        <item x="138"/>
        <item x="115"/>
        <item x="93"/>
        <item x="82"/>
        <item x="58"/>
        <item x="17"/>
        <item x="7"/>
        <item x="67"/>
        <item x="130"/>
        <item x="137"/>
        <item x="79"/>
        <item x="108"/>
        <item x="3"/>
        <item x="30"/>
        <item x="0"/>
        <item x="56"/>
        <item x="57"/>
        <item x="45"/>
        <item x="120"/>
        <item x="141"/>
        <item x="81"/>
        <item x="99"/>
        <item x="128"/>
        <item x="95"/>
        <item x="47"/>
        <item x="36"/>
        <item x="73"/>
        <item x="23"/>
        <item x="129"/>
        <item x="72"/>
        <item x="10"/>
        <item x="62"/>
        <item x="52"/>
        <item x="70"/>
        <item x="111"/>
        <item x="37"/>
        <item x="2"/>
        <item x="149"/>
        <item x="88"/>
        <item x="105"/>
        <item x="34"/>
        <item x="77"/>
        <item x="89"/>
        <item x="87"/>
        <item x="32"/>
        <item x="101"/>
        <item x="63"/>
        <item x="26"/>
        <item x="27"/>
        <item x="100"/>
        <item x="142"/>
        <item x="53"/>
        <item x="133"/>
        <item x="91"/>
        <item x="83"/>
        <item x="14"/>
        <item x="8"/>
        <item x="144"/>
        <item x="80"/>
        <item x="146"/>
        <item x="74"/>
        <item x="31"/>
        <item x="49"/>
        <item x="71"/>
        <item x="20"/>
        <item x="12"/>
        <item x="39"/>
        <item x="116"/>
        <item x="114"/>
        <item x="51"/>
        <item x="40"/>
        <item x="11"/>
        <item x="48"/>
        <item x="125"/>
        <item x="15"/>
        <item x="78"/>
        <item x="113"/>
        <item x="75"/>
        <item x="118"/>
        <item x="122"/>
        <item x="139"/>
        <item x="106"/>
        <item x="148"/>
        <item x="44"/>
        <item x="117"/>
        <item x="110"/>
        <item x="9"/>
        <item x="143"/>
        <item x="112"/>
        <item x="55"/>
        <item x="76"/>
        <item x="33"/>
        <item x="29"/>
        <item x="68"/>
        <item x="65"/>
        <item x="119"/>
        <item x="97"/>
        <item x="22"/>
        <item x="50"/>
        <item x="66"/>
        <item x="6"/>
        <item x="124"/>
        <item x="134"/>
        <item x="21"/>
        <item x="107"/>
        <item x="102"/>
        <item x="1"/>
        <item x="19"/>
        <item x="54"/>
        <item x="38"/>
        <item x="46"/>
        <item x="25"/>
        <item x="103"/>
        <item x="104"/>
        <item x="85"/>
        <item x="90"/>
        <item x="13"/>
        <item x="121"/>
        <item x="61"/>
        <item x="147"/>
        <item x="123"/>
        <item x="64"/>
        <item x="136"/>
        <item x="145"/>
        <item x="4"/>
        <item x="127"/>
        <item x="42"/>
        <item x="16"/>
        <item x="86"/>
        <item x="5"/>
        <item x="132"/>
        <item x="96"/>
        <item x="18"/>
        <item x="131"/>
        <item x="43"/>
        <item x="41"/>
        <item x="84"/>
        <item x="126"/>
        <item x="98"/>
        <item x="35"/>
        <item x="140"/>
        <item x="94"/>
        <item x="69"/>
        <item x="28"/>
        <item x="60"/>
        <item x="135"/>
        <item x="24"/>
        <item x="92"/>
        <item t="default"/>
      </items>
    </pivotField>
    <pivotField dataField="1" showAll="0"/>
    <pivotField showAll="0"/>
    <pivotField showAll="0"/>
  </pivotFields>
  <rowItems count="1">
    <i/>
  </rowItems>
  <colFields count="1">
    <field x="-2"/>
  </colFields>
  <colItems count="2">
    <i>
      <x/>
    </i>
    <i i="1">
      <x v="1"/>
    </i>
  </colItems>
  <dataFields count="2">
    <dataField name="Total Revenue" fld="6" baseField="0" baseItem="1" numFmtId="164"/>
    <dataField name="Total Profit" fld="7" baseField="0" baseItem="0" numFmtId="164"/>
  </dataFields>
  <formats count="1">
    <format dxfId="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EE6598-1553-4F43-A820-7A7C559AA6AF}"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numFmtId="14"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showAll="0">
      <items count="151">
        <item x="30"/>
        <item x="79"/>
        <item x="93"/>
        <item x="0"/>
        <item x="138"/>
        <item x="95"/>
        <item x="137"/>
        <item x="109"/>
        <item x="81"/>
        <item x="47"/>
        <item x="59"/>
        <item x="99"/>
        <item x="120"/>
        <item x="62"/>
        <item x="72"/>
        <item x="57"/>
        <item x="63"/>
        <item x="45"/>
        <item x="32"/>
        <item x="56"/>
        <item x="23"/>
        <item x="77"/>
        <item x="52"/>
        <item x="83"/>
        <item x="3"/>
        <item x="82"/>
        <item x="53"/>
        <item x="142"/>
        <item x="128"/>
        <item x="10"/>
        <item x="116"/>
        <item x="91"/>
        <item x="115"/>
        <item x="110"/>
        <item x="2"/>
        <item x="9"/>
        <item x="89"/>
        <item x="39"/>
        <item x="125"/>
        <item x="33"/>
        <item x="27"/>
        <item x="40"/>
        <item x="17"/>
        <item x="51"/>
        <item x="118"/>
        <item x="66"/>
        <item x="15"/>
        <item x="65"/>
        <item x="88"/>
        <item x="71"/>
        <item x="139"/>
        <item x="144"/>
        <item x="29"/>
        <item x="14"/>
        <item x="149"/>
        <item x="134"/>
        <item x="75"/>
        <item x="20"/>
        <item x="49"/>
        <item x="38"/>
        <item x="105"/>
        <item x="113"/>
        <item x="117"/>
        <item x="80"/>
        <item x="148"/>
        <item x="78"/>
        <item x="46"/>
        <item x="25"/>
        <item x="102"/>
        <item x="97"/>
        <item x="124"/>
        <item x="48"/>
        <item x="100"/>
        <item x="74"/>
        <item x="36"/>
        <item x="86"/>
        <item x="119"/>
        <item x="107"/>
        <item x="143"/>
        <item x="133"/>
        <item x="55"/>
        <item x="114"/>
        <item x="106"/>
        <item x="5"/>
        <item x="103"/>
        <item x="37"/>
        <item x="84"/>
        <item x="41"/>
        <item x="127"/>
        <item x="104"/>
        <item x="4"/>
        <item x="123"/>
        <item x="58"/>
        <item x="61"/>
        <item x="132"/>
        <item x="7"/>
        <item x="85"/>
        <item x="11"/>
        <item x="21"/>
        <item x="42"/>
        <item x="70"/>
        <item x="22"/>
        <item x="54"/>
        <item x="16"/>
        <item x="73"/>
        <item x="44"/>
        <item x="43"/>
        <item x="8"/>
        <item x="12"/>
        <item x="140"/>
        <item x="67"/>
        <item x="126"/>
        <item x="1"/>
        <item x="60"/>
        <item x="130"/>
        <item x="26"/>
        <item x="147"/>
        <item x="146"/>
        <item x="19"/>
        <item x="136"/>
        <item x="90"/>
        <item x="6"/>
        <item x="50"/>
        <item x="112"/>
        <item x="96"/>
        <item x="28"/>
        <item x="108"/>
        <item x="24"/>
        <item x="31"/>
        <item x="76"/>
        <item x="129"/>
        <item x="18"/>
        <item x="135"/>
        <item x="68"/>
        <item x="131"/>
        <item x="34"/>
        <item x="111"/>
        <item x="35"/>
        <item x="87"/>
        <item x="92"/>
        <item x="101"/>
        <item x="94"/>
        <item x="145"/>
        <item x="121"/>
        <item x="69"/>
        <item x="122"/>
        <item x="64"/>
        <item x="141"/>
        <item x="13"/>
        <item x="98"/>
        <item t="default"/>
      </items>
    </pivotField>
    <pivotField showAll="0">
      <items count="151">
        <item x="59"/>
        <item x="109"/>
        <item x="138"/>
        <item x="115"/>
        <item x="93"/>
        <item x="82"/>
        <item x="58"/>
        <item x="17"/>
        <item x="7"/>
        <item x="67"/>
        <item x="130"/>
        <item x="137"/>
        <item x="79"/>
        <item x="108"/>
        <item x="3"/>
        <item x="30"/>
        <item x="0"/>
        <item x="56"/>
        <item x="57"/>
        <item x="45"/>
        <item x="120"/>
        <item x="141"/>
        <item x="81"/>
        <item x="99"/>
        <item x="128"/>
        <item x="95"/>
        <item x="47"/>
        <item x="36"/>
        <item x="73"/>
        <item x="23"/>
        <item x="129"/>
        <item x="72"/>
        <item x="10"/>
        <item x="62"/>
        <item x="52"/>
        <item x="70"/>
        <item x="111"/>
        <item x="37"/>
        <item x="2"/>
        <item x="149"/>
        <item x="88"/>
        <item x="105"/>
        <item x="34"/>
        <item x="77"/>
        <item x="89"/>
        <item x="87"/>
        <item x="32"/>
        <item x="101"/>
        <item x="63"/>
        <item x="26"/>
        <item x="27"/>
        <item x="100"/>
        <item x="142"/>
        <item x="53"/>
        <item x="133"/>
        <item x="91"/>
        <item x="83"/>
        <item x="14"/>
        <item x="8"/>
        <item x="144"/>
        <item x="80"/>
        <item x="146"/>
        <item x="74"/>
        <item x="31"/>
        <item x="49"/>
        <item x="71"/>
        <item x="20"/>
        <item x="12"/>
        <item x="39"/>
        <item x="116"/>
        <item x="114"/>
        <item x="51"/>
        <item x="40"/>
        <item x="11"/>
        <item x="48"/>
        <item x="125"/>
        <item x="15"/>
        <item x="78"/>
        <item x="113"/>
        <item x="75"/>
        <item x="118"/>
        <item x="122"/>
        <item x="139"/>
        <item x="106"/>
        <item x="148"/>
        <item x="44"/>
        <item x="117"/>
        <item x="110"/>
        <item x="9"/>
        <item x="143"/>
        <item x="112"/>
        <item x="55"/>
        <item x="76"/>
        <item x="33"/>
        <item x="29"/>
        <item x="68"/>
        <item x="65"/>
        <item x="119"/>
        <item x="97"/>
        <item x="22"/>
        <item x="50"/>
        <item x="66"/>
        <item x="6"/>
        <item x="124"/>
        <item x="134"/>
        <item x="21"/>
        <item x="107"/>
        <item x="102"/>
        <item x="1"/>
        <item x="19"/>
        <item x="54"/>
        <item x="38"/>
        <item x="46"/>
        <item x="25"/>
        <item x="103"/>
        <item x="104"/>
        <item x="85"/>
        <item x="90"/>
        <item x="13"/>
        <item x="121"/>
        <item x="61"/>
        <item x="147"/>
        <item x="123"/>
        <item x="64"/>
        <item x="136"/>
        <item x="145"/>
        <item x="4"/>
        <item x="127"/>
        <item x="42"/>
        <item x="16"/>
        <item x="86"/>
        <item x="5"/>
        <item x="132"/>
        <item x="96"/>
        <item x="18"/>
        <item x="131"/>
        <item x="43"/>
        <item x="41"/>
        <item x="84"/>
        <item x="126"/>
        <item x="98"/>
        <item x="35"/>
        <item x="140"/>
        <item x="94"/>
        <item x="69"/>
        <item x="28"/>
        <item x="60"/>
        <item x="135"/>
        <item x="24"/>
        <item x="92"/>
        <item t="default"/>
      </items>
    </pivotField>
    <pivotField showAll="0">
      <items count="151">
        <item x="59"/>
        <item x="138"/>
        <item x="109"/>
        <item x="115"/>
        <item x="93"/>
        <item x="137"/>
        <item x="30"/>
        <item x="58"/>
        <item x="79"/>
        <item x="130"/>
        <item x="0"/>
        <item x="17"/>
        <item x="82"/>
        <item x="108"/>
        <item x="56"/>
        <item x="36"/>
        <item x="7"/>
        <item x="128"/>
        <item x="67"/>
        <item x="141"/>
        <item x="45"/>
        <item x="3"/>
        <item x="72"/>
        <item x="73"/>
        <item x="57"/>
        <item x="62"/>
        <item x="95"/>
        <item x="129"/>
        <item x="99"/>
        <item x="81"/>
        <item x="101"/>
        <item x="10"/>
        <item x="89"/>
        <item x="149"/>
        <item x="70"/>
        <item x="120"/>
        <item x="52"/>
        <item x="77"/>
        <item x="23"/>
        <item x="111"/>
        <item x="63"/>
        <item x="83"/>
        <item x="34"/>
        <item x="37"/>
        <item x="47"/>
        <item x="142"/>
        <item x="49"/>
        <item x="105"/>
        <item x="113"/>
        <item x="74"/>
        <item x="133"/>
        <item x="26"/>
        <item x="71"/>
        <item x="12"/>
        <item x="32"/>
        <item x="2"/>
        <item x="80"/>
        <item x="53"/>
        <item x="75"/>
        <item x="146"/>
        <item x="87"/>
        <item x="88"/>
        <item x="14"/>
        <item x="117"/>
        <item x="15"/>
        <item x="27"/>
        <item x="100"/>
        <item x="76"/>
        <item x="114"/>
        <item x="116"/>
        <item x="29"/>
        <item x="139"/>
        <item x="143"/>
        <item x="91"/>
        <item x="39"/>
        <item x="1"/>
        <item x="110"/>
        <item x="31"/>
        <item x="40"/>
        <item x="65"/>
        <item x="144"/>
        <item x="8"/>
        <item x="11"/>
        <item x="107"/>
        <item x="51"/>
        <item x="78"/>
        <item x="19"/>
        <item x="20"/>
        <item x="125"/>
        <item x="122"/>
        <item x="112"/>
        <item x="123"/>
        <item x="145"/>
        <item x="106"/>
        <item x="61"/>
        <item x="102"/>
        <item x="86"/>
        <item x="66"/>
        <item x="55"/>
        <item x="68"/>
        <item x="48"/>
        <item x="90"/>
        <item x="44"/>
        <item x="118"/>
        <item x="136"/>
        <item x="119"/>
        <item x="33"/>
        <item x="97"/>
        <item x="6"/>
        <item x="124"/>
        <item x="9"/>
        <item x="21"/>
        <item x="148"/>
        <item x="35"/>
        <item x="60"/>
        <item x="42"/>
        <item x="147"/>
        <item x="22"/>
        <item x="140"/>
        <item x="38"/>
        <item x="25"/>
        <item x="127"/>
        <item x="46"/>
        <item x="94"/>
        <item x="18"/>
        <item x="50"/>
        <item x="85"/>
        <item x="103"/>
        <item x="64"/>
        <item x="96"/>
        <item x="134"/>
        <item x="98"/>
        <item x="54"/>
        <item x="121"/>
        <item x="132"/>
        <item x="16"/>
        <item x="104"/>
        <item x="43"/>
        <item x="28"/>
        <item x="13"/>
        <item x="131"/>
        <item x="4"/>
        <item x="84"/>
        <item x="126"/>
        <item x="5"/>
        <item x="69"/>
        <item x="135"/>
        <item x="41"/>
        <item x="92"/>
        <item x="24"/>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C1B352-50E8-423D-8BBF-1C6363364A4B}"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numFmtId="14"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902D04-90F8-4243-B2EA-ECE0C17A2610}"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numFmtId="14"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F1AAAA-1334-46FE-A0FA-EAA55473E6BF}"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numFmtId="14"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4A035F-EF21-4827-8F4A-3B13C1934190}"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8" firstHeaderRow="1" firstDataRow="1" firstDataCol="1"/>
  <pivotFields count="10">
    <pivotField numFmtId="14" showAll="0"/>
    <pivotField showAll="0">
      <items count="6">
        <item x="4"/>
        <item x="3"/>
        <item x="2"/>
        <item x="0"/>
        <item x="1"/>
        <item t="default"/>
      </items>
    </pivotField>
    <pivotField axis="axisRow" showAll="0">
      <items count="5">
        <item x="1"/>
        <item x="0"/>
        <item x="2"/>
        <item x="3"/>
        <item t="default"/>
      </items>
    </pivotField>
    <pivotField showAll="0">
      <items count="5">
        <item x="0"/>
        <item x="3"/>
        <item x="2"/>
        <item x="1"/>
        <item t="default"/>
      </items>
    </pivotField>
    <pivotField dataField="1" showAll="0">
      <items count="46">
        <item x="7"/>
        <item x="17"/>
        <item x="40"/>
        <item x="29"/>
        <item x="27"/>
        <item x="22"/>
        <item x="3"/>
        <item x="8"/>
        <item x="37"/>
        <item x="42"/>
        <item x="12"/>
        <item x="2"/>
        <item x="11"/>
        <item x="14"/>
        <item x="10"/>
        <item x="35"/>
        <item x="34"/>
        <item x="6"/>
        <item x="41"/>
        <item x="19"/>
        <item x="13"/>
        <item x="1"/>
        <item x="0"/>
        <item x="36"/>
        <item x="44"/>
        <item x="15"/>
        <item x="39"/>
        <item x="30"/>
        <item x="43"/>
        <item x="18"/>
        <item x="25"/>
        <item x="16"/>
        <item x="32"/>
        <item x="4"/>
        <item x="24"/>
        <item x="28"/>
        <item x="33"/>
        <item x="21"/>
        <item x="23"/>
        <item x="26"/>
        <item x="5"/>
        <item x="9"/>
        <item x="31"/>
        <item x="38"/>
        <item x="20"/>
        <item t="default"/>
      </items>
    </pivotField>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um of Units Sold" fld="4"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07A2FF-9948-411D-9E55-CAAA0C6DEF6A}" name="PivotTable7"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8" firstHeaderRow="1" firstDataRow="1" firstDataCol="1"/>
  <pivotFields count="10">
    <pivotField numFmtId="14" showAll="0"/>
    <pivotField showAll="0">
      <items count="6">
        <item x="4"/>
        <item x="3"/>
        <item x="2"/>
        <item x="0"/>
        <item x="1"/>
        <item t="default"/>
      </items>
    </pivotField>
    <pivotField showAll="0">
      <items count="5">
        <item x="1"/>
        <item x="0"/>
        <item x="2"/>
        <item x="3"/>
        <item t="default"/>
      </items>
    </pivotField>
    <pivotField axis="axisRow" showAll="0">
      <items count="5">
        <item x="0"/>
        <item x="3"/>
        <item x="2"/>
        <item x="1"/>
        <item t="default"/>
      </items>
    </pivotField>
    <pivotField showAll="0"/>
    <pivotField showAll="0"/>
    <pivotField dataField="1" showAll="0"/>
    <pivotField showAll="0"/>
    <pivotField showAll="0"/>
    <pivotField showAll="0"/>
  </pivotFields>
  <rowFields count="1">
    <field x="3"/>
  </rowFields>
  <rowItems count="5">
    <i>
      <x/>
    </i>
    <i>
      <x v="1"/>
    </i>
    <i>
      <x v="2"/>
    </i>
    <i>
      <x v="3"/>
    </i>
    <i t="grand">
      <x/>
    </i>
  </rowItems>
  <colItems count="1">
    <i/>
  </colItems>
  <dataFields count="1">
    <dataField name="Sum of Revenue" fld="6"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ACD2E0-297B-4091-8EB3-4DBAB8C67FBB}" name="PivotTable9"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10" firstHeaderRow="0" firstDataRow="1" firstDataCol="1"/>
  <pivotFields count="10">
    <pivotField numFmtId="14"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showAll="0"/>
    <pivotField dataField="1" showAll="0"/>
    <pivotField dataField="1" showAll="0"/>
    <pivotField axis="axisRow" showAll="0">
      <items count="7">
        <item x="2"/>
        <item x="5"/>
        <item x="1"/>
        <item x="4"/>
        <item x="0"/>
        <item x="3"/>
        <item t="default"/>
      </items>
    </pivotField>
    <pivotField showAll="0"/>
  </pivotFields>
  <rowFields count="1">
    <field x="8"/>
  </rowFields>
  <rowItems count="7">
    <i>
      <x/>
    </i>
    <i>
      <x v="1"/>
    </i>
    <i>
      <x v="2"/>
    </i>
    <i>
      <x v="3"/>
    </i>
    <i>
      <x v="4"/>
    </i>
    <i>
      <x v="5"/>
    </i>
    <i t="grand">
      <x/>
    </i>
  </rowItems>
  <colFields count="1">
    <field x="-2"/>
  </colFields>
  <colItems count="2">
    <i>
      <x/>
    </i>
    <i i="1">
      <x v="1"/>
    </i>
  </colItems>
  <dataFields count="2">
    <dataField name="Sum of Profit" fld="7" baseField="0" baseItem="0"/>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5EB189-56CD-4E54-9ACA-5A2C0F951CC0}"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numFmtId="14" showAll="0"/>
    <pivotField axis="axisRow"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showAll="0"/>
    <pivotField dataField="1" showAll="0"/>
    <pivotField showAll="0"/>
    <pivotField showAll="0"/>
    <pivotField showAll="0"/>
  </pivotFields>
  <rowFields count="1">
    <field x="1"/>
  </rowFields>
  <rowItems count="6">
    <i>
      <x/>
    </i>
    <i>
      <x v="1"/>
    </i>
    <i>
      <x v="2"/>
    </i>
    <i>
      <x v="3"/>
    </i>
    <i>
      <x v="4"/>
    </i>
    <i t="grand">
      <x/>
    </i>
  </rowItems>
  <colItems count="1">
    <i/>
  </colItems>
  <dataFields count="1">
    <dataField name="Sum of Revenue" fld="6" baseField="0"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 chart="7"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0A8466-A111-41FC-9708-8B34921F4A68}" sourceName="Region">
  <pivotTables>
    <pivotTable tabId="5" name="PivotTable2"/>
    <pivotTable tabId="4" name="PivotTable1"/>
    <pivotTable tabId="10" name="PivotTable7"/>
    <pivotTable tabId="12" name="PivotTable9"/>
    <pivotTable tabId="6" name="PivotTable3"/>
    <pivotTable tabId="7" name="PivotTable4"/>
    <pivotTable tabId="8" name="PivotTable5"/>
    <pivotTable tabId="15" name="PivotTable3"/>
    <pivotTable tabId="16" name="PivotTable4"/>
    <pivotTable tabId="17" name="PivotTable5"/>
  </pivotTables>
  <data>
    <tabular pivotCacheId="1026799890">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1EC2382-33DD-4FF2-A399-221A717D14DE}" sourceName="Salesperson">
  <pivotTables>
    <pivotTable tabId="6" name="PivotTable3"/>
    <pivotTable tabId="4" name="PivotTable1"/>
    <pivotTable tabId="5" name="PivotTable2"/>
    <pivotTable tabId="10" name="PivotTable7"/>
    <pivotTable tabId="12" name="PivotTable9"/>
    <pivotTable tabId="7" name="PivotTable4"/>
    <pivotTable tabId="8" name="PivotTable5"/>
    <pivotTable tabId="15" name="PivotTable3"/>
    <pivotTable tabId="16" name="PivotTable4"/>
    <pivotTable tabId="17" name="PivotTable5"/>
  </pivotTables>
  <data>
    <tabular pivotCacheId="1026799890">
      <items count="5">
        <i x="4" s="1"/>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4845954-0C3A-4283-B081-2426A9DA0983}" sourceName="Product Category">
  <pivotTables>
    <pivotTable tabId="7" name="PivotTable4"/>
    <pivotTable tabId="4" name="PivotTable1"/>
    <pivotTable tabId="5" name="PivotTable2"/>
    <pivotTable tabId="6" name="PivotTable3"/>
    <pivotTable tabId="10" name="PivotTable7"/>
    <pivotTable tabId="12" name="PivotTable9"/>
    <pivotTable tabId="8" name="PivotTable5"/>
    <pivotTable tabId="15" name="PivotTable3"/>
    <pivotTable tabId="16" name="PivotTable4"/>
    <pivotTable tabId="17" name="PivotTable5"/>
  </pivotTables>
  <data>
    <tabular pivotCacheId="1026799890">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6C6D150-5BFF-4071-BAB4-E23BF9F4EFEC}"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BE21F2FA-CE3B-4201-B95F-3635E2B597FA}" cache="Slicer_Salesperson" caption="Salesper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E716009B-A214-4B3C-86DE-E6F3BDF407FF}" cache="Slicer_Product_Category" caption="Product Catego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93BF53A-4B2F-4A00-876B-A4491082A131}" cache="Slicer_Region" caption="Region" rowHeight="234950"/>
  <slicer name="Salesperson 1" xr10:uid="{4059EBA7-5177-43BB-9AC8-1D7D83F8A1DF}" cache="Slicer_Salesperson" caption="Salesperson" rowHeight="234950"/>
  <slicer name="Product Category 1" xr10:uid="{2BA346B1-F41D-45A6-B823-F194832D01A4}" cache="Slicer_Product_Category" caption="Product 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9FB8D-D79A-496E-A679-37F363C10DFD}">
  <dimension ref="A3:B9"/>
  <sheetViews>
    <sheetView workbookViewId="0">
      <selection activeCell="K12" sqref="K12"/>
    </sheetView>
  </sheetViews>
  <sheetFormatPr defaultRowHeight="14.4" x14ac:dyDescent="0.3"/>
  <cols>
    <col min="1" max="1" width="12.5546875" bestFit="1" customWidth="1"/>
    <col min="2" max="2" width="12.109375" bestFit="1" customWidth="1"/>
  </cols>
  <sheetData>
    <row r="3" spans="1:2" x14ac:dyDescent="0.3">
      <c r="A3" s="4" t="s">
        <v>23</v>
      </c>
      <c r="B3" t="s">
        <v>26</v>
      </c>
    </row>
    <row r="4" spans="1:2" x14ac:dyDescent="0.3">
      <c r="A4" s="5" t="s">
        <v>14</v>
      </c>
      <c r="B4">
        <v>75251.62999999999</v>
      </c>
    </row>
    <row r="5" spans="1:2" x14ac:dyDescent="0.3">
      <c r="A5" s="5" t="s">
        <v>13</v>
      </c>
      <c r="B5">
        <v>56403.34</v>
      </c>
    </row>
    <row r="6" spans="1:2" x14ac:dyDescent="0.3">
      <c r="A6" s="5" t="s">
        <v>15</v>
      </c>
      <c r="B6">
        <v>45717.849999999991</v>
      </c>
    </row>
    <row r="7" spans="1:2" x14ac:dyDescent="0.3">
      <c r="A7" s="5" t="s">
        <v>16</v>
      </c>
      <c r="B7">
        <v>71748.640000000029</v>
      </c>
    </row>
    <row r="8" spans="1:2" x14ac:dyDescent="0.3">
      <c r="A8" s="5" t="s">
        <v>24</v>
      </c>
    </row>
    <row r="9" spans="1:2" x14ac:dyDescent="0.3">
      <c r="A9" s="5" t="s">
        <v>25</v>
      </c>
      <c r="B9">
        <v>249121.45999999996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EADB-2447-41D9-9F52-815F1C6449B4}">
  <dimension ref="A3:B8"/>
  <sheetViews>
    <sheetView workbookViewId="0">
      <selection activeCell="A3" sqref="A3:B8"/>
    </sheetView>
  </sheetViews>
  <sheetFormatPr defaultRowHeight="14.4" x14ac:dyDescent="0.3"/>
  <cols>
    <col min="1" max="1" width="12.5546875" bestFit="1" customWidth="1"/>
    <col min="2" max="2" width="12.109375" bestFit="1" customWidth="1"/>
  </cols>
  <sheetData>
    <row r="3" spans="1:2" x14ac:dyDescent="0.3">
      <c r="A3" s="4" t="s">
        <v>23</v>
      </c>
      <c r="B3" t="s">
        <v>26</v>
      </c>
    </row>
    <row r="4" spans="1:2" x14ac:dyDescent="0.3">
      <c r="A4" s="5" t="s">
        <v>14</v>
      </c>
      <c r="B4" s="19">
        <v>75251.62999999999</v>
      </c>
    </row>
    <row r="5" spans="1:2" x14ac:dyDescent="0.3">
      <c r="A5" s="5" t="s">
        <v>13</v>
      </c>
      <c r="B5" s="19">
        <v>56403.34</v>
      </c>
    </row>
    <row r="6" spans="1:2" x14ac:dyDescent="0.3">
      <c r="A6" s="5" t="s">
        <v>15</v>
      </c>
      <c r="B6" s="19">
        <v>45717.849999999991</v>
      </c>
    </row>
    <row r="7" spans="1:2" x14ac:dyDescent="0.3">
      <c r="A7" s="5" t="s">
        <v>16</v>
      </c>
      <c r="B7" s="19">
        <v>71748.640000000029</v>
      </c>
    </row>
    <row r="8" spans="1:2" x14ac:dyDescent="0.3">
      <c r="A8" s="5" t="s">
        <v>25</v>
      </c>
      <c r="B8" s="19">
        <v>249121.45999999996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E9FE6-C022-4536-9842-077AD08DA98A}">
  <dimension ref="A3:B4"/>
  <sheetViews>
    <sheetView workbookViewId="0">
      <selection activeCell="D8" sqref="D8"/>
    </sheetView>
  </sheetViews>
  <sheetFormatPr defaultRowHeight="14.4" x14ac:dyDescent="0.3"/>
  <cols>
    <col min="1" max="1" width="13.109375" bestFit="1" customWidth="1"/>
    <col min="2" max="2" width="10.33203125" bestFit="1" customWidth="1"/>
  </cols>
  <sheetData>
    <row r="3" spans="1:2" x14ac:dyDescent="0.3">
      <c r="A3" t="s">
        <v>36</v>
      </c>
      <c r="B3" t="s">
        <v>37</v>
      </c>
    </row>
    <row r="4" spans="1:2" x14ac:dyDescent="0.3">
      <c r="A4" s="20">
        <v>1004808.5800000005</v>
      </c>
      <c r="B4" s="20">
        <v>249121.46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1"/>
  <sheetViews>
    <sheetView workbookViewId="0">
      <selection sqref="A1:J151"/>
    </sheetView>
  </sheetViews>
  <sheetFormatPr defaultRowHeight="14.4" x14ac:dyDescent="0.3"/>
  <cols>
    <col min="1" max="1" width="16.77734375" customWidth="1"/>
    <col min="2" max="2" width="16.6640625" customWidth="1"/>
    <col min="3" max="3" width="11.44140625" customWidth="1"/>
    <col min="4" max="4" width="17.109375" customWidth="1"/>
    <col min="5" max="5" width="12.6640625" customWidth="1"/>
    <col min="6" max="6" width="14.44140625" customWidth="1"/>
    <col min="7" max="8" width="13.33203125" customWidth="1"/>
    <col min="9" max="9" width="13.77734375" customWidth="1"/>
    <col min="10" max="10" width="10" customWidth="1"/>
  </cols>
  <sheetData>
    <row r="1" spans="1:11" x14ac:dyDescent="0.3">
      <c r="A1" s="1" t="s">
        <v>0</v>
      </c>
      <c r="B1" s="1" t="s">
        <v>1</v>
      </c>
      <c r="C1" s="1" t="s">
        <v>2</v>
      </c>
      <c r="D1" s="1" t="s">
        <v>3</v>
      </c>
      <c r="E1" s="1" t="s">
        <v>4</v>
      </c>
      <c r="F1" s="1" t="s">
        <v>5</v>
      </c>
      <c r="G1" s="1" t="s">
        <v>6</v>
      </c>
      <c r="H1" s="1" t="s">
        <v>7</v>
      </c>
      <c r="I1" s="3" t="s">
        <v>21</v>
      </c>
      <c r="J1" s="3" t="s">
        <v>22</v>
      </c>
      <c r="K1" s="1"/>
    </row>
    <row r="2" spans="1:11" x14ac:dyDescent="0.3">
      <c r="A2" s="2">
        <v>45422</v>
      </c>
      <c r="B2" t="s">
        <v>8</v>
      </c>
      <c r="C2" t="s">
        <v>13</v>
      </c>
      <c r="D2" t="s">
        <v>17</v>
      </c>
      <c r="E2">
        <v>25</v>
      </c>
      <c r="F2">
        <v>21.4</v>
      </c>
      <c r="G2">
        <v>535</v>
      </c>
      <c r="H2">
        <v>97.38</v>
      </c>
      <c r="I2" t="str">
        <f>TEXT(A2, "mmm")</f>
        <v>May</v>
      </c>
      <c r="J2" s="3" t="str">
        <f>"Q" &amp; ROUNDUP(MONTH(A2) / 3, 0)</f>
        <v>Q2</v>
      </c>
      <c r="K2" s="2"/>
    </row>
    <row r="3" spans="1:11" x14ac:dyDescent="0.3">
      <c r="A3" s="2">
        <v>45368</v>
      </c>
      <c r="B3" t="s">
        <v>9</v>
      </c>
      <c r="C3" t="s">
        <v>14</v>
      </c>
      <c r="D3" t="s">
        <v>18</v>
      </c>
      <c r="E3">
        <v>24</v>
      </c>
      <c r="F3">
        <v>409.09</v>
      </c>
      <c r="G3">
        <v>9818.16</v>
      </c>
      <c r="H3">
        <v>1147.8699999999999</v>
      </c>
      <c r="I3" t="str">
        <f t="shared" ref="I3:I66" si="0">TEXT(A3, "mmm")</f>
        <v>Mar</v>
      </c>
      <c r="J3" s="3" t="str">
        <f t="shared" ref="J3:J66" si="1">"Q" &amp; ROUNDUP(MONTH(A3) / 3, 0)</f>
        <v>Q1</v>
      </c>
      <c r="K3" s="2"/>
    </row>
    <row r="4" spans="1:11" x14ac:dyDescent="0.3">
      <c r="A4" s="2">
        <v>45298</v>
      </c>
      <c r="B4" t="s">
        <v>10</v>
      </c>
      <c r="C4" t="s">
        <v>15</v>
      </c>
      <c r="D4" t="s">
        <v>17</v>
      </c>
      <c r="E4">
        <v>13</v>
      </c>
      <c r="F4">
        <v>148.11000000000001</v>
      </c>
      <c r="G4">
        <v>1925.43</v>
      </c>
      <c r="H4">
        <v>692.03</v>
      </c>
      <c r="I4" t="str">
        <f t="shared" si="0"/>
        <v>Jan</v>
      </c>
      <c r="J4" s="3" t="str">
        <f t="shared" si="1"/>
        <v>Q1</v>
      </c>
      <c r="K4" s="2"/>
    </row>
    <row r="5" spans="1:11" x14ac:dyDescent="0.3">
      <c r="A5" s="2">
        <v>45307</v>
      </c>
      <c r="B5" t="s">
        <v>9</v>
      </c>
      <c r="C5" t="s">
        <v>13</v>
      </c>
      <c r="D5" t="s">
        <v>17</v>
      </c>
      <c r="E5">
        <v>7</v>
      </c>
      <c r="F5">
        <v>67.900000000000006</v>
      </c>
      <c r="G5">
        <v>475.3</v>
      </c>
      <c r="H5">
        <v>163.44</v>
      </c>
      <c r="I5" t="str">
        <f t="shared" si="0"/>
        <v>Jan</v>
      </c>
      <c r="J5" s="3" t="str">
        <f t="shared" si="1"/>
        <v>Q1</v>
      </c>
      <c r="K5" s="2"/>
    </row>
    <row r="6" spans="1:11" x14ac:dyDescent="0.3">
      <c r="A6" s="2">
        <v>45444</v>
      </c>
      <c r="B6" t="s">
        <v>9</v>
      </c>
      <c r="C6" t="s">
        <v>13</v>
      </c>
      <c r="D6" t="s">
        <v>19</v>
      </c>
      <c r="E6">
        <v>36</v>
      </c>
      <c r="F6">
        <v>351.4</v>
      </c>
      <c r="G6">
        <v>12650.4</v>
      </c>
      <c r="H6">
        <v>5059.09</v>
      </c>
      <c r="I6" t="str">
        <f t="shared" si="0"/>
        <v>Jun</v>
      </c>
      <c r="J6" s="3" t="str">
        <f t="shared" si="1"/>
        <v>Q2</v>
      </c>
      <c r="K6" s="2"/>
    </row>
    <row r="7" spans="1:11" x14ac:dyDescent="0.3">
      <c r="A7" s="2">
        <v>45353</v>
      </c>
      <c r="B7" t="s">
        <v>11</v>
      </c>
      <c r="C7" t="s">
        <v>13</v>
      </c>
      <c r="D7" t="s">
        <v>17</v>
      </c>
      <c r="E7">
        <v>45</v>
      </c>
      <c r="F7">
        <v>318.18</v>
      </c>
      <c r="G7">
        <v>14318.1</v>
      </c>
      <c r="H7">
        <v>5712.79</v>
      </c>
      <c r="I7" t="str">
        <f t="shared" si="0"/>
        <v>Mar</v>
      </c>
      <c r="J7" s="3" t="str">
        <f t="shared" si="1"/>
        <v>Q1</v>
      </c>
      <c r="K7" s="2"/>
    </row>
    <row r="8" spans="1:11" x14ac:dyDescent="0.3">
      <c r="A8" s="2">
        <v>45410</v>
      </c>
      <c r="B8" t="s">
        <v>10</v>
      </c>
      <c r="C8" t="s">
        <v>14</v>
      </c>
      <c r="D8" t="s">
        <v>20</v>
      </c>
      <c r="E8">
        <v>20</v>
      </c>
      <c r="F8">
        <v>439.96</v>
      </c>
      <c r="G8">
        <v>8799.2000000000007</v>
      </c>
      <c r="H8">
        <v>2346.13</v>
      </c>
      <c r="I8" t="str">
        <f t="shared" si="0"/>
        <v>Apr</v>
      </c>
      <c r="J8" s="3" t="str">
        <f t="shared" si="1"/>
        <v>Q2</v>
      </c>
      <c r="K8" s="2"/>
    </row>
    <row r="9" spans="1:11" x14ac:dyDescent="0.3">
      <c r="A9" s="2">
        <v>45363</v>
      </c>
      <c r="B9" t="s">
        <v>10</v>
      </c>
      <c r="C9" t="s">
        <v>15</v>
      </c>
      <c r="D9" t="s">
        <v>17</v>
      </c>
      <c r="E9">
        <v>1</v>
      </c>
      <c r="F9">
        <v>370.18</v>
      </c>
      <c r="G9">
        <v>370.18</v>
      </c>
      <c r="H9">
        <v>122.42</v>
      </c>
      <c r="I9" t="str">
        <f t="shared" si="0"/>
        <v>Mar</v>
      </c>
      <c r="J9" s="3" t="str">
        <f t="shared" si="1"/>
        <v>Q1</v>
      </c>
      <c r="K9" s="2"/>
    </row>
    <row r="10" spans="1:11" x14ac:dyDescent="0.3">
      <c r="A10" s="2">
        <v>45317</v>
      </c>
      <c r="B10" t="s">
        <v>10</v>
      </c>
      <c r="C10" t="s">
        <v>13</v>
      </c>
      <c r="D10" t="s">
        <v>17</v>
      </c>
      <c r="E10">
        <v>8</v>
      </c>
      <c r="F10">
        <v>403.71</v>
      </c>
      <c r="G10">
        <v>3229.68</v>
      </c>
      <c r="H10">
        <v>1238.3599999999999</v>
      </c>
      <c r="I10" t="str">
        <f t="shared" si="0"/>
        <v>Jan</v>
      </c>
      <c r="J10" s="3" t="str">
        <f t="shared" si="1"/>
        <v>Q1</v>
      </c>
      <c r="K10" s="2"/>
    </row>
    <row r="11" spans="1:11" x14ac:dyDescent="0.3">
      <c r="A11" s="2">
        <v>45315</v>
      </c>
      <c r="B11" t="s">
        <v>9</v>
      </c>
      <c r="C11" t="s">
        <v>16</v>
      </c>
      <c r="D11" t="s">
        <v>18</v>
      </c>
      <c r="E11">
        <v>46</v>
      </c>
      <c r="F11">
        <v>148.19999999999999</v>
      </c>
      <c r="G11">
        <v>6817.2</v>
      </c>
      <c r="H11">
        <v>2419.38</v>
      </c>
      <c r="I11" t="str">
        <f t="shared" si="0"/>
        <v>Jan</v>
      </c>
      <c r="J11" s="3" t="str">
        <f t="shared" si="1"/>
        <v>Q1</v>
      </c>
      <c r="K11" s="2"/>
    </row>
    <row r="12" spans="1:11" x14ac:dyDescent="0.3">
      <c r="A12" s="2">
        <v>45441</v>
      </c>
      <c r="B12" t="s">
        <v>8</v>
      </c>
      <c r="C12" t="s">
        <v>13</v>
      </c>
      <c r="D12" t="s">
        <v>20</v>
      </c>
      <c r="E12">
        <v>16</v>
      </c>
      <c r="F12">
        <v>96.95</v>
      </c>
      <c r="G12">
        <v>1551.2</v>
      </c>
      <c r="H12">
        <v>270.23</v>
      </c>
      <c r="I12" t="str">
        <f t="shared" si="0"/>
        <v>May</v>
      </c>
      <c r="J12" s="3" t="str">
        <f t="shared" si="1"/>
        <v>Q2</v>
      </c>
      <c r="K12" s="2"/>
    </row>
    <row r="13" spans="1:11" x14ac:dyDescent="0.3">
      <c r="A13" s="2">
        <v>45299</v>
      </c>
      <c r="B13" t="s">
        <v>10</v>
      </c>
      <c r="C13" t="s">
        <v>13</v>
      </c>
      <c r="D13" t="s">
        <v>17</v>
      </c>
      <c r="E13">
        <v>14</v>
      </c>
      <c r="F13">
        <v>377.8</v>
      </c>
      <c r="G13">
        <v>5289.2</v>
      </c>
      <c r="H13">
        <v>1243.83</v>
      </c>
      <c r="I13" t="str">
        <f t="shared" si="0"/>
        <v>Jan</v>
      </c>
      <c r="J13" s="3" t="str">
        <f t="shared" si="1"/>
        <v>Q1</v>
      </c>
      <c r="K13" s="2"/>
    </row>
    <row r="14" spans="1:11" x14ac:dyDescent="0.3">
      <c r="A14" s="2">
        <v>45431</v>
      </c>
      <c r="B14" t="s">
        <v>9</v>
      </c>
      <c r="C14" t="s">
        <v>14</v>
      </c>
      <c r="D14" t="s">
        <v>17</v>
      </c>
      <c r="E14">
        <v>12</v>
      </c>
      <c r="F14">
        <v>405.35</v>
      </c>
      <c r="G14">
        <v>4864.2</v>
      </c>
      <c r="H14">
        <v>674.9</v>
      </c>
      <c r="I14" t="str">
        <f t="shared" si="0"/>
        <v>May</v>
      </c>
      <c r="J14" s="3" t="str">
        <f t="shared" si="1"/>
        <v>Q2</v>
      </c>
      <c r="K14" s="2"/>
    </row>
    <row r="15" spans="1:11" x14ac:dyDescent="0.3">
      <c r="A15" s="2">
        <v>45459</v>
      </c>
      <c r="B15" t="s">
        <v>11</v>
      </c>
      <c r="C15" t="s">
        <v>14</v>
      </c>
      <c r="D15" t="s">
        <v>19</v>
      </c>
      <c r="E15">
        <v>23</v>
      </c>
      <c r="F15">
        <v>495.35</v>
      </c>
      <c r="G15">
        <v>11393.05</v>
      </c>
      <c r="H15">
        <v>4400.17</v>
      </c>
      <c r="I15" t="str">
        <f t="shared" si="0"/>
        <v>Jun</v>
      </c>
      <c r="J15" s="3" t="str">
        <f t="shared" si="1"/>
        <v>Q2</v>
      </c>
      <c r="K15" s="2"/>
    </row>
    <row r="16" spans="1:11" x14ac:dyDescent="0.3">
      <c r="A16" s="2">
        <v>45350</v>
      </c>
      <c r="B16" t="s">
        <v>8</v>
      </c>
      <c r="C16" t="s">
        <v>15</v>
      </c>
      <c r="D16" t="s">
        <v>17</v>
      </c>
      <c r="E16">
        <v>15</v>
      </c>
      <c r="F16">
        <v>212.18</v>
      </c>
      <c r="G16">
        <v>3182.7</v>
      </c>
      <c r="H16">
        <v>897.05</v>
      </c>
      <c r="I16" t="str">
        <f t="shared" si="0"/>
        <v>Feb</v>
      </c>
      <c r="J16" s="3" t="str">
        <f t="shared" si="1"/>
        <v>Q1</v>
      </c>
      <c r="K16" s="2"/>
    </row>
    <row r="17" spans="1:11" x14ac:dyDescent="0.3">
      <c r="A17" s="2">
        <v>45396</v>
      </c>
      <c r="B17" t="s">
        <v>11</v>
      </c>
      <c r="C17" t="s">
        <v>16</v>
      </c>
      <c r="D17" t="s">
        <v>17</v>
      </c>
      <c r="E17">
        <v>28</v>
      </c>
      <c r="F17">
        <v>192.29</v>
      </c>
      <c r="G17">
        <v>5384.12</v>
      </c>
      <c r="H17">
        <v>907.72</v>
      </c>
      <c r="I17" t="str">
        <f t="shared" si="0"/>
        <v>Apr</v>
      </c>
      <c r="J17" s="3" t="str">
        <f t="shared" si="1"/>
        <v>Q2</v>
      </c>
      <c r="K17" s="2"/>
    </row>
    <row r="18" spans="1:11" x14ac:dyDescent="0.3">
      <c r="A18" s="2">
        <v>45463</v>
      </c>
      <c r="B18" t="s">
        <v>8</v>
      </c>
      <c r="C18" t="s">
        <v>14</v>
      </c>
      <c r="D18" t="s">
        <v>19</v>
      </c>
      <c r="E18">
        <v>34</v>
      </c>
      <c r="F18">
        <v>390.44</v>
      </c>
      <c r="G18">
        <v>13274.96</v>
      </c>
      <c r="H18">
        <v>4002.54</v>
      </c>
      <c r="I18" t="str">
        <f t="shared" si="0"/>
        <v>Jun</v>
      </c>
      <c r="J18" s="3" t="str">
        <f t="shared" si="1"/>
        <v>Q2</v>
      </c>
      <c r="K18" s="2"/>
    </row>
    <row r="19" spans="1:11" x14ac:dyDescent="0.3">
      <c r="A19" s="2">
        <v>45317</v>
      </c>
      <c r="B19" t="s">
        <v>9</v>
      </c>
      <c r="C19" t="s">
        <v>13</v>
      </c>
      <c r="D19" t="s">
        <v>18</v>
      </c>
      <c r="E19">
        <v>2</v>
      </c>
      <c r="F19">
        <v>176.99</v>
      </c>
      <c r="G19">
        <v>353.98</v>
      </c>
      <c r="H19">
        <v>101.04</v>
      </c>
      <c r="I19" t="str">
        <f t="shared" si="0"/>
        <v>Jan</v>
      </c>
      <c r="J19" s="3" t="str">
        <f t="shared" si="1"/>
        <v>Q1</v>
      </c>
      <c r="K19" s="2"/>
    </row>
    <row r="20" spans="1:11" x14ac:dyDescent="0.3">
      <c r="A20" s="2">
        <v>45401</v>
      </c>
      <c r="B20" t="s">
        <v>12</v>
      </c>
      <c r="C20" t="s">
        <v>15</v>
      </c>
      <c r="D20" t="s">
        <v>17</v>
      </c>
      <c r="E20">
        <v>32</v>
      </c>
      <c r="F20">
        <v>466.07</v>
      </c>
      <c r="G20">
        <v>14914.24</v>
      </c>
      <c r="H20">
        <v>3093.94</v>
      </c>
      <c r="I20" t="str">
        <f t="shared" si="0"/>
        <v>Apr</v>
      </c>
      <c r="J20" s="3" t="str">
        <f t="shared" si="1"/>
        <v>Q2</v>
      </c>
      <c r="K20" s="2"/>
    </row>
    <row r="21" spans="1:11" x14ac:dyDescent="0.3">
      <c r="A21" s="2">
        <v>45393</v>
      </c>
      <c r="B21" t="s">
        <v>8</v>
      </c>
      <c r="C21" t="s">
        <v>13</v>
      </c>
      <c r="D21" t="s">
        <v>19</v>
      </c>
      <c r="E21">
        <v>23</v>
      </c>
      <c r="F21">
        <v>430.62</v>
      </c>
      <c r="G21">
        <v>9904.26</v>
      </c>
      <c r="H21">
        <v>1327.84</v>
      </c>
      <c r="I21" t="str">
        <f t="shared" si="0"/>
        <v>Apr</v>
      </c>
      <c r="J21" s="3" t="str">
        <f t="shared" si="1"/>
        <v>Q2</v>
      </c>
      <c r="K21" s="2"/>
    </row>
    <row r="22" spans="1:11" x14ac:dyDescent="0.3">
      <c r="A22" s="2">
        <v>45412</v>
      </c>
      <c r="B22" t="s">
        <v>11</v>
      </c>
      <c r="C22" t="s">
        <v>13</v>
      </c>
      <c r="D22" t="s">
        <v>20</v>
      </c>
      <c r="E22">
        <v>22</v>
      </c>
      <c r="F22">
        <v>220.21</v>
      </c>
      <c r="G22">
        <v>4844.62</v>
      </c>
      <c r="H22">
        <v>1460.52</v>
      </c>
      <c r="I22" t="str">
        <f t="shared" si="0"/>
        <v>Apr</v>
      </c>
      <c r="J22" s="3" t="str">
        <f t="shared" si="1"/>
        <v>Q2</v>
      </c>
      <c r="K22" s="2"/>
    </row>
    <row r="23" spans="1:11" x14ac:dyDescent="0.3">
      <c r="A23" s="2">
        <v>45307</v>
      </c>
      <c r="B23" t="s">
        <v>9</v>
      </c>
      <c r="C23" t="s">
        <v>14</v>
      </c>
      <c r="D23" t="s">
        <v>18</v>
      </c>
      <c r="E23">
        <v>25</v>
      </c>
      <c r="F23">
        <v>377.93</v>
      </c>
      <c r="G23">
        <v>9448.25</v>
      </c>
      <c r="H23">
        <v>2419.62</v>
      </c>
      <c r="I23" t="str">
        <f t="shared" si="0"/>
        <v>Jan</v>
      </c>
      <c r="J23" s="3" t="str">
        <f t="shared" si="1"/>
        <v>Q1</v>
      </c>
      <c r="K23" s="2"/>
    </row>
    <row r="24" spans="1:11" x14ac:dyDescent="0.3">
      <c r="A24" s="2">
        <v>45442</v>
      </c>
      <c r="B24" t="s">
        <v>8</v>
      </c>
      <c r="C24" t="s">
        <v>15</v>
      </c>
      <c r="D24" t="s">
        <v>20</v>
      </c>
      <c r="E24">
        <v>22</v>
      </c>
      <c r="F24">
        <v>379.73</v>
      </c>
      <c r="G24">
        <v>8354.06</v>
      </c>
      <c r="H24">
        <v>2771</v>
      </c>
      <c r="I24" t="str">
        <f t="shared" si="0"/>
        <v>May</v>
      </c>
      <c r="J24" s="3" t="str">
        <f t="shared" si="1"/>
        <v>Q2</v>
      </c>
      <c r="K24" s="2"/>
    </row>
    <row r="25" spans="1:11" x14ac:dyDescent="0.3">
      <c r="A25" s="2">
        <v>45329</v>
      </c>
      <c r="B25" t="s">
        <v>12</v>
      </c>
      <c r="C25" t="s">
        <v>16</v>
      </c>
      <c r="D25" t="s">
        <v>20</v>
      </c>
      <c r="E25">
        <v>22</v>
      </c>
      <c r="F25">
        <v>60.53</v>
      </c>
      <c r="G25">
        <v>1331.66</v>
      </c>
      <c r="H25">
        <v>340.97</v>
      </c>
      <c r="I25" t="str">
        <f t="shared" si="0"/>
        <v>Feb</v>
      </c>
      <c r="J25" s="3" t="str">
        <f t="shared" si="1"/>
        <v>Q1</v>
      </c>
      <c r="K25" s="2"/>
    </row>
    <row r="26" spans="1:11" x14ac:dyDescent="0.3">
      <c r="A26" s="2">
        <v>45392</v>
      </c>
      <c r="B26" t="s">
        <v>12</v>
      </c>
      <c r="C26" t="s">
        <v>16</v>
      </c>
      <c r="D26" t="s">
        <v>19</v>
      </c>
      <c r="E26">
        <v>49</v>
      </c>
      <c r="F26">
        <v>452.25</v>
      </c>
      <c r="G26">
        <v>22160.25</v>
      </c>
      <c r="H26">
        <v>7881.39</v>
      </c>
      <c r="I26" t="str">
        <f t="shared" si="0"/>
        <v>Apr</v>
      </c>
      <c r="J26" s="3" t="str">
        <f t="shared" si="1"/>
        <v>Q2</v>
      </c>
      <c r="K26" s="2"/>
    </row>
    <row r="27" spans="1:11" x14ac:dyDescent="0.3">
      <c r="A27" s="2">
        <v>45299</v>
      </c>
      <c r="B27" t="s">
        <v>10</v>
      </c>
      <c r="C27" t="s">
        <v>14</v>
      </c>
      <c r="D27" t="s">
        <v>17</v>
      </c>
      <c r="E27">
        <v>42</v>
      </c>
      <c r="F27">
        <v>257.57</v>
      </c>
      <c r="G27">
        <v>10817.94</v>
      </c>
      <c r="H27">
        <v>2872.94</v>
      </c>
      <c r="I27" t="str">
        <f t="shared" si="0"/>
        <v>Jan</v>
      </c>
      <c r="J27" s="3" t="str">
        <f t="shared" si="1"/>
        <v>Q1</v>
      </c>
      <c r="K27" s="2"/>
    </row>
    <row r="28" spans="1:11" x14ac:dyDescent="0.3">
      <c r="A28" s="2">
        <v>45401</v>
      </c>
      <c r="B28" t="s">
        <v>10</v>
      </c>
      <c r="C28" t="s">
        <v>14</v>
      </c>
      <c r="D28" t="s">
        <v>19</v>
      </c>
      <c r="E28">
        <v>6</v>
      </c>
      <c r="F28">
        <v>414.96</v>
      </c>
      <c r="G28">
        <v>2489.7600000000002</v>
      </c>
      <c r="H28">
        <v>667.96</v>
      </c>
      <c r="I28" t="str">
        <f t="shared" si="0"/>
        <v>Apr</v>
      </c>
      <c r="J28" s="3" t="str">
        <f t="shared" si="1"/>
        <v>Q2</v>
      </c>
      <c r="K28" s="2"/>
    </row>
    <row r="29" spans="1:11" x14ac:dyDescent="0.3">
      <c r="A29" s="2">
        <v>45400</v>
      </c>
      <c r="B29" t="s">
        <v>11</v>
      </c>
      <c r="C29" t="s">
        <v>15</v>
      </c>
      <c r="D29" t="s">
        <v>19</v>
      </c>
      <c r="E29">
        <v>15</v>
      </c>
      <c r="F29">
        <v>166.82</v>
      </c>
      <c r="G29">
        <v>2502.3000000000002</v>
      </c>
      <c r="H29">
        <v>908.33</v>
      </c>
      <c r="I29" t="str">
        <f t="shared" si="0"/>
        <v>Apr</v>
      </c>
      <c r="J29" s="3" t="str">
        <f t="shared" si="1"/>
        <v>Q2</v>
      </c>
      <c r="K29" s="2"/>
    </row>
    <row r="30" spans="1:11" x14ac:dyDescent="0.3">
      <c r="A30" s="2">
        <v>45414</v>
      </c>
      <c r="B30" t="s">
        <v>8</v>
      </c>
      <c r="C30" t="s">
        <v>16</v>
      </c>
      <c r="D30" t="s">
        <v>19</v>
      </c>
      <c r="E30">
        <v>43</v>
      </c>
      <c r="F30">
        <v>448.81</v>
      </c>
      <c r="G30">
        <v>19298.830000000002</v>
      </c>
      <c r="H30">
        <v>4265.91</v>
      </c>
      <c r="I30" t="str">
        <f t="shared" si="0"/>
        <v>May</v>
      </c>
      <c r="J30" s="3" t="str">
        <f t="shared" si="1"/>
        <v>Q2</v>
      </c>
      <c r="K30" s="2"/>
    </row>
    <row r="31" spans="1:11" x14ac:dyDescent="0.3">
      <c r="A31" s="2">
        <v>45455</v>
      </c>
      <c r="B31" t="s">
        <v>8</v>
      </c>
      <c r="C31" t="s">
        <v>16</v>
      </c>
      <c r="D31" t="s">
        <v>19</v>
      </c>
      <c r="E31">
        <v>37</v>
      </c>
      <c r="F31">
        <v>200.71</v>
      </c>
      <c r="G31">
        <v>7426.27</v>
      </c>
      <c r="H31">
        <v>1041.2</v>
      </c>
      <c r="I31" t="str">
        <f t="shared" si="0"/>
        <v>Jun</v>
      </c>
      <c r="J31" s="3" t="str">
        <f t="shared" si="1"/>
        <v>Q2</v>
      </c>
      <c r="K31" s="2"/>
    </row>
    <row r="32" spans="1:11" x14ac:dyDescent="0.3">
      <c r="A32" s="2">
        <v>45461</v>
      </c>
      <c r="B32" t="s">
        <v>10</v>
      </c>
      <c r="C32" t="s">
        <v>16</v>
      </c>
      <c r="D32" t="s">
        <v>18</v>
      </c>
      <c r="E32">
        <v>33</v>
      </c>
      <c r="F32">
        <v>15.31</v>
      </c>
      <c r="G32">
        <v>505.23</v>
      </c>
      <c r="H32">
        <v>54.89</v>
      </c>
      <c r="I32" t="str">
        <f t="shared" si="0"/>
        <v>Jun</v>
      </c>
      <c r="J32" s="3" t="str">
        <f t="shared" si="1"/>
        <v>Q2</v>
      </c>
      <c r="K32" s="2"/>
    </row>
    <row r="33" spans="1:11" x14ac:dyDescent="0.3">
      <c r="A33" s="2">
        <v>45351</v>
      </c>
      <c r="B33" t="s">
        <v>8</v>
      </c>
      <c r="C33" t="s">
        <v>13</v>
      </c>
      <c r="D33" t="s">
        <v>17</v>
      </c>
      <c r="E33">
        <v>8</v>
      </c>
      <c r="F33">
        <v>453.64</v>
      </c>
      <c r="G33">
        <v>3629.12</v>
      </c>
      <c r="H33">
        <v>1185.06</v>
      </c>
      <c r="I33" t="str">
        <f t="shared" si="0"/>
        <v>Feb</v>
      </c>
      <c r="J33" s="3" t="str">
        <f t="shared" si="1"/>
        <v>Q1</v>
      </c>
      <c r="K33" s="2"/>
    </row>
    <row r="34" spans="1:11" x14ac:dyDescent="0.3">
      <c r="A34" s="2">
        <v>45471</v>
      </c>
      <c r="B34" t="s">
        <v>8</v>
      </c>
      <c r="C34" t="s">
        <v>16</v>
      </c>
      <c r="D34" t="s">
        <v>20</v>
      </c>
      <c r="E34">
        <v>44</v>
      </c>
      <c r="F34">
        <v>54.73</v>
      </c>
      <c r="G34">
        <v>2408.12</v>
      </c>
      <c r="H34">
        <v>688.95</v>
      </c>
      <c r="I34" t="str">
        <f t="shared" si="0"/>
        <v>Jun</v>
      </c>
      <c r="J34" s="3" t="str">
        <f t="shared" si="1"/>
        <v>Q2</v>
      </c>
      <c r="K34" s="2"/>
    </row>
    <row r="35" spans="1:11" x14ac:dyDescent="0.3">
      <c r="A35" s="2">
        <v>45408</v>
      </c>
      <c r="B35" t="s">
        <v>12</v>
      </c>
      <c r="C35" t="s">
        <v>13</v>
      </c>
      <c r="D35" t="s">
        <v>20</v>
      </c>
      <c r="E35">
        <v>44</v>
      </c>
      <c r="F35">
        <v>166.46</v>
      </c>
      <c r="G35">
        <v>7324.24</v>
      </c>
      <c r="H35">
        <v>2279.48</v>
      </c>
      <c r="I35" t="str">
        <f t="shared" si="0"/>
        <v>Apr</v>
      </c>
      <c r="J35" s="3" t="str">
        <f t="shared" si="1"/>
        <v>Q2</v>
      </c>
      <c r="K35" s="2"/>
    </row>
    <row r="36" spans="1:11" x14ac:dyDescent="0.3">
      <c r="A36" s="2">
        <v>45436</v>
      </c>
      <c r="B36" t="s">
        <v>10</v>
      </c>
      <c r="C36" t="s">
        <v>15</v>
      </c>
      <c r="D36" t="s">
        <v>17</v>
      </c>
      <c r="E36">
        <v>5</v>
      </c>
      <c r="F36">
        <v>475.53</v>
      </c>
      <c r="G36">
        <v>2377.65</v>
      </c>
      <c r="H36">
        <v>389.67</v>
      </c>
      <c r="I36" t="str">
        <f t="shared" si="0"/>
        <v>May</v>
      </c>
      <c r="J36" s="3" t="str">
        <f t="shared" si="1"/>
        <v>Q2</v>
      </c>
      <c r="K36" s="2"/>
    </row>
    <row r="37" spans="1:11" x14ac:dyDescent="0.3">
      <c r="A37" s="2">
        <v>45342</v>
      </c>
      <c r="B37" t="s">
        <v>9</v>
      </c>
      <c r="C37" t="s">
        <v>13</v>
      </c>
      <c r="D37" t="s">
        <v>20</v>
      </c>
      <c r="E37">
        <v>39</v>
      </c>
      <c r="F37">
        <v>475.8</v>
      </c>
      <c r="G37">
        <v>18556.2</v>
      </c>
      <c r="H37">
        <v>2614.7800000000002</v>
      </c>
      <c r="I37" t="str">
        <f t="shared" si="0"/>
        <v>Feb</v>
      </c>
      <c r="J37" s="3" t="str">
        <f t="shared" si="1"/>
        <v>Q1</v>
      </c>
      <c r="K37" s="2"/>
    </row>
    <row r="38" spans="1:11" x14ac:dyDescent="0.3">
      <c r="A38" s="2">
        <v>45434</v>
      </c>
      <c r="B38" t="s">
        <v>10</v>
      </c>
      <c r="C38" t="s">
        <v>15</v>
      </c>
      <c r="D38" t="s">
        <v>17</v>
      </c>
      <c r="E38">
        <v>4</v>
      </c>
      <c r="F38">
        <v>290.98</v>
      </c>
      <c r="G38">
        <v>1163.92</v>
      </c>
      <c r="H38">
        <v>121.47</v>
      </c>
      <c r="I38" t="str">
        <f t="shared" si="0"/>
        <v>May</v>
      </c>
      <c r="J38" s="3" t="str">
        <f t="shared" si="1"/>
        <v>Q2</v>
      </c>
      <c r="K38" s="2"/>
    </row>
    <row r="39" spans="1:11" x14ac:dyDescent="0.3">
      <c r="A39" s="2">
        <v>45435</v>
      </c>
      <c r="B39" t="s">
        <v>9</v>
      </c>
      <c r="C39" t="s">
        <v>16</v>
      </c>
      <c r="D39" t="s">
        <v>20</v>
      </c>
      <c r="E39">
        <v>6</v>
      </c>
      <c r="F39">
        <v>319.60000000000002</v>
      </c>
      <c r="G39">
        <v>1917.6</v>
      </c>
      <c r="H39">
        <v>393.45</v>
      </c>
      <c r="I39" t="str">
        <f t="shared" si="0"/>
        <v>May</v>
      </c>
      <c r="J39" s="3" t="str">
        <f t="shared" si="1"/>
        <v>Q2</v>
      </c>
      <c r="K39" s="2"/>
    </row>
    <row r="40" spans="1:11" x14ac:dyDescent="0.3">
      <c r="A40" s="2">
        <v>45418</v>
      </c>
      <c r="B40" t="s">
        <v>12</v>
      </c>
      <c r="C40" t="s">
        <v>16</v>
      </c>
      <c r="D40" t="s">
        <v>19</v>
      </c>
      <c r="E40">
        <v>45</v>
      </c>
      <c r="F40">
        <v>229.74</v>
      </c>
      <c r="G40">
        <v>10338.299999999999</v>
      </c>
      <c r="H40">
        <v>2863.45</v>
      </c>
      <c r="I40" t="str">
        <f t="shared" si="0"/>
        <v>May</v>
      </c>
      <c r="J40" s="3" t="str">
        <f t="shared" si="1"/>
        <v>Q2</v>
      </c>
      <c r="K40" s="2"/>
    </row>
    <row r="41" spans="1:11" x14ac:dyDescent="0.3">
      <c r="A41" s="2">
        <v>45362</v>
      </c>
      <c r="B41" t="s">
        <v>11</v>
      </c>
      <c r="C41" t="s">
        <v>15</v>
      </c>
      <c r="D41" t="s">
        <v>20</v>
      </c>
      <c r="E41">
        <v>32</v>
      </c>
      <c r="F41">
        <v>153.66999999999999</v>
      </c>
      <c r="G41">
        <v>4917.4399999999996</v>
      </c>
      <c r="H41">
        <v>1070.3900000000001</v>
      </c>
      <c r="I41" t="str">
        <f t="shared" si="0"/>
        <v>Mar</v>
      </c>
      <c r="J41" s="3" t="str">
        <f t="shared" si="1"/>
        <v>Q1</v>
      </c>
      <c r="K41" s="2"/>
    </row>
    <row r="42" spans="1:11" x14ac:dyDescent="0.3">
      <c r="A42" s="2">
        <v>45464</v>
      </c>
      <c r="B42" t="s">
        <v>8</v>
      </c>
      <c r="C42" t="s">
        <v>14</v>
      </c>
      <c r="D42" t="s">
        <v>17</v>
      </c>
      <c r="E42">
        <v>30</v>
      </c>
      <c r="F42">
        <v>171.05</v>
      </c>
      <c r="G42">
        <v>5131.5</v>
      </c>
      <c r="H42">
        <v>1186.6199999999999</v>
      </c>
      <c r="I42" t="str">
        <f t="shared" si="0"/>
        <v>Jun</v>
      </c>
      <c r="J42" s="3" t="str">
        <f t="shared" si="1"/>
        <v>Q2</v>
      </c>
      <c r="K42" s="2"/>
    </row>
    <row r="43" spans="1:11" x14ac:dyDescent="0.3">
      <c r="A43" s="2">
        <v>45304</v>
      </c>
      <c r="B43" t="s">
        <v>12</v>
      </c>
      <c r="C43" t="s">
        <v>15</v>
      </c>
      <c r="D43" t="s">
        <v>17</v>
      </c>
      <c r="E43">
        <v>47</v>
      </c>
      <c r="F43">
        <v>339.53</v>
      </c>
      <c r="G43">
        <v>15957.91</v>
      </c>
      <c r="H43">
        <v>5924.34</v>
      </c>
      <c r="I43" t="str">
        <f t="shared" si="0"/>
        <v>Jan</v>
      </c>
      <c r="J43" s="3" t="str">
        <f t="shared" si="1"/>
        <v>Q1</v>
      </c>
      <c r="K43" s="2"/>
    </row>
    <row r="44" spans="1:11" x14ac:dyDescent="0.3">
      <c r="A44" s="2">
        <v>45350</v>
      </c>
      <c r="B44" t="s">
        <v>8</v>
      </c>
      <c r="C44" t="s">
        <v>14</v>
      </c>
      <c r="D44" t="s">
        <v>17</v>
      </c>
      <c r="E44">
        <v>35</v>
      </c>
      <c r="F44">
        <v>378.66</v>
      </c>
      <c r="G44">
        <v>13253.1</v>
      </c>
      <c r="H44">
        <v>2709.95</v>
      </c>
      <c r="I44" t="str">
        <f t="shared" si="0"/>
        <v>Feb</v>
      </c>
      <c r="J44" s="3" t="str">
        <f t="shared" si="1"/>
        <v>Q1</v>
      </c>
      <c r="K44" s="2"/>
    </row>
    <row r="45" spans="1:11" x14ac:dyDescent="0.3">
      <c r="A45" s="2">
        <v>45465</v>
      </c>
      <c r="B45" t="s">
        <v>11</v>
      </c>
      <c r="C45" t="s">
        <v>13</v>
      </c>
      <c r="D45" t="s">
        <v>17</v>
      </c>
      <c r="E45">
        <v>40</v>
      </c>
      <c r="F45">
        <v>397.87</v>
      </c>
      <c r="G45">
        <v>15914.8</v>
      </c>
      <c r="H45">
        <v>4045.49</v>
      </c>
      <c r="I45" t="str">
        <f t="shared" si="0"/>
        <v>Jun</v>
      </c>
      <c r="J45" s="3" t="str">
        <f t="shared" si="1"/>
        <v>Q2</v>
      </c>
      <c r="K45" s="2"/>
    </row>
    <row r="46" spans="1:11" x14ac:dyDescent="0.3">
      <c r="A46" s="2">
        <v>45306</v>
      </c>
      <c r="B46" t="s">
        <v>11</v>
      </c>
      <c r="C46" t="s">
        <v>13</v>
      </c>
      <c r="D46" t="s">
        <v>17</v>
      </c>
      <c r="E46">
        <v>16</v>
      </c>
      <c r="F46">
        <v>396.91</v>
      </c>
      <c r="G46">
        <v>6350.56</v>
      </c>
      <c r="H46">
        <v>2128.0500000000002</v>
      </c>
      <c r="I46" t="str">
        <f t="shared" si="0"/>
        <v>Jan</v>
      </c>
      <c r="J46" s="3" t="str">
        <f t="shared" si="1"/>
        <v>Q1</v>
      </c>
      <c r="K46" s="2"/>
    </row>
    <row r="47" spans="1:11" x14ac:dyDescent="0.3">
      <c r="A47" s="2">
        <v>45442</v>
      </c>
      <c r="B47" t="s">
        <v>12</v>
      </c>
      <c r="C47" t="s">
        <v>13</v>
      </c>
      <c r="D47" t="s">
        <v>18</v>
      </c>
      <c r="E47">
        <v>13</v>
      </c>
      <c r="F47">
        <v>54.69</v>
      </c>
      <c r="G47">
        <v>710.97</v>
      </c>
      <c r="H47">
        <v>155.68</v>
      </c>
      <c r="I47" t="str">
        <f t="shared" si="0"/>
        <v>May</v>
      </c>
      <c r="J47" s="3" t="str">
        <f t="shared" si="1"/>
        <v>Q2</v>
      </c>
      <c r="K47" s="2"/>
    </row>
    <row r="48" spans="1:11" x14ac:dyDescent="0.3">
      <c r="A48" s="2">
        <v>45315</v>
      </c>
      <c r="B48" t="s">
        <v>11</v>
      </c>
      <c r="C48" t="s">
        <v>16</v>
      </c>
      <c r="D48" t="s">
        <v>18</v>
      </c>
      <c r="E48">
        <v>42</v>
      </c>
      <c r="F48">
        <v>252.27</v>
      </c>
      <c r="G48">
        <v>10595.34</v>
      </c>
      <c r="H48">
        <v>3036.9</v>
      </c>
      <c r="I48" t="str">
        <f t="shared" si="0"/>
        <v>Jan</v>
      </c>
      <c r="J48" s="3" t="str">
        <f t="shared" si="1"/>
        <v>Q1</v>
      </c>
      <c r="K48" s="2"/>
    </row>
    <row r="49" spans="1:11" x14ac:dyDescent="0.3">
      <c r="A49" s="2">
        <v>45368</v>
      </c>
      <c r="B49" t="s">
        <v>9</v>
      </c>
      <c r="C49" t="s">
        <v>13</v>
      </c>
      <c r="D49" t="s">
        <v>20</v>
      </c>
      <c r="E49">
        <v>30</v>
      </c>
      <c r="F49">
        <v>38.200000000000003</v>
      </c>
      <c r="G49">
        <v>1146</v>
      </c>
      <c r="H49">
        <v>411.08</v>
      </c>
      <c r="I49" t="str">
        <f t="shared" si="0"/>
        <v>Mar</v>
      </c>
      <c r="J49" s="3" t="str">
        <f t="shared" si="1"/>
        <v>Q1</v>
      </c>
      <c r="K49" s="2"/>
    </row>
    <row r="50" spans="1:11" x14ac:dyDescent="0.3">
      <c r="A50" s="2">
        <v>45416</v>
      </c>
      <c r="B50" t="s">
        <v>11</v>
      </c>
      <c r="C50" t="s">
        <v>14</v>
      </c>
      <c r="D50" t="s">
        <v>17</v>
      </c>
      <c r="E50">
        <v>19</v>
      </c>
      <c r="F50">
        <v>279.27</v>
      </c>
      <c r="G50">
        <v>5306.13</v>
      </c>
      <c r="H50">
        <v>2042.1</v>
      </c>
      <c r="I50" t="str">
        <f t="shared" si="0"/>
        <v>May</v>
      </c>
      <c r="J50" s="3" t="str">
        <f t="shared" si="1"/>
        <v>Q2</v>
      </c>
      <c r="K50" s="2"/>
    </row>
    <row r="51" spans="1:11" x14ac:dyDescent="0.3">
      <c r="A51" s="2">
        <v>45306</v>
      </c>
      <c r="B51" t="s">
        <v>8</v>
      </c>
      <c r="C51" t="s">
        <v>13</v>
      </c>
      <c r="D51" t="s">
        <v>20</v>
      </c>
      <c r="E51">
        <v>17</v>
      </c>
      <c r="F51">
        <v>226.35</v>
      </c>
      <c r="G51">
        <v>3847.95</v>
      </c>
      <c r="H51">
        <v>554.57000000000005</v>
      </c>
      <c r="I51" t="str">
        <f t="shared" si="0"/>
        <v>Jan</v>
      </c>
      <c r="J51" s="3" t="str">
        <f t="shared" si="1"/>
        <v>Q1</v>
      </c>
      <c r="K51" s="2"/>
    </row>
    <row r="52" spans="1:11" x14ac:dyDescent="0.3">
      <c r="A52" s="2">
        <v>45444</v>
      </c>
      <c r="B52" t="s">
        <v>8</v>
      </c>
      <c r="C52" t="s">
        <v>15</v>
      </c>
      <c r="D52" t="s">
        <v>17</v>
      </c>
      <c r="E52">
        <v>19</v>
      </c>
      <c r="F52">
        <v>444.98</v>
      </c>
      <c r="G52">
        <v>8454.6200000000008</v>
      </c>
      <c r="H52">
        <v>3195.65</v>
      </c>
      <c r="I52" t="str">
        <f t="shared" si="0"/>
        <v>Jun</v>
      </c>
      <c r="J52" s="3" t="str">
        <f t="shared" si="1"/>
        <v>Q2</v>
      </c>
      <c r="K52" s="2"/>
    </row>
    <row r="53" spans="1:11" x14ac:dyDescent="0.3">
      <c r="A53" s="2">
        <v>45409</v>
      </c>
      <c r="B53" t="s">
        <v>8</v>
      </c>
      <c r="C53" t="s">
        <v>15</v>
      </c>
      <c r="D53" t="s">
        <v>17</v>
      </c>
      <c r="E53">
        <v>28</v>
      </c>
      <c r="F53">
        <v>181.95</v>
      </c>
      <c r="G53">
        <v>5094.6000000000004</v>
      </c>
      <c r="H53">
        <v>1261.5999999999999</v>
      </c>
      <c r="I53" t="str">
        <f t="shared" si="0"/>
        <v>Apr</v>
      </c>
      <c r="J53" s="3" t="str">
        <f t="shared" si="1"/>
        <v>Q2</v>
      </c>
      <c r="K53" s="2"/>
    </row>
    <row r="54" spans="1:11" x14ac:dyDescent="0.3">
      <c r="A54" s="2">
        <v>45455</v>
      </c>
      <c r="B54" t="s">
        <v>8</v>
      </c>
      <c r="C54" t="s">
        <v>16</v>
      </c>
      <c r="D54" t="s">
        <v>18</v>
      </c>
      <c r="E54">
        <v>26</v>
      </c>
      <c r="F54">
        <v>67.36</v>
      </c>
      <c r="G54">
        <v>1751.36</v>
      </c>
      <c r="H54">
        <v>310.82</v>
      </c>
      <c r="I54" t="str">
        <f t="shared" si="0"/>
        <v>Jun</v>
      </c>
      <c r="J54" s="3" t="str">
        <f t="shared" si="1"/>
        <v>Q2</v>
      </c>
      <c r="K54" s="2"/>
    </row>
    <row r="55" spans="1:11" x14ac:dyDescent="0.3">
      <c r="A55" s="2">
        <v>45326</v>
      </c>
      <c r="B55" t="s">
        <v>9</v>
      </c>
      <c r="C55" t="s">
        <v>15</v>
      </c>
      <c r="D55" t="s">
        <v>18</v>
      </c>
      <c r="E55">
        <v>37</v>
      </c>
      <c r="F55">
        <v>80.069999999999993</v>
      </c>
      <c r="G55">
        <v>2962.59</v>
      </c>
      <c r="H55">
        <v>704.33</v>
      </c>
      <c r="I55" t="str">
        <f t="shared" si="0"/>
        <v>Feb</v>
      </c>
      <c r="J55" s="3" t="str">
        <f t="shared" si="1"/>
        <v>Q1</v>
      </c>
      <c r="K55" s="2"/>
    </row>
    <row r="56" spans="1:11" x14ac:dyDescent="0.3">
      <c r="A56" s="2">
        <v>45421</v>
      </c>
      <c r="B56" t="s">
        <v>10</v>
      </c>
      <c r="C56" t="s">
        <v>14</v>
      </c>
      <c r="D56" t="s">
        <v>19</v>
      </c>
      <c r="E56">
        <v>26</v>
      </c>
      <c r="F56">
        <v>383.14</v>
      </c>
      <c r="G56">
        <v>9961.64</v>
      </c>
      <c r="H56">
        <v>3924.98</v>
      </c>
      <c r="I56" t="str">
        <f t="shared" si="0"/>
        <v>May</v>
      </c>
      <c r="J56" s="3" t="str">
        <f t="shared" si="1"/>
        <v>Q2</v>
      </c>
      <c r="K56" s="2"/>
    </row>
    <row r="57" spans="1:11" x14ac:dyDescent="0.3">
      <c r="A57" s="2">
        <v>45300</v>
      </c>
      <c r="B57" t="s">
        <v>12</v>
      </c>
      <c r="C57" t="s">
        <v>13</v>
      </c>
      <c r="D57" t="s">
        <v>18</v>
      </c>
      <c r="E57">
        <v>23</v>
      </c>
      <c r="F57">
        <v>312.93</v>
      </c>
      <c r="G57">
        <v>7197.39</v>
      </c>
      <c r="H57">
        <v>1783.41</v>
      </c>
      <c r="I57" t="str">
        <f t="shared" si="0"/>
        <v>Jan</v>
      </c>
      <c r="J57" s="3" t="str">
        <f t="shared" si="1"/>
        <v>Q1</v>
      </c>
      <c r="K57" s="2"/>
    </row>
    <row r="58" spans="1:11" x14ac:dyDescent="0.3">
      <c r="A58" s="2">
        <v>45333</v>
      </c>
      <c r="B58" t="s">
        <v>8</v>
      </c>
      <c r="C58" t="s">
        <v>16</v>
      </c>
      <c r="D58" t="s">
        <v>19</v>
      </c>
      <c r="E58">
        <v>9</v>
      </c>
      <c r="F58">
        <v>59.55</v>
      </c>
      <c r="G58">
        <v>535.95000000000005</v>
      </c>
      <c r="H58">
        <v>106.45</v>
      </c>
      <c r="I58" t="str">
        <f t="shared" si="0"/>
        <v>Feb</v>
      </c>
      <c r="J58" s="3" t="str">
        <f t="shared" si="1"/>
        <v>Q1</v>
      </c>
      <c r="K58" s="2"/>
    </row>
    <row r="59" spans="1:11" x14ac:dyDescent="0.3">
      <c r="A59" s="2">
        <v>45393</v>
      </c>
      <c r="B59" t="s">
        <v>11</v>
      </c>
      <c r="C59" t="s">
        <v>13</v>
      </c>
      <c r="D59" t="s">
        <v>19</v>
      </c>
      <c r="E59">
        <v>12</v>
      </c>
      <c r="F59">
        <v>51.21</v>
      </c>
      <c r="G59">
        <v>614.52</v>
      </c>
      <c r="H59">
        <v>178.22</v>
      </c>
      <c r="I59" t="str">
        <f t="shared" si="0"/>
        <v>Apr</v>
      </c>
      <c r="J59" s="3" t="str">
        <f t="shared" si="1"/>
        <v>Q2</v>
      </c>
      <c r="K59" s="2"/>
    </row>
    <row r="60" spans="1:11" x14ac:dyDescent="0.3">
      <c r="A60" s="2">
        <v>45367</v>
      </c>
      <c r="B60" t="s">
        <v>8</v>
      </c>
      <c r="C60" t="s">
        <v>13</v>
      </c>
      <c r="D60" t="s">
        <v>19</v>
      </c>
      <c r="E60">
        <v>1</v>
      </c>
      <c r="F60">
        <v>353.47</v>
      </c>
      <c r="G60">
        <v>353.47</v>
      </c>
      <c r="H60">
        <v>60.81</v>
      </c>
      <c r="I60" t="str">
        <f t="shared" si="0"/>
        <v>Mar</v>
      </c>
      <c r="J60" s="3" t="str">
        <f t="shared" si="1"/>
        <v>Q1</v>
      </c>
      <c r="K60" s="2"/>
    </row>
    <row r="61" spans="1:11" x14ac:dyDescent="0.3">
      <c r="A61" s="2">
        <v>45385</v>
      </c>
      <c r="B61" t="s">
        <v>11</v>
      </c>
      <c r="C61" t="s">
        <v>14</v>
      </c>
      <c r="D61" t="s">
        <v>19</v>
      </c>
      <c r="E61">
        <v>1</v>
      </c>
      <c r="F61">
        <v>45.65</v>
      </c>
      <c r="G61">
        <v>45.65</v>
      </c>
      <c r="H61">
        <v>5.6</v>
      </c>
      <c r="I61" t="str">
        <f t="shared" si="0"/>
        <v>Apr</v>
      </c>
      <c r="J61" s="3" t="str">
        <f t="shared" si="1"/>
        <v>Q2</v>
      </c>
      <c r="K61" s="2"/>
    </row>
    <row r="62" spans="1:11" x14ac:dyDescent="0.3">
      <c r="A62" s="2">
        <v>45458</v>
      </c>
      <c r="B62" t="s">
        <v>11</v>
      </c>
      <c r="C62" t="s">
        <v>15</v>
      </c>
      <c r="D62" t="s">
        <v>19</v>
      </c>
      <c r="E62">
        <v>47</v>
      </c>
      <c r="F62">
        <v>412.71</v>
      </c>
      <c r="G62">
        <v>19397.37</v>
      </c>
      <c r="H62">
        <v>2689.72</v>
      </c>
      <c r="I62" t="str">
        <f t="shared" si="0"/>
        <v>Jun</v>
      </c>
      <c r="J62" s="3" t="str">
        <f t="shared" si="1"/>
        <v>Q2</v>
      </c>
      <c r="K62" s="2"/>
    </row>
    <row r="63" spans="1:11" x14ac:dyDescent="0.3">
      <c r="A63" s="2">
        <v>45460</v>
      </c>
      <c r="B63" t="s">
        <v>8</v>
      </c>
      <c r="C63" t="s">
        <v>15</v>
      </c>
      <c r="D63" t="s">
        <v>20</v>
      </c>
      <c r="E63">
        <v>34</v>
      </c>
      <c r="F63">
        <v>356.06</v>
      </c>
      <c r="G63">
        <v>12106.04</v>
      </c>
      <c r="H63">
        <v>1675.64</v>
      </c>
      <c r="I63" t="str">
        <f t="shared" si="0"/>
        <v>Jun</v>
      </c>
      <c r="J63" s="3" t="str">
        <f t="shared" si="1"/>
        <v>Q2</v>
      </c>
      <c r="K63" s="2"/>
    </row>
    <row r="64" spans="1:11" x14ac:dyDescent="0.3">
      <c r="A64" s="2">
        <v>45314</v>
      </c>
      <c r="B64" t="s">
        <v>9</v>
      </c>
      <c r="C64" t="s">
        <v>13</v>
      </c>
      <c r="D64" t="s">
        <v>18</v>
      </c>
      <c r="E64">
        <v>32</v>
      </c>
      <c r="F64">
        <v>49.86</v>
      </c>
      <c r="G64">
        <v>1595.52</v>
      </c>
      <c r="H64">
        <v>232.26</v>
      </c>
      <c r="I64" t="str">
        <f t="shared" si="0"/>
        <v>Jan</v>
      </c>
      <c r="J64" s="3" t="str">
        <f t="shared" si="1"/>
        <v>Q1</v>
      </c>
      <c r="K64" s="2"/>
    </row>
    <row r="65" spans="1:11" x14ac:dyDescent="0.3">
      <c r="A65" s="2">
        <v>45404</v>
      </c>
      <c r="B65" t="s">
        <v>11</v>
      </c>
      <c r="C65" t="s">
        <v>16</v>
      </c>
      <c r="D65" t="s">
        <v>19</v>
      </c>
      <c r="E65">
        <v>48</v>
      </c>
      <c r="F65">
        <v>51.57</v>
      </c>
      <c r="G65">
        <v>2475.36</v>
      </c>
      <c r="H65">
        <v>350.63</v>
      </c>
      <c r="I65" t="str">
        <f t="shared" si="0"/>
        <v>Apr</v>
      </c>
      <c r="J65" s="3" t="str">
        <f t="shared" si="1"/>
        <v>Q2</v>
      </c>
      <c r="K65" s="2"/>
    </row>
    <row r="66" spans="1:11" x14ac:dyDescent="0.3">
      <c r="A66" s="2">
        <v>45323</v>
      </c>
      <c r="B66" t="s">
        <v>11</v>
      </c>
      <c r="C66" t="s">
        <v>15</v>
      </c>
      <c r="D66" t="s">
        <v>17</v>
      </c>
      <c r="E66">
        <v>25</v>
      </c>
      <c r="F66">
        <v>493.45</v>
      </c>
      <c r="G66">
        <v>12336.25</v>
      </c>
      <c r="H66">
        <v>3605.42</v>
      </c>
      <c r="I66" t="str">
        <f t="shared" si="0"/>
        <v>Feb</v>
      </c>
      <c r="J66" s="3" t="str">
        <f t="shared" si="1"/>
        <v>Q1</v>
      </c>
      <c r="K66" s="2"/>
    </row>
    <row r="67" spans="1:11" x14ac:dyDescent="0.3">
      <c r="A67" s="2">
        <v>45302</v>
      </c>
      <c r="B67" t="s">
        <v>8</v>
      </c>
      <c r="C67" t="s">
        <v>16</v>
      </c>
      <c r="D67" t="s">
        <v>18</v>
      </c>
      <c r="E67">
        <v>40</v>
      </c>
      <c r="F67">
        <v>193.39</v>
      </c>
      <c r="G67">
        <v>7735.6</v>
      </c>
      <c r="H67">
        <v>1195.6500000000001</v>
      </c>
      <c r="I67" t="str">
        <f t="shared" ref="I67:I130" si="2">TEXT(A67, "mmm")</f>
        <v>Jan</v>
      </c>
      <c r="J67" s="3" t="str">
        <f t="shared" ref="J67:J130" si="3">"Q" &amp; ROUNDUP(MONTH(A67) / 3, 0)</f>
        <v>Q1</v>
      </c>
      <c r="K67" s="2"/>
    </row>
    <row r="68" spans="1:11" x14ac:dyDescent="0.3">
      <c r="A68" s="2">
        <v>45358</v>
      </c>
      <c r="B68" t="s">
        <v>11</v>
      </c>
      <c r="C68" t="s">
        <v>15</v>
      </c>
      <c r="D68" t="s">
        <v>18</v>
      </c>
      <c r="E68">
        <v>45</v>
      </c>
      <c r="F68">
        <v>191.61</v>
      </c>
      <c r="G68">
        <v>8622.4500000000007</v>
      </c>
      <c r="H68">
        <v>1756.39</v>
      </c>
      <c r="I68" t="str">
        <f t="shared" si="2"/>
        <v>Mar</v>
      </c>
      <c r="J68" s="3" t="str">
        <f t="shared" si="3"/>
        <v>Q1</v>
      </c>
      <c r="K68" s="2"/>
    </row>
    <row r="69" spans="1:11" x14ac:dyDescent="0.3">
      <c r="A69" s="2">
        <v>45472</v>
      </c>
      <c r="B69" t="s">
        <v>11</v>
      </c>
      <c r="C69" t="s">
        <v>16</v>
      </c>
      <c r="D69" t="s">
        <v>19</v>
      </c>
      <c r="E69">
        <v>1</v>
      </c>
      <c r="F69">
        <v>408.27</v>
      </c>
      <c r="G69">
        <v>408.27</v>
      </c>
      <c r="H69">
        <v>150.66999999999999</v>
      </c>
      <c r="I69" t="str">
        <f t="shared" si="2"/>
        <v>Jun</v>
      </c>
      <c r="J69" s="3" t="str">
        <f t="shared" si="3"/>
        <v>Q2</v>
      </c>
      <c r="K69" s="2"/>
    </row>
    <row r="70" spans="1:11" x14ac:dyDescent="0.3">
      <c r="A70" s="2">
        <v>45385</v>
      </c>
      <c r="B70" t="s">
        <v>8</v>
      </c>
      <c r="C70" t="s">
        <v>14</v>
      </c>
      <c r="D70" t="s">
        <v>20</v>
      </c>
      <c r="E70">
        <v>16</v>
      </c>
      <c r="F70">
        <v>474.15</v>
      </c>
      <c r="G70">
        <v>7586.4</v>
      </c>
      <c r="H70">
        <v>1837.34</v>
      </c>
      <c r="I70" t="str">
        <f t="shared" si="2"/>
        <v>Apr</v>
      </c>
      <c r="J70" s="3" t="str">
        <f t="shared" si="3"/>
        <v>Q2</v>
      </c>
      <c r="K70" s="2"/>
    </row>
    <row r="71" spans="1:11" x14ac:dyDescent="0.3">
      <c r="A71" s="2">
        <v>45414</v>
      </c>
      <c r="B71" t="s">
        <v>8</v>
      </c>
      <c r="C71" t="s">
        <v>16</v>
      </c>
      <c r="D71" t="s">
        <v>19</v>
      </c>
      <c r="E71">
        <v>39</v>
      </c>
      <c r="F71">
        <v>493.14</v>
      </c>
      <c r="G71">
        <v>19232.46</v>
      </c>
      <c r="H71">
        <v>5774.88</v>
      </c>
      <c r="I71" t="str">
        <f t="shared" si="2"/>
        <v>May</v>
      </c>
      <c r="J71" s="3" t="str">
        <f t="shared" si="3"/>
        <v>Q2</v>
      </c>
      <c r="K71" s="2"/>
    </row>
    <row r="72" spans="1:11" x14ac:dyDescent="0.3">
      <c r="A72" s="2">
        <v>45424</v>
      </c>
      <c r="B72" t="s">
        <v>12</v>
      </c>
      <c r="C72" t="s">
        <v>14</v>
      </c>
      <c r="D72" t="s">
        <v>20</v>
      </c>
      <c r="E72">
        <v>5</v>
      </c>
      <c r="F72">
        <v>379.16</v>
      </c>
      <c r="G72">
        <v>1895.8</v>
      </c>
      <c r="H72">
        <v>287.58999999999997</v>
      </c>
      <c r="I72" t="str">
        <f t="shared" si="2"/>
        <v>May</v>
      </c>
      <c r="J72" s="3" t="str">
        <f t="shared" si="3"/>
        <v>Q2</v>
      </c>
      <c r="K72" s="2"/>
    </row>
    <row r="73" spans="1:11" x14ac:dyDescent="0.3">
      <c r="A73" s="2">
        <v>45313</v>
      </c>
      <c r="B73" t="s">
        <v>9</v>
      </c>
      <c r="C73" t="s">
        <v>14</v>
      </c>
      <c r="D73" t="s">
        <v>17</v>
      </c>
      <c r="E73">
        <v>22</v>
      </c>
      <c r="F73">
        <v>194.37</v>
      </c>
      <c r="G73">
        <v>4276.1400000000003</v>
      </c>
      <c r="H73">
        <v>674.29</v>
      </c>
      <c r="I73" t="str">
        <f t="shared" si="2"/>
        <v>Jan</v>
      </c>
      <c r="J73" s="3" t="str">
        <f t="shared" si="3"/>
        <v>Q1</v>
      </c>
      <c r="K73" s="2"/>
    </row>
    <row r="74" spans="1:11" x14ac:dyDescent="0.3">
      <c r="A74" s="2">
        <v>45338</v>
      </c>
      <c r="B74" t="s">
        <v>9</v>
      </c>
      <c r="C74" t="s">
        <v>16</v>
      </c>
      <c r="D74" t="s">
        <v>18</v>
      </c>
      <c r="E74">
        <v>29</v>
      </c>
      <c r="F74">
        <v>50.92</v>
      </c>
      <c r="G74">
        <v>1476.68</v>
      </c>
      <c r="H74">
        <v>165.77</v>
      </c>
      <c r="I74" t="str">
        <f t="shared" si="2"/>
        <v>Feb</v>
      </c>
      <c r="J74" s="3" t="str">
        <f t="shared" si="3"/>
        <v>Q1</v>
      </c>
      <c r="K74" s="2"/>
    </row>
    <row r="75" spans="1:11" x14ac:dyDescent="0.3">
      <c r="A75" s="2">
        <v>45384</v>
      </c>
      <c r="B75" t="s">
        <v>11</v>
      </c>
      <c r="C75" t="s">
        <v>14</v>
      </c>
      <c r="D75" t="s">
        <v>17</v>
      </c>
      <c r="E75">
        <v>3</v>
      </c>
      <c r="F75">
        <v>390.8</v>
      </c>
      <c r="G75">
        <v>1172.4000000000001</v>
      </c>
      <c r="H75">
        <v>176.66</v>
      </c>
      <c r="I75" t="str">
        <f t="shared" si="2"/>
        <v>Apr</v>
      </c>
      <c r="J75" s="3" t="str">
        <f t="shared" si="3"/>
        <v>Q2</v>
      </c>
      <c r="K75" s="2"/>
    </row>
    <row r="76" spans="1:11" x14ac:dyDescent="0.3">
      <c r="A76" s="2">
        <v>45318</v>
      </c>
      <c r="B76" t="s">
        <v>9</v>
      </c>
      <c r="C76" t="s">
        <v>13</v>
      </c>
      <c r="D76" t="s">
        <v>20</v>
      </c>
      <c r="E76">
        <v>12</v>
      </c>
      <c r="F76">
        <v>283.62</v>
      </c>
      <c r="G76">
        <v>3403.44</v>
      </c>
      <c r="H76">
        <v>624.79</v>
      </c>
      <c r="I76" t="str">
        <f t="shared" si="2"/>
        <v>Jan</v>
      </c>
      <c r="J76" s="3" t="str">
        <f t="shared" si="3"/>
        <v>Q1</v>
      </c>
      <c r="K76" s="2"/>
    </row>
    <row r="77" spans="1:11" x14ac:dyDescent="0.3">
      <c r="A77" s="2">
        <v>45342</v>
      </c>
      <c r="B77" t="s">
        <v>11</v>
      </c>
      <c r="C77" t="s">
        <v>14</v>
      </c>
      <c r="D77" t="s">
        <v>20</v>
      </c>
      <c r="E77">
        <v>26</v>
      </c>
      <c r="F77">
        <v>217.87</v>
      </c>
      <c r="G77">
        <v>5664.62</v>
      </c>
      <c r="H77">
        <v>867.27</v>
      </c>
      <c r="I77" t="str">
        <f t="shared" si="2"/>
        <v>Feb</v>
      </c>
      <c r="J77" s="3" t="str">
        <f t="shared" si="3"/>
        <v>Q1</v>
      </c>
      <c r="K77" s="2"/>
    </row>
    <row r="78" spans="1:11" x14ac:dyDescent="0.3">
      <c r="A78" s="2">
        <v>45429</v>
      </c>
      <c r="B78" t="s">
        <v>12</v>
      </c>
      <c r="C78" t="s">
        <v>15</v>
      </c>
      <c r="D78" t="s">
        <v>17</v>
      </c>
      <c r="E78">
        <v>16</v>
      </c>
      <c r="F78">
        <v>454.11</v>
      </c>
      <c r="G78">
        <v>7265.76</v>
      </c>
      <c r="H78">
        <v>919.92</v>
      </c>
      <c r="I78" t="str">
        <f t="shared" si="2"/>
        <v>May</v>
      </c>
      <c r="J78" s="3" t="str">
        <f t="shared" si="3"/>
        <v>Q2</v>
      </c>
      <c r="K78" s="2"/>
    </row>
    <row r="79" spans="1:11" x14ac:dyDescent="0.3">
      <c r="A79" s="2">
        <v>45376</v>
      </c>
      <c r="B79" t="s">
        <v>8</v>
      </c>
      <c r="C79" t="s">
        <v>16</v>
      </c>
      <c r="D79" t="s">
        <v>20</v>
      </c>
      <c r="E79">
        <v>37</v>
      </c>
      <c r="F79">
        <v>64.489999999999995</v>
      </c>
      <c r="G79">
        <v>2386.13</v>
      </c>
      <c r="H79">
        <v>324.97000000000003</v>
      </c>
      <c r="I79" t="str">
        <f t="shared" si="2"/>
        <v>Mar</v>
      </c>
      <c r="J79" s="3" t="str">
        <f t="shared" si="3"/>
        <v>Q1</v>
      </c>
      <c r="K79" s="2"/>
    </row>
    <row r="80" spans="1:11" x14ac:dyDescent="0.3">
      <c r="A80" s="2">
        <v>45419</v>
      </c>
      <c r="B80" t="s">
        <v>8</v>
      </c>
      <c r="C80" t="s">
        <v>13</v>
      </c>
      <c r="D80" t="s">
        <v>17</v>
      </c>
      <c r="E80">
        <v>22</v>
      </c>
      <c r="F80">
        <v>251.39</v>
      </c>
      <c r="G80">
        <v>5530.58</v>
      </c>
      <c r="H80">
        <v>1317.57</v>
      </c>
      <c r="I80" t="str">
        <f t="shared" si="2"/>
        <v>May</v>
      </c>
      <c r="J80" s="3" t="str">
        <f t="shared" si="3"/>
        <v>Q2</v>
      </c>
      <c r="K80" s="2"/>
    </row>
    <row r="81" spans="1:11" x14ac:dyDescent="0.3">
      <c r="A81" s="2">
        <v>45415</v>
      </c>
      <c r="B81" t="s">
        <v>8</v>
      </c>
      <c r="C81" t="s">
        <v>16</v>
      </c>
      <c r="D81" t="s">
        <v>18</v>
      </c>
      <c r="E81">
        <v>29</v>
      </c>
      <c r="F81">
        <v>15.56</v>
      </c>
      <c r="G81">
        <v>451.24</v>
      </c>
      <c r="H81">
        <v>73.06</v>
      </c>
      <c r="I81" t="str">
        <f t="shared" si="2"/>
        <v>May</v>
      </c>
      <c r="J81" s="3" t="str">
        <f t="shared" si="3"/>
        <v>Q2</v>
      </c>
      <c r="K81" s="2"/>
    </row>
    <row r="82" spans="1:11" x14ac:dyDescent="0.3">
      <c r="A82" s="2">
        <v>45305</v>
      </c>
      <c r="B82" t="s">
        <v>9</v>
      </c>
      <c r="C82" t="s">
        <v>15</v>
      </c>
      <c r="D82" t="s">
        <v>17</v>
      </c>
      <c r="E82">
        <v>14</v>
      </c>
      <c r="F82">
        <v>239.64</v>
      </c>
      <c r="G82">
        <v>3354.96</v>
      </c>
      <c r="H82">
        <v>702.13</v>
      </c>
      <c r="I82" t="str">
        <f t="shared" si="2"/>
        <v>Jan</v>
      </c>
      <c r="J82" s="3" t="str">
        <f t="shared" si="3"/>
        <v>Q1</v>
      </c>
      <c r="K82" s="2"/>
    </row>
    <row r="83" spans="1:11" x14ac:dyDescent="0.3">
      <c r="A83" s="2">
        <v>45339</v>
      </c>
      <c r="B83" t="s">
        <v>12</v>
      </c>
      <c r="C83" t="s">
        <v>15</v>
      </c>
      <c r="D83" t="s">
        <v>18</v>
      </c>
      <c r="E83">
        <v>28</v>
      </c>
      <c r="F83">
        <v>37.590000000000003</v>
      </c>
      <c r="G83">
        <v>1052.52</v>
      </c>
      <c r="H83">
        <v>264.20999999999998</v>
      </c>
      <c r="I83" t="str">
        <f t="shared" si="2"/>
        <v>Feb</v>
      </c>
      <c r="J83" s="3" t="str">
        <f t="shared" si="3"/>
        <v>Q1</v>
      </c>
      <c r="K83" s="2"/>
    </row>
    <row r="84" spans="1:11" x14ac:dyDescent="0.3">
      <c r="A84" s="2">
        <v>45423</v>
      </c>
      <c r="B84" t="s">
        <v>9</v>
      </c>
      <c r="C84" t="s">
        <v>15</v>
      </c>
      <c r="D84" t="s">
        <v>17</v>
      </c>
      <c r="E84">
        <v>5</v>
      </c>
      <c r="F84">
        <v>68.22</v>
      </c>
      <c r="G84">
        <v>341.1</v>
      </c>
      <c r="H84">
        <v>104.76</v>
      </c>
      <c r="I84" t="str">
        <f t="shared" si="2"/>
        <v>May</v>
      </c>
      <c r="J84" s="3" t="str">
        <f t="shared" si="3"/>
        <v>Q2</v>
      </c>
      <c r="K84" s="2"/>
    </row>
    <row r="85" spans="1:11" x14ac:dyDescent="0.3">
      <c r="A85" s="2">
        <v>45338</v>
      </c>
      <c r="B85" t="s">
        <v>9</v>
      </c>
      <c r="C85" t="s">
        <v>14</v>
      </c>
      <c r="D85" t="s">
        <v>20</v>
      </c>
      <c r="E85">
        <v>47</v>
      </c>
      <c r="F85">
        <v>67.59</v>
      </c>
      <c r="G85">
        <v>3176.73</v>
      </c>
      <c r="H85">
        <v>355.14</v>
      </c>
      <c r="I85" t="str">
        <f t="shared" si="2"/>
        <v>Feb</v>
      </c>
      <c r="J85" s="3" t="str">
        <f t="shared" si="3"/>
        <v>Q1</v>
      </c>
      <c r="K85" s="2"/>
    </row>
    <row r="86" spans="1:11" x14ac:dyDescent="0.3">
      <c r="A86" s="2">
        <v>45329</v>
      </c>
      <c r="B86" t="s">
        <v>12</v>
      </c>
      <c r="C86" t="s">
        <v>14</v>
      </c>
      <c r="D86" t="s">
        <v>17</v>
      </c>
      <c r="E86">
        <v>49</v>
      </c>
      <c r="F86">
        <v>328.11</v>
      </c>
      <c r="G86">
        <v>16077.39</v>
      </c>
      <c r="H86">
        <v>5463.47</v>
      </c>
      <c r="I86" t="str">
        <f t="shared" si="2"/>
        <v>Feb</v>
      </c>
      <c r="J86" s="3" t="str">
        <f t="shared" si="3"/>
        <v>Q1</v>
      </c>
      <c r="K86" s="2"/>
    </row>
    <row r="87" spans="1:11" x14ac:dyDescent="0.3">
      <c r="A87" s="2">
        <v>45292</v>
      </c>
      <c r="B87" t="s">
        <v>12</v>
      </c>
      <c r="C87" t="s">
        <v>16</v>
      </c>
      <c r="D87" t="s">
        <v>20</v>
      </c>
      <c r="E87">
        <v>30</v>
      </c>
      <c r="F87">
        <v>375.56</v>
      </c>
      <c r="G87">
        <v>11266.8</v>
      </c>
      <c r="H87">
        <v>3249.01</v>
      </c>
      <c r="I87" t="str">
        <f t="shared" si="2"/>
        <v>Jan</v>
      </c>
      <c r="J87" s="3" t="str">
        <f t="shared" si="3"/>
        <v>Q1</v>
      </c>
      <c r="K87" s="2"/>
    </row>
    <row r="88" spans="1:11" x14ac:dyDescent="0.3">
      <c r="A88" s="2">
        <v>45394</v>
      </c>
      <c r="B88" t="s">
        <v>12</v>
      </c>
      <c r="C88" t="s">
        <v>16</v>
      </c>
      <c r="D88" t="s">
        <v>17</v>
      </c>
      <c r="E88">
        <v>46</v>
      </c>
      <c r="F88">
        <v>295.85000000000002</v>
      </c>
      <c r="G88">
        <v>13609.1</v>
      </c>
      <c r="H88">
        <v>1694.71</v>
      </c>
      <c r="I88" t="str">
        <f t="shared" si="2"/>
        <v>Apr</v>
      </c>
      <c r="J88" s="3" t="str">
        <f t="shared" si="3"/>
        <v>Q2</v>
      </c>
      <c r="K88" s="2"/>
    </row>
    <row r="89" spans="1:11" x14ac:dyDescent="0.3">
      <c r="A89" s="2">
        <v>45345</v>
      </c>
      <c r="B89" t="s">
        <v>12</v>
      </c>
      <c r="C89" t="s">
        <v>13</v>
      </c>
      <c r="D89" t="s">
        <v>17</v>
      </c>
      <c r="E89">
        <v>5</v>
      </c>
      <c r="F89">
        <v>481.46</v>
      </c>
      <c r="G89">
        <v>2407.3000000000002</v>
      </c>
      <c r="H89">
        <v>871.62</v>
      </c>
      <c r="I89" t="str">
        <f t="shared" si="2"/>
        <v>Feb</v>
      </c>
      <c r="J89" s="3" t="str">
        <f t="shared" si="3"/>
        <v>Q1</v>
      </c>
      <c r="K89" s="2"/>
    </row>
    <row r="90" spans="1:11" x14ac:dyDescent="0.3">
      <c r="A90" s="2">
        <v>45310</v>
      </c>
      <c r="B90" t="s">
        <v>8</v>
      </c>
      <c r="C90" t="s">
        <v>13</v>
      </c>
      <c r="D90" t="s">
        <v>19</v>
      </c>
      <c r="E90">
        <v>12</v>
      </c>
      <c r="F90">
        <v>193.69</v>
      </c>
      <c r="G90">
        <v>2324.2800000000002</v>
      </c>
      <c r="H90">
        <v>874.54</v>
      </c>
      <c r="I90" t="str">
        <f t="shared" si="2"/>
        <v>Jan</v>
      </c>
      <c r="J90" s="3" t="str">
        <f t="shared" si="3"/>
        <v>Q1</v>
      </c>
      <c r="K90" s="2"/>
    </row>
    <row r="91" spans="1:11" x14ac:dyDescent="0.3">
      <c r="A91" s="2">
        <v>45468</v>
      </c>
      <c r="B91" t="s">
        <v>10</v>
      </c>
      <c r="C91" t="s">
        <v>16</v>
      </c>
      <c r="D91" t="s">
        <v>20</v>
      </c>
      <c r="E91">
        <v>16</v>
      </c>
      <c r="F91">
        <v>150</v>
      </c>
      <c r="G91">
        <v>2400</v>
      </c>
      <c r="H91">
        <v>283.98</v>
      </c>
      <c r="I91" t="str">
        <f t="shared" si="2"/>
        <v>Jun</v>
      </c>
      <c r="J91" s="3" t="str">
        <f t="shared" si="3"/>
        <v>Q2</v>
      </c>
      <c r="K91" s="2"/>
    </row>
    <row r="92" spans="1:11" x14ac:dyDescent="0.3">
      <c r="A92" s="2">
        <v>45369</v>
      </c>
      <c r="B92" t="s">
        <v>10</v>
      </c>
      <c r="C92" t="s">
        <v>14</v>
      </c>
      <c r="D92" t="s">
        <v>19</v>
      </c>
      <c r="E92">
        <v>26</v>
      </c>
      <c r="F92">
        <v>435.61</v>
      </c>
      <c r="G92">
        <v>11325.86</v>
      </c>
      <c r="H92">
        <v>2073.35</v>
      </c>
      <c r="I92" t="str">
        <f t="shared" si="2"/>
        <v>Mar</v>
      </c>
      <c r="J92" s="3" t="str">
        <f t="shared" si="3"/>
        <v>Q1</v>
      </c>
      <c r="K92" s="2"/>
    </row>
    <row r="93" spans="1:11" x14ac:dyDescent="0.3">
      <c r="A93" s="2">
        <v>45363</v>
      </c>
      <c r="B93" t="s">
        <v>12</v>
      </c>
      <c r="C93" t="s">
        <v>15</v>
      </c>
      <c r="D93" t="s">
        <v>20</v>
      </c>
      <c r="E93">
        <v>26</v>
      </c>
      <c r="F93">
        <v>119.56</v>
      </c>
      <c r="G93">
        <v>3108.56</v>
      </c>
      <c r="H93">
        <v>1062.69</v>
      </c>
      <c r="I93" t="str">
        <f t="shared" si="2"/>
        <v>Mar</v>
      </c>
      <c r="J93" s="3" t="str">
        <f t="shared" si="3"/>
        <v>Q1</v>
      </c>
      <c r="K93" s="2"/>
    </row>
    <row r="94" spans="1:11" x14ac:dyDescent="0.3">
      <c r="A94" s="2">
        <v>45448</v>
      </c>
      <c r="B94" t="s">
        <v>10</v>
      </c>
      <c r="C94" t="s">
        <v>16</v>
      </c>
      <c r="D94" t="s">
        <v>19</v>
      </c>
      <c r="E94">
        <v>48</v>
      </c>
      <c r="F94">
        <v>481.98</v>
      </c>
      <c r="G94">
        <v>23135.040000000001</v>
      </c>
      <c r="H94">
        <v>7506.81</v>
      </c>
      <c r="I94" t="str">
        <f t="shared" si="2"/>
        <v>Jun</v>
      </c>
      <c r="J94" s="3" t="str">
        <f t="shared" si="3"/>
        <v>Q2</v>
      </c>
      <c r="K94" s="2"/>
    </row>
    <row r="95" spans="1:11" x14ac:dyDescent="0.3">
      <c r="A95" s="2">
        <v>45417</v>
      </c>
      <c r="B95" t="s">
        <v>10</v>
      </c>
      <c r="C95" t="s">
        <v>13</v>
      </c>
      <c r="D95" t="s">
        <v>18</v>
      </c>
      <c r="E95">
        <v>21</v>
      </c>
      <c r="F95">
        <v>15.96</v>
      </c>
      <c r="G95">
        <v>335.16</v>
      </c>
      <c r="H95">
        <v>52.07</v>
      </c>
      <c r="I95" t="str">
        <f t="shared" si="2"/>
        <v>May</v>
      </c>
      <c r="J95" s="3" t="str">
        <f t="shared" si="3"/>
        <v>Q2</v>
      </c>
      <c r="K95" s="2"/>
    </row>
    <row r="96" spans="1:11" x14ac:dyDescent="0.3">
      <c r="A96" s="2">
        <v>45382</v>
      </c>
      <c r="B96" t="s">
        <v>12</v>
      </c>
      <c r="C96" t="s">
        <v>14</v>
      </c>
      <c r="D96" t="s">
        <v>17</v>
      </c>
      <c r="E96">
        <v>39</v>
      </c>
      <c r="F96">
        <v>485.24</v>
      </c>
      <c r="G96">
        <v>18924.36</v>
      </c>
      <c r="H96">
        <v>3080.98</v>
      </c>
      <c r="I96" t="str">
        <f t="shared" si="2"/>
        <v>Mar</v>
      </c>
      <c r="J96" s="3" t="str">
        <f t="shared" si="3"/>
        <v>Q1</v>
      </c>
      <c r="K96" s="2"/>
    </row>
    <row r="97" spans="1:11" x14ac:dyDescent="0.3">
      <c r="A97" s="2">
        <v>45412</v>
      </c>
      <c r="B97" t="s">
        <v>10</v>
      </c>
      <c r="C97" t="s">
        <v>16</v>
      </c>
      <c r="D97" t="s">
        <v>20</v>
      </c>
      <c r="E97">
        <v>36</v>
      </c>
      <c r="F97">
        <v>31.15</v>
      </c>
      <c r="G97">
        <v>1121.4000000000001</v>
      </c>
      <c r="H97">
        <v>236.77</v>
      </c>
      <c r="I97" t="str">
        <f t="shared" si="2"/>
        <v>Apr</v>
      </c>
      <c r="J97" s="3" t="str">
        <f t="shared" si="3"/>
        <v>Q2</v>
      </c>
      <c r="K97" s="2"/>
    </row>
    <row r="98" spans="1:11" x14ac:dyDescent="0.3">
      <c r="A98" s="2">
        <v>45370</v>
      </c>
      <c r="B98" t="s">
        <v>9</v>
      </c>
      <c r="C98" t="s">
        <v>16</v>
      </c>
      <c r="D98" t="s">
        <v>20</v>
      </c>
      <c r="E98">
        <v>33</v>
      </c>
      <c r="F98">
        <v>446.66</v>
      </c>
      <c r="G98">
        <v>14739.78</v>
      </c>
      <c r="H98">
        <v>3616.51</v>
      </c>
      <c r="I98" t="str">
        <f t="shared" si="2"/>
        <v>Mar</v>
      </c>
      <c r="J98" s="3" t="str">
        <f t="shared" si="3"/>
        <v>Q1</v>
      </c>
      <c r="K98" s="2"/>
    </row>
    <row r="99" spans="1:11" x14ac:dyDescent="0.3">
      <c r="A99" s="2">
        <v>45434</v>
      </c>
      <c r="B99" t="s">
        <v>11</v>
      </c>
      <c r="C99" t="s">
        <v>14</v>
      </c>
      <c r="D99" t="s">
        <v>17</v>
      </c>
      <c r="E99">
        <v>30</v>
      </c>
      <c r="F99">
        <v>268.57</v>
      </c>
      <c r="G99">
        <v>8057.1</v>
      </c>
      <c r="H99">
        <v>2300.11</v>
      </c>
      <c r="I99" t="str">
        <f t="shared" si="2"/>
        <v>May</v>
      </c>
      <c r="J99" s="3" t="str">
        <f t="shared" si="3"/>
        <v>Q2</v>
      </c>
      <c r="K99" s="2"/>
    </row>
    <row r="100" spans="1:11" x14ac:dyDescent="0.3">
      <c r="A100" s="2">
        <v>45321</v>
      </c>
      <c r="B100" t="s">
        <v>11</v>
      </c>
      <c r="C100" t="s">
        <v>16</v>
      </c>
      <c r="D100" t="s">
        <v>20</v>
      </c>
      <c r="E100">
        <v>37</v>
      </c>
      <c r="F100">
        <v>496.55</v>
      </c>
      <c r="G100">
        <v>18372.349999999999</v>
      </c>
      <c r="H100">
        <v>3870.58</v>
      </c>
      <c r="I100" t="str">
        <f t="shared" si="2"/>
        <v>Jan</v>
      </c>
      <c r="J100" s="3" t="str">
        <f t="shared" si="3"/>
        <v>Q1</v>
      </c>
      <c r="K100" s="2"/>
    </row>
    <row r="101" spans="1:11" x14ac:dyDescent="0.3">
      <c r="A101" s="2">
        <v>45409</v>
      </c>
      <c r="B101" t="s">
        <v>12</v>
      </c>
      <c r="C101" t="s">
        <v>14</v>
      </c>
      <c r="D101" t="s">
        <v>20</v>
      </c>
      <c r="E101">
        <v>23</v>
      </c>
      <c r="F101">
        <v>46.16</v>
      </c>
      <c r="G101">
        <v>1061.68</v>
      </c>
      <c r="H101">
        <v>253.49</v>
      </c>
      <c r="I101" t="str">
        <f t="shared" si="2"/>
        <v>Apr</v>
      </c>
      <c r="J101" s="3" t="str">
        <f t="shared" si="3"/>
        <v>Q2</v>
      </c>
      <c r="K101" s="2"/>
    </row>
    <row r="102" spans="1:11" x14ac:dyDescent="0.3">
      <c r="A102" s="2">
        <v>45443</v>
      </c>
      <c r="B102" t="s">
        <v>8</v>
      </c>
      <c r="C102" t="s">
        <v>15</v>
      </c>
      <c r="D102" t="s">
        <v>19</v>
      </c>
      <c r="E102">
        <v>10</v>
      </c>
      <c r="F102">
        <v>281.39</v>
      </c>
      <c r="G102">
        <v>2813.9</v>
      </c>
      <c r="H102">
        <v>912.38</v>
      </c>
      <c r="I102" t="str">
        <f t="shared" si="2"/>
        <v>May</v>
      </c>
      <c r="J102" s="3" t="str">
        <f t="shared" si="3"/>
        <v>Q2</v>
      </c>
      <c r="K102" s="2"/>
    </row>
    <row r="103" spans="1:11" x14ac:dyDescent="0.3">
      <c r="A103" s="2">
        <v>45386</v>
      </c>
      <c r="B103" t="s">
        <v>12</v>
      </c>
      <c r="C103" t="s">
        <v>14</v>
      </c>
      <c r="D103" t="s">
        <v>20</v>
      </c>
      <c r="E103">
        <v>5</v>
      </c>
      <c r="F103">
        <v>484.96</v>
      </c>
      <c r="G103">
        <v>2424.8000000000002</v>
      </c>
      <c r="H103">
        <v>269.16000000000003</v>
      </c>
      <c r="I103" t="str">
        <f t="shared" si="2"/>
        <v>Apr</v>
      </c>
      <c r="J103" s="3" t="str">
        <f t="shared" si="3"/>
        <v>Q2</v>
      </c>
      <c r="K103" s="2"/>
    </row>
    <row r="104" spans="1:11" x14ac:dyDescent="0.3">
      <c r="A104" s="2">
        <v>45457</v>
      </c>
      <c r="B104" t="s">
        <v>8</v>
      </c>
      <c r="C104" t="s">
        <v>14</v>
      </c>
      <c r="D104" t="s">
        <v>18</v>
      </c>
      <c r="E104">
        <v>36</v>
      </c>
      <c r="F104">
        <v>266.32</v>
      </c>
      <c r="G104">
        <v>9587.52</v>
      </c>
      <c r="H104">
        <v>1684.83</v>
      </c>
      <c r="I104" t="str">
        <f t="shared" si="2"/>
        <v>Jun</v>
      </c>
      <c r="J104" s="3" t="str">
        <f t="shared" si="3"/>
        <v>Q2</v>
      </c>
      <c r="K104" s="2"/>
    </row>
    <row r="105" spans="1:11" x14ac:dyDescent="0.3">
      <c r="A105" s="2">
        <v>45428</v>
      </c>
      <c r="B105" t="s">
        <v>11</v>
      </c>
      <c r="C105" t="s">
        <v>14</v>
      </c>
      <c r="D105" t="s">
        <v>18</v>
      </c>
      <c r="E105">
        <v>34</v>
      </c>
      <c r="F105">
        <v>318.41000000000003</v>
      </c>
      <c r="G105">
        <v>10825.94</v>
      </c>
      <c r="H105">
        <v>3399.4</v>
      </c>
      <c r="I105" t="str">
        <f t="shared" si="2"/>
        <v>May</v>
      </c>
      <c r="J105" s="3" t="str">
        <f t="shared" si="3"/>
        <v>Q2</v>
      </c>
      <c r="K105" s="2"/>
    </row>
    <row r="106" spans="1:11" x14ac:dyDescent="0.3">
      <c r="A106" s="2">
        <v>45461</v>
      </c>
      <c r="B106" t="s">
        <v>12</v>
      </c>
      <c r="C106" t="s">
        <v>16</v>
      </c>
      <c r="D106" t="s">
        <v>17</v>
      </c>
      <c r="E106">
        <v>31</v>
      </c>
      <c r="F106">
        <v>350.92</v>
      </c>
      <c r="G106">
        <v>10878.52</v>
      </c>
      <c r="H106">
        <v>4009.41</v>
      </c>
      <c r="I106" t="str">
        <f t="shared" si="2"/>
        <v>Jun</v>
      </c>
      <c r="J106" s="3" t="str">
        <f t="shared" si="3"/>
        <v>Q2</v>
      </c>
      <c r="K106" s="2"/>
    </row>
    <row r="107" spans="1:11" x14ac:dyDescent="0.3">
      <c r="A107" s="2">
        <v>45371</v>
      </c>
      <c r="B107" t="s">
        <v>9</v>
      </c>
      <c r="C107" t="s">
        <v>16</v>
      </c>
      <c r="D107" t="s">
        <v>20</v>
      </c>
      <c r="E107">
        <v>10</v>
      </c>
      <c r="F107">
        <v>232.73</v>
      </c>
      <c r="G107">
        <v>2327.3000000000002</v>
      </c>
      <c r="H107">
        <v>589.98</v>
      </c>
      <c r="I107" t="str">
        <f t="shared" si="2"/>
        <v>Mar</v>
      </c>
      <c r="J107" s="3" t="str">
        <f t="shared" si="3"/>
        <v>Q1</v>
      </c>
      <c r="K107" s="2"/>
    </row>
    <row r="108" spans="1:11" x14ac:dyDescent="0.3">
      <c r="A108" s="2">
        <v>45326</v>
      </c>
      <c r="B108" t="s">
        <v>10</v>
      </c>
      <c r="C108" t="s">
        <v>14</v>
      </c>
      <c r="D108" t="s">
        <v>17</v>
      </c>
      <c r="E108">
        <v>19</v>
      </c>
      <c r="F108">
        <v>317.5</v>
      </c>
      <c r="G108">
        <v>6032.5</v>
      </c>
      <c r="H108">
        <v>1566.24</v>
      </c>
      <c r="I108" t="str">
        <f t="shared" si="2"/>
        <v>Feb</v>
      </c>
      <c r="J108" s="3" t="str">
        <f t="shared" si="3"/>
        <v>Q1</v>
      </c>
      <c r="K108" s="2"/>
    </row>
    <row r="109" spans="1:11" x14ac:dyDescent="0.3">
      <c r="A109" s="2">
        <v>45315</v>
      </c>
      <c r="B109" t="s">
        <v>8</v>
      </c>
      <c r="C109" t="s">
        <v>16</v>
      </c>
      <c r="D109" t="s">
        <v>18</v>
      </c>
      <c r="E109">
        <v>32</v>
      </c>
      <c r="F109">
        <v>296.31</v>
      </c>
      <c r="G109">
        <v>9481.92</v>
      </c>
      <c r="H109">
        <v>1253.05</v>
      </c>
      <c r="I109" t="str">
        <f t="shared" si="2"/>
        <v>Jan</v>
      </c>
      <c r="J109" s="3" t="str">
        <f t="shared" si="3"/>
        <v>Q1</v>
      </c>
      <c r="K109" s="2"/>
    </row>
    <row r="110" spans="1:11" x14ac:dyDescent="0.3">
      <c r="A110" s="2">
        <v>45373</v>
      </c>
      <c r="B110" t="s">
        <v>10</v>
      </c>
      <c r="C110" t="s">
        <v>13</v>
      </c>
      <c r="D110" t="s">
        <v>20</v>
      </c>
      <c r="E110">
        <v>1</v>
      </c>
      <c r="F110">
        <v>451.57</v>
      </c>
      <c r="G110">
        <v>451.57</v>
      </c>
      <c r="H110">
        <v>105.77</v>
      </c>
      <c r="I110" t="str">
        <f t="shared" si="2"/>
        <v>Mar</v>
      </c>
      <c r="J110" s="3" t="str">
        <f t="shared" si="3"/>
        <v>Q1</v>
      </c>
      <c r="K110" s="2"/>
    </row>
    <row r="111" spans="1:11" x14ac:dyDescent="0.3">
      <c r="A111" s="2">
        <v>45460</v>
      </c>
      <c r="B111" t="s">
        <v>10</v>
      </c>
      <c r="C111" t="s">
        <v>13</v>
      </c>
      <c r="D111" t="s">
        <v>20</v>
      </c>
      <c r="E111">
        <v>5</v>
      </c>
      <c r="F111">
        <v>32.270000000000003</v>
      </c>
      <c r="G111">
        <v>161.35</v>
      </c>
      <c r="H111">
        <v>41.92</v>
      </c>
      <c r="I111" t="str">
        <f t="shared" si="2"/>
        <v>Jun</v>
      </c>
      <c r="J111" s="3" t="str">
        <f t="shared" si="3"/>
        <v>Q2</v>
      </c>
      <c r="K111" s="2"/>
    </row>
    <row r="112" spans="1:11" x14ac:dyDescent="0.3">
      <c r="A112" s="2">
        <v>45445</v>
      </c>
      <c r="B112" t="s">
        <v>12</v>
      </c>
      <c r="C112" t="s">
        <v>16</v>
      </c>
      <c r="D112" t="s">
        <v>17</v>
      </c>
      <c r="E112">
        <v>45</v>
      </c>
      <c r="F112">
        <v>147.66999999999999</v>
      </c>
      <c r="G112">
        <v>6645.15</v>
      </c>
      <c r="H112">
        <v>1147.8900000000001</v>
      </c>
      <c r="I112" t="str">
        <f t="shared" si="2"/>
        <v>Jun</v>
      </c>
      <c r="J112" s="3" t="str">
        <f t="shared" si="3"/>
        <v>Q2</v>
      </c>
      <c r="K112" s="2"/>
    </row>
    <row r="113" spans="1:11" x14ac:dyDescent="0.3">
      <c r="A113" s="2">
        <v>45393</v>
      </c>
      <c r="B113" t="s">
        <v>10</v>
      </c>
      <c r="C113" t="s">
        <v>16</v>
      </c>
      <c r="D113" t="s">
        <v>18</v>
      </c>
      <c r="E113">
        <v>4</v>
      </c>
      <c r="F113">
        <v>475.7</v>
      </c>
      <c r="G113">
        <v>1902.8</v>
      </c>
      <c r="H113">
        <v>343.97</v>
      </c>
      <c r="I113" t="str">
        <f t="shared" si="2"/>
        <v>Apr</v>
      </c>
      <c r="J113" s="3" t="str">
        <f t="shared" si="3"/>
        <v>Q2</v>
      </c>
      <c r="K113" s="2"/>
    </row>
    <row r="114" spans="1:11" x14ac:dyDescent="0.3">
      <c r="A114" s="2">
        <v>45317</v>
      </c>
      <c r="B114" t="s">
        <v>9</v>
      </c>
      <c r="C114" t="s">
        <v>14</v>
      </c>
      <c r="D114" t="s">
        <v>20</v>
      </c>
      <c r="E114">
        <v>16</v>
      </c>
      <c r="F114">
        <v>446.23</v>
      </c>
      <c r="G114">
        <v>7139.68</v>
      </c>
      <c r="H114">
        <v>1522.07</v>
      </c>
      <c r="I114" t="str">
        <f t="shared" si="2"/>
        <v>Jan</v>
      </c>
      <c r="J114" s="3" t="str">
        <f t="shared" si="3"/>
        <v>Q1</v>
      </c>
      <c r="K114" s="2"/>
    </row>
    <row r="115" spans="1:11" x14ac:dyDescent="0.3">
      <c r="A115" s="2">
        <v>45303</v>
      </c>
      <c r="B115" t="s">
        <v>10</v>
      </c>
      <c r="C115" t="s">
        <v>15</v>
      </c>
      <c r="D115" t="s">
        <v>17</v>
      </c>
      <c r="E115">
        <v>24</v>
      </c>
      <c r="F115">
        <v>233.27</v>
      </c>
      <c r="G115">
        <v>5598.48</v>
      </c>
      <c r="H115">
        <v>593.55999999999995</v>
      </c>
      <c r="I115" t="str">
        <f t="shared" si="2"/>
        <v>Jan</v>
      </c>
      <c r="J115" s="3" t="str">
        <f t="shared" si="3"/>
        <v>Q1</v>
      </c>
      <c r="K115" s="2"/>
    </row>
    <row r="116" spans="1:11" x14ac:dyDescent="0.3">
      <c r="A116" s="2">
        <v>45295</v>
      </c>
      <c r="B116" t="s">
        <v>12</v>
      </c>
      <c r="C116" t="s">
        <v>16</v>
      </c>
      <c r="D116" t="s">
        <v>18</v>
      </c>
      <c r="E116">
        <v>16</v>
      </c>
      <c r="F116">
        <v>313.86</v>
      </c>
      <c r="G116">
        <v>5021.76</v>
      </c>
      <c r="H116">
        <v>987.4</v>
      </c>
      <c r="I116" t="str">
        <f t="shared" si="2"/>
        <v>Jan</v>
      </c>
      <c r="J116" s="3" t="str">
        <f t="shared" si="3"/>
        <v>Q1</v>
      </c>
      <c r="K116" s="2"/>
    </row>
    <row r="117" spans="1:11" x14ac:dyDescent="0.3">
      <c r="A117" s="2">
        <v>45383</v>
      </c>
      <c r="B117" t="s">
        <v>9</v>
      </c>
      <c r="C117" t="s">
        <v>13</v>
      </c>
      <c r="D117" t="s">
        <v>17</v>
      </c>
      <c r="E117">
        <v>2</v>
      </c>
      <c r="F117">
        <v>145.91999999999999</v>
      </c>
      <c r="G117">
        <v>291.83999999999997</v>
      </c>
      <c r="H117">
        <v>47.7</v>
      </c>
      <c r="I117" t="str">
        <f t="shared" si="2"/>
        <v>Apr</v>
      </c>
      <c r="J117" s="3" t="str">
        <f t="shared" si="3"/>
        <v>Q2</v>
      </c>
      <c r="K117" s="2"/>
    </row>
    <row r="118" spans="1:11" x14ac:dyDescent="0.3">
      <c r="A118" s="2">
        <v>45303</v>
      </c>
      <c r="B118" t="s">
        <v>11</v>
      </c>
      <c r="C118" t="s">
        <v>14</v>
      </c>
      <c r="D118" t="s">
        <v>19</v>
      </c>
      <c r="E118">
        <v>49</v>
      </c>
      <c r="F118">
        <v>102.18</v>
      </c>
      <c r="G118">
        <v>5006.82</v>
      </c>
      <c r="H118">
        <v>992.6</v>
      </c>
      <c r="I118" t="str">
        <f t="shared" si="2"/>
        <v>Jan</v>
      </c>
      <c r="J118" s="3" t="str">
        <f t="shared" si="3"/>
        <v>Q1</v>
      </c>
      <c r="K118" s="2"/>
    </row>
    <row r="119" spans="1:11" x14ac:dyDescent="0.3">
      <c r="A119" s="2">
        <v>45403</v>
      </c>
      <c r="B119" t="s">
        <v>10</v>
      </c>
      <c r="C119" t="s">
        <v>16</v>
      </c>
      <c r="D119" t="s">
        <v>20</v>
      </c>
      <c r="E119">
        <v>28</v>
      </c>
      <c r="F119">
        <v>237.21</v>
      </c>
      <c r="G119">
        <v>6641.88</v>
      </c>
      <c r="H119">
        <v>902.82</v>
      </c>
      <c r="I119" t="str">
        <f t="shared" si="2"/>
        <v>Apr</v>
      </c>
      <c r="J119" s="3" t="str">
        <f t="shared" si="3"/>
        <v>Q2</v>
      </c>
      <c r="K119" s="2"/>
    </row>
    <row r="120" spans="1:11" x14ac:dyDescent="0.3">
      <c r="A120" s="2">
        <v>45339</v>
      </c>
      <c r="B120" t="s">
        <v>12</v>
      </c>
      <c r="C120" t="s">
        <v>13</v>
      </c>
      <c r="D120" t="s">
        <v>19</v>
      </c>
      <c r="E120">
        <v>32</v>
      </c>
      <c r="F120">
        <v>183.14</v>
      </c>
      <c r="G120">
        <v>5860.48</v>
      </c>
      <c r="H120">
        <v>2151.7199999999998</v>
      </c>
      <c r="I120" t="str">
        <f t="shared" si="2"/>
        <v>Feb</v>
      </c>
      <c r="J120" s="3" t="str">
        <f t="shared" si="3"/>
        <v>Q1</v>
      </c>
      <c r="K120" s="2"/>
    </row>
    <row r="121" spans="1:11" x14ac:dyDescent="0.3">
      <c r="A121" s="2">
        <v>45427</v>
      </c>
      <c r="B121" t="s">
        <v>11</v>
      </c>
      <c r="C121" t="s">
        <v>13</v>
      </c>
      <c r="D121" t="s">
        <v>18</v>
      </c>
      <c r="E121">
        <v>27</v>
      </c>
      <c r="F121">
        <v>295.99</v>
      </c>
      <c r="G121">
        <v>7991.73</v>
      </c>
      <c r="H121">
        <v>2222.3200000000002</v>
      </c>
      <c r="I121" t="str">
        <f t="shared" si="2"/>
        <v>May</v>
      </c>
      <c r="J121" s="3" t="str">
        <f t="shared" si="3"/>
        <v>Q2</v>
      </c>
      <c r="K121" s="2"/>
    </row>
    <row r="122" spans="1:11" x14ac:dyDescent="0.3">
      <c r="A122" s="2">
        <v>45411</v>
      </c>
      <c r="B122" t="s">
        <v>11</v>
      </c>
      <c r="C122" t="s">
        <v>15</v>
      </c>
      <c r="D122" t="s">
        <v>19</v>
      </c>
      <c r="E122">
        <v>20</v>
      </c>
      <c r="F122">
        <v>48.09</v>
      </c>
      <c r="G122">
        <v>961.8</v>
      </c>
      <c r="H122">
        <v>292.13</v>
      </c>
      <c r="I122" t="str">
        <f t="shared" si="2"/>
        <v>Apr</v>
      </c>
      <c r="J122" s="3" t="str">
        <f t="shared" si="3"/>
        <v>Q2</v>
      </c>
      <c r="K122" s="2"/>
    </row>
    <row r="123" spans="1:11" x14ac:dyDescent="0.3">
      <c r="A123" s="2">
        <v>45464</v>
      </c>
      <c r="B123" t="s">
        <v>8</v>
      </c>
      <c r="C123" t="s">
        <v>14</v>
      </c>
      <c r="D123" t="s">
        <v>19</v>
      </c>
      <c r="E123">
        <v>24</v>
      </c>
      <c r="F123">
        <v>487.45</v>
      </c>
      <c r="G123">
        <v>11698.8</v>
      </c>
      <c r="H123">
        <v>3939.59</v>
      </c>
      <c r="I123" t="str">
        <f t="shared" si="2"/>
        <v>Jun</v>
      </c>
      <c r="J123" s="3" t="str">
        <f t="shared" si="3"/>
        <v>Q2</v>
      </c>
      <c r="K123" s="2"/>
    </row>
    <row r="124" spans="1:11" x14ac:dyDescent="0.3">
      <c r="A124" s="2">
        <v>45315</v>
      </c>
      <c r="B124" t="s">
        <v>9</v>
      </c>
      <c r="C124" t="s">
        <v>14</v>
      </c>
      <c r="D124" t="s">
        <v>18</v>
      </c>
      <c r="E124">
        <v>12</v>
      </c>
      <c r="F124">
        <v>493.24</v>
      </c>
      <c r="G124">
        <v>5918.88</v>
      </c>
      <c r="H124">
        <v>1476.95</v>
      </c>
      <c r="I124" t="str">
        <f t="shared" si="2"/>
        <v>Jan</v>
      </c>
      <c r="J124" s="3" t="str">
        <f t="shared" si="3"/>
        <v>Q1</v>
      </c>
      <c r="K124" s="2"/>
    </row>
    <row r="125" spans="1:11" x14ac:dyDescent="0.3">
      <c r="A125" s="2">
        <v>45310</v>
      </c>
      <c r="B125" t="s">
        <v>10</v>
      </c>
      <c r="C125" t="s">
        <v>15</v>
      </c>
      <c r="D125" t="s">
        <v>17</v>
      </c>
      <c r="E125">
        <v>35</v>
      </c>
      <c r="F125">
        <v>352.1</v>
      </c>
      <c r="G125">
        <v>12323.5</v>
      </c>
      <c r="H125">
        <v>1553.7</v>
      </c>
      <c r="I125" t="str">
        <f t="shared" si="2"/>
        <v>Jan</v>
      </c>
      <c r="J125" s="3" t="str">
        <f t="shared" si="3"/>
        <v>Q1</v>
      </c>
      <c r="K125" s="2"/>
    </row>
    <row r="126" spans="1:11" x14ac:dyDescent="0.3">
      <c r="A126" s="2">
        <v>45418</v>
      </c>
      <c r="B126" t="s">
        <v>12</v>
      </c>
      <c r="C126" t="s">
        <v>15</v>
      </c>
      <c r="D126" t="s">
        <v>19</v>
      </c>
      <c r="E126">
        <v>33</v>
      </c>
      <c r="F126">
        <v>272.69</v>
      </c>
      <c r="G126">
        <v>8998.77</v>
      </c>
      <c r="H126">
        <v>2349.87</v>
      </c>
      <c r="I126" t="str">
        <f t="shared" si="2"/>
        <v>May</v>
      </c>
      <c r="J126" s="3" t="str">
        <f t="shared" si="3"/>
        <v>Q2</v>
      </c>
      <c r="K126" s="2"/>
    </row>
    <row r="127" spans="1:11" x14ac:dyDescent="0.3">
      <c r="A127" s="2">
        <v>45450</v>
      </c>
      <c r="B127" t="s">
        <v>8</v>
      </c>
      <c r="C127" t="s">
        <v>14</v>
      </c>
      <c r="D127" t="s">
        <v>17</v>
      </c>
      <c r="E127">
        <v>33</v>
      </c>
      <c r="F127">
        <v>161.66999999999999</v>
      </c>
      <c r="G127">
        <v>5335.11</v>
      </c>
      <c r="H127">
        <v>1472.77</v>
      </c>
      <c r="I127" t="str">
        <f t="shared" si="2"/>
        <v>Jun</v>
      </c>
      <c r="J127" s="3" t="str">
        <f t="shared" si="3"/>
        <v>Q2</v>
      </c>
      <c r="K127" s="2"/>
    </row>
    <row r="128" spans="1:11" x14ac:dyDescent="0.3">
      <c r="A128" s="2">
        <v>45445</v>
      </c>
      <c r="B128" t="s">
        <v>9</v>
      </c>
      <c r="C128" t="s">
        <v>14</v>
      </c>
      <c r="D128" t="s">
        <v>19</v>
      </c>
      <c r="E128">
        <v>43</v>
      </c>
      <c r="F128">
        <v>408.76</v>
      </c>
      <c r="G128">
        <v>17576.68</v>
      </c>
      <c r="H128">
        <v>5688.37</v>
      </c>
      <c r="I128" t="str">
        <f t="shared" si="2"/>
        <v>Jun</v>
      </c>
      <c r="J128" s="3" t="str">
        <f t="shared" si="3"/>
        <v>Q2</v>
      </c>
      <c r="K128" s="2"/>
    </row>
    <row r="129" spans="1:11" x14ac:dyDescent="0.3">
      <c r="A129" s="2">
        <v>45304</v>
      </c>
      <c r="B129" t="s">
        <v>8</v>
      </c>
      <c r="C129" t="s">
        <v>16</v>
      </c>
      <c r="D129" t="s">
        <v>17</v>
      </c>
      <c r="E129">
        <v>37</v>
      </c>
      <c r="F129">
        <v>345.52</v>
      </c>
      <c r="G129">
        <v>12784.24</v>
      </c>
      <c r="H129">
        <v>2933.96</v>
      </c>
      <c r="I129" t="str">
        <f t="shared" si="2"/>
        <v>Jan</v>
      </c>
      <c r="J129" s="3" t="str">
        <f t="shared" si="3"/>
        <v>Q1</v>
      </c>
      <c r="K129" s="2"/>
    </row>
    <row r="130" spans="1:11" x14ac:dyDescent="0.3">
      <c r="A130" s="2">
        <v>45424</v>
      </c>
      <c r="B130" t="s">
        <v>9</v>
      </c>
      <c r="C130" t="s">
        <v>16</v>
      </c>
      <c r="D130" t="s">
        <v>18</v>
      </c>
      <c r="E130">
        <v>12</v>
      </c>
      <c r="F130">
        <v>89.68</v>
      </c>
      <c r="G130">
        <v>1076.1600000000001</v>
      </c>
      <c r="H130">
        <v>148.81</v>
      </c>
      <c r="I130" t="str">
        <f t="shared" si="2"/>
        <v>May</v>
      </c>
      <c r="J130" s="3" t="str">
        <f t="shared" si="3"/>
        <v>Q2</v>
      </c>
      <c r="K130" s="2"/>
    </row>
    <row r="131" spans="1:11" x14ac:dyDescent="0.3">
      <c r="A131" s="2">
        <v>45420</v>
      </c>
      <c r="B131" t="s">
        <v>9</v>
      </c>
      <c r="C131" t="s">
        <v>15</v>
      </c>
      <c r="D131" t="s">
        <v>19</v>
      </c>
      <c r="E131">
        <v>3</v>
      </c>
      <c r="F131">
        <v>456.35</v>
      </c>
      <c r="G131">
        <v>1369.05</v>
      </c>
      <c r="H131">
        <v>253.46</v>
      </c>
      <c r="I131" t="str">
        <f t="shared" ref="I131:I151" si="4">TEXT(A131, "mmm")</f>
        <v>May</v>
      </c>
      <c r="J131" s="3" t="str">
        <f t="shared" ref="J131:J151" si="5">"Q" &amp; ROUNDUP(MONTH(A131) / 3, 0)</f>
        <v>Q2</v>
      </c>
      <c r="K131" s="2"/>
    </row>
    <row r="132" spans="1:11" x14ac:dyDescent="0.3">
      <c r="A132" s="2">
        <v>45413</v>
      </c>
      <c r="B132" t="s">
        <v>10</v>
      </c>
      <c r="C132" t="s">
        <v>16</v>
      </c>
      <c r="D132" t="s">
        <v>18</v>
      </c>
      <c r="E132">
        <v>1</v>
      </c>
      <c r="F132">
        <v>413.04</v>
      </c>
      <c r="G132">
        <v>413.04</v>
      </c>
      <c r="H132">
        <v>86.29</v>
      </c>
      <c r="I132" t="str">
        <f t="shared" si="4"/>
        <v>May</v>
      </c>
      <c r="J132" s="3" t="str">
        <f t="shared" si="5"/>
        <v>Q2</v>
      </c>
      <c r="K132" s="2"/>
    </row>
    <row r="133" spans="1:11" x14ac:dyDescent="0.3">
      <c r="A133" s="2">
        <v>45329</v>
      </c>
      <c r="B133" t="s">
        <v>9</v>
      </c>
      <c r="C133" t="s">
        <v>13</v>
      </c>
      <c r="D133" t="s">
        <v>19</v>
      </c>
      <c r="E133">
        <v>33</v>
      </c>
      <c r="F133">
        <v>475.4</v>
      </c>
      <c r="G133">
        <v>15688.2</v>
      </c>
      <c r="H133">
        <v>4608.8</v>
      </c>
      <c r="I133" t="str">
        <f t="shared" si="4"/>
        <v>Feb</v>
      </c>
      <c r="J133" s="3" t="str">
        <f t="shared" si="5"/>
        <v>Q1</v>
      </c>
      <c r="K133" s="2"/>
    </row>
    <row r="134" spans="1:11" x14ac:dyDescent="0.3">
      <c r="A134" s="2">
        <v>45367</v>
      </c>
      <c r="B134" t="s">
        <v>8</v>
      </c>
      <c r="C134" t="s">
        <v>16</v>
      </c>
      <c r="D134" t="s">
        <v>18</v>
      </c>
      <c r="E134">
        <v>40</v>
      </c>
      <c r="F134">
        <v>365.6</v>
      </c>
      <c r="G134">
        <v>14624</v>
      </c>
      <c r="H134">
        <v>3966.52</v>
      </c>
      <c r="I134" t="str">
        <f t="shared" si="4"/>
        <v>Mar</v>
      </c>
      <c r="J134" s="3" t="str">
        <f t="shared" si="5"/>
        <v>Q1</v>
      </c>
      <c r="K134" s="2"/>
    </row>
    <row r="135" spans="1:11" x14ac:dyDescent="0.3">
      <c r="A135" s="2">
        <v>45300</v>
      </c>
      <c r="B135" t="s">
        <v>9</v>
      </c>
      <c r="C135" t="s">
        <v>16</v>
      </c>
      <c r="D135" t="s">
        <v>18</v>
      </c>
      <c r="E135">
        <v>10</v>
      </c>
      <c r="F135">
        <v>310.57</v>
      </c>
      <c r="G135">
        <v>3105.7</v>
      </c>
      <c r="H135">
        <v>642.35</v>
      </c>
      <c r="I135" t="str">
        <f t="shared" si="4"/>
        <v>Jan</v>
      </c>
      <c r="J135" s="3" t="str">
        <f t="shared" si="5"/>
        <v>Q1</v>
      </c>
      <c r="K135" s="2"/>
    </row>
    <row r="136" spans="1:11" x14ac:dyDescent="0.3">
      <c r="A136" s="2">
        <v>45399</v>
      </c>
      <c r="B136" t="s">
        <v>10</v>
      </c>
      <c r="C136" t="s">
        <v>13</v>
      </c>
      <c r="D136" t="s">
        <v>19</v>
      </c>
      <c r="E136">
        <v>43</v>
      </c>
      <c r="F136">
        <v>214.94</v>
      </c>
      <c r="G136">
        <v>9242.42</v>
      </c>
      <c r="H136">
        <v>3659.58</v>
      </c>
      <c r="I136" t="str">
        <f t="shared" si="4"/>
        <v>Apr</v>
      </c>
      <c r="J136" s="3" t="str">
        <f t="shared" si="5"/>
        <v>Q2</v>
      </c>
      <c r="K136" s="2"/>
    </row>
    <row r="137" spans="1:11" x14ac:dyDescent="0.3">
      <c r="A137" s="2">
        <v>45306</v>
      </c>
      <c r="B137" t="s">
        <v>10</v>
      </c>
      <c r="C137" t="s">
        <v>15</v>
      </c>
      <c r="D137" t="s">
        <v>19</v>
      </c>
      <c r="E137">
        <v>44</v>
      </c>
      <c r="F137">
        <v>467.04</v>
      </c>
      <c r="G137">
        <v>20549.759999999998</v>
      </c>
      <c r="H137">
        <v>5789.53</v>
      </c>
      <c r="I137" t="str">
        <f t="shared" si="4"/>
        <v>Jan</v>
      </c>
      <c r="J137" s="3" t="str">
        <f t="shared" si="5"/>
        <v>Q1</v>
      </c>
      <c r="K137" s="2"/>
    </row>
    <row r="138" spans="1:11" x14ac:dyDescent="0.3">
      <c r="A138" s="2">
        <v>45363</v>
      </c>
      <c r="B138" t="s">
        <v>8</v>
      </c>
      <c r="C138" t="s">
        <v>13</v>
      </c>
      <c r="D138" t="s">
        <v>19</v>
      </c>
      <c r="E138">
        <v>29</v>
      </c>
      <c r="F138">
        <v>434.37</v>
      </c>
      <c r="G138">
        <v>12596.73</v>
      </c>
      <c r="H138">
        <v>2156.16</v>
      </c>
      <c r="I138" t="str">
        <f t="shared" si="4"/>
        <v>Mar</v>
      </c>
      <c r="J138" s="3" t="str">
        <f t="shared" si="5"/>
        <v>Q1</v>
      </c>
      <c r="K138" s="2"/>
    </row>
    <row r="139" spans="1:11" x14ac:dyDescent="0.3">
      <c r="A139" s="2">
        <v>45406</v>
      </c>
      <c r="B139" t="s">
        <v>11</v>
      </c>
      <c r="C139" t="s">
        <v>16</v>
      </c>
      <c r="D139" t="s">
        <v>20</v>
      </c>
      <c r="E139">
        <v>13</v>
      </c>
      <c r="F139">
        <v>32.159999999999997</v>
      </c>
      <c r="G139">
        <v>418.08</v>
      </c>
      <c r="H139">
        <v>54.57</v>
      </c>
      <c r="I139" t="str">
        <f t="shared" si="4"/>
        <v>Apr</v>
      </c>
      <c r="J139" s="3" t="str">
        <f t="shared" si="5"/>
        <v>Q2</v>
      </c>
      <c r="K139" s="2"/>
    </row>
    <row r="140" spans="1:11" x14ac:dyDescent="0.3">
      <c r="A140" s="2">
        <v>45464</v>
      </c>
      <c r="B140" t="s">
        <v>11</v>
      </c>
      <c r="C140" t="s">
        <v>15</v>
      </c>
      <c r="D140" t="s">
        <v>17</v>
      </c>
      <c r="E140">
        <v>12</v>
      </c>
      <c r="F140">
        <v>22.92</v>
      </c>
      <c r="G140">
        <v>275.04000000000002</v>
      </c>
      <c r="H140">
        <v>40.119999999999997</v>
      </c>
      <c r="I140" t="str">
        <f t="shared" si="4"/>
        <v>Jun</v>
      </c>
      <c r="J140" s="3" t="str">
        <f t="shared" si="5"/>
        <v>Q2</v>
      </c>
      <c r="K140" s="2"/>
    </row>
    <row r="141" spans="1:11" x14ac:dyDescent="0.3">
      <c r="A141" s="2">
        <v>45425</v>
      </c>
      <c r="B141" t="s">
        <v>9</v>
      </c>
      <c r="C141" t="s">
        <v>16</v>
      </c>
      <c r="D141" t="s">
        <v>20</v>
      </c>
      <c r="E141">
        <v>31</v>
      </c>
      <c r="F141">
        <v>194.47</v>
      </c>
      <c r="G141">
        <v>6028.57</v>
      </c>
      <c r="H141">
        <v>1047.69</v>
      </c>
      <c r="I141" t="str">
        <f t="shared" si="4"/>
        <v>May</v>
      </c>
      <c r="J141" s="3" t="str">
        <f t="shared" si="5"/>
        <v>Q2</v>
      </c>
      <c r="K141" s="2"/>
    </row>
    <row r="142" spans="1:11" x14ac:dyDescent="0.3">
      <c r="A142" s="2">
        <v>45383</v>
      </c>
      <c r="B142" t="s">
        <v>12</v>
      </c>
      <c r="C142" t="s">
        <v>13</v>
      </c>
      <c r="D142" t="s">
        <v>20</v>
      </c>
      <c r="E142">
        <v>46</v>
      </c>
      <c r="F142">
        <v>407.17</v>
      </c>
      <c r="G142">
        <v>18729.82</v>
      </c>
      <c r="H142">
        <v>2775.84</v>
      </c>
      <c r="I142" t="str">
        <f t="shared" si="4"/>
        <v>Apr</v>
      </c>
      <c r="J142" s="3" t="str">
        <f t="shared" si="5"/>
        <v>Q2</v>
      </c>
      <c r="K142" s="2"/>
    </row>
    <row r="143" spans="1:11" x14ac:dyDescent="0.3">
      <c r="A143" s="2">
        <v>45326</v>
      </c>
      <c r="B143" t="s">
        <v>9</v>
      </c>
      <c r="C143" t="s">
        <v>13</v>
      </c>
      <c r="D143" t="s">
        <v>18</v>
      </c>
      <c r="E143">
        <v>2</v>
      </c>
      <c r="F143">
        <v>493.77</v>
      </c>
      <c r="G143">
        <v>987.54</v>
      </c>
      <c r="H143">
        <v>154.03</v>
      </c>
      <c r="I143" t="str">
        <f t="shared" si="4"/>
        <v>Feb</v>
      </c>
      <c r="J143" s="3" t="str">
        <f t="shared" si="5"/>
        <v>Q1</v>
      </c>
      <c r="K143" s="2"/>
    </row>
    <row r="144" spans="1:11" x14ac:dyDescent="0.3">
      <c r="A144" s="2">
        <v>45339</v>
      </c>
      <c r="B144" t="s">
        <v>8</v>
      </c>
      <c r="C144" t="s">
        <v>16</v>
      </c>
      <c r="D144" t="s">
        <v>19</v>
      </c>
      <c r="E144">
        <v>35</v>
      </c>
      <c r="F144">
        <v>83.7</v>
      </c>
      <c r="G144">
        <v>2929.5</v>
      </c>
      <c r="H144">
        <v>543.51</v>
      </c>
      <c r="I144" t="str">
        <f t="shared" si="4"/>
        <v>Feb</v>
      </c>
      <c r="J144" s="3" t="str">
        <f t="shared" si="5"/>
        <v>Q1</v>
      </c>
      <c r="K144" s="2"/>
    </row>
    <row r="145" spans="1:11" x14ac:dyDescent="0.3">
      <c r="A145" s="2">
        <v>45390</v>
      </c>
      <c r="B145" t="s">
        <v>8</v>
      </c>
      <c r="C145" t="s">
        <v>14</v>
      </c>
      <c r="D145" t="s">
        <v>17</v>
      </c>
      <c r="E145">
        <v>23</v>
      </c>
      <c r="F145">
        <v>301.12</v>
      </c>
      <c r="G145">
        <v>6925.76</v>
      </c>
      <c r="H145">
        <v>1052.8</v>
      </c>
      <c r="I145" t="str">
        <f t="shared" si="4"/>
        <v>Apr</v>
      </c>
      <c r="J145" s="3" t="str">
        <f t="shared" si="5"/>
        <v>Q2</v>
      </c>
      <c r="K145" s="2"/>
    </row>
    <row r="146" spans="1:11" x14ac:dyDescent="0.3">
      <c r="A146" s="2">
        <v>45301</v>
      </c>
      <c r="B146" t="s">
        <v>8</v>
      </c>
      <c r="C146" t="s">
        <v>14</v>
      </c>
      <c r="D146" t="s">
        <v>18</v>
      </c>
      <c r="E146">
        <v>17</v>
      </c>
      <c r="F146">
        <v>196.64</v>
      </c>
      <c r="G146">
        <v>3342.88</v>
      </c>
      <c r="H146">
        <v>1233.6199999999999</v>
      </c>
      <c r="I146" t="str">
        <f t="shared" si="4"/>
        <v>Jan</v>
      </c>
      <c r="J146" s="3" t="str">
        <f t="shared" si="5"/>
        <v>Q1</v>
      </c>
      <c r="K146" s="2"/>
    </row>
    <row r="147" spans="1:11" x14ac:dyDescent="0.3">
      <c r="A147" s="2">
        <v>45415</v>
      </c>
      <c r="B147" t="s">
        <v>8</v>
      </c>
      <c r="C147" t="s">
        <v>13</v>
      </c>
      <c r="D147" t="s">
        <v>20</v>
      </c>
      <c r="E147">
        <v>26</v>
      </c>
      <c r="F147">
        <v>485.26</v>
      </c>
      <c r="G147">
        <v>12616.76</v>
      </c>
      <c r="H147">
        <v>1565.36</v>
      </c>
      <c r="I147" t="str">
        <f t="shared" si="4"/>
        <v>May</v>
      </c>
      <c r="J147" s="3" t="str">
        <f t="shared" si="5"/>
        <v>Q2</v>
      </c>
      <c r="K147" s="2"/>
    </row>
    <row r="148" spans="1:11" x14ac:dyDescent="0.3">
      <c r="A148" s="2">
        <v>45434</v>
      </c>
      <c r="B148" t="s">
        <v>8</v>
      </c>
      <c r="C148" t="s">
        <v>13</v>
      </c>
      <c r="D148" t="s">
        <v>19</v>
      </c>
      <c r="E148">
        <v>8</v>
      </c>
      <c r="F148">
        <v>422.64</v>
      </c>
      <c r="G148">
        <v>3381.12</v>
      </c>
      <c r="H148">
        <v>870.14</v>
      </c>
      <c r="I148" t="str">
        <f t="shared" si="4"/>
        <v>May</v>
      </c>
      <c r="J148" s="3" t="str">
        <f t="shared" si="5"/>
        <v>Q2</v>
      </c>
    </row>
    <row r="149" spans="1:11" x14ac:dyDescent="0.3">
      <c r="A149" s="2">
        <v>45369</v>
      </c>
      <c r="B149" t="s">
        <v>10</v>
      </c>
      <c r="C149" t="s">
        <v>14</v>
      </c>
      <c r="D149" t="s">
        <v>18</v>
      </c>
      <c r="E149">
        <v>29</v>
      </c>
      <c r="F149">
        <v>420.78</v>
      </c>
      <c r="G149">
        <v>12202.62</v>
      </c>
      <c r="H149">
        <v>2722.64</v>
      </c>
      <c r="I149" t="str">
        <f t="shared" si="4"/>
        <v>Mar</v>
      </c>
      <c r="J149" s="3" t="str">
        <f t="shared" si="5"/>
        <v>Q1</v>
      </c>
    </row>
    <row r="150" spans="1:11" x14ac:dyDescent="0.3">
      <c r="A150" s="2">
        <v>45455</v>
      </c>
      <c r="B150" t="s">
        <v>11</v>
      </c>
      <c r="C150" t="s">
        <v>14</v>
      </c>
      <c r="D150" t="s">
        <v>19</v>
      </c>
      <c r="E150">
        <v>26</v>
      </c>
      <c r="F150">
        <v>239.66</v>
      </c>
      <c r="G150">
        <v>6231.16</v>
      </c>
      <c r="H150">
        <v>2459.52</v>
      </c>
      <c r="I150" t="str">
        <f t="shared" si="4"/>
        <v>Jun</v>
      </c>
      <c r="J150" s="3" t="str">
        <f t="shared" si="5"/>
        <v>Q2</v>
      </c>
    </row>
    <row r="151" spans="1:11" x14ac:dyDescent="0.3">
      <c r="A151" s="2">
        <v>45391</v>
      </c>
      <c r="B151" t="s">
        <v>8</v>
      </c>
      <c r="C151" t="s">
        <v>16</v>
      </c>
      <c r="D151" t="s">
        <v>18</v>
      </c>
      <c r="E151">
        <v>10</v>
      </c>
      <c r="F151">
        <v>213.26</v>
      </c>
      <c r="G151">
        <v>2132.6</v>
      </c>
      <c r="H151">
        <v>284.94</v>
      </c>
      <c r="I151" t="str">
        <f t="shared" si="4"/>
        <v>Apr</v>
      </c>
      <c r="J151" s="3" t="str">
        <f t="shared" si="5"/>
        <v>Q2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AB1ED-7249-4555-AF66-9287A2F1F461}">
  <dimension ref="A1:AC39"/>
  <sheetViews>
    <sheetView showGridLines="0" tabSelected="1" workbookViewId="0">
      <selection activeCell="G8" sqref="G8"/>
    </sheetView>
  </sheetViews>
  <sheetFormatPr defaultRowHeight="14.4" x14ac:dyDescent="0.3"/>
  <sheetData>
    <row r="1" spans="1:29" ht="31.2" x14ac:dyDescent="0.6">
      <c r="A1" s="7"/>
      <c r="B1" s="7"/>
      <c r="C1" s="7"/>
      <c r="D1" s="7"/>
      <c r="E1" s="7"/>
      <c r="F1" s="7"/>
      <c r="G1" s="21"/>
      <c r="H1" s="22"/>
      <c r="I1" s="22"/>
      <c r="J1" s="7"/>
      <c r="K1" s="23" t="s">
        <v>27</v>
      </c>
      <c r="L1" s="7"/>
      <c r="M1" s="7"/>
      <c r="N1" s="7"/>
      <c r="O1" s="7"/>
      <c r="P1" s="7"/>
      <c r="Q1" s="7"/>
      <c r="R1" s="7"/>
      <c r="S1" s="7"/>
      <c r="T1" s="7"/>
      <c r="U1" s="7"/>
      <c r="V1" s="7"/>
      <c r="W1" s="7"/>
      <c r="X1" s="7"/>
      <c r="Y1" s="7"/>
      <c r="Z1" s="7"/>
      <c r="AA1" s="7"/>
      <c r="AB1" s="10"/>
      <c r="AC1" s="9"/>
    </row>
    <row r="2" spans="1:29" x14ac:dyDescent="0.3">
      <c r="A2" s="6"/>
      <c r="B2" s="6"/>
      <c r="C2" s="6"/>
      <c r="D2" s="6"/>
      <c r="E2" s="6"/>
      <c r="F2" s="6"/>
      <c r="G2" s="6"/>
      <c r="H2" s="6"/>
      <c r="I2" s="6"/>
      <c r="J2" s="6"/>
      <c r="K2" s="6"/>
      <c r="L2" s="6"/>
      <c r="M2" s="6"/>
      <c r="N2" s="6"/>
      <c r="O2" s="6"/>
      <c r="P2" s="6"/>
      <c r="Q2" s="6"/>
      <c r="R2" s="6"/>
      <c r="S2" s="6"/>
      <c r="T2" s="10"/>
      <c r="U2" s="10"/>
      <c r="V2" s="10"/>
      <c r="W2" s="10"/>
      <c r="X2" s="10"/>
      <c r="Y2" s="10"/>
      <c r="Z2" s="10"/>
      <c r="AA2" s="10"/>
      <c r="AB2" s="10"/>
      <c r="AC2" s="9"/>
    </row>
    <row r="3" spans="1:29" x14ac:dyDescent="0.3">
      <c r="A3" s="6"/>
      <c r="B3" s="6"/>
      <c r="C3" s="6"/>
      <c r="D3" s="6"/>
      <c r="E3" s="6"/>
      <c r="F3" s="6"/>
      <c r="G3" s="6"/>
      <c r="H3" s="6"/>
      <c r="I3" s="6"/>
      <c r="J3" s="6"/>
      <c r="K3" s="6"/>
      <c r="L3" s="6"/>
      <c r="M3" s="6"/>
      <c r="N3" s="6"/>
      <c r="O3" s="6"/>
      <c r="P3" s="6"/>
      <c r="Q3" s="6"/>
      <c r="R3" s="6"/>
      <c r="S3" s="6"/>
      <c r="T3" s="10"/>
      <c r="U3" s="10"/>
      <c r="V3" s="10"/>
      <c r="W3" s="10"/>
      <c r="X3" s="10"/>
      <c r="Y3" s="10"/>
      <c r="Z3" s="10"/>
      <c r="AA3" s="10"/>
      <c r="AB3" s="10"/>
      <c r="AC3" s="9"/>
    </row>
    <row r="4" spans="1:29" x14ac:dyDescent="0.3">
      <c r="A4" s="6"/>
      <c r="B4" s="6"/>
      <c r="C4" s="6"/>
      <c r="D4" s="6"/>
      <c r="E4" s="6"/>
      <c r="F4" s="6"/>
      <c r="G4" s="6"/>
      <c r="H4" s="6"/>
      <c r="I4" s="6"/>
      <c r="J4" s="6"/>
      <c r="K4" s="6"/>
      <c r="L4" s="6"/>
      <c r="M4" s="6"/>
      <c r="N4" s="6"/>
      <c r="O4" s="6"/>
      <c r="P4" s="6"/>
      <c r="Q4" s="6"/>
      <c r="R4" s="6"/>
      <c r="S4" s="6"/>
      <c r="T4" s="10"/>
      <c r="U4" s="10"/>
      <c r="V4" s="10"/>
      <c r="W4" s="10"/>
      <c r="X4" s="10"/>
      <c r="Y4" s="10"/>
      <c r="Z4" s="10"/>
      <c r="AA4" s="10"/>
      <c r="AB4" s="10"/>
      <c r="AC4" s="9"/>
    </row>
    <row r="5" spans="1:29" x14ac:dyDescent="0.3">
      <c r="A5" s="6"/>
      <c r="B5" s="6"/>
      <c r="C5" s="6"/>
      <c r="D5" s="6"/>
      <c r="E5" s="6"/>
      <c r="F5" s="6"/>
      <c r="G5" s="6"/>
      <c r="H5" s="6"/>
      <c r="I5" s="6"/>
      <c r="J5" s="6"/>
      <c r="K5" s="6"/>
      <c r="L5" s="6"/>
      <c r="M5" s="6"/>
      <c r="N5" s="6"/>
      <c r="O5" s="6"/>
      <c r="P5" s="6"/>
      <c r="Q5" s="6"/>
      <c r="R5" s="6"/>
      <c r="S5" s="6"/>
      <c r="T5" s="10"/>
      <c r="U5" s="10"/>
      <c r="V5" s="10"/>
      <c r="W5" s="10"/>
      <c r="X5" s="10"/>
      <c r="Y5" s="10"/>
      <c r="Z5" s="10"/>
      <c r="AA5" s="10"/>
      <c r="AB5" s="10"/>
      <c r="AC5" s="9"/>
    </row>
    <row r="6" spans="1:29" x14ac:dyDescent="0.3">
      <c r="A6" s="6"/>
      <c r="B6" s="6"/>
      <c r="C6" s="6"/>
      <c r="D6" s="6"/>
      <c r="E6" s="6"/>
      <c r="F6" s="6"/>
      <c r="G6" s="6"/>
      <c r="H6" s="6"/>
      <c r="I6" s="6"/>
      <c r="J6" s="6"/>
      <c r="K6" s="6"/>
      <c r="L6" s="6"/>
      <c r="M6" s="6"/>
      <c r="N6" s="6"/>
      <c r="O6" s="6"/>
      <c r="P6" s="6"/>
      <c r="Q6" s="6"/>
      <c r="R6" s="6"/>
      <c r="S6" s="6"/>
      <c r="T6" s="10"/>
      <c r="U6" s="10"/>
      <c r="V6" s="10"/>
      <c r="W6" s="10"/>
      <c r="X6" s="10"/>
      <c r="Y6" s="10"/>
      <c r="Z6" s="10"/>
      <c r="AA6" s="10"/>
      <c r="AB6" s="10"/>
      <c r="AC6" s="9"/>
    </row>
    <row r="7" spans="1:29" x14ac:dyDescent="0.3">
      <c r="A7" s="6"/>
      <c r="B7" s="6"/>
      <c r="C7" s="6"/>
      <c r="D7" s="6"/>
      <c r="E7" s="6"/>
      <c r="F7" s="6"/>
      <c r="G7" s="6"/>
      <c r="H7" s="6"/>
      <c r="I7" s="6"/>
      <c r="J7" s="6"/>
      <c r="K7" s="6"/>
      <c r="L7" s="6"/>
      <c r="M7" s="6"/>
      <c r="N7" s="6"/>
      <c r="O7" s="6"/>
      <c r="P7" s="6"/>
      <c r="Q7" s="6"/>
      <c r="R7" s="6"/>
      <c r="S7" s="6"/>
      <c r="T7" s="10"/>
      <c r="U7" s="10"/>
      <c r="V7" s="10"/>
      <c r="W7" s="10"/>
      <c r="X7" s="10"/>
      <c r="Y7" s="10"/>
      <c r="Z7" s="10"/>
      <c r="AA7" s="10"/>
      <c r="AB7" s="10"/>
      <c r="AC7" s="9"/>
    </row>
    <row r="8" spans="1:29" x14ac:dyDescent="0.3">
      <c r="A8" s="6"/>
      <c r="B8" s="6"/>
      <c r="C8" s="6"/>
      <c r="D8" s="6"/>
      <c r="E8" s="6"/>
      <c r="F8" s="6"/>
      <c r="G8" s="6"/>
      <c r="H8" s="6"/>
      <c r="I8" s="6"/>
      <c r="J8" s="6"/>
      <c r="K8" s="6"/>
      <c r="L8" s="6"/>
      <c r="M8" s="6"/>
      <c r="N8" s="6"/>
      <c r="O8" s="6"/>
      <c r="P8" s="6"/>
      <c r="Q8" s="6"/>
      <c r="R8" s="6"/>
      <c r="S8" s="6"/>
      <c r="T8" s="10"/>
      <c r="U8" s="10"/>
      <c r="V8" s="10"/>
      <c r="W8" s="10"/>
      <c r="X8" s="10"/>
      <c r="Y8" s="10"/>
      <c r="Z8" s="10"/>
      <c r="AA8" s="10"/>
      <c r="AB8" s="10"/>
      <c r="AC8" s="9"/>
    </row>
    <row r="9" spans="1:29" x14ac:dyDescent="0.3">
      <c r="A9" s="6"/>
      <c r="B9" s="6"/>
      <c r="C9" s="6"/>
      <c r="D9" s="6"/>
      <c r="E9" s="6"/>
      <c r="F9" s="6"/>
      <c r="G9" s="6"/>
      <c r="H9" s="6"/>
      <c r="I9" s="6"/>
      <c r="J9" s="6"/>
      <c r="K9" s="6"/>
      <c r="L9" s="6"/>
      <c r="M9" s="6"/>
      <c r="N9" s="6"/>
      <c r="O9" s="6"/>
      <c r="P9" s="6"/>
      <c r="Q9" s="6"/>
      <c r="R9" s="6"/>
      <c r="S9" s="6"/>
      <c r="T9" s="10"/>
      <c r="U9" s="10"/>
      <c r="V9" s="10"/>
      <c r="W9" s="10"/>
      <c r="X9" s="10"/>
      <c r="Y9" s="10"/>
      <c r="Z9" s="10"/>
      <c r="AA9" s="10"/>
      <c r="AB9" s="10"/>
      <c r="AC9" s="9"/>
    </row>
    <row r="10" spans="1:29" x14ac:dyDescent="0.3">
      <c r="A10" s="6"/>
      <c r="B10" s="6"/>
      <c r="C10" s="6"/>
      <c r="D10" s="6"/>
      <c r="E10" s="6"/>
      <c r="F10" s="6"/>
      <c r="G10" s="6"/>
      <c r="H10" s="6"/>
      <c r="I10" s="6"/>
      <c r="J10" s="6"/>
      <c r="K10" s="6"/>
      <c r="L10" s="6"/>
      <c r="M10" s="6"/>
      <c r="N10" s="6"/>
      <c r="O10" s="6"/>
      <c r="P10" s="6"/>
      <c r="Q10" s="6"/>
      <c r="R10" s="6"/>
      <c r="S10" s="6"/>
      <c r="T10" s="10"/>
      <c r="U10" s="10"/>
      <c r="V10" s="10"/>
      <c r="W10" s="10"/>
      <c r="X10" s="10"/>
      <c r="Y10" s="10"/>
      <c r="Z10" s="10"/>
      <c r="AA10" s="10"/>
      <c r="AB10" s="10"/>
      <c r="AC10" s="9"/>
    </row>
    <row r="11" spans="1:29" x14ac:dyDescent="0.3">
      <c r="A11" s="6"/>
      <c r="B11" s="6"/>
      <c r="C11" s="6"/>
      <c r="D11" s="6"/>
      <c r="E11" s="6"/>
      <c r="F11" s="6"/>
      <c r="G11" s="6"/>
      <c r="H11" s="6"/>
      <c r="I11" s="6"/>
      <c r="J11" s="6"/>
      <c r="K11" s="6"/>
      <c r="L11" s="6"/>
      <c r="M11" s="6"/>
      <c r="N11" s="6"/>
      <c r="O11" s="6"/>
      <c r="P11" s="6"/>
      <c r="Q11" s="6"/>
      <c r="R11" s="6"/>
      <c r="S11" s="6"/>
      <c r="T11" s="10"/>
      <c r="U11" s="10"/>
      <c r="V11" s="10"/>
      <c r="W11" s="10"/>
      <c r="X11" s="10"/>
      <c r="Y11" s="10"/>
      <c r="Z11" s="10"/>
      <c r="AA11" s="10"/>
      <c r="AB11" s="10"/>
      <c r="AC11" s="9"/>
    </row>
    <row r="12" spans="1:29" x14ac:dyDescent="0.3">
      <c r="A12" s="6"/>
      <c r="B12" s="6"/>
      <c r="C12" s="6"/>
      <c r="D12" s="6"/>
      <c r="E12" s="6"/>
      <c r="F12" s="6"/>
      <c r="G12" s="6"/>
      <c r="H12" s="6"/>
      <c r="I12" s="6"/>
      <c r="J12" s="6"/>
      <c r="K12" s="6"/>
      <c r="L12" s="6"/>
      <c r="M12" s="6"/>
      <c r="N12" s="6"/>
      <c r="O12" s="6"/>
      <c r="P12" s="6"/>
      <c r="Q12" s="6"/>
      <c r="R12" s="6"/>
      <c r="S12" s="6"/>
      <c r="T12" s="10"/>
      <c r="U12" s="10"/>
      <c r="V12" s="10"/>
      <c r="W12" s="10"/>
      <c r="X12" s="10"/>
      <c r="Y12" s="10"/>
      <c r="Z12" s="10"/>
      <c r="AA12" s="10"/>
      <c r="AB12" s="10"/>
      <c r="AC12" s="9"/>
    </row>
    <row r="13" spans="1:29" x14ac:dyDescent="0.3">
      <c r="A13" s="6"/>
      <c r="B13" s="6"/>
      <c r="C13" s="6"/>
      <c r="D13" s="6"/>
      <c r="E13" s="6"/>
      <c r="F13" s="6"/>
      <c r="G13" s="6"/>
      <c r="H13" s="6"/>
      <c r="I13" s="6"/>
      <c r="J13" s="6"/>
      <c r="K13" s="6"/>
      <c r="L13" s="6"/>
      <c r="M13" s="6"/>
      <c r="N13" s="6"/>
      <c r="O13" s="6"/>
      <c r="P13" s="6"/>
      <c r="Q13" s="6"/>
      <c r="R13" s="6"/>
      <c r="S13" s="6"/>
      <c r="T13" s="10"/>
      <c r="U13" s="10"/>
      <c r="V13" s="10"/>
      <c r="W13" s="10"/>
      <c r="X13" s="10"/>
      <c r="Y13" s="10"/>
      <c r="Z13" s="10"/>
      <c r="AA13" s="10"/>
      <c r="AB13" s="10"/>
      <c r="AC13" s="9"/>
    </row>
    <row r="14" spans="1:29" x14ac:dyDescent="0.3">
      <c r="A14" s="6"/>
      <c r="B14" s="6"/>
      <c r="C14" s="6"/>
      <c r="D14" s="6"/>
      <c r="E14" s="6"/>
      <c r="F14" s="6"/>
      <c r="G14" s="6"/>
      <c r="H14" s="6"/>
      <c r="I14" s="6"/>
      <c r="J14" s="6"/>
      <c r="K14" s="6"/>
      <c r="L14" s="6"/>
      <c r="M14" s="6"/>
      <c r="N14" s="6"/>
      <c r="O14" s="6"/>
      <c r="P14" s="6"/>
      <c r="Q14" s="6"/>
      <c r="R14" s="6"/>
      <c r="S14" s="6"/>
      <c r="T14" s="10"/>
      <c r="U14" s="10"/>
      <c r="V14" s="10"/>
      <c r="W14" s="10"/>
      <c r="X14" s="10"/>
      <c r="Y14" s="10"/>
      <c r="Z14" s="10"/>
      <c r="AA14" s="10"/>
      <c r="AB14" s="10"/>
      <c r="AC14" s="9"/>
    </row>
    <row r="15" spans="1:29" x14ac:dyDescent="0.3">
      <c r="A15" s="6"/>
      <c r="B15" s="6"/>
      <c r="C15" s="6"/>
      <c r="D15" s="6"/>
      <c r="E15" s="6"/>
      <c r="F15" s="6"/>
      <c r="G15" s="6"/>
      <c r="H15" s="6"/>
      <c r="I15" s="6"/>
      <c r="J15" s="6"/>
      <c r="K15" s="6"/>
      <c r="L15" s="6"/>
      <c r="M15" s="6"/>
      <c r="N15" s="6"/>
      <c r="O15" s="6"/>
      <c r="P15" s="6"/>
      <c r="Q15" s="6"/>
      <c r="R15" s="6"/>
      <c r="S15" s="6"/>
      <c r="T15" s="10"/>
      <c r="U15" s="10"/>
      <c r="V15" s="10"/>
      <c r="W15" s="10"/>
      <c r="X15" s="10"/>
      <c r="Y15" s="10"/>
      <c r="Z15" s="10"/>
      <c r="AA15" s="10"/>
      <c r="AB15" s="10"/>
      <c r="AC15" s="9"/>
    </row>
    <row r="16" spans="1:29" x14ac:dyDescent="0.3">
      <c r="A16" s="6"/>
      <c r="B16" s="6"/>
      <c r="C16" s="6"/>
      <c r="D16" s="6"/>
      <c r="E16" s="6"/>
      <c r="F16" s="6"/>
      <c r="G16" s="6"/>
      <c r="H16" s="6"/>
      <c r="I16" s="6"/>
      <c r="J16" s="6"/>
      <c r="K16" s="6"/>
      <c r="L16" s="6"/>
      <c r="M16" s="6"/>
      <c r="N16" s="6"/>
      <c r="O16" s="6"/>
      <c r="P16" s="6"/>
      <c r="Q16" s="6"/>
      <c r="R16" s="6"/>
      <c r="S16" s="6"/>
      <c r="T16" s="10"/>
      <c r="U16" s="10"/>
      <c r="V16" s="10"/>
      <c r="W16" s="10"/>
      <c r="X16" s="10"/>
      <c r="Y16" s="10"/>
      <c r="Z16" s="10"/>
      <c r="AA16" s="10"/>
      <c r="AB16" s="10"/>
      <c r="AC16" s="9"/>
    </row>
    <row r="17" spans="1:29" x14ac:dyDescent="0.3">
      <c r="A17" s="6"/>
      <c r="B17" s="6"/>
      <c r="C17" s="6"/>
      <c r="D17" s="6"/>
      <c r="E17" s="6"/>
      <c r="F17" s="6"/>
      <c r="G17" s="6"/>
      <c r="H17" s="6"/>
      <c r="I17" s="6"/>
      <c r="J17" s="6"/>
      <c r="K17" s="6"/>
      <c r="L17" s="6"/>
      <c r="M17" s="6"/>
      <c r="N17" s="6"/>
      <c r="O17" s="6"/>
      <c r="P17" s="6"/>
      <c r="Q17" s="6"/>
      <c r="R17" s="6"/>
      <c r="S17" s="6"/>
      <c r="T17" s="10"/>
      <c r="U17" s="10"/>
      <c r="V17" s="10"/>
      <c r="W17" s="10"/>
      <c r="X17" s="10"/>
      <c r="Y17" s="10"/>
      <c r="Z17" s="10"/>
      <c r="AA17" s="10"/>
      <c r="AB17" s="10"/>
      <c r="AC17" s="9"/>
    </row>
    <row r="18" spans="1:29" x14ac:dyDescent="0.3">
      <c r="A18" s="6"/>
      <c r="B18" s="6"/>
      <c r="C18" s="6"/>
      <c r="D18" s="6"/>
      <c r="E18" s="6"/>
      <c r="F18" s="6"/>
      <c r="G18" s="6"/>
      <c r="H18" s="6"/>
      <c r="I18" s="6"/>
      <c r="J18" s="6"/>
      <c r="K18" s="6"/>
      <c r="L18" s="6"/>
      <c r="M18" s="6"/>
      <c r="N18" s="6"/>
      <c r="O18" s="6"/>
      <c r="P18" s="6"/>
      <c r="Q18" s="6"/>
      <c r="R18" s="6"/>
      <c r="S18" s="6"/>
      <c r="T18" s="10"/>
      <c r="U18" s="10"/>
      <c r="V18" s="10"/>
      <c r="W18" s="10"/>
      <c r="X18" s="10"/>
      <c r="Y18" s="10"/>
      <c r="Z18" s="10"/>
      <c r="AA18" s="10"/>
      <c r="AB18" s="10"/>
      <c r="AC18" s="9"/>
    </row>
    <row r="19" spans="1:29" x14ac:dyDescent="0.3">
      <c r="A19" s="6"/>
      <c r="B19" s="6"/>
      <c r="C19" s="6"/>
      <c r="D19" s="6"/>
      <c r="E19" s="6"/>
      <c r="F19" s="6"/>
      <c r="G19" s="6"/>
      <c r="H19" s="6"/>
      <c r="I19" s="6"/>
      <c r="J19" s="6"/>
      <c r="K19" s="6"/>
      <c r="L19" s="6"/>
      <c r="M19" s="6"/>
      <c r="N19" s="6"/>
      <c r="O19" s="6"/>
      <c r="P19" s="6"/>
      <c r="Q19" s="6"/>
      <c r="R19" s="6"/>
      <c r="S19" s="6"/>
      <c r="T19" s="10"/>
      <c r="U19" s="10"/>
      <c r="V19" s="10"/>
      <c r="W19" s="10"/>
      <c r="X19" s="10"/>
      <c r="Y19" s="10"/>
      <c r="Z19" s="10"/>
      <c r="AA19" s="10"/>
      <c r="AB19" s="10"/>
      <c r="AC19" s="9"/>
    </row>
    <row r="20" spans="1:29" x14ac:dyDescent="0.3">
      <c r="A20" s="6"/>
      <c r="B20" s="6"/>
      <c r="C20" s="6"/>
      <c r="D20" s="6"/>
      <c r="E20" s="6"/>
      <c r="F20" s="6"/>
      <c r="G20" s="6"/>
      <c r="H20" s="6"/>
      <c r="I20" s="6"/>
      <c r="J20" s="6"/>
      <c r="K20" s="6"/>
      <c r="L20" s="6"/>
      <c r="M20" s="6"/>
      <c r="N20" s="6"/>
      <c r="O20" s="6"/>
      <c r="P20" s="6"/>
      <c r="Q20" s="6"/>
      <c r="R20" s="6"/>
      <c r="S20" s="6"/>
      <c r="T20" s="10"/>
      <c r="U20" s="10"/>
      <c r="V20" s="10"/>
      <c r="W20" s="10"/>
      <c r="X20" s="10"/>
      <c r="Y20" s="10"/>
      <c r="Z20" s="10"/>
      <c r="AA20" s="10"/>
      <c r="AB20" s="10"/>
      <c r="AC20" s="9"/>
    </row>
    <row r="21" spans="1:29" x14ac:dyDescent="0.3">
      <c r="A21" s="6"/>
      <c r="B21" s="6"/>
      <c r="C21" s="6"/>
      <c r="D21" s="6"/>
      <c r="E21" s="6"/>
      <c r="F21" s="6"/>
      <c r="G21" s="6"/>
      <c r="H21" s="6"/>
      <c r="I21" s="6"/>
      <c r="J21" s="6"/>
      <c r="K21" s="6"/>
      <c r="L21" s="6"/>
      <c r="M21" s="6"/>
      <c r="N21" s="6"/>
      <c r="O21" s="6"/>
      <c r="P21" s="6"/>
      <c r="Q21" s="6"/>
      <c r="R21" s="6"/>
      <c r="S21" s="6"/>
      <c r="T21" s="10"/>
      <c r="U21" s="10"/>
      <c r="V21" s="10"/>
      <c r="W21" s="10"/>
      <c r="X21" s="10"/>
      <c r="Y21" s="10"/>
      <c r="Z21" s="10"/>
      <c r="AA21" s="10"/>
      <c r="AB21" s="10"/>
      <c r="AC21" s="9"/>
    </row>
    <row r="22" spans="1:29" x14ac:dyDescent="0.3">
      <c r="A22" s="6"/>
      <c r="B22" s="6"/>
      <c r="C22" s="6"/>
      <c r="D22" s="6"/>
      <c r="E22" s="6"/>
      <c r="F22" s="6"/>
      <c r="G22" s="6"/>
      <c r="H22" s="6"/>
      <c r="I22" s="6"/>
      <c r="J22" s="6"/>
      <c r="K22" s="6"/>
      <c r="L22" s="6"/>
      <c r="M22" s="6"/>
      <c r="N22" s="6"/>
      <c r="O22" s="6"/>
      <c r="P22" s="6"/>
      <c r="Q22" s="6"/>
      <c r="R22" s="6"/>
      <c r="S22" s="6"/>
      <c r="T22" s="10"/>
      <c r="U22" s="10"/>
      <c r="V22" s="10"/>
      <c r="W22" s="10"/>
      <c r="X22" s="10"/>
      <c r="Y22" s="10"/>
      <c r="Z22" s="10"/>
      <c r="AA22" s="10"/>
      <c r="AB22" s="10"/>
      <c r="AC22" s="9"/>
    </row>
    <row r="23" spans="1:29" x14ac:dyDescent="0.3">
      <c r="A23" s="6"/>
      <c r="B23" s="6"/>
      <c r="C23" s="6"/>
      <c r="D23" s="6"/>
      <c r="E23" s="6"/>
      <c r="F23" s="6"/>
      <c r="G23" s="6"/>
      <c r="H23" s="6"/>
      <c r="I23" s="6"/>
      <c r="J23" s="6"/>
      <c r="K23" s="6"/>
      <c r="L23" s="6"/>
      <c r="M23" s="6"/>
      <c r="N23" s="6"/>
      <c r="O23" s="6"/>
      <c r="P23" s="6"/>
      <c r="Q23" s="6"/>
      <c r="R23" s="6"/>
      <c r="S23" s="6"/>
      <c r="T23" s="10"/>
      <c r="U23" s="10"/>
      <c r="V23" s="10"/>
      <c r="W23" s="10"/>
      <c r="X23" s="10"/>
      <c r="Y23" s="10"/>
      <c r="Z23" s="10"/>
      <c r="AA23" s="10"/>
      <c r="AB23" s="10"/>
      <c r="AC23" s="9"/>
    </row>
    <row r="24" spans="1:29" x14ac:dyDescent="0.3">
      <c r="A24" s="6"/>
      <c r="B24" s="6"/>
      <c r="C24" s="6"/>
      <c r="D24" s="6"/>
      <c r="E24" s="6"/>
      <c r="F24" s="6"/>
      <c r="G24" s="6"/>
      <c r="H24" s="6"/>
      <c r="I24" s="6"/>
      <c r="J24" s="6"/>
      <c r="K24" s="6"/>
      <c r="L24" s="6"/>
      <c r="M24" s="6"/>
      <c r="N24" s="6"/>
      <c r="O24" s="6"/>
      <c r="P24" s="6"/>
      <c r="Q24" s="6"/>
      <c r="R24" s="6"/>
      <c r="S24" s="6"/>
      <c r="T24" s="10"/>
      <c r="U24" s="10"/>
      <c r="V24" s="10"/>
      <c r="W24" s="10"/>
      <c r="X24" s="10"/>
      <c r="Y24" s="10"/>
      <c r="Z24" s="10"/>
      <c r="AA24" s="10"/>
      <c r="AB24" s="10"/>
      <c r="AC24" s="9"/>
    </row>
    <row r="25" spans="1:29" x14ac:dyDescent="0.3">
      <c r="A25" s="6"/>
      <c r="B25" s="6"/>
      <c r="C25" s="6"/>
      <c r="D25" s="6"/>
      <c r="E25" s="6"/>
      <c r="F25" s="6"/>
      <c r="G25" s="6"/>
      <c r="H25" s="6"/>
      <c r="I25" s="6"/>
      <c r="J25" s="6"/>
      <c r="K25" s="6"/>
      <c r="L25" s="6"/>
      <c r="M25" s="6"/>
      <c r="N25" s="6"/>
      <c r="O25" s="6"/>
      <c r="P25" s="6"/>
      <c r="Q25" s="6"/>
      <c r="R25" s="6"/>
      <c r="S25" s="6"/>
      <c r="T25" s="10"/>
      <c r="U25" s="10"/>
      <c r="V25" s="10"/>
      <c r="W25" s="10"/>
      <c r="X25" s="10"/>
      <c r="Y25" s="10"/>
      <c r="Z25" s="10"/>
      <c r="AA25" s="10"/>
      <c r="AB25" s="10"/>
      <c r="AC25" s="9"/>
    </row>
    <row r="26" spans="1:29" x14ac:dyDescent="0.3">
      <c r="A26" s="6"/>
      <c r="B26" s="6"/>
      <c r="C26" s="6"/>
      <c r="D26" s="6"/>
      <c r="E26" s="6"/>
      <c r="F26" s="6"/>
      <c r="G26" s="6"/>
      <c r="H26" s="6"/>
      <c r="I26" s="6"/>
      <c r="J26" s="6"/>
      <c r="K26" s="6"/>
      <c r="L26" s="6"/>
      <c r="M26" s="6"/>
      <c r="N26" s="6"/>
      <c r="O26" s="6"/>
      <c r="P26" s="6"/>
      <c r="Q26" s="6"/>
      <c r="R26" s="6"/>
      <c r="S26" s="6"/>
      <c r="T26" s="10"/>
      <c r="U26" s="10"/>
      <c r="V26" s="10"/>
      <c r="W26" s="10"/>
      <c r="X26" s="10"/>
      <c r="Y26" s="10"/>
      <c r="Z26" s="10"/>
      <c r="AA26" s="10"/>
      <c r="AB26" s="10"/>
      <c r="AC26" s="9"/>
    </row>
    <row r="27" spans="1:29" x14ac:dyDescent="0.3">
      <c r="A27" s="6"/>
      <c r="B27" s="6"/>
      <c r="C27" s="6"/>
      <c r="D27" s="6"/>
      <c r="E27" s="6"/>
      <c r="F27" s="6"/>
      <c r="G27" s="6"/>
      <c r="H27" s="6"/>
      <c r="I27" s="6"/>
      <c r="J27" s="6"/>
      <c r="K27" s="6"/>
      <c r="L27" s="6"/>
      <c r="M27" s="6"/>
      <c r="N27" s="6"/>
      <c r="O27" s="6"/>
      <c r="P27" s="6"/>
      <c r="Q27" s="6"/>
      <c r="R27" s="6"/>
      <c r="S27" s="6"/>
      <c r="T27" s="10"/>
      <c r="U27" s="10"/>
      <c r="V27" s="10"/>
      <c r="W27" s="10"/>
      <c r="X27" s="10"/>
      <c r="Y27" s="10"/>
      <c r="Z27" s="10"/>
      <c r="AA27" s="10"/>
      <c r="AB27" s="10"/>
      <c r="AC27" s="9"/>
    </row>
    <row r="28" spans="1:29" x14ac:dyDescent="0.3">
      <c r="A28" s="6"/>
      <c r="B28" s="6"/>
      <c r="C28" s="6"/>
      <c r="D28" s="6"/>
      <c r="E28" s="6"/>
      <c r="F28" s="6"/>
      <c r="G28" s="6"/>
      <c r="H28" s="6"/>
      <c r="I28" s="6"/>
      <c r="J28" s="6"/>
      <c r="K28" s="6"/>
      <c r="L28" s="6"/>
      <c r="M28" s="6"/>
      <c r="N28" s="6"/>
      <c r="O28" s="6"/>
      <c r="P28" s="6"/>
      <c r="Q28" s="6"/>
      <c r="R28" s="6"/>
      <c r="S28" s="6"/>
      <c r="T28" s="10"/>
      <c r="U28" s="10"/>
      <c r="V28" s="10"/>
      <c r="W28" s="10"/>
      <c r="X28" s="10"/>
      <c r="Y28" s="10"/>
      <c r="Z28" s="10"/>
      <c r="AA28" s="10"/>
      <c r="AB28" s="10"/>
      <c r="AC28" s="9"/>
    </row>
    <row r="29" spans="1:29" x14ac:dyDescent="0.3">
      <c r="A29" s="6"/>
      <c r="B29" s="6"/>
      <c r="C29" s="6"/>
      <c r="D29" s="6"/>
      <c r="E29" s="6"/>
      <c r="F29" s="6"/>
      <c r="G29" s="6"/>
      <c r="H29" s="6"/>
      <c r="I29" s="6"/>
      <c r="J29" s="6"/>
      <c r="K29" s="6"/>
      <c r="L29" s="6"/>
      <c r="M29" s="6"/>
      <c r="N29" s="6"/>
      <c r="O29" s="6"/>
      <c r="P29" s="6"/>
      <c r="Q29" s="6"/>
      <c r="R29" s="6"/>
      <c r="S29" s="6"/>
      <c r="T29" s="10"/>
      <c r="U29" s="10"/>
      <c r="V29" s="10"/>
      <c r="W29" s="10"/>
      <c r="X29" s="10"/>
      <c r="Y29" s="10"/>
      <c r="Z29" s="10"/>
      <c r="AA29" s="10"/>
      <c r="AB29" s="10"/>
      <c r="AC29" s="9"/>
    </row>
    <row r="30" spans="1:29" x14ac:dyDescent="0.3">
      <c r="A30" s="6"/>
      <c r="B30" s="6"/>
      <c r="C30" s="6"/>
      <c r="D30" s="6"/>
      <c r="E30" s="6"/>
      <c r="F30" s="6"/>
      <c r="G30" s="6"/>
      <c r="H30" s="6"/>
      <c r="I30" s="6"/>
      <c r="J30" s="6"/>
      <c r="K30" s="6"/>
      <c r="L30" s="6"/>
      <c r="M30" s="6"/>
      <c r="N30" s="6"/>
      <c r="O30" s="6"/>
      <c r="P30" s="6"/>
      <c r="Q30" s="6"/>
      <c r="R30" s="6"/>
      <c r="S30" s="6"/>
      <c r="T30" s="10"/>
      <c r="U30" s="10"/>
      <c r="V30" s="10"/>
      <c r="W30" s="10"/>
      <c r="X30" s="10"/>
      <c r="Y30" s="10"/>
      <c r="Z30" s="10"/>
      <c r="AA30" s="10"/>
      <c r="AB30" s="10"/>
      <c r="AC30" s="9"/>
    </row>
    <row r="31" spans="1:29" x14ac:dyDescent="0.3">
      <c r="A31" s="6"/>
      <c r="B31" s="6"/>
      <c r="C31" s="6"/>
      <c r="D31" s="6"/>
      <c r="E31" s="6"/>
      <c r="F31" s="6"/>
      <c r="G31" s="6"/>
      <c r="H31" s="6"/>
      <c r="I31" s="6"/>
      <c r="J31" s="6"/>
      <c r="K31" s="6"/>
      <c r="L31" s="6"/>
      <c r="M31" s="6"/>
      <c r="N31" s="6"/>
      <c r="O31" s="6"/>
      <c r="P31" s="6"/>
      <c r="Q31" s="6"/>
      <c r="R31" s="6"/>
      <c r="S31" s="6"/>
      <c r="T31" s="10"/>
      <c r="U31" s="10"/>
      <c r="V31" s="10"/>
      <c r="W31" s="10"/>
      <c r="X31" s="10"/>
      <c r="Y31" s="10"/>
      <c r="Z31" s="10"/>
      <c r="AA31" s="10"/>
      <c r="AB31" s="10"/>
      <c r="AC31" s="9"/>
    </row>
    <row r="32" spans="1:29" x14ac:dyDescent="0.3">
      <c r="A32" s="6"/>
      <c r="B32" s="6"/>
      <c r="C32" s="6"/>
      <c r="D32" s="6"/>
      <c r="E32" s="6"/>
      <c r="F32" s="6"/>
      <c r="G32" s="6"/>
      <c r="H32" s="6"/>
      <c r="I32" s="6"/>
      <c r="J32" s="6"/>
      <c r="K32" s="6"/>
      <c r="L32" s="6"/>
      <c r="M32" s="6"/>
      <c r="N32" s="6"/>
      <c r="O32" s="6"/>
      <c r="P32" s="6"/>
      <c r="Q32" s="6"/>
      <c r="R32" s="6"/>
      <c r="S32" s="6"/>
      <c r="T32" s="10"/>
      <c r="U32" s="10"/>
      <c r="V32" s="10"/>
      <c r="W32" s="10"/>
      <c r="X32" s="10"/>
      <c r="Y32" s="10"/>
      <c r="Z32" s="10"/>
      <c r="AA32" s="10"/>
      <c r="AB32" s="10"/>
      <c r="AC32" s="9"/>
    </row>
    <row r="33" spans="1:29" x14ac:dyDescent="0.3">
      <c r="A33" s="6"/>
      <c r="B33" s="6"/>
      <c r="C33" s="6"/>
      <c r="D33" s="6"/>
      <c r="E33" s="6"/>
      <c r="F33" s="6"/>
      <c r="G33" s="6"/>
      <c r="H33" s="6"/>
      <c r="I33" s="6"/>
      <c r="J33" s="6"/>
      <c r="K33" s="6"/>
      <c r="L33" s="6"/>
      <c r="M33" s="6"/>
      <c r="N33" s="6"/>
      <c r="O33" s="6"/>
      <c r="P33" s="6"/>
      <c r="Q33" s="6"/>
      <c r="R33" s="6"/>
      <c r="S33" s="6"/>
      <c r="T33" s="10"/>
      <c r="U33" s="10"/>
      <c r="V33" s="10"/>
      <c r="W33" s="10"/>
      <c r="X33" s="10"/>
      <c r="Y33" s="10"/>
      <c r="Z33" s="10"/>
      <c r="AA33" s="10"/>
      <c r="AB33" s="10"/>
      <c r="AC33" s="9"/>
    </row>
    <row r="34" spans="1:29" x14ac:dyDescent="0.3">
      <c r="A34" s="6"/>
      <c r="B34" s="6"/>
      <c r="C34" s="6"/>
      <c r="D34" s="6"/>
      <c r="E34" s="6"/>
      <c r="F34" s="6"/>
      <c r="G34" s="6"/>
      <c r="H34" s="6"/>
      <c r="I34" s="6"/>
      <c r="J34" s="6"/>
      <c r="K34" s="6"/>
      <c r="L34" s="6"/>
      <c r="M34" s="6"/>
      <c r="N34" s="6"/>
      <c r="O34" s="6"/>
      <c r="P34" s="6"/>
      <c r="Q34" s="6"/>
      <c r="R34" s="6"/>
      <c r="S34" s="6"/>
      <c r="T34" s="10"/>
      <c r="U34" s="10"/>
      <c r="V34" s="10"/>
      <c r="W34" s="10"/>
      <c r="X34" s="10"/>
      <c r="Y34" s="10"/>
      <c r="Z34" s="10"/>
      <c r="AA34" s="10"/>
      <c r="AB34" s="10"/>
      <c r="AC34" s="9"/>
    </row>
    <row r="35" spans="1:29" x14ac:dyDescent="0.3">
      <c r="A35" s="6"/>
      <c r="B35" s="6"/>
      <c r="C35" s="6"/>
      <c r="D35" s="6"/>
      <c r="E35" s="6"/>
      <c r="F35" s="6"/>
      <c r="G35" s="6"/>
      <c r="H35" s="6"/>
      <c r="I35" s="6"/>
      <c r="J35" s="6"/>
      <c r="K35" s="6"/>
      <c r="L35" s="6"/>
      <c r="M35" s="6"/>
      <c r="N35" s="6"/>
      <c r="O35" s="6"/>
      <c r="P35" s="6"/>
      <c r="Q35" s="6"/>
      <c r="R35" s="6"/>
      <c r="S35" s="6"/>
      <c r="T35" s="10"/>
      <c r="U35" s="10"/>
      <c r="V35" s="10"/>
      <c r="W35" s="10"/>
      <c r="X35" s="10"/>
      <c r="Y35" s="10"/>
      <c r="Z35" s="10"/>
      <c r="AA35" s="10"/>
      <c r="AB35" s="10"/>
      <c r="AC35" s="9"/>
    </row>
    <row r="36" spans="1:29" x14ac:dyDescent="0.3">
      <c r="A36" s="6"/>
      <c r="B36" s="6"/>
      <c r="C36" s="6"/>
      <c r="D36" s="6"/>
      <c r="E36" s="6"/>
      <c r="F36" s="6"/>
      <c r="G36" s="6"/>
      <c r="H36" s="6"/>
      <c r="I36" s="6"/>
      <c r="J36" s="6"/>
      <c r="K36" s="6"/>
      <c r="L36" s="6"/>
      <c r="M36" s="6"/>
      <c r="N36" s="6"/>
      <c r="O36" s="6"/>
      <c r="P36" s="6"/>
      <c r="Q36" s="6"/>
      <c r="R36" s="6"/>
      <c r="S36" s="6"/>
      <c r="T36" s="10"/>
      <c r="U36" s="10"/>
      <c r="V36" s="10"/>
      <c r="W36" s="10"/>
      <c r="X36" s="10"/>
      <c r="Y36" s="10"/>
      <c r="Z36" s="10"/>
      <c r="AA36" s="10"/>
      <c r="AB36" s="10"/>
      <c r="AC36" s="9"/>
    </row>
    <row r="37" spans="1:29" x14ac:dyDescent="0.3">
      <c r="A37" s="6"/>
      <c r="B37" s="6"/>
      <c r="C37" s="6"/>
      <c r="D37" s="6"/>
      <c r="E37" s="6"/>
      <c r="F37" s="6"/>
      <c r="G37" s="6"/>
      <c r="H37" s="6"/>
      <c r="I37" s="6"/>
      <c r="J37" s="6"/>
      <c r="K37" s="6"/>
      <c r="L37" s="6"/>
      <c r="M37" s="6"/>
      <c r="N37" s="6"/>
      <c r="O37" s="6"/>
      <c r="P37" s="6"/>
      <c r="Q37" s="6"/>
      <c r="R37" s="6"/>
      <c r="S37" s="6"/>
      <c r="T37" s="10"/>
      <c r="U37" s="10"/>
      <c r="V37" s="10"/>
      <c r="W37" s="10"/>
      <c r="X37" s="10"/>
      <c r="Y37" s="10"/>
      <c r="Z37" s="10"/>
      <c r="AA37" s="10"/>
      <c r="AB37" s="10"/>
      <c r="AC37" s="9"/>
    </row>
    <row r="38" spans="1:29" x14ac:dyDescent="0.3">
      <c r="A38" s="6"/>
      <c r="B38" s="6"/>
      <c r="C38" s="6"/>
      <c r="D38" s="6"/>
      <c r="E38" s="6"/>
      <c r="F38" s="6"/>
      <c r="G38" s="6"/>
      <c r="H38" s="6"/>
      <c r="I38" s="6"/>
      <c r="J38" s="6"/>
      <c r="K38" s="6"/>
      <c r="L38" s="6"/>
      <c r="M38" s="6"/>
      <c r="N38" s="6"/>
      <c r="O38" s="6"/>
      <c r="P38" s="6"/>
      <c r="Q38" s="6"/>
      <c r="R38" s="6"/>
      <c r="S38" s="6"/>
      <c r="T38" s="10"/>
      <c r="U38" s="10"/>
      <c r="V38" s="10"/>
      <c r="W38" s="10"/>
      <c r="X38" s="10"/>
      <c r="Y38" s="10"/>
      <c r="Z38" s="10"/>
      <c r="AA38" s="10"/>
      <c r="AB38" s="10"/>
      <c r="AC38" s="9"/>
    </row>
    <row r="39" spans="1:29" x14ac:dyDescent="0.3">
      <c r="T39" s="6"/>
      <c r="U39" s="6"/>
      <c r="V39" s="6"/>
      <c r="W39" s="6"/>
      <c r="X39" s="6"/>
      <c r="Y39" s="6"/>
      <c r="Z39" s="6"/>
      <c r="AA39" s="6"/>
      <c r="AB39"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F5E7-B247-42BB-912B-63FC9E768597}">
  <dimension ref="A3:C20"/>
  <sheetViews>
    <sheetView workbookViewId="0">
      <selection activeCell="K8" sqref="K8"/>
    </sheetView>
  </sheetViews>
  <sheetFormatPr defaultRowHeight="14.4" x14ac:dyDescent="0.3"/>
  <sheetData>
    <row r="3" spans="1:3" x14ac:dyDescent="0.3">
      <c r="A3" s="11"/>
      <c r="B3" s="12"/>
      <c r="C3" s="13"/>
    </row>
    <row r="4" spans="1:3" x14ac:dyDescent="0.3">
      <c r="A4" s="14"/>
      <c r="B4" s="8"/>
      <c r="C4" s="15"/>
    </row>
    <row r="5" spans="1:3" x14ac:dyDescent="0.3">
      <c r="A5" s="14"/>
      <c r="B5" s="8"/>
      <c r="C5" s="15"/>
    </row>
    <row r="6" spans="1:3" x14ac:dyDescent="0.3">
      <c r="A6" s="14"/>
      <c r="B6" s="8"/>
      <c r="C6" s="15"/>
    </row>
    <row r="7" spans="1:3" x14ac:dyDescent="0.3">
      <c r="A7" s="14"/>
      <c r="B7" s="8"/>
      <c r="C7" s="15"/>
    </row>
    <row r="8" spans="1:3" x14ac:dyDescent="0.3">
      <c r="A8" s="14"/>
      <c r="B8" s="8"/>
      <c r="C8" s="15"/>
    </row>
    <row r="9" spans="1:3" x14ac:dyDescent="0.3">
      <c r="A9" s="14"/>
      <c r="B9" s="8"/>
      <c r="C9" s="15"/>
    </row>
    <row r="10" spans="1:3" x14ac:dyDescent="0.3">
      <c r="A10" s="14"/>
      <c r="B10" s="8"/>
      <c r="C10" s="15"/>
    </row>
    <row r="11" spans="1:3" x14ac:dyDescent="0.3">
      <c r="A11" s="14"/>
      <c r="B11" s="8"/>
      <c r="C11" s="15"/>
    </row>
    <row r="12" spans="1:3" x14ac:dyDescent="0.3">
      <c r="A12" s="14"/>
      <c r="B12" s="8"/>
      <c r="C12" s="15"/>
    </row>
    <row r="13" spans="1:3" x14ac:dyDescent="0.3">
      <c r="A13" s="14"/>
      <c r="B13" s="8"/>
      <c r="C13" s="15"/>
    </row>
    <row r="14" spans="1:3" x14ac:dyDescent="0.3">
      <c r="A14" s="14"/>
      <c r="B14" s="8"/>
      <c r="C14" s="15"/>
    </row>
    <row r="15" spans="1:3" x14ac:dyDescent="0.3">
      <c r="A15" s="14"/>
      <c r="B15" s="8"/>
      <c r="C15" s="15"/>
    </row>
    <row r="16" spans="1:3" x14ac:dyDescent="0.3">
      <c r="A16" s="14"/>
      <c r="B16" s="8"/>
      <c r="C16" s="15"/>
    </row>
    <row r="17" spans="1:3" x14ac:dyDescent="0.3">
      <c r="A17" s="14"/>
      <c r="B17" s="8"/>
      <c r="C17" s="15"/>
    </row>
    <row r="18" spans="1:3" x14ac:dyDescent="0.3">
      <c r="A18" s="14"/>
      <c r="B18" s="8"/>
      <c r="C18" s="15"/>
    </row>
    <row r="19" spans="1:3" x14ac:dyDescent="0.3">
      <c r="A19" s="14"/>
      <c r="B19" s="8"/>
      <c r="C19" s="15"/>
    </row>
    <row r="20" spans="1:3" x14ac:dyDescent="0.3">
      <c r="A20" s="16"/>
      <c r="B20" s="17"/>
      <c r="C20"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92A78-C55F-42A6-95FD-AB2BDA1AEA58}">
  <dimension ref="A3:C20"/>
  <sheetViews>
    <sheetView workbookViewId="0">
      <selection activeCell="M21" sqref="M21"/>
    </sheetView>
  </sheetViews>
  <sheetFormatPr defaultRowHeight="14.4" x14ac:dyDescent="0.3"/>
  <sheetData>
    <row r="3" spans="1:3" x14ac:dyDescent="0.3">
      <c r="A3" s="11"/>
      <c r="B3" s="12"/>
      <c r="C3" s="13"/>
    </row>
    <row r="4" spans="1:3" x14ac:dyDescent="0.3">
      <c r="A4" s="14"/>
      <c r="B4" s="8"/>
      <c r="C4" s="15"/>
    </row>
    <row r="5" spans="1:3" x14ac:dyDescent="0.3">
      <c r="A5" s="14"/>
      <c r="B5" s="8"/>
      <c r="C5" s="15"/>
    </row>
    <row r="6" spans="1:3" x14ac:dyDescent="0.3">
      <c r="A6" s="14"/>
      <c r="B6" s="8"/>
      <c r="C6" s="15"/>
    </row>
    <row r="7" spans="1:3" x14ac:dyDescent="0.3">
      <c r="A7" s="14"/>
      <c r="B7" s="8"/>
      <c r="C7" s="15"/>
    </row>
    <row r="8" spans="1:3" x14ac:dyDescent="0.3">
      <c r="A8" s="14"/>
      <c r="B8" s="8"/>
      <c r="C8" s="15"/>
    </row>
    <row r="9" spans="1:3" x14ac:dyDescent="0.3">
      <c r="A9" s="14"/>
      <c r="B9" s="8"/>
      <c r="C9" s="15"/>
    </row>
    <row r="10" spans="1:3" x14ac:dyDescent="0.3">
      <c r="A10" s="14"/>
      <c r="B10" s="8"/>
      <c r="C10" s="15"/>
    </row>
    <row r="11" spans="1:3" x14ac:dyDescent="0.3">
      <c r="A11" s="14"/>
      <c r="B11" s="8"/>
      <c r="C11" s="15"/>
    </row>
    <row r="12" spans="1:3" x14ac:dyDescent="0.3">
      <c r="A12" s="14"/>
      <c r="B12" s="8"/>
      <c r="C12" s="15"/>
    </row>
    <row r="13" spans="1:3" x14ac:dyDescent="0.3">
      <c r="A13" s="14"/>
      <c r="B13" s="8"/>
      <c r="C13" s="15"/>
    </row>
    <row r="14" spans="1:3" x14ac:dyDescent="0.3">
      <c r="A14" s="14"/>
      <c r="B14" s="8"/>
      <c r="C14" s="15"/>
    </row>
    <row r="15" spans="1:3" x14ac:dyDescent="0.3">
      <c r="A15" s="14"/>
      <c r="B15" s="8"/>
      <c r="C15" s="15"/>
    </row>
    <row r="16" spans="1:3" x14ac:dyDescent="0.3">
      <c r="A16" s="14"/>
      <c r="B16" s="8"/>
      <c r="C16" s="15"/>
    </row>
    <row r="17" spans="1:3" x14ac:dyDescent="0.3">
      <c r="A17" s="14"/>
      <c r="B17" s="8"/>
      <c r="C17" s="15"/>
    </row>
    <row r="18" spans="1:3" x14ac:dyDescent="0.3">
      <c r="A18" s="14"/>
      <c r="B18" s="8"/>
      <c r="C18" s="15"/>
    </row>
    <row r="19" spans="1:3" x14ac:dyDescent="0.3">
      <c r="A19" s="14"/>
      <c r="B19" s="8"/>
      <c r="C19" s="15"/>
    </row>
    <row r="20" spans="1:3" x14ac:dyDescent="0.3">
      <c r="A20" s="16"/>
      <c r="B20" s="17"/>
      <c r="C20" s="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BE03E-2FAA-4208-8864-E0FBB0203288}">
  <dimension ref="A3:C20"/>
  <sheetViews>
    <sheetView workbookViewId="0">
      <selection activeCell="A3" sqref="A3"/>
    </sheetView>
  </sheetViews>
  <sheetFormatPr defaultRowHeight="14.4" x14ac:dyDescent="0.3"/>
  <sheetData>
    <row r="3" spans="1:3" x14ac:dyDescent="0.3">
      <c r="A3" s="11"/>
      <c r="B3" s="12"/>
      <c r="C3" s="13"/>
    </row>
    <row r="4" spans="1:3" x14ac:dyDescent="0.3">
      <c r="A4" s="14"/>
      <c r="B4" s="8"/>
      <c r="C4" s="15"/>
    </row>
    <row r="5" spans="1:3" x14ac:dyDescent="0.3">
      <c r="A5" s="14"/>
      <c r="B5" s="8"/>
      <c r="C5" s="15"/>
    </row>
    <row r="6" spans="1:3" x14ac:dyDescent="0.3">
      <c r="A6" s="14"/>
      <c r="B6" s="8"/>
      <c r="C6" s="15"/>
    </row>
    <row r="7" spans="1:3" x14ac:dyDescent="0.3">
      <c r="A7" s="14"/>
      <c r="B7" s="8"/>
      <c r="C7" s="15"/>
    </row>
    <row r="8" spans="1:3" x14ac:dyDescent="0.3">
      <c r="A8" s="14"/>
      <c r="B8" s="8"/>
      <c r="C8" s="15"/>
    </row>
    <row r="9" spans="1:3" x14ac:dyDescent="0.3">
      <c r="A9" s="14"/>
      <c r="B9" s="8"/>
      <c r="C9" s="15"/>
    </row>
    <row r="10" spans="1:3" x14ac:dyDescent="0.3">
      <c r="A10" s="14"/>
      <c r="B10" s="8"/>
      <c r="C10" s="15"/>
    </row>
    <row r="11" spans="1:3" x14ac:dyDescent="0.3">
      <c r="A11" s="14"/>
      <c r="B11" s="8"/>
      <c r="C11" s="15"/>
    </row>
    <row r="12" spans="1:3" x14ac:dyDescent="0.3">
      <c r="A12" s="14"/>
      <c r="B12" s="8"/>
      <c r="C12" s="15"/>
    </row>
    <row r="13" spans="1:3" x14ac:dyDescent="0.3">
      <c r="A13" s="14"/>
      <c r="B13" s="8"/>
      <c r="C13" s="15"/>
    </row>
    <row r="14" spans="1:3" x14ac:dyDescent="0.3">
      <c r="A14" s="14"/>
      <c r="B14" s="8"/>
      <c r="C14" s="15"/>
    </row>
    <row r="15" spans="1:3" x14ac:dyDescent="0.3">
      <c r="A15" s="14"/>
      <c r="B15" s="8"/>
      <c r="C15" s="15"/>
    </row>
    <row r="16" spans="1:3" x14ac:dyDescent="0.3">
      <c r="A16" s="14"/>
      <c r="B16" s="8"/>
      <c r="C16" s="15"/>
    </row>
    <row r="17" spans="1:3" x14ac:dyDescent="0.3">
      <c r="A17" s="14"/>
      <c r="B17" s="8"/>
      <c r="C17" s="15"/>
    </row>
    <row r="18" spans="1:3" x14ac:dyDescent="0.3">
      <c r="A18" s="14"/>
      <c r="B18" s="8"/>
      <c r="C18" s="15"/>
    </row>
    <row r="19" spans="1:3" x14ac:dyDescent="0.3">
      <c r="A19" s="14"/>
      <c r="B19" s="8"/>
      <c r="C19" s="15"/>
    </row>
    <row r="20" spans="1:3" x14ac:dyDescent="0.3">
      <c r="A20" s="16"/>
      <c r="B20" s="17"/>
      <c r="C20" s="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3639-DA8E-45AF-88B2-BA693AE7907E}">
  <dimension ref="A3:C20"/>
  <sheetViews>
    <sheetView workbookViewId="0">
      <selection activeCell="A3" sqref="A3"/>
    </sheetView>
  </sheetViews>
  <sheetFormatPr defaultRowHeight="14.4" x14ac:dyDescent="0.3"/>
  <sheetData>
    <row r="3" spans="1:3" x14ac:dyDescent="0.3">
      <c r="A3" s="11"/>
      <c r="B3" s="12"/>
      <c r="C3" s="13"/>
    </row>
    <row r="4" spans="1:3" x14ac:dyDescent="0.3">
      <c r="A4" s="14"/>
      <c r="B4" s="8"/>
      <c r="C4" s="15"/>
    </row>
    <row r="5" spans="1:3" x14ac:dyDescent="0.3">
      <c r="A5" s="14"/>
      <c r="B5" s="8"/>
      <c r="C5" s="15"/>
    </row>
    <row r="6" spans="1:3" x14ac:dyDescent="0.3">
      <c r="A6" s="14"/>
      <c r="B6" s="8"/>
      <c r="C6" s="15"/>
    </row>
    <row r="7" spans="1:3" x14ac:dyDescent="0.3">
      <c r="A7" s="14"/>
      <c r="B7" s="8"/>
      <c r="C7" s="15"/>
    </row>
    <row r="8" spans="1:3" x14ac:dyDescent="0.3">
      <c r="A8" s="14"/>
      <c r="B8" s="8"/>
      <c r="C8" s="15"/>
    </row>
    <row r="9" spans="1:3" x14ac:dyDescent="0.3">
      <c r="A9" s="14"/>
      <c r="B9" s="8"/>
      <c r="C9" s="15"/>
    </row>
    <row r="10" spans="1:3" x14ac:dyDescent="0.3">
      <c r="A10" s="14"/>
      <c r="B10" s="8"/>
      <c r="C10" s="15"/>
    </row>
    <row r="11" spans="1:3" x14ac:dyDescent="0.3">
      <c r="A11" s="14"/>
      <c r="B11" s="8"/>
      <c r="C11" s="15"/>
    </row>
    <row r="12" spans="1:3" x14ac:dyDescent="0.3">
      <c r="A12" s="14"/>
      <c r="B12" s="8"/>
      <c r="C12" s="15"/>
    </row>
    <row r="13" spans="1:3" x14ac:dyDescent="0.3">
      <c r="A13" s="14"/>
      <c r="B13" s="8"/>
      <c r="C13" s="15"/>
    </row>
    <row r="14" spans="1:3" x14ac:dyDescent="0.3">
      <c r="A14" s="14"/>
      <c r="B14" s="8"/>
      <c r="C14" s="15"/>
    </row>
    <row r="15" spans="1:3" x14ac:dyDescent="0.3">
      <c r="A15" s="14"/>
      <c r="B15" s="8"/>
      <c r="C15" s="15"/>
    </row>
    <row r="16" spans="1:3" x14ac:dyDescent="0.3">
      <c r="A16" s="14"/>
      <c r="B16" s="8"/>
      <c r="C16" s="15"/>
    </row>
    <row r="17" spans="1:3" x14ac:dyDescent="0.3">
      <c r="A17" s="14"/>
      <c r="B17" s="8"/>
      <c r="C17" s="15"/>
    </row>
    <row r="18" spans="1:3" x14ac:dyDescent="0.3">
      <c r="A18" s="14"/>
      <c r="B18" s="8"/>
      <c r="C18" s="15"/>
    </row>
    <row r="19" spans="1:3" x14ac:dyDescent="0.3">
      <c r="A19" s="14"/>
      <c r="B19" s="8"/>
      <c r="C19" s="15"/>
    </row>
    <row r="20" spans="1:3" x14ac:dyDescent="0.3">
      <c r="A20" s="16"/>
      <c r="B20" s="17"/>
      <c r="C20" s="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15F3B-C925-4D64-8AD3-A25625F9D0CD}">
  <dimension ref="A3:B8"/>
  <sheetViews>
    <sheetView workbookViewId="0">
      <selection activeCell="A3" sqref="A3"/>
    </sheetView>
  </sheetViews>
  <sheetFormatPr defaultRowHeight="14.4" x14ac:dyDescent="0.3"/>
  <cols>
    <col min="1" max="1" width="12.5546875" bestFit="1" customWidth="1"/>
    <col min="2" max="2" width="16" bestFit="1" customWidth="1"/>
    <col min="3" max="45" width="15.5546875" bestFit="1" customWidth="1"/>
    <col min="46" max="46" width="10.77734375" bestFit="1" customWidth="1"/>
  </cols>
  <sheetData>
    <row r="3" spans="1:2" x14ac:dyDescent="0.3">
      <c r="A3" s="4" t="s">
        <v>23</v>
      </c>
      <c r="B3" t="s">
        <v>28</v>
      </c>
    </row>
    <row r="4" spans="1:2" x14ac:dyDescent="0.3">
      <c r="A4" s="5" t="s">
        <v>14</v>
      </c>
      <c r="B4" s="19">
        <v>949</v>
      </c>
    </row>
    <row r="5" spans="1:2" x14ac:dyDescent="0.3">
      <c r="A5" s="5" t="s">
        <v>13</v>
      </c>
      <c r="B5" s="19">
        <v>799</v>
      </c>
    </row>
    <row r="6" spans="1:2" x14ac:dyDescent="0.3">
      <c r="A6" s="5" t="s">
        <v>15</v>
      </c>
      <c r="B6" s="19">
        <v>691</v>
      </c>
    </row>
    <row r="7" spans="1:2" x14ac:dyDescent="0.3">
      <c r="A7" s="5" t="s">
        <v>16</v>
      </c>
      <c r="B7" s="19">
        <v>1254</v>
      </c>
    </row>
    <row r="8" spans="1:2" x14ac:dyDescent="0.3">
      <c r="A8" s="5" t="s">
        <v>25</v>
      </c>
      <c r="B8" s="19">
        <v>3693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5A7B6-F0A8-46AB-9A10-46EA5E2CC592}">
  <dimension ref="A3:B8"/>
  <sheetViews>
    <sheetView workbookViewId="0">
      <selection activeCell="A3" sqref="A3:B9"/>
    </sheetView>
  </sheetViews>
  <sheetFormatPr defaultRowHeight="14.4" x14ac:dyDescent="0.3"/>
  <cols>
    <col min="1" max="1" width="12.5546875" bestFit="1" customWidth="1"/>
    <col min="2" max="2" width="14.88671875" bestFit="1" customWidth="1"/>
  </cols>
  <sheetData>
    <row r="3" spans="1:2" x14ac:dyDescent="0.3">
      <c r="A3" s="4" t="s">
        <v>23</v>
      </c>
      <c r="B3" t="s">
        <v>29</v>
      </c>
    </row>
    <row r="4" spans="1:2" x14ac:dyDescent="0.3">
      <c r="A4" s="5" t="s">
        <v>17</v>
      </c>
      <c r="B4" s="19">
        <v>308382.58</v>
      </c>
    </row>
    <row r="5" spans="1:2" x14ac:dyDescent="0.3">
      <c r="A5" s="5" t="s">
        <v>20</v>
      </c>
      <c r="B5" s="19">
        <v>210227.83</v>
      </c>
    </row>
    <row r="6" spans="1:2" x14ac:dyDescent="0.3">
      <c r="A6" s="5" t="s">
        <v>19</v>
      </c>
      <c r="B6" s="19">
        <v>326153.43999999989</v>
      </c>
    </row>
    <row r="7" spans="1:2" x14ac:dyDescent="0.3">
      <c r="A7" s="5" t="s">
        <v>18</v>
      </c>
      <c r="B7" s="19">
        <v>160044.73000000004</v>
      </c>
    </row>
    <row r="8" spans="1:2" x14ac:dyDescent="0.3">
      <c r="A8" s="5" t="s">
        <v>25</v>
      </c>
      <c r="B8" s="19">
        <v>1004808.5799999998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008B-4DA1-4CEF-B227-11712C561F62}">
  <dimension ref="A3:C10"/>
  <sheetViews>
    <sheetView workbookViewId="0">
      <selection activeCell="M16" sqref="L13:M16"/>
    </sheetView>
  </sheetViews>
  <sheetFormatPr defaultRowHeight="14.4" x14ac:dyDescent="0.3"/>
  <cols>
    <col min="1" max="1" width="12.5546875" bestFit="1" customWidth="1"/>
    <col min="2" max="2" width="12.109375" bestFit="1" customWidth="1"/>
    <col min="3" max="3" width="14.88671875" bestFit="1" customWidth="1"/>
  </cols>
  <sheetData>
    <row r="3" spans="1:3" x14ac:dyDescent="0.3">
      <c r="A3" s="4" t="s">
        <v>23</v>
      </c>
      <c r="B3" t="s">
        <v>26</v>
      </c>
      <c r="C3" t="s">
        <v>29</v>
      </c>
    </row>
    <row r="4" spans="1:3" x14ac:dyDescent="0.3">
      <c r="A4" s="5" t="s">
        <v>30</v>
      </c>
      <c r="B4" s="19">
        <v>54979.950000000004</v>
      </c>
      <c r="C4" s="19">
        <v>224908.84000000005</v>
      </c>
    </row>
    <row r="5" spans="1:3" x14ac:dyDescent="0.3">
      <c r="A5" s="5" t="s">
        <v>31</v>
      </c>
      <c r="B5" s="19">
        <v>29175.79</v>
      </c>
      <c r="C5" s="19">
        <v>117141.02999999998</v>
      </c>
    </row>
    <row r="6" spans="1:3" x14ac:dyDescent="0.3">
      <c r="A6" s="5" t="s">
        <v>32</v>
      </c>
      <c r="B6" s="19">
        <v>29981.32</v>
      </c>
      <c r="C6" s="19">
        <v>132232.71</v>
      </c>
    </row>
    <row r="7" spans="1:3" x14ac:dyDescent="0.3">
      <c r="A7" s="5" t="s">
        <v>33</v>
      </c>
      <c r="B7" s="19">
        <v>36551.840000000011</v>
      </c>
      <c r="C7" s="19">
        <v>160775.90000000002</v>
      </c>
    </row>
    <row r="8" spans="1:3" x14ac:dyDescent="0.3">
      <c r="A8" s="5" t="s">
        <v>34</v>
      </c>
      <c r="B8" s="19">
        <v>41655.9</v>
      </c>
      <c r="C8" s="19">
        <v>165003.74000000002</v>
      </c>
    </row>
    <row r="9" spans="1:3" x14ac:dyDescent="0.3">
      <c r="A9" s="5" t="s">
        <v>35</v>
      </c>
      <c r="B9" s="19">
        <v>56776.659999999989</v>
      </c>
      <c r="C9" s="19">
        <v>204746.35999999996</v>
      </c>
    </row>
    <row r="10" spans="1:3" x14ac:dyDescent="0.3">
      <c r="A10" s="5" t="s">
        <v>25</v>
      </c>
      <c r="B10" s="19">
        <v>249121.46000000002</v>
      </c>
      <c r="C10" s="19">
        <v>1004808.5800000001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DDFF-8262-46AB-9295-FF6F33157DF2}">
  <dimension ref="A3:B9"/>
  <sheetViews>
    <sheetView workbookViewId="0">
      <selection activeCell="A3" sqref="A3:B9"/>
    </sheetView>
  </sheetViews>
  <sheetFormatPr defaultRowHeight="14.4" x14ac:dyDescent="0.3"/>
  <cols>
    <col min="1" max="1" width="12.5546875" bestFit="1" customWidth="1"/>
    <col min="2" max="2" width="14.88671875" bestFit="1" customWidth="1"/>
  </cols>
  <sheetData>
    <row r="3" spans="1:2" x14ac:dyDescent="0.3">
      <c r="A3" s="4" t="s">
        <v>23</v>
      </c>
      <c r="B3" t="s">
        <v>29</v>
      </c>
    </row>
    <row r="4" spans="1:2" x14ac:dyDescent="0.3">
      <c r="A4" s="5" t="s">
        <v>12</v>
      </c>
      <c r="B4" s="19">
        <v>215163.52999999997</v>
      </c>
    </row>
    <row r="5" spans="1:2" x14ac:dyDescent="0.3">
      <c r="A5" s="5" t="s">
        <v>11</v>
      </c>
      <c r="B5" s="19">
        <v>190403.37000000002</v>
      </c>
    </row>
    <row r="6" spans="1:2" x14ac:dyDescent="0.3">
      <c r="A6" s="5" t="s">
        <v>10</v>
      </c>
      <c r="B6" s="19">
        <v>160767.21000000002</v>
      </c>
    </row>
    <row r="7" spans="1:2" x14ac:dyDescent="0.3">
      <c r="A7" s="5" t="s">
        <v>8</v>
      </c>
      <c r="B7" s="19">
        <v>275590.6399999999</v>
      </c>
    </row>
    <row r="8" spans="1:2" x14ac:dyDescent="0.3">
      <c r="A8" s="5" t="s">
        <v>9</v>
      </c>
      <c r="B8" s="19">
        <v>162883.83000000005</v>
      </c>
    </row>
    <row r="9" spans="1:2" x14ac:dyDescent="0.3">
      <c r="A9" s="5" t="s">
        <v>25</v>
      </c>
      <c r="B9" s="19">
        <v>1004808.5800000001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Sheet3</vt:lpstr>
      <vt:lpstr>Sheet4</vt:lpstr>
      <vt:lpstr>Sheet5</vt:lpstr>
      <vt:lpstr>Sheet6</vt:lpstr>
      <vt:lpstr>Sheet7</vt:lpstr>
      <vt:lpstr>Sheet8</vt:lpstr>
      <vt:lpstr>Sheet10</vt:lpstr>
      <vt:lpstr>Sheet12</vt:lpstr>
      <vt:lpstr>Sheet14</vt:lpstr>
      <vt:lpstr>Sheet15</vt:lpstr>
      <vt:lpstr>Sheet16</vt:lpstr>
      <vt:lpstr>Sheet2</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dc:creator>
  <cp:lastModifiedBy>Prakhar Raj</cp:lastModifiedBy>
  <dcterms:created xsi:type="dcterms:W3CDTF">2025-07-22T06:52:19Z</dcterms:created>
  <dcterms:modified xsi:type="dcterms:W3CDTF">2025-07-28T03:58:11Z</dcterms:modified>
</cp:coreProperties>
</file>