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slicers/slicer5.xml" ContentType="application/vnd.ms-excel.slicer+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2.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3.xml" ContentType="application/vnd.openxmlformats-officedocument.spreadsheetml.pivotTable+xml"/>
  <Override PartName="/xl/drawings/drawing16.xml" ContentType="application/vnd.openxmlformats-officedocument.drawing+xml"/>
  <Override PartName="/xl/slicers/slicer6.xml" ContentType="application/vnd.ms-excel.slicer+xml"/>
  <Override PartName="/xl/pivotTables/pivotTable24.xml" ContentType="application/vnd.openxmlformats-officedocument.spreadsheetml.pivotTable+xml"/>
  <Override PartName="/xl/drawings/drawing17.xml" ContentType="application/vnd.openxmlformats-officedocument.drawing+xml"/>
  <Override PartName="/xl/slicers/slicer7.xml" ContentType="application/vnd.ms-excel.slicer+xml"/>
  <Override PartName="/xl/pivotTables/pivotTable25.xml" ContentType="application/vnd.openxmlformats-officedocument.spreadsheetml.pivotTable+xml"/>
  <Override PartName="/xl/drawings/drawing1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9.xml" ContentType="application/vnd.openxmlformats-officedocument.drawing+xml"/>
  <Override PartName="/xl/slicers/slicer8.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8.xml" ContentType="application/vnd.openxmlformats-officedocument.spreadsheetml.pivotTable+xml"/>
  <Override PartName="/xl/pivotTables/pivotTable2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255d168ab63c6436/Documents/"/>
    </mc:Choice>
  </mc:AlternateContent>
  <xr:revisionPtr revIDLastSave="3605" documentId="8_{A97D91B6-E828-4012-A779-23F93162107B}" xr6:coauthVersionLast="47" xr6:coauthVersionMax="47" xr10:uidLastSave="{05A039A1-8E92-4736-A73A-EC38E1BBE9C8}"/>
  <bookViews>
    <workbookView xWindow="-108" yWindow="-108" windowWidth="23256" windowHeight="12456" tabRatio="601" activeTab="2" xr2:uid="{F5024FBE-7E46-4C0A-A885-0467BE3D3E23}"/>
  </bookViews>
  <sheets>
    <sheet name="WELCOME" sheetId="70" r:id="rId1"/>
    <sheet name="ATTENDENCE REPORT SHEET" sheetId="38" r:id="rId2"/>
    <sheet name="MARKS REPORT SHEET" sheetId="53" r:id="rId3"/>
    <sheet name="SUBJECT REPORT SHEET" sheetId="64" r:id="rId4"/>
    <sheet name="Sheet17" sheetId="26" state="hidden" r:id="rId5"/>
    <sheet name="Sheet19" sheetId="28" state="hidden" r:id="rId6"/>
    <sheet name="Sheet21" sheetId="30" state="hidden" r:id="rId7"/>
    <sheet name="Sheet11" sheetId="36" state="hidden" r:id="rId8"/>
    <sheet name="Sheet5" sheetId="39" state="hidden" r:id="rId9"/>
    <sheet name="Sheet7" sheetId="40" state="hidden" r:id="rId10"/>
    <sheet name="Sheet10" sheetId="42" state="hidden" r:id="rId11"/>
    <sheet name="Sheet13" sheetId="43" state="hidden" r:id="rId12"/>
    <sheet name="Sheet14" sheetId="44" state="hidden" r:id="rId13"/>
    <sheet name="Sheet15" sheetId="45" state="hidden" r:id="rId14"/>
    <sheet name="Sheet26" sheetId="54" state="hidden" r:id="rId15"/>
    <sheet name="Sheet29" sheetId="65" state="hidden" r:id="rId16"/>
    <sheet name="Sheet31" sheetId="67" state="hidden" r:id="rId17"/>
    <sheet name="Sheet32" sheetId="68" state="hidden" r:id="rId18"/>
    <sheet name="Sheet27" sheetId="71" state="hidden" r:id="rId19"/>
    <sheet name="Sheet33" sheetId="74" state="hidden" r:id="rId20"/>
    <sheet name="Sheet34" sheetId="75" state="hidden" r:id="rId21"/>
    <sheet name="DATABASE MANAGEMENT" sheetId="1" r:id="rId22"/>
    <sheet name="Sheet3" sheetId="69" state="hidden" r:id="rId23"/>
    <sheet name="Sheet8" sheetId="8" r:id="rId24"/>
    <sheet name="Portfolio Development &amp; Researc" sheetId="2" r:id="rId25"/>
    <sheet name="Sheet2" sheetId="10" r:id="rId26"/>
    <sheet name="Sheet12" sheetId="21" state="hidden" r:id="rId27"/>
    <sheet name="Sheet22" sheetId="50" state="hidden" r:id="rId28"/>
    <sheet name="Sheet1" sheetId="55" state="hidden" r:id="rId29"/>
    <sheet name="Sheet9" sheetId="56" state="hidden" r:id="rId30"/>
    <sheet name="Sheet16" sheetId="57" state="hidden" r:id="rId31"/>
    <sheet name="Sheet18" sheetId="58" state="hidden" r:id="rId32"/>
    <sheet name="Sheet6" sheetId="6" r:id="rId33"/>
    <sheet name="Sheet20" sheetId="59" state="hidden" r:id="rId34"/>
    <sheet name="Sheet23" sheetId="60" state="hidden" r:id="rId35"/>
    <sheet name="Sheet25" sheetId="62" state="hidden" r:id="rId36"/>
    <sheet name="SEM" sheetId="11" r:id="rId37"/>
    <sheet name="Sheet4" sheetId="12" r:id="rId38"/>
    <sheet name="ATTENDANCE REPORT" sheetId="22" state="hidden" r:id="rId39"/>
    <sheet name="ATTENDENCE PIVORT CHAT" sheetId="52" r:id="rId40"/>
    <sheet name="MARKS PIVORT CHART" sheetId="61" r:id="rId41"/>
    <sheet name="subject pivort" sheetId="63" r:id="rId42"/>
    <sheet name="Sheet30" sheetId="73" state="hidden" r:id="rId43"/>
  </sheets>
  <definedNames>
    <definedName name="_xlnm._FilterDatabase" localSheetId="36" hidden="1">SEM!$A$1:$A$28</definedName>
    <definedName name="_xlnm._FilterDatabase" localSheetId="25" hidden="1">Sheet2!$B$1:$B$28</definedName>
    <definedName name="_xlnm._FilterDatabase" localSheetId="37" hidden="1">Sheet4!$A$4:$N$31</definedName>
    <definedName name="Slicer_GENDER">#N/A</definedName>
    <definedName name="Slicer_GENDER1">#N/A</definedName>
    <definedName name="Slicer_Student_Name">#N/A</definedName>
    <definedName name="Slicer_Student_Name1">#N/A</definedName>
    <definedName name="Slicer_Student_Name2">#N/A</definedName>
  </definedNames>
  <calcPr calcId="191029"/>
  <pivotCaches>
    <pivotCache cacheId="0" r:id="rId44"/>
    <pivotCache cacheId="1" r:id="rId45"/>
    <pivotCache cacheId="2" r:id="rId46"/>
    <pivotCache cacheId="3" r:id="rId47"/>
    <pivotCache cacheId="4" r:id="rId48"/>
  </pivotCaches>
  <extLst>
    <ext xmlns:x14="http://schemas.microsoft.com/office/spreadsheetml/2009/9/main" uri="{BBE1A952-AA13-448e-AADC-164F8A28A991}">
      <x14:slicerCaches>
        <x14:slicerCache r:id="rId49"/>
        <x14:slicerCache r:id="rId50"/>
        <x14:slicerCache r:id="rId51"/>
        <x14:slicerCache r:id="rId52"/>
        <x14:slicerCache r:id="rId5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V2" i="1" s="1"/>
  <c r="U2" i="1"/>
  <c r="R3" i="1"/>
  <c r="U3" i="1"/>
  <c r="V3" i="1" s="1"/>
  <c r="R4" i="1"/>
  <c r="U4" i="1"/>
  <c r="V4" i="1"/>
  <c r="R5" i="1"/>
  <c r="U5" i="1"/>
  <c r="V5" i="1"/>
  <c r="R6" i="1"/>
  <c r="V6" i="1" s="1"/>
  <c r="U6" i="1"/>
  <c r="R7" i="1"/>
  <c r="U7" i="1"/>
  <c r="V7" i="1" s="1"/>
  <c r="R8" i="1"/>
  <c r="U8" i="1"/>
  <c r="V8" i="1"/>
  <c r="R9" i="1"/>
  <c r="U9" i="1"/>
  <c r="V9" i="1"/>
  <c r="R10" i="1"/>
  <c r="V10" i="1" s="1"/>
  <c r="U10" i="1"/>
  <c r="R11" i="1"/>
  <c r="U11" i="1"/>
  <c r="V11" i="1" s="1"/>
  <c r="R12" i="1"/>
  <c r="U12" i="1"/>
  <c r="V12" i="1"/>
  <c r="R13" i="1"/>
  <c r="U13" i="1"/>
  <c r="V13" i="1"/>
  <c r="R14" i="1"/>
  <c r="V14" i="1" s="1"/>
  <c r="U14" i="1"/>
  <c r="R15" i="1"/>
  <c r="U15" i="1"/>
  <c r="V15" i="1" s="1"/>
  <c r="R16" i="1"/>
  <c r="U16" i="1"/>
  <c r="V16" i="1"/>
  <c r="R17" i="1"/>
  <c r="U17" i="1"/>
  <c r="V17" i="1"/>
  <c r="R18" i="1"/>
  <c r="V18" i="1" s="1"/>
  <c r="U18" i="1"/>
  <c r="R19" i="1"/>
  <c r="U19" i="1"/>
  <c r="V19" i="1" s="1"/>
  <c r="R20" i="1"/>
  <c r="U20" i="1"/>
  <c r="V20" i="1"/>
  <c r="R21" i="1"/>
  <c r="U21" i="1"/>
  <c r="V21" i="1" s="1"/>
  <c r="R22" i="1"/>
  <c r="V22" i="1" s="1"/>
  <c r="U22" i="1"/>
  <c r="R23" i="1"/>
  <c r="U23" i="1"/>
  <c r="V23" i="1" s="1"/>
  <c r="R24" i="1"/>
  <c r="U24" i="1"/>
  <c r="V24" i="1"/>
  <c r="R25" i="1"/>
  <c r="U25" i="1"/>
  <c r="V25" i="1"/>
  <c r="R26" i="1"/>
  <c r="V26" i="1" s="1"/>
  <c r="U26" i="1"/>
  <c r="R27" i="1"/>
  <c r="U27" i="1"/>
  <c r="V27" i="1" s="1"/>
  <c r="R28" i="1"/>
  <c r="U28" i="1"/>
  <c r="V28" i="1"/>
  <c r="M2" i="2"/>
  <c r="M3" i="2"/>
  <c r="M4" i="2"/>
  <c r="M5" i="2"/>
  <c r="M6" i="2"/>
  <c r="M7" i="2"/>
  <c r="M8" i="2"/>
  <c r="M9" i="2"/>
  <c r="M10" i="2"/>
  <c r="M11" i="2"/>
  <c r="M12" i="2"/>
  <c r="M13" i="2"/>
  <c r="M14" i="2"/>
  <c r="M15" i="2"/>
  <c r="M16" i="2"/>
  <c r="M17" i="2"/>
  <c r="M18" i="2"/>
  <c r="M19" i="2"/>
  <c r="M20" i="2"/>
  <c r="M21" i="2"/>
  <c r="M22" i="2"/>
  <c r="M23" i="2"/>
  <c r="M24" i="2"/>
  <c r="M25" i="2"/>
  <c r="M26" i="2"/>
  <c r="M27" i="2"/>
  <c r="M28" i="2"/>
  <c r="Z25" i="1"/>
  <c r="AD25" i="1" s="1"/>
  <c r="Z22" i="1"/>
  <c r="AD22" i="1" s="1"/>
  <c r="Z21" i="1"/>
  <c r="AD21" i="1" s="1"/>
  <c r="Z20" i="1"/>
  <c r="AD20" i="1" s="1"/>
  <c r="Z17" i="1"/>
  <c r="AD17" i="1" s="1"/>
  <c r="Z16" i="1"/>
  <c r="AD16" i="1" s="1"/>
  <c r="Z14" i="1"/>
  <c r="AD14" i="1" s="1"/>
  <c r="Z13" i="1"/>
  <c r="AD13" i="1" s="1"/>
  <c r="Z10" i="1"/>
  <c r="AD10" i="1" s="1"/>
  <c r="Z9" i="1"/>
  <c r="AD9" i="1" s="1"/>
  <c r="Z8" i="1"/>
  <c r="AD8" i="1" s="1"/>
  <c r="Z5" i="1"/>
  <c r="AD5" i="1" s="1"/>
  <c r="Z4" i="1"/>
  <c r="AD4" i="1" s="1"/>
  <c r="Z2" i="1"/>
  <c r="AD2" i="1" s="1"/>
  <c r="AC28" i="1"/>
  <c r="AC27" i="1"/>
  <c r="AD27" i="1" s="1"/>
  <c r="AC26" i="1"/>
  <c r="AC25" i="1"/>
  <c r="AC24" i="1"/>
  <c r="AC23" i="1"/>
  <c r="AC22" i="1"/>
  <c r="AC21" i="1"/>
  <c r="AC20" i="1"/>
  <c r="AC19" i="1"/>
  <c r="AC18" i="1"/>
  <c r="AC17" i="1"/>
  <c r="AC16" i="1"/>
  <c r="AC15" i="1"/>
  <c r="AC14" i="1"/>
  <c r="AC13" i="1"/>
  <c r="AC12" i="1"/>
  <c r="AC11" i="1"/>
  <c r="AC10" i="1"/>
  <c r="AC9" i="1"/>
  <c r="AC8" i="1"/>
  <c r="AC7" i="1"/>
  <c r="AC6" i="1"/>
  <c r="AC5" i="1"/>
  <c r="AC4" i="1"/>
  <c r="AC3" i="1"/>
  <c r="AC2" i="1"/>
  <c r="AR28" i="6"/>
  <c r="AR27" i="6"/>
  <c r="AR26" i="6"/>
  <c r="AR25" i="6"/>
  <c r="AR24" i="6"/>
  <c r="AR23" i="6"/>
  <c r="AR22" i="6"/>
  <c r="AR21" i="6"/>
  <c r="AR20" i="6"/>
  <c r="AR19" i="6"/>
  <c r="AR18" i="6"/>
  <c r="AR17" i="6"/>
  <c r="AR16" i="6"/>
  <c r="AR15" i="6"/>
  <c r="AR14" i="6"/>
  <c r="AR13" i="6"/>
  <c r="AR12" i="6"/>
  <c r="AR11" i="6"/>
  <c r="AR10" i="6"/>
  <c r="AR9" i="6"/>
  <c r="AR8" i="6"/>
  <c r="AR7" i="6"/>
  <c r="AR6" i="6"/>
  <c r="AR5" i="6"/>
  <c r="AR4" i="6"/>
  <c r="AR3" i="6"/>
  <c r="AR2" i="6"/>
  <c r="AN28" i="6"/>
  <c r="AN27" i="6"/>
  <c r="AN26" i="6"/>
  <c r="AN25" i="6"/>
  <c r="AN24" i="6"/>
  <c r="AN23" i="6"/>
  <c r="AN22" i="6"/>
  <c r="AN21" i="6"/>
  <c r="AN20" i="6"/>
  <c r="AN19" i="6"/>
  <c r="AN18" i="6"/>
  <c r="AN17" i="6"/>
  <c r="AN16" i="6"/>
  <c r="AN15" i="6"/>
  <c r="AN14" i="6"/>
  <c r="AN13" i="6"/>
  <c r="AN12" i="6"/>
  <c r="AN11" i="6"/>
  <c r="AN10" i="6"/>
  <c r="AN9" i="6"/>
  <c r="AN8" i="6"/>
  <c r="AN7" i="6"/>
  <c r="AN6" i="6"/>
  <c r="AN5" i="6"/>
  <c r="AN4" i="6"/>
  <c r="AN3" i="6"/>
  <c r="AN2" i="6"/>
  <c r="AJ28" i="6"/>
  <c r="AJ27" i="6"/>
  <c r="AJ26" i="6"/>
  <c r="AJ25" i="6"/>
  <c r="AJ24" i="6"/>
  <c r="AJ23" i="6"/>
  <c r="AJ22" i="6"/>
  <c r="AJ21" i="6"/>
  <c r="AJ20" i="6"/>
  <c r="AJ19" i="6"/>
  <c r="AJ18" i="6"/>
  <c r="AJ17" i="6"/>
  <c r="AJ16" i="6"/>
  <c r="AJ15" i="6"/>
  <c r="AJ14" i="6"/>
  <c r="AJ13" i="6"/>
  <c r="AJ12" i="6"/>
  <c r="AJ11" i="6"/>
  <c r="AJ10" i="6"/>
  <c r="AJ9" i="6"/>
  <c r="AJ8" i="6"/>
  <c r="AJ7" i="6"/>
  <c r="AJ6" i="6"/>
  <c r="AJ5" i="6"/>
  <c r="AJ4" i="6"/>
  <c r="AJ3" i="6"/>
  <c r="AJ2" i="6"/>
  <c r="AF28" i="6"/>
  <c r="AF27" i="6"/>
  <c r="AF26" i="6"/>
  <c r="AF25" i="6"/>
  <c r="AF24" i="6"/>
  <c r="AF23" i="6"/>
  <c r="AF22" i="6"/>
  <c r="AF21" i="6"/>
  <c r="AF20" i="6"/>
  <c r="AF19" i="6"/>
  <c r="AF18" i="6"/>
  <c r="AF17" i="6"/>
  <c r="AF16" i="6"/>
  <c r="AF15" i="6"/>
  <c r="AF14" i="6"/>
  <c r="AF13" i="6"/>
  <c r="AF12" i="6"/>
  <c r="AF11" i="6"/>
  <c r="AF10" i="6"/>
  <c r="AF9" i="6"/>
  <c r="AF8" i="6"/>
  <c r="AF7" i="6"/>
  <c r="AF6" i="6"/>
  <c r="AF5" i="6"/>
  <c r="AF4" i="6"/>
  <c r="AF3" i="6"/>
  <c r="AF2" i="6"/>
  <c r="AB28" i="6"/>
  <c r="AB27" i="6"/>
  <c r="AB26" i="6"/>
  <c r="AB25" i="6"/>
  <c r="AB24" i="6"/>
  <c r="AB23" i="6"/>
  <c r="AB22" i="6"/>
  <c r="AB21" i="6"/>
  <c r="AB20" i="6"/>
  <c r="AB19" i="6"/>
  <c r="AB18" i="6"/>
  <c r="AB17" i="6"/>
  <c r="AB16" i="6"/>
  <c r="AB15" i="6"/>
  <c r="AB14" i="6"/>
  <c r="AB13" i="6"/>
  <c r="AB12" i="6"/>
  <c r="AB11" i="6"/>
  <c r="AB10" i="6"/>
  <c r="AB9" i="6"/>
  <c r="AB8" i="6"/>
  <c r="AB7" i="6"/>
  <c r="AB6" i="6"/>
  <c r="AB5" i="6"/>
  <c r="AB4" i="6"/>
  <c r="AB3" i="6"/>
  <c r="AB2" i="6"/>
  <c r="W28" i="11"/>
  <c r="S28" i="11"/>
  <c r="W27" i="11"/>
  <c r="S27" i="11"/>
  <c r="W26" i="11"/>
  <c r="S26" i="11"/>
  <c r="X26" i="11" s="1"/>
  <c r="W25" i="11"/>
  <c r="S25" i="11"/>
  <c r="X25" i="11" s="1"/>
  <c r="W24" i="11"/>
  <c r="S24" i="11"/>
  <c r="X24" i="11" s="1"/>
  <c r="W23" i="11"/>
  <c r="S23" i="11"/>
  <c r="W22" i="11"/>
  <c r="S22" i="11"/>
  <c r="W21" i="11"/>
  <c r="S21" i="11"/>
  <c r="W20" i="11"/>
  <c r="S20" i="11"/>
  <c r="X20" i="11" s="1"/>
  <c r="W19" i="11"/>
  <c r="S19" i="11"/>
  <c r="W18" i="11"/>
  <c r="S18" i="11"/>
  <c r="X18" i="11" s="1"/>
  <c r="W17" i="11"/>
  <c r="S17" i="11"/>
  <c r="W16" i="11"/>
  <c r="S16" i="11"/>
  <c r="W15" i="11"/>
  <c r="S15" i="11"/>
  <c r="W14" i="11"/>
  <c r="S14" i="11"/>
  <c r="X14" i="11" s="1"/>
  <c r="W13" i="11"/>
  <c r="S13" i="11"/>
  <c r="X13" i="11" s="1"/>
  <c r="W12" i="11"/>
  <c r="S12" i="11"/>
  <c r="X12" i="11" s="1"/>
  <c r="W11" i="11"/>
  <c r="S11" i="11"/>
  <c r="W10" i="11"/>
  <c r="S10" i="11"/>
  <c r="W9" i="11"/>
  <c r="S9" i="11"/>
  <c r="W8" i="11"/>
  <c r="S8" i="11"/>
  <c r="X8" i="11" s="1"/>
  <c r="W7" i="11"/>
  <c r="S7" i="11"/>
  <c r="W6" i="11"/>
  <c r="S6" i="11"/>
  <c r="X6" i="11" s="1"/>
  <c r="W5" i="11"/>
  <c r="S5" i="11"/>
  <c r="W4" i="11"/>
  <c r="S4" i="11"/>
  <c r="W3" i="11"/>
  <c r="S3" i="11"/>
  <c r="W2" i="11"/>
  <c r="S2" i="11"/>
  <c r="X2" i="11" s="1"/>
  <c r="X34" i="6"/>
  <c r="X35" i="6"/>
  <c r="X36" i="6"/>
  <c r="X37" i="6"/>
  <c r="X38" i="6"/>
  <c r="X39" i="6"/>
  <c r="X40" i="6"/>
  <c r="X41" i="6"/>
  <c r="X42" i="6"/>
  <c r="X43" i="6"/>
  <c r="X44" i="6"/>
  <c r="X45" i="6"/>
  <c r="X46" i="6"/>
  <c r="X47" i="6"/>
  <c r="X48" i="6"/>
  <c r="X49" i="6"/>
  <c r="X50" i="6"/>
  <c r="X51" i="6"/>
  <c r="X52" i="6"/>
  <c r="X53" i="6"/>
  <c r="X54" i="6"/>
  <c r="X55" i="6"/>
  <c r="X56" i="6"/>
  <c r="X57" i="6"/>
  <c r="X58" i="6"/>
  <c r="X59" i="6"/>
  <c r="X33" i="6"/>
  <c r="Z18" i="1" l="1"/>
  <c r="AD18" i="1" s="1"/>
  <c r="Z6" i="1"/>
  <c r="AD6" i="1" s="1"/>
  <c r="Z7" i="1"/>
  <c r="AD7" i="1" s="1"/>
  <c r="Z15" i="1"/>
  <c r="AD15" i="1" s="1"/>
  <c r="Z12" i="1"/>
  <c r="AD12" i="1" s="1"/>
  <c r="Z24" i="1"/>
  <c r="AD24" i="1" s="1"/>
  <c r="Z3" i="1"/>
  <c r="AD3" i="1" s="1"/>
  <c r="Z19" i="1"/>
  <c r="AD19" i="1" s="1"/>
  <c r="Z26" i="1"/>
  <c r="AD26" i="1" s="1"/>
  <c r="Z28" i="1"/>
  <c r="AD28" i="1" s="1"/>
  <c r="Z11" i="1"/>
  <c r="AD11" i="1" s="1"/>
  <c r="Z23" i="1"/>
  <c r="AD23" i="1" s="1"/>
  <c r="X5" i="11"/>
  <c r="X17" i="11"/>
  <c r="X9" i="11"/>
  <c r="X21" i="11"/>
  <c r="X4" i="11"/>
  <c r="X10" i="11"/>
  <c r="X16" i="11"/>
  <c r="X22" i="11"/>
  <c r="X28" i="11"/>
  <c r="X11" i="11"/>
  <c r="X23" i="11"/>
  <c r="X19" i="11"/>
  <c r="X7" i="11"/>
  <c r="X3" i="11"/>
  <c r="X15" i="11"/>
  <c r="X27" i="11"/>
  <c r="M26" i="12"/>
  <c r="I26" i="12"/>
  <c r="M27" i="12"/>
  <c r="I27" i="12"/>
  <c r="M12" i="12"/>
  <c r="I12" i="12"/>
  <c r="N12" i="12" s="1"/>
  <c r="M23" i="12"/>
  <c r="I23" i="12"/>
  <c r="N23" i="12" s="1"/>
  <c r="M10" i="12"/>
  <c r="I10" i="12"/>
  <c r="M31" i="12"/>
  <c r="I31" i="12"/>
  <c r="N31" i="12" s="1"/>
  <c r="M30" i="12"/>
  <c r="I30" i="12"/>
  <c r="M29" i="12"/>
  <c r="I29" i="12"/>
  <c r="M28" i="12"/>
  <c r="I28" i="12"/>
  <c r="M25" i="12"/>
  <c r="I25" i="12"/>
  <c r="N25" i="12" s="1"/>
  <c r="M24" i="12"/>
  <c r="I24" i="12"/>
  <c r="M22" i="12"/>
  <c r="I22" i="12"/>
  <c r="N22" i="12" s="1"/>
  <c r="M21" i="12"/>
  <c r="I21" i="12"/>
  <c r="M20" i="12"/>
  <c r="I20" i="12"/>
  <c r="M19" i="12"/>
  <c r="I19" i="12"/>
  <c r="N19" i="12" s="1"/>
  <c r="M18" i="12"/>
  <c r="I18" i="12"/>
  <c r="N18" i="12" s="1"/>
  <c r="M17" i="12"/>
  <c r="I17" i="12"/>
  <c r="M16" i="12"/>
  <c r="I16" i="12"/>
  <c r="N16" i="12" s="1"/>
  <c r="M15" i="12"/>
  <c r="I15" i="12"/>
  <c r="M14" i="12"/>
  <c r="I14" i="12"/>
  <c r="M13" i="12"/>
  <c r="I13" i="12"/>
  <c r="M11" i="12"/>
  <c r="I11" i="12"/>
  <c r="N11" i="12" s="1"/>
  <c r="M9" i="12"/>
  <c r="I9" i="12"/>
  <c r="N9" i="12" s="1"/>
  <c r="M8" i="12"/>
  <c r="I8" i="12"/>
  <c r="N8" i="12" s="1"/>
  <c r="M7" i="12"/>
  <c r="I7" i="12"/>
  <c r="M6" i="12"/>
  <c r="I6" i="12"/>
  <c r="M5" i="12"/>
  <c r="I5" i="12"/>
  <c r="N5" i="12" s="1"/>
  <c r="M23" i="11"/>
  <c r="I23" i="11"/>
  <c r="N23" i="11" s="1"/>
  <c r="M24" i="11"/>
  <c r="I24" i="11"/>
  <c r="N24" i="11" s="1"/>
  <c r="M9" i="11"/>
  <c r="I9" i="11"/>
  <c r="M20" i="11"/>
  <c r="I20" i="11"/>
  <c r="M7" i="11"/>
  <c r="I7" i="11"/>
  <c r="N7" i="11" s="1"/>
  <c r="M28" i="11"/>
  <c r="I28" i="11"/>
  <c r="M27" i="11"/>
  <c r="I27" i="11"/>
  <c r="N27" i="11" s="1"/>
  <c r="M26" i="11"/>
  <c r="I26" i="11"/>
  <c r="N26" i="11" s="1"/>
  <c r="M25" i="11"/>
  <c r="I25" i="11"/>
  <c r="M22" i="11"/>
  <c r="I22" i="11"/>
  <c r="M21" i="11"/>
  <c r="I21" i="11"/>
  <c r="N21" i="11" s="1"/>
  <c r="M19" i="11"/>
  <c r="I19" i="11"/>
  <c r="M18" i="11"/>
  <c r="I18" i="11"/>
  <c r="N18" i="11" s="1"/>
  <c r="M17" i="11"/>
  <c r="I17" i="11"/>
  <c r="M16" i="11"/>
  <c r="I16" i="11"/>
  <c r="M15" i="11"/>
  <c r="I15" i="11"/>
  <c r="M14" i="11"/>
  <c r="I14" i="11"/>
  <c r="N14" i="11" s="1"/>
  <c r="M13" i="11"/>
  <c r="I13" i="11"/>
  <c r="M12" i="11"/>
  <c r="I12" i="11"/>
  <c r="N12" i="11" s="1"/>
  <c r="M11" i="11"/>
  <c r="I11" i="11"/>
  <c r="N11" i="11" s="1"/>
  <c r="M10" i="11"/>
  <c r="I10" i="11"/>
  <c r="M8" i="11"/>
  <c r="I8" i="11"/>
  <c r="M6" i="11"/>
  <c r="I6" i="11"/>
  <c r="N6" i="11" s="1"/>
  <c r="M5" i="11"/>
  <c r="I5" i="11"/>
  <c r="M4" i="11"/>
  <c r="I4" i="11"/>
  <c r="M3" i="11"/>
  <c r="I3" i="11"/>
  <c r="N3" i="11" s="1"/>
  <c r="M2" i="11"/>
  <c r="I2" i="11"/>
  <c r="M23" i="10"/>
  <c r="J23" i="10"/>
  <c r="N23" i="10" s="1"/>
  <c r="M24" i="10"/>
  <c r="J24" i="10"/>
  <c r="N24" i="10" s="1"/>
  <c r="M9" i="10"/>
  <c r="J9" i="10"/>
  <c r="N9" i="10" s="1"/>
  <c r="M20" i="10"/>
  <c r="J20" i="10"/>
  <c r="N20" i="10" s="1"/>
  <c r="M7" i="10"/>
  <c r="J7" i="10"/>
  <c r="N7" i="10" s="1"/>
  <c r="M28" i="10"/>
  <c r="J28" i="10"/>
  <c r="M27" i="10"/>
  <c r="N27" i="10" s="1"/>
  <c r="M26" i="10"/>
  <c r="J26" i="10"/>
  <c r="N26" i="10" s="1"/>
  <c r="M25" i="10"/>
  <c r="J25" i="10"/>
  <c r="N25" i="10" s="1"/>
  <c r="M22" i="10"/>
  <c r="J22" i="10"/>
  <c r="N22" i="10" s="1"/>
  <c r="M21" i="10"/>
  <c r="J21" i="10"/>
  <c r="N21" i="10" s="1"/>
  <c r="M19" i="10"/>
  <c r="J19" i="10"/>
  <c r="M18" i="10"/>
  <c r="J18" i="10"/>
  <c r="N18" i="10" s="1"/>
  <c r="M17" i="10"/>
  <c r="J17" i="10"/>
  <c r="N17" i="10" s="1"/>
  <c r="M16" i="10"/>
  <c r="J16" i="10"/>
  <c r="N16" i="10" s="1"/>
  <c r="M15" i="10"/>
  <c r="J15" i="10"/>
  <c r="M14" i="10"/>
  <c r="N14" i="10" s="1"/>
  <c r="J14" i="10"/>
  <c r="M13" i="10"/>
  <c r="J13" i="10"/>
  <c r="N13" i="10" s="1"/>
  <c r="M12" i="10"/>
  <c r="J12" i="10"/>
  <c r="N12" i="10" s="1"/>
  <c r="M11" i="10"/>
  <c r="J11" i="10"/>
  <c r="N11" i="10" s="1"/>
  <c r="M10" i="10"/>
  <c r="N10" i="10" s="1"/>
  <c r="J10" i="10"/>
  <c r="M8" i="10"/>
  <c r="J8" i="10"/>
  <c r="N8" i="10" s="1"/>
  <c r="M6" i="10"/>
  <c r="J6" i="10"/>
  <c r="N6" i="10" s="1"/>
  <c r="M5" i="10"/>
  <c r="J5" i="10"/>
  <c r="N5" i="10" s="1"/>
  <c r="M4" i="10"/>
  <c r="J4" i="10"/>
  <c r="N4" i="10" s="1"/>
  <c r="M3" i="10"/>
  <c r="J3" i="10"/>
  <c r="N3" i="10" s="1"/>
  <c r="M2" i="10"/>
  <c r="J2" i="10"/>
  <c r="N2" i="10" s="1"/>
  <c r="N19" i="10" l="1"/>
  <c r="N28" i="10"/>
  <c r="N15" i="10"/>
  <c r="N2" i="11"/>
  <c r="N10" i="11"/>
  <c r="N16" i="11"/>
  <c r="N9" i="11"/>
  <c r="N8" i="11"/>
  <c r="N15" i="11"/>
  <c r="N22" i="11"/>
  <c r="N20" i="11"/>
  <c r="N13" i="11"/>
  <c r="N19" i="11"/>
  <c r="N28" i="11"/>
  <c r="N5" i="11"/>
  <c r="N17" i="11"/>
  <c r="N4" i="11"/>
  <c r="N25" i="11"/>
  <c r="N7" i="12"/>
  <c r="N21" i="12"/>
  <c r="N26" i="12"/>
  <c r="N24" i="12"/>
  <c r="N17" i="12"/>
  <c r="N13" i="12"/>
  <c r="N28" i="12"/>
  <c r="N6" i="12"/>
  <c r="N14" i="12"/>
  <c r="N20" i="12"/>
  <c r="N29" i="12"/>
  <c r="N27" i="12"/>
  <c r="N10" i="12"/>
  <c r="N15" i="12"/>
  <c r="N30" i="12"/>
  <c r="X28" i="6"/>
  <c r="X27" i="6"/>
  <c r="X26" i="6"/>
  <c r="X25" i="6"/>
  <c r="X24" i="6"/>
  <c r="X23" i="6"/>
  <c r="X22" i="6"/>
  <c r="X21" i="6"/>
  <c r="X20" i="6"/>
  <c r="X19" i="6"/>
  <c r="X18" i="6"/>
  <c r="X17" i="6"/>
  <c r="X16" i="6"/>
  <c r="X15" i="6"/>
  <c r="X14" i="6"/>
  <c r="X13" i="6"/>
  <c r="X12" i="6"/>
  <c r="X11" i="6"/>
  <c r="X10" i="6"/>
  <c r="X9" i="6"/>
  <c r="X8" i="6"/>
  <c r="X7" i="6"/>
  <c r="X6" i="6"/>
  <c r="X5" i="6"/>
  <c r="X4" i="6"/>
  <c r="X3" i="6"/>
  <c r="X2" i="6"/>
  <c r="I35" i="8"/>
  <c r="I36" i="8"/>
  <c r="I37" i="8"/>
  <c r="I38" i="8"/>
  <c r="I39" i="8"/>
  <c r="I40" i="8"/>
  <c r="I41" i="8"/>
  <c r="I42" i="8"/>
  <c r="I43" i="8"/>
  <c r="I44" i="8"/>
  <c r="I45" i="8"/>
  <c r="I46" i="8"/>
  <c r="I47" i="8"/>
  <c r="I48" i="8"/>
  <c r="I49" i="8"/>
  <c r="I50" i="8"/>
  <c r="I51" i="8"/>
  <c r="I52" i="8"/>
  <c r="I53" i="8"/>
  <c r="I54" i="8"/>
  <c r="I55" i="8"/>
  <c r="I56" i="8"/>
  <c r="I57" i="8"/>
  <c r="I58" i="8"/>
  <c r="I59" i="8"/>
  <c r="I60" i="8"/>
  <c r="I34" i="8"/>
  <c r="I3" i="8"/>
  <c r="I4" i="8"/>
  <c r="I5" i="8"/>
  <c r="I6" i="8"/>
  <c r="I7" i="8"/>
  <c r="I8" i="8"/>
  <c r="I9" i="8"/>
  <c r="I10" i="8"/>
  <c r="I11" i="8"/>
  <c r="I12" i="8"/>
  <c r="I13" i="8"/>
  <c r="I14" i="8"/>
  <c r="I15" i="8"/>
  <c r="I16" i="8"/>
  <c r="I17" i="8"/>
  <c r="I18" i="8"/>
  <c r="I19" i="8"/>
  <c r="I20" i="8"/>
  <c r="I21" i="8"/>
  <c r="I22" i="8"/>
  <c r="I23" i="8"/>
  <c r="I24" i="8"/>
  <c r="I25" i="8"/>
  <c r="I26" i="8"/>
  <c r="I27" i="8"/>
  <c r="I28" i="8"/>
  <c r="I2" i="8"/>
  <c r="I34" i="6"/>
  <c r="I35" i="6"/>
  <c r="I36" i="6"/>
  <c r="I37" i="6"/>
  <c r="I38" i="6"/>
  <c r="I39" i="6"/>
  <c r="I40" i="6"/>
  <c r="I41" i="6"/>
  <c r="I42" i="6"/>
  <c r="I43" i="6"/>
  <c r="I44" i="6"/>
  <c r="I45" i="6"/>
  <c r="I46" i="6"/>
  <c r="I47" i="6"/>
  <c r="I48" i="6"/>
  <c r="I49" i="6"/>
  <c r="I50" i="6"/>
  <c r="I51" i="6"/>
  <c r="I52" i="6"/>
  <c r="I53" i="6"/>
  <c r="I54" i="6"/>
  <c r="I55" i="6"/>
  <c r="I56" i="6"/>
  <c r="I57" i="6"/>
  <c r="I58" i="6"/>
  <c r="I59" i="6"/>
  <c r="I33" i="6"/>
  <c r="I3" i="6"/>
  <c r="I4" i="6"/>
  <c r="I5" i="6"/>
  <c r="I6" i="6"/>
  <c r="I7" i="6"/>
  <c r="I8" i="6"/>
  <c r="I9" i="6"/>
  <c r="I10" i="6"/>
  <c r="I11" i="6"/>
  <c r="I12" i="6"/>
  <c r="I13" i="6"/>
  <c r="I14" i="6"/>
  <c r="I15" i="6"/>
  <c r="I16" i="6"/>
  <c r="I17" i="6"/>
  <c r="I18" i="6"/>
  <c r="I19" i="6"/>
  <c r="I20" i="6"/>
  <c r="I21" i="6"/>
  <c r="I22" i="6"/>
  <c r="I23" i="6"/>
  <c r="I24" i="6"/>
  <c r="I25" i="6"/>
  <c r="I26" i="6"/>
  <c r="I27" i="6"/>
  <c r="I28" i="6"/>
  <c r="I2" i="6"/>
  <c r="N3" i="2"/>
  <c r="N4" i="2"/>
  <c r="N5" i="2"/>
  <c r="N6" i="2"/>
  <c r="N7" i="2"/>
  <c r="N8" i="2"/>
  <c r="N9" i="2"/>
  <c r="N10" i="2"/>
  <c r="N11" i="2"/>
  <c r="N12" i="2"/>
  <c r="N13" i="2"/>
  <c r="N14" i="2"/>
  <c r="N15" i="2"/>
  <c r="N16" i="2"/>
  <c r="N17" i="2"/>
  <c r="N18" i="2"/>
  <c r="N19" i="2"/>
  <c r="N20" i="2"/>
  <c r="N21" i="2"/>
  <c r="N22" i="2"/>
  <c r="N23" i="2"/>
  <c r="N24" i="2"/>
  <c r="N25" i="2"/>
  <c r="N26" i="2"/>
  <c r="N27" i="2"/>
  <c r="N28" i="2"/>
  <c r="N2" i="2"/>
  <c r="J3" i="2"/>
  <c r="J4" i="2"/>
  <c r="J5" i="2"/>
  <c r="J6" i="2"/>
  <c r="J7" i="2"/>
  <c r="J8" i="2"/>
  <c r="J9" i="2"/>
  <c r="J10" i="2"/>
  <c r="J11" i="2"/>
  <c r="J12" i="2"/>
  <c r="J13" i="2"/>
  <c r="J14" i="2"/>
  <c r="J15" i="2"/>
  <c r="J16" i="2"/>
  <c r="J17" i="2"/>
  <c r="J18" i="2"/>
  <c r="J19" i="2"/>
  <c r="J20" i="2"/>
  <c r="J21" i="2"/>
  <c r="J22" i="2"/>
  <c r="J23" i="2"/>
  <c r="J24" i="2"/>
  <c r="J25" i="2"/>
  <c r="J26" i="2"/>
  <c r="J27" i="2"/>
  <c r="J28" i="2"/>
  <c r="J2" i="2"/>
  <c r="N18" i="1"/>
  <c r="N19" i="1"/>
  <c r="N20" i="1"/>
  <c r="N21" i="1"/>
  <c r="N22" i="1"/>
  <c r="N23" i="1"/>
  <c r="N24" i="1"/>
  <c r="N25" i="1"/>
  <c r="N26" i="1"/>
  <c r="N27" i="1"/>
  <c r="N28" i="1"/>
  <c r="M3" i="1"/>
  <c r="M4" i="1"/>
  <c r="M5" i="1"/>
  <c r="M6" i="1"/>
  <c r="M7" i="1"/>
  <c r="M8" i="1"/>
  <c r="M9" i="1"/>
  <c r="M10" i="1"/>
  <c r="M11" i="1"/>
  <c r="M12" i="1"/>
  <c r="M13" i="1"/>
  <c r="M14" i="1"/>
  <c r="M15" i="1"/>
  <c r="M16" i="1"/>
  <c r="M17" i="1"/>
  <c r="M18" i="1"/>
  <c r="M19" i="1"/>
  <c r="M20" i="1"/>
  <c r="M21" i="1"/>
  <c r="M22" i="1"/>
  <c r="M23" i="1"/>
  <c r="M24" i="1"/>
  <c r="M25" i="1"/>
  <c r="M26" i="1"/>
  <c r="M27" i="1"/>
  <c r="M28" i="1"/>
  <c r="M2" i="1"/>
  <c r="J3" i="1"/>
  <c r="N3" i="1" s="1"/>
  <c r="J4" i="1"/>
  <c r="N4" i="1" s="1"/>
  <c r="J5" i="1"/>
  <c r="N5" i="1" s="1"/>
  <c r="J6" i="1"/>
  <c r="N6" i="1" s="1"/>
  <c r="J7" i="1"/>
  <c r="N7" i="1" s="1"/>
  <c r="J8" i="1"/>
  <c r="N8" i="1" s="1"/>
  <c r="J9" i="1"/>
  <c r="N9" i="1" s="1"/>
  <c r="J10" i="1"/>
  <c r="N10" i="1" s="1"/>
  <c r="J11" i="1"/>
  <c r="N11" i="1" s="1"/>
  <c r="J12" i="1"/>
  <c r="N12" i="1" s="1"/>
  <c r="J13" i="1"/>
  <c r="N13" i="1" s="1"/>
  <c r="J14" i="1"/>
  <c r="N14" i="1" s="1"/>
  <c r="J15" i="1"/>
  <c r="N15" i="1" s="1"/>
  <c r="J16" i="1"/>
  <c r="N16" i="1" s="1"/>
  <c r="J17" i="1"/>
  <c r="N17" i="1" s="1"/>
  <c r="J18" i="1"/>
  <c r="J19" i="1"/>
  <c r="J20" i="1"/>
  <c r="J21" i="1"/>
  <c r="J22" i="1"/>
  <c r="J23" i="1"/>
  <c r="J24" i="1"/>
  <c r="J25" i="1"/>
  <c r="J26" i="1"/>
  <c r="J27" i="1"/>
  <c r="J28" i="1"/>
  <c r="J2" i="1"/>
  <c r="N2" i="1" s="1"/>
</calcChain>
</file>

<file path=xl/sharedStrings.xml><?xml version="1.0" encoding="utf-8"?>
<sst xmlns="http://schemas.openxmlformats.org/spreadsheetml/2006/main" count="1565" uniqueCount="188">
  <si>
    <t>S.No</t>
  </si>
  <si>
    <t>Student Name</t>
  </si>
  <si>
    <t>Abhishek Kamboj</t>
  </si>
  <si>
    <t>Akhilesh Singh Yadav</t>
  </si>
  <si>
    <t>Ankit Kumar</t>
  </si>
  <si>
    <t>Bhushit jain</t>
  </si>
  <si>
    <t>Gagan</t>
  </si>
  <si>
    <t>Harsh Mishra</t>
  </si>
  <si>
    <t>Harshita</t>
  </si>
  <si>
    <t xml:space="preserve">Janvi </t>
  </si>
  <si>
    <t>Jatin kapoor</t>
  </si>
  <si>
    <t>Komal Prakash</t>
  </si>
  <si>
    <t>Manisha</t>
  </si>
  <si>
    <t>Mohd Aman Ali</t>
  </si>
  <si>
    <t>Pari Singh</t>
  </si>
  <si>
    <t>Piyush Goyal</t>
  </si>
  <si>
    <t>Pranjali Garg</t>
  </si>
  <si>
    <t>Prity Divedi</t>
  </si>
  <si>
    <t>Rajat Kumar</t>
  </si>
  <si>
    <t>Rishu Soni</t>
  </si>
  <si>
    <t>Rounak Singh</t>
  </si>
  <si>
    <t>Saksham Saxena</t>
  </si>
  <si>
    <t>Samriddhi Negi</t>
  </si>
  <si>
    <t>Sarthak</t>
  </si>
  <si>
    <t>Satyam Saha</t>
  </si>
  <si>
    <t>Sumit</t>
  </si>
  <si>
    <t>Surekha kumari</t>
  </si>
  <si>
    <t>Uditya Seth</t>
  </si>
  <si>
    <t>Vaishnavi Sharma</t>
  </si>
  <si>
    <t>Batch</t>
  </si>
  <si>
    <t>Programme</t>
  </si>
  <si>
    <t>Diploma In Data Science</t>
  </si>
  <si>
    <t>Semester</t>
  </si>
  <si>
    <t>Subject</t>
  </si>
  <si>
    <t>Generative AI Tools</t>
  </si>
  <si>
    <t xml:space="preserve"> Attendance Till Mid Term</t>
  </si>
  <si>
    <t>Online Portfolio</t>
  </si>
  <si>
    <t>Mid Term Practical (20)</t>
  </si>
  <si>
    <t>Mid Term Total (40)</t>
  </si>
  <si>
    <t>Semester Assignments (20)</t>
  </si>
  <si>
    <t>End Term Practical (40)</t>
  </si>
  <si>
    <t xml:space="preserve"> End Term  Total( 60)</t>
  </si>
  <si>
    <t>Grand Total</t>
  </si>
  <si>
    <t>Portfolio Development &amp; Research Dissertation</t>
  </si>
  <si>
    <t xml:space="preserve"> End Term  Total ( 60)</t>
  </si>
  <si>
    <t>Roll No.</t>
  </si>
  <si>
    <t>ANDPDIDS12214801</t>
  </si>
  <si>
    <t>ANDPDIDS12214802</t>
  </si>
  <si>
    <t>ANDPDIDS12214803</t>
  </si>
  <si>
    <t>ANDPDIDS12215018</t>
  </si>
  <si>
    <t>ANDPDIDS12215041</t>
  </si>
  <si>
    <t>ANDPDIDS12415125</t>
  </si>
  <si>
    <t>ANDPDIDS12415126</t>
  </si>
  <si>
    <t>ANDPDIDS92413758</t>
  </si>
  <si>
    <t>ANDPDIDS92413759</t>
  </si>
  <si>
    <t>ANDPDIDS92413760</t>
  </si>
  <si>
    <t>ANDPDIDS92413761</t>
  </si>
  <si>
    <t>ANDPDIDS92413762</t>
  </si>
  <si>
    <t>ANDPDIDS92413763</t>
  </si>
  <si>
    <t>ANDPDIDS92413764</t>
  </si>
  <si>
    <t>ANDPDIDS92413766</t>
  </si>
  <si>
    <t>ANDPDIDS92413767</t>
  </si>
  <si>
    <t>ANDPDIDS92413768</t>
  </si>
  <si>
    <t>ANDPDIDS92413769</t>
  </si>
  <si>
    <t>ANDPDIDS92413771</t>
  </si>
  <si>
    <t>ANDPDIDS92413772</t>
  </si>
  <si>
    <t>ANDPDIDS92413773</t>
  </si>
  <si>
    <t>ANDPDIDS92413774</t>
  </si>
  <si>
    <t>ANDPDIDS92413775</t>
  </si>
  <si>
    <t>ANDPDIDS92413776</t>
  </si>
  <si>
    <t>ANDPDIDS92413777</t>
  </si>
  <si>
    <t>ANDPDIDS92413778</t>
  </si>
  <si>
    <t>ANDPDIDS92413780</t>
  </si>
  <si>
    <t>Section</t>
  </si>
  <si>
    <t>Q3 (September)</t>
  </si>
  <si>
    <t>DIDS-2-1 - Generative AI Tools (ASMS352- Miss. Neema Jha)</t>
  </si>
  <si>
    <t>Total days</t>
  </si>
  <si>
    <t>Absent</t>
  </si>
  <si>
    <t>Present</t>
  </si>
  <si>
    <t>Generative AI attendance Percentage</t>
  </si>
  <si>
    <t>DIDS-2-2 - Deep Learning (ASMS071- Mr. Nitish Patil)</t>
  </si>
  <si>
    <t xml:space="preserve">                                                                                                   DIDS-2-2 - Deep Learning (ASMS071- Mr. Nitish Patil)</t>
  </si>
  <si>
    <t>Total  days</t>
  </si>
  <si>
    <t xml:space="preserve"> Deep Learning Attendence percentage</t>
  </si>
  <si>
    <t>DIDS-2-3 - Advance Python Programming (ASMS575- Abhishek  Ananda)</t>
  </si>
  <si>
    <t>Advance Python Programming attendence percentage</t>
  </si>
  <si>
    <t>DIDS-2-4 - Big Data Storage &amp; Cloud Computing (ASMS489- Gaurav Kumar)</t>
  </si>
  <si>
    <t xml:space="preserve">                                                                 DIDS-2-4 - Big Data Storage &amp; Cloud Computing (ASMS489- Gaurav Kumar)</t>
  </si>
  <si>
    <t xml:space="preserve"> Big Data Storage &amp; Cloud Computing Attendenc Percentage</t>
  </si>
  <si>
    <t>DIDS-2-5 - Portfolio Development &amp; Research Dissertation (ASMS489- Gaurav Kumar,ASMS352- Miss. Neema Jha,ASMS071- Mr. Nitish Patil)</t>
  </si>
  <si>
    <t>Grand total</t>
  </si>
  <si>
    <t>Attendance (10)</t>
  </si>
  <si>
    <t xml:space="preserve"> Online Portfolio (10)</t>
  </si>
  <si>
    <t xml:space="preserve"> Mid Term Practical (20)</t>
  </si>
  <si>
    <t xml:space="preserve"> Mid Term Total 40</t>
  </si>
  <si>
    <t xml:space="preserve"> Semester Assignments (20)</t>
  </si>
  <si>
    <t xml:space="preserve"> End Term Practical (40)</t>
  </si>
  <si>
    <t xml:space="preserve"> End Term  Total 60</t>
  </si>
  <si>
    <t>Diploma in Data Science</t>
  </si>
  <si>
    <t>Python Fundamentals</t>
  </si>
  <si>
    <t>Janvi</t>
  </si>
  <si>
    <t>Satyam Shah</t>
  </si>
  <si>
    <t>Course</t>
  </si>
  <si>
    <t>Semester
Attendance(10)</t>
  </si>
  <si>
    <t>Online 
Portfolio(10)</t>
  </si>
  <si>
    <t>Mid Term 
Practical(20)</t>
  </si>
  <si>
    <t>Total(40)</t>
  </si>
  <si>
    <t>Semester
Assignments(10)</t>
  </si>
  <si>
    <t>End Term 
Practical(40)</t>
  </si>
  <si>
    <t>Total(40+60=100)</t>
  </si>
  <si>
    <t>Dip-Aug 2024</t>
  </si>
  <si>
    <t>Dip-Aug 2025</t>
  </si>
  <si>
    <t>Dip-Aug 2026</t>
  </si>
  <si>
    <t>Dip-Aug 2027</t>
  </si>
  <si>
    <t>Dip-Aug 2028</t>
  </si>
  <si>
    <t>Dip-Aug 2029</t>
  </si>
  <si>
    <t>Dip-Aug 2030</t>
  </si>
  <si>
    <t>Dip-Aug 2031</t>
  </si>
  <si>
    <t>Dip-Aug 2032</t>
  </si>
  <si>
    <t>Dip-Aug 2033</t>
  </si>
  <si>
    <t>Dip-Aug 2034</t>
  </si>
  <si>
    <t>Dip-Aug 2035</t>
  </si>
  <si>
    <t>Dip-Aug 2036</t>
  </si>
  <si>
    <t>Dip-Aug 2037</t>
  </si>
  <si>
    <t>Dip-Aug 2038</t>
  </si>
  <si>
    <t>Dip-Aug 2039</t>
  </si>
  <si>
    <t>Dip-Aug 2040</t>
  </si>
  <si>
    <t>Dip-Aug 2041</t>
  </si>
  <si>
    <t>Dip-Aug 2042</t>
  </si>
  <si>
    <t>Dip-Aug 2043</t>
  </si>
  <si>
    <t>Dip-Aug 2044</t>
  </si>
  <si>
    <t>Dip-Aug 2045</t>
  </si>
  <si>
    <t>Dip-Aug 2046</t>
  </si>
  <si>
    <t>Ronak Singh</t>
  </si>
  <si>
    <t>Dip-Aug 2047</t>
  </si>
  <si>
    <t>Dip-Aug 2048</t>
  </si>
  <si>
    <t>Dip-Aug 2049</t>
  </si>
  <si>
    <t>Dip-Aug 2050</t>
  </si>
  <si>
    <t>Mid Semester attendance(10)
Attendance(10)</t>
  </si>
  <si>
    <t>Total (60)</t>
  </si>
  <si>
    <t>Dip-Aug 2051</t>
  </si>
  <si>
    <t>Row Labels</t>
  </si>
  <si>
    <t>Total Attendence Percentage</t>
  </si>
  <si>
    <t>Sum of Total Attendence Percentage</t>
  </si>
  <si>
    <t>Sum of Total(40+60=100)</t>
  </si>
  <si>
    <t>SEM 1 Total(40+60=100)</t>
  </si>
  <si>
    <t>SEM 2 Total(40+60=100)</t>
  </si>
  <si>
    <t>MID TERMTotal(40)</t>
  </si>
  <si>
    <t xml:space="preserve">  SEM 1 END TERM Total(60)</t>
  </si>
  <si>
    <t xml:space="preserve"> Total  days(41)</t>
  </si>
  <si>
    <t>Present(41)</t>
  </si>
  <si>
    <t>Sum of Present(41)</t>
  </si>
  <si>
    <t>Sum of Absent6</t>
  </si>
  <si>
    <t>Average of Advance Python Programming attendence percentage</t>
  </si>
  <si>
    <t>Average of  Big Data Storage &amp; Cloud Computing Attendenc Percentage</t>
  </si>
  <si>
    <t>Average of  Deep Learning Attendence percentage</t>
  </si>
  <si>
    <t xml:space="preserve"> Portfolio Development &amp; Research Dissertation attendance Percentage Attendence percentage</t>
  </si>
  <si>
    <t>Average of Generative AI attendance Percentage2</t>
  </si>
  <si>
    <t>Average of Total Attendence Percentage</t>
  </si>
  <si>
    <t>Average of Generative AI attendance Percentage</t>
  </si>
  <si>
    <t>Average of Present(41)</t>
  </si>
  <si>
    <t>Average of Absent6</t>
  </si>
  <si>
    <t>Gender</t>
  </si>
  <si>
    <t>MALE</t>
  </si>
  <si>
    <t>FEMALE</t>
  </si>
  <si>
    <t>GENDER</t>
  </si>
  <si>
    <t>Count of Student Name</t>
  </si>
  <si>
    <t>Sum of SEM 1 Total(40+60=100)</t>
  </si>
  <si>
    <t>Sum of SEM 2 Total(40+60=100)</t>
  </si>
  <si>
    <t>Count of Batch</t>
  </si>
  <si>
    <t>Average of MID TERMTotal(40)</t>
  </si>
  <si>
    <t>Average of   SEM 1 END TERM Total(60)</t>
  </si>
  <si>
    <t>Average of Total(40)</t>
  </si>
  <si>
    <t>Average of Total (60)</t>
  </si>
  <si>
    <t>Portfolio Development &amp; Research Dissertation GRAND TOTAL</t>
  </si>
  <si>
    <t>Python Fundamentals Grand Total</t>
  </si>
  <si>
    <t>Sum of Grand Total</t>
  </si>
  <si>
    <t>Sum of Python Fundamentals Grand Total</t>
  </si>
  <si>
    <t>Average of Grand Total</t>
  </si>
  <si>
    <t>Average of Portfolio Development &amp; Research Dissertation GRAND TOTAL</t>
  </si>
  <si>
    <t>Average of Python Fundamentals Grand Total</t>
  </si>
  <si>
    <t>Average of Mid Term Total (40)</t>
  </si>
  <si>
    <t>Average of  End Term  Total( 60)</t>
  </si>
  <si>
    <t>Average of  End Term  Total ( 60)</t>
  </si>
  <si>
    <t>Average of Mid Term Total (40)2</t>
  </si>
  <si>
    <t>Average of  Mid Term Total 40</t>
  </si>
  <si>
    <t>Average of  End Term  Total 60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</si>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</sst>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4" x14ac:knownFonts="1">
    <font>
      <sz val="11"/>
      <color theme="1"/>
      <name val="Aptos Narrow"/>
      <family val="2"/>
      <scheme val="minor"/>
    </font>
    <font>
      <b/>
      <sz val="11"/>
      <color theme="1"/>
      <name val="Aptos Narrow"/>
      <family val="2"/>
      <scheme val="minor"/>
    </font>
    <font>
      <sz val="11"/>
      <color theme="1"/>
      <name val="Aptos Narrow"/>
      <scheme val="minor"/>
    </font>
    <font>
      <sz val="12"/>
      <color theme="1"/>
      <name val="Aptos Narrow"/>
      <scheme val="minor"/>
    </font>
    <font>
      <sz val="12"/>
      <color rgb="FF000000"/>
      <name val="Calibri"/>
    </font>
    <font>
      <b/>
      <sz val="11"/>
      <name val="Calibri"/>
      <family val="2"/>
    </font>
    <font>
      <b/>
      <sz val="12"/>
      <color rgb="FF000000"/>
      <name val="Calibri"/>
      <family val="2"/>
    </font>
    <font>
      <sz val="12"/>
      <color theme="1"/>
      <name val="Calibri"/>
      <family val="2"/>
    </font>
    <font>
      <sz val="12"/>
      <color rgb="FF000000"/>
      <name val="Calibri"/>
      <family val="2"/>
    </font>
    <font>
      <sz val="11"/>
      <color theme="1"/>
      <name val="Calibri"/>
      <family val="2"/>
    </font>
    <font>
      <sz val="12"/>
      <color rgb="FFFF0000"/>
      <name val="Calibri"/>
      <family val="2"/>
    </font>
    <font>
      <b/>
      <sz val="10"/>
      <name val="Arial"/>
      <family val="2"/>
    </font>
    <font>
      <b/>
      <sz val="12"/>
      <color theme="1"/>
      <name val="Calibri"/>
      <family val="2"/>
    </font>
    <font>
      <b/>
      <sz val="12"/>
      <color theme="1"/>
      <name val="Calibri"/>
    </font>
    <font>
      <b/>
      <sz val="10"/>
      <color theme="1"/>
      <name val="Arial"/>
    </font>
    <font>
      <sz val="12"/>
      <color theme="1"/>
      <name val="Calibri"/>
    </font>
    <font>
      <sz val="10"/>
      <color rgb="FF000000"/>
      <name val="Arial"/>
    </font>
    <font>
      <sz val="14"/>
      <color theme="1"/>
      <name val="Calibri"/>
    </font>
    <font>
      <sz val="10"/>
      <color theme="1"/>
      <name val="Arial"/>
    </font>
    <font>
      <sz val="12"/>
      <color rgb="FF000000"/>
      <name val="Arial"/>
    </font>
    <font>
      <sz val="10"/>
      <color theme="1"/>
      <name val="Calibri"/>
    </font>
    <font>
      <sz val="13"/>
      <color theme="1"/>
      <name val="Calibri"/>
    </font>
    <font>
      <u/>
      <sz val="11"/>
      <color theme="1"/>
      <name val="Aptos Narrow"/>
      <family val="2"/>
      <scheme val="minor"/>
    </font>
    <font>
      <sz val="11"/>
      <color rgb="FF002060"/>
      <name val="Aptos Narrow"/>
      <family val="2"/>
      <scheme val="minor"/>
    </font>
  </fonts>
  <fills count="11">
    <fill>
      <patternFill patternType="none"/>
    </fill>
    <fill>
      <patternFill patternType="gray125"/>
    </fill>
    <fill>
      <patternFill patternType="solid">
        <fgColor rgb="FFFFFF00"/>
        <bgColor indexed="64"/>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theme="4" tint="0.79998168889431442"/>
        <bgColor theme="4" tint="0.79998168889431442"/>
      </patternFill>
    </fill>
    <fill>
      <patternFill patternType="solid">
        <fgColor theme="1" tint="0.249977111117893"/>
        <bgColor indexed="64"/>
      </patternFill>
    </fill>
    <fill>
      <patternFill patternType="solid">
        <fgColor theme="1" tint="4.9989318521683403E-2"/>
        <bgColor indexed="64"/>
      </patternFill>
    </fill>
    <fill>
      <patternFill patternType="solid">
        <fgColor theme="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2" fillId="0" borderId="0"/>
  </cellStyleXfs>
  <cellXfs count="76">
    <xf numFmtId="0" fontId="0" fillId="0" borderId="0" xfId="0"/>
    <xf numFmtId="0" fontId="0" fillId="0" borderId="1" xfId="0" applyBorder="1"/>
    <xf numFmtId="14" fontId="0" fillId="0" borderId="1" xfId="0" applyNumberFormat="1" applyBorder="1"/>
    <xf numFmtId="0" fontId="4" fillId="0" borderId="0" xfId="0" applyFont="1" applyAlignment="1">
      <alignment horizontal="right"/>
    </xf>
    <xf numFmtId="0" fontId="3" fillId="0" borderId="1" xfId="0" applyFont="1" applyBorder="1"/>
    <xf numFmtId="0" fontId="4" fillId="0" borderId="1" xfId="0" applyFont="1" applyBorder="1" applyAlignment="1">
      <alignment horizontal="right"/>
    </xf>
    <xf numFmtId="2" fontId="0" fillId="0" borderId="1" xfId="0" applyNumberFormat="1" applyBorder="1"/>
    <xf numFmtId="164" fontId="0" fillId="0" borderId="1" xfId="0" applyNumberFormat="1" applyBorder="1"/>
    <xf numFmtId="0" fontId="0" fillId="2" borderId="0" xfId="0" applyFill="1"/>
    <xf numFmtId="0" fontId="0" fillId="2" borderId="1" xfId="0" applyFill="1" applyBorder="1"/>
    <xf numFmtId="0" fontId="5" fillId="0" borderId="1" xfId="1" applyFont="1" applyBorder="1"/>
    <xf numFmtId="0" fontId="6" fillId="3" borderId="1" xfId="1" applyFont="1" applyFill="1" applyBorder="1" applyAlignment="1">
      <alignment horizontal="center" vertical="center" wrapText="1"/>
    </xf>
    <xf numFmtId="0" fontId="7" fillId="0" borderId="1" xfId="1" applyFont="1" applyBorder="1" applyAlignment="1">
      <alignment horizontal="center"/>
    </xf>
    <xf numFmtId="0" fontId="8" fillId="4" borderId="1" xfId="1" applyFont="1" applyFill="1" applyBorder="1" applyAlignment="1">
      <alignment wrapText="1"/>
    </xf>
    <xf numFmtId="16" fontId="7" fillId="0" borderId="1" xfId="1" applyNumberFormat="1" applyFont="1" applyBorder="1" applyAlignment="1">
      <alignment horizontal="center"/>
    </xf>
    <xf numFmtId="0" fontId="8" fillId="0" borderId="1" xfId="1" applyFont="1" applyBorder="1"/>
    <xf numFmtId="0" fontId="8" fillId="0" borderId="1" xfId="1" applyFont="1" applyBorder="1" applyAlignment="1">
      <alignment horizontal="center"/>
    </xf>
    <xf numFmtId="0" fontId="9" fillId="0" borderId="1" xfId="1" applyFont="1" applyBorder="1" applyAlignment="1">
      <alignment horizontal="center"/>
    </xf>
    <xf numFmtId="0" fontId="8" fillId="0" borderId="1" xfId="1" applyFont="1" applyBorder="1" applyAlignment="1">
      <alignment wrapText="1"/>
    </xf>
    <xf numFmtId="0" fontId="10" fillId="4" borderId="1" xfId="1" applyFont="1" applyFill="1" applyBorder="1" applyAlignment="1">
      <alignment wrapText="1"/>
    </xf>
    <xf numFmtId="0" fontId="10" fillId="0" borderId="1" xfId="1" applyFont="1" applyBorder="1" applyAlignment="1">
      <alignment horizontal="center"/>
    </xf>
    <xf numFmtId="0" fontId="11" fillId="0" borderId="0" xfId="0" applyFont="1"/>
    <xf numFmtId="0" fontId="12" fillId="3" borderId="3" xfId="0" applyFont="1" applyFill="1" applyBorder="1"/>
    <xf numFmtId="0" fontId="11" fillId="0" borderId="2" xfId="0" applyFont="1" applyBorder="1"/>
    <xf numFmtId="0" fontId="13" fillId="3" borderId="5" xfId="0" applyFont="1" applyFill="1" applyBorder="1" applyAlignment="1">
      <alignment horizontal="center"/>
    </xf>
    <xf numFmtId="0" fontId="13" fillId="3" borderId="6" xfId="0" applyFont="1" applyFill="1" applyBorder="1" applyAlignment="1">
      <alignment horizontal="center"/>
    </xf>
    <xf numFmtId="0" fontId="13" fillId="5" borderId="6"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4" xfId="0" applyFont="1" applyFill="1" applyBorder="1" applyAlignment="1">
      <alignment horizontal="center"/>
    </xf>
    <xf numFmtId="0" fontId="14" fillId="5" borderId="4" xfId="0" applyFont="1" applyFill="1" applyBorder="1"/>
    <xf numFmtId="0" fontId="15" fillId="0" borderId="4" xfId="0" applyFont="1" applyBorder="1" applyAlignment="1">
      <alignment horizontal="center"/>
    </xf>
    <xf numFmtId="0" fontId="4" fillId="0" borderId="4" xfId="0" applyFont="1" applyBorder="1"/>
    <xf numFmtId="0" fontId="15" fillId="0" borderId="4" xfId="0" applyFont="1" applyBorder="1"/>
    <xf numFmtId="0" fontId="16" fillId="0" borderId="4" xfId="0" applyFont="1" applyBorder="1"/>
    <xf numFmtId="0" fontId="15" fillId="6" borderId="4" xfId="0" applyFont="1" applyFill="1" applyBorder="1" applyAlignment="1">
      <alignment horizontal="center"/>
    </xf>
    <xf numFmtId="0" fontId="17" fillId="0" borderId="4" xfId="0" applyFont="1" applyBorder="1" applyAlignment="1">
      <alignment horizontal="center"/>
    </xf>
    <xf numFmtId="0" fontId="18" fillId="6" borderId="4" xfId="0" applyFont="1" applyFill="1" applyBorder="1"/>
    <xf numFmtId="0" fontId="19" fillId="0" borderId="4" xfId="0" applyFont="1" applyBorder="1" applyAlignment="1">
      <alignment horizontal="center"/>
    </xf>
    <xf numFmtId="0" fontId="20" fillId="0" borderId="4" xfId="0" applyFont="1" applyBorder="1" applyAlignment="1">
      <alignment horizontal="center"/>
    </xf>
    <xf numFmtId="0" fontId="11" fillId="0" borderId="7" xfId="0" applyFont="1" applyBorder="1"/>
    <xf numFmtId="0" fontId="11" fillId="0" borderId="7" xfId="0" applyFont="1" applyBorder="1" applyAlignment="1">
      <alignment horizontal="center"/>
    </xf>
    <xf numFmtId="0" fontId="12" fillId="3" borderId="4" xfId="0" applyFont="1" applyFill="1" applyBorder="1"/>
    <xf numFmtId="0" fontId="12" fillId="3" borderId="4" xfId="0" applyFont="1" applyFill="1" applyBorder="1" applyAlignment="1">
      <alignment horizontal="center" wrapText="1"/>
    </xf>
    <xf numFmtId="0" fontId="13" fillId="3" borderId="4" xfId="0" applyFont="1" applyFill="1" applyBorder="1" applyAlignment="1">
      <alignment horizontal="center" vertical="center" wrapText="1"/>
    </xf>
    <xf numFmtId="0" fontId="16" fillId="0" borderId="4" xfId="0" applyFont="1" applyBorder="1" applyAlignment="1">
      <alignment horizontal="center"/>
    </xf>
    <xf numFmtId="0" fontId="21" fillId="0" borderId="4" xfId="0" applyFont="1" applyBorder="1" applyAlignment="1">
      <alignment horizontal="center"/>
    </xf>
    <xf numFmtId="0" fontId="0" fillId="0" borderId="0" xfId="0" pivotButton="1"/>
    <xf numFmtId="0" fontId="0" fillId="0" borderId="0" xfId="0" applyAlignment="1">
      <alignment horizontal="left"/>
    </xf>
    <xf numFmtId="0" fontId="1" fillId="2"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2" fontId="0" fillId="0" borderId="0" xfId="0" applyNumberFormat="1"/>
    <xf numFmtId="164" fontId="0" fillId="0" borderId="0" xfId="0" applyNumberFormat="1"/>
    <xf numFmtId="0" fontId="0" fillId="2" borderId="1" xfId="0" applyFill="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8" borderId="0" xfId="0" applyFill="1"/>
    <xf numFmtId="0" fontId="1" fillId="7" borderId="8" xfId="0" applyFont="1"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9" borderId="0" xfId="0" applyFill="1"/>
    <xf numFmtId="0" fontId="22" fillId="9" borderId="0" xfId="0" applyFont="1" applyFill="1"/>
    <xf numFmtId="0" fontId="0" fillId="10" borderId="0" xfId="0" applyFill="1"/>
    <xf numFmtId="0" fontId="22" fillId="10" borderId="0" xfId="0" applyFont="1" applyFill="1"/>
    <xf numFmtId="1" fontId="0" fillId="0" borderId="0" xfId="0" applyNumberFormat="1"/>
    <xf numFmtId="0" fontId="23" fillId="10" borderId="0" xfId="0" applyFont="1" applyFill="1"/>
    <xf numFmtId="0" fontId="0" fillId="0" borderId="0" xfId="0" applyNumberFormat="1"/>
  </cellXfs>
  <cellStyles count="2">
    <cellStyle name="Normal" xfId="0" builtinId="0"/>
    <cellStyle name="Normal 2" xfId="1" xr:uid="{6B57217C-51EB-417F-8D6B-E06C18468701}"/>
  </cellStyles>
  <dxfs count="61">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font>
        <color theme="0"/>
      </font>
      <fill>
        <patternFill>
          <bgColor rgb="FF002060"/>
        </patternFill>
      </fill>
      <border diagonalUp="0" diagonalDown="0">
        <left/>
        <right/>
        <top/>
        <bottom/>
        <vertical/>
        <horizontal/>
      </border>
    </dxf>
    <dxf>
      <fill>
        <patternFill patternType="none">
          <bgColor auto="1"/>
        </patternFill>
      </fill>
      <border diagonalUp="0" diagonalDown="0">
        <left/>
        <right/>
        <top/>
        <bottom/>
        <vertical/>
        <horizontal/>
      </border>
    </dxf>
  </dxfs>
  <tableStyles count="2" defaultTableStyle="TableStyleMedium2" defaultPivotStyle="PivotStyleLight16">
    <tableStyle name="Slicer Style 1" pivot="0" table="0" count="1" xr9:uid="{B43AD9BA-4E32-430B-B7C0-A6C78A8541D9}">
      <tableStyleElement type="wholeTable" dxfId="60"/>
    </tableStyle>
    <tableStyle name="Slicer Style 2" pivot="0" table="0" count="1" xr9:uid="{95A8938A-174C-42D8-9DA5-FF7B6D85861C}">
      <tableStyleElement type="wholeTable" dxfId="5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4.xml"/><Relationship Id="rId50" Type="http://schemas.microsoft.com/office/2007/relationships/slicerCache" Target="slicerCaches/slicerCache2.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pivotCacheDefinition" Target="pivotCache/pivotCacheDefinition2.xml"/><Relationship Id="rId53" Type="http://schemas.microsoft.com/office/2007/relationships/slicerCache" Target="slicerCaches/slicerCache5.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5.xml"/><Relationship Id="rId56" Type="http://schemas.openxmlformats.org/officeDocument/2006/relationships/sharedStrings" Target="sharedStrings.xml"/><Relationship Id="rId8" Type="http://schemas.openxmlformats.org/officeDocument/2006/relationships/worksheet" Target="worksheets/sheet8.xml"/><Relationship Id="rId51" Type="http://schemas.microsoft.com/office/2007/relationships/slicerCache" Target="slicerCaches/slicerCache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ivotCacheDefinition" Target="pivotCache/pivotCacheDefinition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07/relationships/slicerCache" Target="slicerCaches/slicerCache1.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pivotCacheDefinition" Target="pivotCache/pivotCacheDefinition1.xml"/><Relationship Id="rId52"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[AAFT CLASS DATA.xlsx]Sheet17!PivotTable11</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t>TOTAL ATTENDENCE PERCENTAGE</a:t>
            </a:r>
          </a:p>
          <a:p>
            <a:pPr>
              <a:defRPr/>
            </a:pPr>
            <a:endParaRPr lang="en-US"/>
          </a:p>
        </c:rich>
      </c:tx>
      <c:layout>
        <c:manualLayout>
          <c:xMode val="edge"/>
          <c:yMode val="edge"/>
          <c:x val="0.26920875396904503"/>
          <c:y val="3.65497076023391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794838145231844"/>
          <c:y val="0.21422036153931462"/>
          <c:w val="0.64757245188101487"/>
          <c:h val="0.73261564185384198"/>
        </c:manualLayout>
      </c:layout>
      <c:bar3DChart>
        <c:barDir val="bar"/>
        <c:grouping val="clustered"/>
        <c:varyColors val="0"/>
        <c:ser>
          <c:idx val="0"/>
          <c:order val="0"/>
          <c:tx>
            <c:strRef>
              <c:f>Sheet17!$B$3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Sheet17!$A$4:$A$31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Sheet17!$B$4:$B$31</c:f>
              <c:numCache>
                <c:formatCode>0.00</c:formatCode>
                <c:ptCount val="27"/>
                <c:pt idx="0">
                  <c:v>73.170731707317074</c:v>
                </c:pt>
                <c:pt idx="1">
                  <c:v>34.146341463414636</c:v>
                </c:pt>
                <c:pt idx="2">
                  <c:v>36.585365853658537</c:v>
                </c:pt>
                <c:pt idx="3">
                  <c:v>26.829268292682926</c:v>
                </c:pt>
                <c:pt idx="4">
                  <c:v>51.219512195121951</c:v>
                </c:pt>
                <c:pt idx="5">
                  <c:v>53.658536585365852</c:v>
                </c:pt>
                <c:pt idx="6">
                  <c:v>12.195121951219512</c:v>
                </c:pt>
                <c:pt idx="7">
                  <c:v>36.585365853658537</c:v>
                </c:pt>
                <c:pt idx="8">
                  <c:v>68.292682926829272</c:v>
                </c:pt>
                <c:pt idx="9">
                  <c:v>53.658536585365852</c:v>
                </c:pt>
                <c:pt idx="10">
                  <c:v>63.414634146341463</c:v>
                </c:pt>
                <c:pt idx="11">
                  <c:v>29.26829268292683</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56.097560975609753</c:v>
                </c:pt>
                <c:pt idx="23">
                  <c:v>73.170731707317074</c:v>
                </c:pt>
                <c:pt idx="24">
                  <c:v>0</c:v>
                </c:pt>
                <c:pt idx="25">
                  <c:v>4.8780487804878048</c:v>
                </c:pt>
                <c:pt idx="26">
                  <c:v>68.292682926829272</c:v>
                </c:pt>
              </c:numCache>
            </c:numRef>
          </c:val>
          <c:extLst>
            <c:ext xmlns:c16="http://schemas.microsoft.com/office/drawing/2014/chart" uri="{C3380CC4-5D6E-409C-BE32-E72D297353CC}">
              <c16:uniqueId val="{00000000-5CCD-42B6-B54E-3C259622E920}"/>
            </c:ext>
          </c:extLst>
        </c:ser>
        <c:dLbls>
          <c:showLegendKey val="0"/>
          <c:showVal val="0"/>
          <c:showCatName val="0"/>
          <c:showSerName val="0"/>
          <c:showPercent val="0"/>
          <c:showBubbleSize val="0"/>
        </c:dLbls>
        <c:gapWidth val="65"/>
        <c:shape val="box"/>
        <c:axId val="1759777232"/>
        <c:axId val="1759773872"/>
        <c:axId val="0"/>
      </c:bar3DChart>
      <c:catAx>
        <c:axId val="1759777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759773872"/>
        <c:crosses val="autoZero"/>
        <c:auto val="1"/>
        <c:lblAlgn val="ctr"/>
        <c:lblOffset val="100"/>
        <c:noMultiLvlLbl val="0"/>
      </c:catAx>
      <c:valAx>
        <c:axId val="175977387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977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DATA.xlsx]Sheet11!PivotTable6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Sheet11!$B$3</c:f>
              <c:strCache>
                <c:ptCount val="1"/>
                <c:pt idx="0">
                  <c:v>Total</c:v>
                </c:pt>
              </c:strCache>
            </c:strRef>
          </c:tx>
          <c:spPr>
            <a:solidFill>
              <a:schemeClr val="accent1"/>
            </a:solidFill>
            <a:ln>
              <a:noFill/>
            </a:ln>
            <a:effectLst/>
            <a:sp3d/>
          </c:spPr>
          <c:invertIfNegative val="0"/>
          <c:cat>
            <c:strRef>
              <c:f>Sheet11!$A$4:$A$31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Sheet11!$B$4:$B$31</c:f>
              <c:numCache>
                <c:formatCode>General</c:formatCode>
                <c:ptCount val="27"/>
                <c:pt idx="0">
                  <c:v>11</c:v>
                </c:pt>
                <c:pt idx="1">
                  <c:v>27</c:v>
                </c:pt>
                <c:pt idx="2">
                  <c:v>26</c:v>
                </c:pt>
                <c:pt idx="3">
                  <c:v>30</c:v>
                </c:pt>
                <c:pt idx="4">
                  <c:v>20</c:v>
                </c:pt>
                <c:pt idx="5">
                  <c:v>19</c:v>
                </c:pt>
                <c:pt idx="6">
                  <c:v>36</c:v>
                </c:pt>
                <c:pt idx="7">
                  <c:v>26</c:v>
                </c:pt>
                <c:pt idx="8">
                  <c:v>13</c:v>
                </c:pt>
                <c:pt idx="9">
                  <c:v>19</c:v>
                </c:pt>
                <c:pt idx="10">
                  <c:v>15</c:v>
                </c:pt>
                <c:pt idx="11">
                  <c:v>29</c:v>
                </c:pt>
                <c:pt idx="12">
                  <c:v>25</c:v>
                </c:pt>
                <c:pt idx="13">
                  <c:v>41</c:v>
                </c:pt>
                <c:pt idx="14">
                  <c:v>28</c:v>
                </c:pt>
                <c:pt idx="15">
                  <c:v>27</c:v>
                </c:pt>
                <c:pt idx="16">
                  <c:v>7</c:v>
                </c:pt>
                <c:pt idx="17">
                  <c:v>1</c:v>
                </c:pt>
                <c:pt idx="18">
                  <c:v>28</c:v>
                </c:pt>
                <c:pt idx="19">
                  <c:v>40</c:v>
                </c:pt>
                <c:pt idx="20">
                  <c:v>37</c:v>
                </c:pt>
                <c:pt idx="21">
                  <c:v>13</c:v>
                </c:pt>
                <c:pt idx="22">
                  <c:v>18</c:v>
                </c:pt>
                <c:pt idx="23">
                  <c:v>11</c:v>
                </c:pt>
                <c:pt idx="24">
                  <c:v>41</c:v>
                </c:pt>
                <c:pt idx="25">
                  <c:v>39</c:v>
                </c:pt>
                <c:pt idx="26">
                  <c:v>13</c:v>
                </c:pt>
              </c:numCache>
            </c:numRef>
          </c:val>
          <c:extLst>
            <c:ext xmlns:c16="http://schemas.microsoft.com/office/drawing/2014/chart" uri="{C3380CC4-5D6E-409C-BE32-E72D297353CC}">
              <c16:uniqueId val="{00000000-8290-407F-812C-0BEE46F4A062}"/>
            </c:ext>
          </c:extLst>
        </c:ser>
        <c:dLbls>
          <c:showLegendKey val="0"/>
          <c:showVal val="0"/>
          <c:showCatName val="0"/>
          <c:showSerName val="0"/>
          <c:showPercent val="0"/>
          <c:showBubbleSize val="0"/>
        </c:dLbls>
        <c:gapWidth val="150"/>
        <c:shape val="box"/>
        <c:axId val="133383711"/>
        <c:axId val="133388991"/>
        <c:axId val="0"/>
      </c:bar3DChart>
      <c:catAx>
        <c:axId val="13338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8991"/>
        <c:crosses val="autoZero"/>
        <c:auto val="1"/>
        <c:lblAlgn val="ctr"/>
        <c:lblOffset val="100"/>
        <c:noMultiLvlLbl val="0"/>
      </c:catAx>
      <c:valAx>
        <c:axId val="13338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Sheet5!$A$4:$A$11</c:f>
              <c:strCache>
                <c:ptCount val="7"/>
                <c:pt idx="0">
                  <c:v>Abhishek Kamboj</c:v>
                </c:pt>
                <c:pt idx="1">
                  <c:v>Jatin kapoor</c:v>
                </c:pt>
                <c:pt idx="2">
                  <c:v>Rajat Kumar</c:v>
                </c:pt>
                <c:pt idx="3">
                  <c:v>Rishu Soni</c:v>
                </c:pt>
                <c:pt idx="4">
                  <c:v>Sarthak</c:v>
                </c:pt>
                <c:pt idx="5">
                  <c:v>Sumit</c:v>
                </c:pt>
                <c:pt idx="6">
                  <c:v>Vaishnavi Sharma</c:v>
                </c:pt>
              </c:strCache>
            </c:strRef>
          </c:cat>
          <c:val>
            <c:numRef>
              <c:f>Sheet5!$B$4:$B$11</c:f>
              <c:numCache>
                <c:formatCode>0.00</c:formatCode>
                <c:ptCount val="7"/>
                <c:pt idx="0">
                  <c:v>73.170731707317074</c:v>
                </c:pt>
                <c:pt idx="1">
                  <c:v>68.292682926829272</c:v>
                </c:pt>
                <c:pt idx="2">
                  <c:v>82.926829268292678</c:v>
                </c:pt>
                <c:pt idx="3">
                  <c:v>97.560975609756099</c:v>
                </c:pt>
                <c:pt idx="4">
                  <c:v>68.292682926829272</c:v>
                </c:pt>
                <c:pt idx="5">
                  <c:v>73.170731707317074</c:v>
                </c:pt>
                <c:pt idx="6">
                  <c:v>68.292682926829272</c:v>
                </c:pt>
              </c:numCache>
            </c:numRef>
          </c:val>
          <c:extLst>
            <c:ext xmlns:c16="http://schemas.microsoft.com/office/drawing/2014/chart" uri="{C3380CC4-5D6E-409C-BE32-E72D297353CC}">
              <c16:uniqueId val="{00000000-626D-4CD1-AF9F-03B3CFE17B6E}"/>
            </c:ext>
          </c:extLst>
        </c:ser>
        <c:dLbls>
          <c:showLegendKey val="0"/>
          <c:showVal val="0"/>
          <c:showCatName val="0"/>
          <c:showSerName val="0"/>
          <c:showPercent val="0"/>
          <c:showBubbleSize val="0"/>
        </c:dLbls>
        <c:gapWidth val="150"/>
        <c:shape val="box"/>
        <c:axId val="1488806415"/>
        <c:axId val="1488799215"/>
        <c:axId val="0"/>
      </c:bar3DChart>
      <c:catAx>
        <c:axId val="148880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99215"/>
        <c:crosses val="autoZero"/>
        <c:auto val="1"/>
        <c:lblAlgn val="ctr"/>
        <c:lblOffset val="100"/>
        <c:noMultiLvlLbl val="0"/>
      </c:catAx>
      <c:valAx>
        <c:axId val="1488799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0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DATA.xlsx]Sheet29!PivotTable10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Sheet29!$B$3</c:f>
              <c:strCache>
                <c:ptCount val="1"/>
                <c:pt idx="0">
                  <c:v>Total</c:v>
                </c:pt>
              </c:strCache>
            </c:strRef>
          </c:tx>
          <c:spPr>
            <a:solidFill>
              <a:schemeClr val="accent1"/>
            </a:solidFill>
            <a:ln>
              <a:noFill/>
            </a:ln>
            <a:effectLst/>
            <a:sp3d/>
          </c:spPr>
          <c:invertIfNegative val="0"/>
          <c:cat>
            <c:strRef>
              <c:f>Sheet29!$A$4:$A$9</c:f>
              <c:strCache>
                <c:ptCount val="5"/>
                <c:pt idx="0">
                  <c:v>Abhishek Kamboj</c:v>
                </c:pt>
                <c:pt idx="1">
                  <c:v>Manisha</c:v>
                </c:pt>
                <c:pt idx="2">
                  <c:v>Rajat Kumar</c:v>
                </c:pt>
                <c:pt idx="3">
                  <c:v>Rishu Soni</c:v>
                </c:pt>
                <c:pt idx="4">
                  <c:v>Rounak Singh</c:v>
                </c:pt>
              </c:strCache>
            </c:strRef>
          </c:cat>
          <c:val>
            <c:numRef>
              <c:f>Sheet29!$B$4:$B$9</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0-E8A3-4630-9893-6C891AB6F7AE}"/>
            </c:ext>
          </c:extLst>
        </c:ser>
        <c:dLbls>
          <c:showLegendKey val="0"/>
          <c:showVal val="0"/>
          <c:showCatName val="0"/>
          <c:showSerName val="0"/>
          <c:showPercent val="0"/>
          <c:showBubbleSize val="0"/>
        </c:dLbls>
        <c:gapWidth val="150"/>
        <c:shape val="box"/>
        <c:axId val="141520415"/>
        <c:axId val="141520895"/>
        <c:axId val="0"/>
      </c:bar3DChart>
      <c:catAx>
        <c:axId val="141520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0895"/>
        <c:crosses val="autoZero"/>
        <c:auto val="1"/>
        <c:lblAlgn val="ctr"/>
        <c:lblOffset val="100"/>
        <c:noMultiLvlLbl val="0"/>
      </c:catAx>
      <c:valAx>
        <c:axId val="1415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DATA.xlsx]Sheet31!PivotTable12</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Sheet31!$B$3</c:f>
              <c:strCache>
                <c:ptCount val="1"/>
                <c:pt idx="0">
                  <c:v>Total</c:v>
                </c:pt>
              </c:strCache>
            </c:strRef>
          </c:tx>
          <c:spPr>
            <a:solidFill>
              <a:schemeClr val="accent1"/>
            </a:solidFill>
            <a:ln>
              <a:noFill/>
            </a:ln>
            <a:effectLst/>
            <a:sp3d/>
          </c:spPr>
          <c:invertIfNegative val="0"/>
          <c:cat>
            <c:strRef>
              <c:f>Sheet31!$A$4:$A$9</c:f>
              <c:strCache>
                <c:ptCount val="5"/>
                <c:pt idx="0">
                  <c:v>Abhishek Kamboj</c:v>
                </c:pt>
                <c:pt idx="1">
                  <c:v>Ankit Kumar</c:v>
                </c:pt>
                <c:pt idx="2">
                  <c:v>Harsh Mishra</c:v>
                </c:pt>
                <c:pt idx="3">
                  <c:v>Manisha</c:v>
                </c:pt>
                <c:pt idx="4">
                  <c:v>Saksham Saxena</c:v>
                </c:pt>
              </c:strCache>
            </c:strRef>
          </c:cat>
          <c:val>
            <c:numRef>
              <c:f>Sheet31!$B$4:$B$9</c:f>
              <c:numCache>
                <c:formatCode>General</c:formatCode>
                <c:ptCount val="5"/>
                <c:pt idx="0">
                  <c:v>72</c:v>
                </c:pt>
                <c:pt idx="1">
                  <c:v>75</c:v>
                </c:pt>
                <c:pt idx="2">
                  <c:v>74</c:v>
                </c:pt>
                <c:pt idx="3">
                  <c:v>80</c:v>
                </c:pt>
                <c:pt idx="4">
                  <c:v>82</c:v>
                </c:pt>
              </c:numCache>
            </c:numRef>
          </c:val>
          <c:extLst>
            <c:ext xmlns:c16="http://schemas.microsoft.com/office/drawing/2014/chart" uri="{C3380CC4-5D6E-409C-BE32-E72D297353CC}">
              <c16:uniqueId val="{00000000-2D1C-4AE1-9764-C0F9878A1980}"/>
            </c:ext>
          </c:extLst>
        </c:ser>
        <c:dLbls>
          <c:showLegendKey val="0"/>
          <c:showVal val="0"/>
          <c:showCatName val="0"/>
          <c:showSerName val="0"/>
          <c:showPercent val="0"/>
          <c:showBubbleSize val="0"/>
        </c:dLbls>
        <c:gapWidth val="150"/>
        <c:shape val="box"/>
        <c:axId val="297861855"/>
        <c:axId val="297865215"/>
        <c:axId val="0"/>
      </c:bar3DChart>
      <c:catAx>
        <c:axId val="29786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97865215"/>
        <c:crosses val="autoZero"/>
        <c:auto val="1"/>
        <c:lblAlgn val="ctr"/>
        <c:lblOffset val="100"/>
        <c:noMultiLvlLbl val="0"/>
      </c:catAx>
      <c:valAx>
        <c:axId val="2978652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86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STUDENTS IN 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Harsh Mishra</c:v>
                </c:pt>
                <c:pt idx="1">
                  <c:v>Janvi</c:v>
                </c:pt>
                <c:pt idx="2">
                  <c:v>Jatin kapoor</c:v>
                </c:pt>
                <c:pt idx="3">
                  <c:v>Rishu Soni</c:v>
                </c:pt>
                <c:pt idx="4">
                  <c:v>Saksham Saxena</c:v>
                </c:pt>
              </c:strCache>
            </c:strRef>
          </c:cat>
          <c:val>
            <c:numRef>
              <c:f>Sheet12!$B$4:$B$9</c:f>
              <c:numCache>
                <c:formatCode>General</c:formatCode>
                <c:ptCount val="5"/>
                <c:pt idx="0">
                  <c:v>88</c:v>
                </c:pt>
                <c:pt idx="1">
                  <c:v>86</c:v>
                </c:pt>
                <c:pt idx="2">
                  <c:v>89</c:v>
                </c:pt>
                <c:pt idx="3">
                  <c:v>90</c:v>
                </c:pt>
                <c:pt idx="4">
                  <c:v>86</c:v>
                </c:pt>
              </c:numCache>
            </c:numRef>
          </c:val>
          <c:extLst>
            <c:ext xmlns:c16="http://schemas.microsoft.com/office/drawing/2014/chart" uri="{C3380CC4-5D6E-409C-BE32-E72D297353CC}">
              <c16:uniqueId val="{00000000-9181-4FC0-82BE-19FD5E373C8D}"/>
            </c:ext>
          </c:extLst>
        </c:ser>
        <c:dLbls>
          <c:showLegendKey val="0"/>
          <c:showVal val="1"/>
          <c:showCatName val="0"/>
          <c:showSerName val="0"/>
          <c:showPercent val="0"/>
          <c:showBubbleSize val="0"/>
        </c:dLbls>
        <c:gapWidth val="150"/>
        <c:shape val="box"/>
        <c:axId val="1609310560"/>
        <c:axId val="1609310080"/>
        <c:axId val="0"/>
      </c:bar3DChart>
      <c:catAx>
        <c:axId val="160931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10080"/>
        <c:crosses val="autoZero"/>
        <c:auto val="1"/>
        <c:lblAlgn val="ctr"/>
        <c:lblOffset val="100"/>
        <c:noMultiLvlLbl val="0"/>
      </c:catAx>
      <c:valAx>
        <c:axId val="1609310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1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 1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Sheet1!$A$4:$A$5</c:f>
              <c:strCache>
                <c:ptCount val="1"/>
                <c:pt idx="0">
                  <c:v>Ankit Kumar</c:v>
                </c:pt>
              </c:strCache>
            </c:strRef>
          </c:cat>
          <c:val>
            <c:numRef>
              <c:f>Sheet1!$B$4:$B$5</c:f>
              <c:numCache>
                <c:formatCode>General</c:formatCode>
                <c:ptCount val="1"/>
                <c:pt idx="0">
                  <c:v>82</c:v>
                </c:pt>
              </c:numCache>
            </c:numRef>
          </c:val>
          <c:extLst>
            <c:ext xmlns:c16="http://schemas.microsoft.com/office/drawing/2014/chart" uri="{C3380CC4-5D6E-409C-BE32-E72D297353CC}">
              <c16:uniqueId val="{00000000-425D-4025-8BFE-94FE4311A695}"/>
            </c:ext>
          </c:extLst>
        </c:ser>
        <c:dLbls>
          <c:showLegendKey val="0"/>
          <c:showVal val="0"/>
          <c:showCatName val="0"/>
          <c:showSerName val="0"/>
          <c:showPercent val="0"/>
          <c:showBubbleSize val="0"/>
        </c:dLbls>
        <c:gapWidth val="150"/>
        <c:shape val="box"/>
        <c:axId val="81518095"/>
        <c:axId val="81520015"/>
        <c:axId val="0"/>
      </c:bar3DChart>
      <c:catAx>
        <c:axId val="8151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0015"/>
        <c:crosses val="autoZero"/>
        <c:auto val="1"/>
        <c:lblAlgn val="ctr"/>
        <c:lblOffset val="100"/>
        <c:noMultiLvlLbl val="0"/>
      </c:catAx>
      <c:valAx>
        <c:axId val="81520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Sheet9!$B$3</c:f>
              <c:strCache>
                <c:ptCount val="1"/>
                <c:pt idx="0">
                  <c:v>Total</c:v>
                </c:pt>
              </c:strCache>
            </c:strRef>
          </c:tx>
          <c:spPr>
            <a:solidFill>
              <a:schemeClr val="accent1"/>
            </a:solidFill>
            <a:ln>
              <a:noFill/>
            </a:ln>
            <a:effectLst/>
            <a:sp3d/>
          </c:spPr>
          <c:invertIfNegative val="0"/>
          <c:cat>
            <c:strRef>
              <c:f>Sheet9!$A$4:$A$5</c:f>
              <c:strCache>
                <c:ptCount val="1"/>
                <c:pt idx="0">
                  <c:v>Ankit Kumar</c:v>
                </c:pt>
              </c:strCache>
            </c:strRef>
          </c:cat>
          <c:val>
            <c:numRef>
              <c:f>Sheet9!$B$4:$B$5</c:f>
              <c:numCache>
                <c:formatCode>General</c:formatCode>
                <c:ptCount val="1"/>
                <c:pt idx="0">
                  <c:v>75</c:v>
                </c:pt>
              </c:numCache>
            </c:numRef>
          </c:val>
          <c:extLst>
            <c:ext xmlns:c16="http://schemas.microsoft.com/office/drawing/2014/chart" uri="{C3380CC4-5D6E-409C-BE32-E72D297353CC}">
              <c16:uniqueId val="{00000000-9DBB-4311-B322-C92FA36BD3EC}"/>
            </c:ext>
          </c:extLst>
        </c:ser>
        <c:dLbls>
          <c:showLegendKey val="0"/>
          <c:showVal val="0"/>
          <c:showCatName val="0"/>
          <c:showSerName val="0"/>
          <c:showPercent val="0"/>
          <c:showBubbleSize val="0"/>
        </c:dLbls>
        <c:gapWidth val="150"/>
        <c:shape val="box"/>
        <c:axId val="81612655"/>
        <c:axId val="81615535"/>
        <c:axId val="0"/>
      </c:bar3DChart>
      <c:catAx>
        <c:axId val="816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535"/>
        <c:crosses val="autoZero"/>
        <c:auto val="1"/>
        <c:lblAlgn val="ctr"/>
        <c:lblOffset val="100"/>
        <c:noMultiLvlLbl val="0"/>
      </c:catAx>
      <c:valAx>
        <c:axId val="81615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DATA.xlsx]Sheet20!PivotTable5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Sheet20!$B$3</c:f>
              <c:strCache>
                <c:ptCount val="1"/>
                <c:pt idx="0">
                  <c:v>Sum of SEM 1 Total(40+60=100)</c:v>
                </c:pt>
              </c:strCache>
            </c:strRef>
          </c:tx>
          <c:spPr>
            <a:solidFill>
              <a:schemeClr val="accent1"/>
            </a:solidFill>
            <a:ln>
              <a:noFill/>
            </a:ln>
            <a:effectLst/>
            <a:sp3d/>
          </c:spPr>
          <c:invertIfNegative val="0"/>
          <c:cat>
            <c:strRef>
              <c:f>Sheet20!$A$4:$A$9</c:f>
              <c:strCache>
                <c:ptCount val="5"/>
                <c:pt idx="0">
                  <c:v>Harsh Mishra</c:v>
                </c:pt>
                <c:pt idx="1">
                  <c:v>Janvi</c:v>
                </c:pt>
                <c:pt idx="2">
                  <c:v>Jatin kapoor</c:v>
                </c:pt>
                <c:pt idx="3">
                  <c:v>Rishu Soni</c:v>
                </c:pt>
                <c:pt idx="4">
                  <c:v>Saksham Saxena</c:v>
                </c:pt>
              </c:strCache>
            </c:strRef>
          </c:cat>
          <c:val>
            <c:numRef>
              <c:f>Sheet20!$B$4:$B$9</c:f>
              <c:numCache>
                <c:formatCode>General</c:formatCode>
                <c:ptCount val="5"/>
                <c:pt idx="0">
                  <c:v>88</c:v>
                </c:pt>
                <c:pt idx="1">
                  <c:v>86</c:v>
                </c:pt>
                <c:pt idx="2">
                  <c:v>89</c:v>
                </c:pt>
                <c:pt idx="3">
                  <c:v>90</c:v>
                </c:pt>
                <c:pt idx="4">
                  <c:v>86</c:v>
                </c:pt>
              </c:numCache>
            </c:numRef>
          </c:val>
          <c:extLst>
            <c:ext xmlns:c16="http://schemas.microsoft.com/office/drawing/2014/chart" uri="{C3380CC4-5D6E-409C-BE32-E72D297353CC}">
              <c16:uniqueId val="{00000000-601C-4DE3-94C9-79A7B66B1F85}"/>
            </c:ext>
          </c:extLst>
        </c:ser>
        <c:ser>
          <c:idx val="1"/>
          <c:order val="1"/>
          <c:tx>
            <c:strRef>
              <c:f>Sheet20!$C$3</c:f>
              <c:strCache>
                <c:ptCount val="1"/>
                <c:pt idx="0">
                  <c:v>Sum of SEM 2 Total(40+60=100)</c:v>
                </c:pt>
              </c:strCache>
            </c:strRef>
          </c:tx>
          <c:spPr>
            <a:solidFill>
              <a:schemeClr val="accent2"/>
            </a:solidFill>
            <a:ln>
              <a:noFill/>
            </a:ln>
            <a:effectLst/>
            <a:sp3d/>
          </c:spPr>
          <c:invertIfNegative val="0"/>
          <c:cat>
            <c:strRef>
              <c:f>Sheet20!$A$4:$A$9</c:f>
              <c:strCache>
                <c:ptCount val="5"/>
                <c:pt idx="0">
                  <c:v>Harsh Mishra</c:v>
                </c:pt>
                <c:pt idx="1">
                  <c:v>Janvi</c:v>
                </c:pt>
                <c:pt idx="2">
                  <c:v>Jatin kapoor</c:v>
                </c:pt>
                <c:pt idx="3">
                  <c:v>Rishu Soni</c:v>
                </c:pt>
                <c:pt idx="4">
                  <c:v>Saksham Saxena</c:v>
                </c:pt>
              </c:strCache>
            </c:strRef>
          </c:cat>
          <c:val>
            <c:numRef>
              <c:f>Sheet20!$C$4:$C$9</c:f>
              <c:numCache>
                <c:formatCode>General</c:formatCode>
                <c:ptCount val="5"/>
                <c:pt idx="0">
                  <c:v>89</c:v>
                </c:pt>
                <c:pt idx="1">
                  <c:v>89</c:v>
                </c:pt>
                <c:pt idx="2">
                  <c:v>86</c:v>
                </c:pt>
                <c:pt idx="3">
                  <c:v>83</c:v>
                </c:pt>
                <c:pt idx="4">
                  <c:v>90</c:v>
                </c:pt>
              </c:numCache>
            </c:numRef>
          </c:val>
          <c:extLst>
            <c:ext xmlns:c16="http://schemas.microsoft.com/office/drawing/2014/chart" uri="{C3380CC4-5D6E-409C-BE32-E72D297353CC}">
              <c16:uniqueId val="{00000001-601C-4DE3-94C9-79A7B66B1F85}"/>
            </c:ext>
          </c:extLst>
        </c:ser>
        <c:dLbls>
          <c:showLegendKey val="0"/>
          <c:showVal val="0"/>
          <c:showCatName val="0"/>
          <c:showSerName val="0"/>
          <c:showPercent val="0"/>
          <c:showBubbleSize val="0"/>
        </c:dLbls>
        <c:gapWidth val="150"/>
        <c:shape val="box"/>
        <c:axId val="297919455"/>
        <c:axId val="297928095"/>
        <c:axId val="0"/>
      </c:bar3DChart>
      <c:catAx>
        <c:axId val="29791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28095"/>
        <c:crosses val="autoZero"/>
        <c:auto val="1"/>
        <c:lblAlgn val="ctr"/>
        <c:lblOffset val="100"/>
        <c:noMultiLvlLbl val="0"/>
      </c:catAx>
      <c:valAx>
        <c:axId val="29792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1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DATA.xlsx]Sheet17!PivotTable11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Sheet17!$B$3</c:f>
              <c:strCache>
                <c:ptCount val="1"/>
                <c:pt idx="0">
                  <c:v>Total</c:v>
                </c:pt>
              </c:strCache>
            </c:strRef>
          </c:tx>
          <c:spPr>
            <a:solidFill>
              <a:schemeClr val="accent1"/>
            </a:solidFill>
            <a:ln>
              <a:noFill/>
            </a:ln>
            <a:effectLst/>
            <a:sp3d/>
          </c:spPr>
          <c:invertIfNegative val="0"/>
          <c:cat>
            <c:strRef>
              <c:f>Sheet17!$A$4:$A$31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Sheet17!$B$4:$B$31</c:f>
              <c:numCache>
                <c:formatCode>0.00</c:formatCode>
                <c:ptCount val="27"/>
                <c:pt idx="0">
                  <c:v>73.170731707317074</c:v>
                </c:pt>
                <c:pt idx="1">
                  <c:v>34.146341463414636</c:v>
                </c:pt>
                <c:pt idx="2">
                  <c:v>36.585365853658537</c:v>
                </c:pt>
                <c:pt idx="3">
                  <c:v>26.829268292682926</c:v>
                </c:pt>
                <c:pt idx="4">
                  <c:v>51.219512195121951</c:v>
                </c:pt>
                <c:pt idx="5">
                  <c:v>53.658536585365852</c:v>
                </c:pt>
                <c:pt idx="6">
                  <c:v>12.195121951219512</c:v>
                </c:pt>
                <c:pt idx="7">
                  <c:v>36.585365853658537</c:v>
                </c:pt>
                <c:pt idx="8">
                  <c:v>68.292682926829272</c:v>
                </c:pt>
                <c:pt idx="9">
                  <c:v>53.658536585365852</c:v>
                </c:pt>
                <c:pt idx="10">
                  <c:v>63.414634146341463</c:v>
                </c:pt>
                <c:pt idx="11">
                  <c:v>29.26829268292683</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56.097560975609753</c:v>
                </c:pt>
                <c:pt idx="23">
                  <c:v>73.170731707317074</c:v>
                </c:pt>
                <c:pt idx="24">
                  <c:v>0</c:v>
                </c:pt>
                <c:pt idx="25">
                  <c:v>4.8780487804878048</c:v>
                </c:pt>
                <c:pt idx="26">
                  <c:v>68.292682926829272</c:v>
                </c:pt>
              </c:numCache>
            </c:numRef>
          </c:val>
          <c:extLst>
            <c:ext xmlns:c16="http://schemas.microsoft.com/office/drawing/2014/chart" uri="{C3380CC4-5D6E-409C-BE32-E72D297353CC}">
              <c16:uniqueId val="{00000000-681C-4790-B01C-ED866162E755}"/>
            </c:ext>
          </c:extLst>
        </c:ser>
        <c:dLbls>
          <c:showLegendKey val="0"/>
          <c:showVal val="0"/>
          <c:showCatName val="0"/>
          <c:showSerName val="0"/>
          <c:showPercent val="0"/>
          <c:showBubbleSize val="0"/>
        </c:dLbls>
        <c:gapWidth val="150"/>
        <c:shape val="box"/>
        <c:axId val="1759777232"/>
        <c:axId val="1759773872"/>
        <c:axId val="0"/>
      </c:bar3DChart>
      <c:catAx>
        <c:axId val="1759777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3872"/>
        <c:crosses val="autoZero"/>
        <c:auto val="1"/>
        <c:lblAlgn val="ctr"/>
        <c:lblOffset val="100"/>
        <c:noMultiLvlLbl val="0"/>
      </c:catAx>
      <c:valAx>
        <c:axId val="17597738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[AAFT CLASS DATA.xlsx]Sheet5!PivotTable1</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mn-lt"/>
                <a:ea typeface="+mn-ea"/>
                <a:cs typeface="+mn-cs"/>
              </a:defRPr>
            </a:pPr>
            <a:r>
              <a:rPr lang="en-US" sz="1400" b="1" i="0" u="none" strike="noStrike" kern="1200" baseline="0">
                <a:solidFill>
                  <a:sysClr val="window" lastClr="FFFFFF"/>
                </a:solidFill>
                <a:latin typeface="+mn-lt"/>
                <a:ea typeface="+mn-ea"/>
                <a:cs typeface="+mn-cs"/>
              </a:rPr>
              <a:t>TOP 5 STUDENTS BY ATTENDENCE PERCENTAGE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Sheet5!$A$4:$A$11</c:f>
              <c:strCache>
                <c:ptCount val="7"/>
                <c:pt idx="0">
                  <c:v>Abhishek Kamboj</c:v>
                </c:pt>
                <c:pt idx="1">
                  <c:v>Jatin kapoor</c:v>
                </c:pt>
                <c:pt idx="2">
                  <c:v>Rajat Kumar</c:v>
                </c:pt>
                <c:pt idx="3">
                  <c:v>Rishu Soni</c:v>
                </c:pt>
                <c:pt idx="4">
                  <c:v>Sarthak</c:v>
                </c:pt>
                <c:pt idx="5">
                  <c:v>Sumit</c:v>
                </c:pt>
                <c:pt idx="6">
                  <c:v>Vaishnavi Sharma</c:v>
                </c:pt>
              </c:strCache>
            </c:strRef>
          </c:cat>
          <c:val>
            <c:numRef>
              <c:f>Sheet5!$B$4:$B$11</c:f>
              <c:numCache>
                <c:formatCode>0.00</c:formatCode>
                <c:ptCount val="7"/>
                <c:pt idx="0">
                  <c:v>73.170731707317074</c:v>
                </c:pt>
                <c:pt idx="1">
                  <c:v>68.292682926829272</c:v>
                </c:pt>
                <c:pt idx="2">
                  <c:v>82.926829268292678</c:v>
                </c:pt>
                <c:pt idx="3">
                  <c:v>97.560975609756099</c:v>
                </c:pt>
                <c:pt idx="4">
                  <c:v>68.292682926829272</c:v>
                </c:pt>
                <c:pt idx="5">
                  <c:v>73.170731707317074</c:v>
                </c:pt>
                <c:pt idx="6">
                  <c:v>68.292682926829272</c:v>
                </c:pt>
              </c:numCache>
            </c:numRef>
          </c:val>
          <c:extLst>
            <c:ext xmlns:c16="http://schemas.microsoft.com/office/drawing/2014/chart" uri="{C3380CC4-5D6E-409C-BE32-E72D297353CC}">
              <c16:uniqueId val="{00000000-D294-4D39-8547-9696EFF0BAEB}"/>
            </c:ext>
          </c:extLst>
        </c:ser>
        <c:dLbls>
          <c:showLegendKey val="0"/>
          <c:showVal val="0"/>
          <c:showCatName val="0"/>
          <c:showSerName val="0"/>
          <c:showPercent val="0"/>
          <c:showBubbleSize val="0"/>
        </c:dLbls>
        <c:gapWidth val="150"/>
        <c:shape val="box"/>
        <c:axId val="1488806415"/>
        <c:axId val="1488799215"/>
        <c:axId val="0"/>
      </c:bar3DChart>
      <c:catAx>
        <c:axId val="1488806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8799215"/>
        <c:crosses val="autoZero"/>
        <c:auto val="1"/>
        <c:lblAlgn val="ctr"/>
        <c:lblOffset val="100"/>
        <c:noMultiLvlLbl val="0"/>
      </c:catAx>
      <c:valAx>
        <c:axId val="1488799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8806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[AAFT CLASS DATA.xlsx]Sheet1!PivotTable1</c:name>
    <c:fmtId val="3"/>
  </c:pivotSource>
  <c:chart>
    <c:title>
      <c:tx>
        <c:rich>
          <a:bodyPr rot="0" spcFirstLastPara="1" vertOverflow="ellipsis" vert="horz" wrap="square" anchor="ctr" anchorCtr="1"/>
          <a:lstStyle/>
          <a:p>
            <a:pPr algn="ctr" rtl="0">
              <a:defRPr lang="en-US" sz="1800" b="1" i="0" u="none" strike="noStrike" kern="1200" spc="0" baseline="0">
                <a:solidFill>
                  <a:sysClr val="window" lastClr="FFFFFF"/>
                </a:solidFill>
                <a:latin typeface="+mn-lt"/>
                <a:ea typeface="+mn-ea"/>
                <a:cs typeface="+mn-cs"/>
              </a:defRPr>
            </a:pPr>
            <a:r>
              <a:rPr lang="en-US" sz="1800" b="1" i="0" u="none" strike="noStrike" kern="1200" baseline="0">
                <a:solidFill>
                  <a:sysClr val="window" lastClr="FFFFFF"/>
                </a:solidFill>
                <a:latin typeface="+mn-lt"/>
                <a:ea typeface="+mn-ea"/>
                <a:cs typeface="+mn-cs"/>
              </a:rPr>
              <a:t>SEM 1 TOTAL MARKS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415573053368326"/>
          <c:y val="0.2253889286566452"/>
          <c:w val="0.6300674512460136"/>
          <c:h val="0.68704187544738726"/>
        </c:manualLayout>
      </c:layout>
      <c:bar3DChart>
        <c:barDir val="bar"/>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Sheet1!$A$4:$A$5</c:f>
              <c:strCache>
                <c:ptCount val="1"/>
                <c:pt idx="0">
                  <c:v>Ankit Kumar</c:v>
                </c:pt>
              </c:strCache>
            </c:strRef>
          </c:cat>
          <c:val>
            <c:numRef>
              <c:f>Sheet1!$B$4:$B$5</c:f>
              <c:numCache>
                <c:formatCode>General</c:formatCode>
                <c:ptCount val="1"/>
                <c:pt idx="0">
                  <c:v>82</c:v>
                </c:pt>
              </c:numCache>
            </c:numRef>
          </c:val>
          <c:extLst>
            <c:ext xmlns:c16="http://schemas.microsoft.com/office/drawing/2014/chart" uri="{C3380CC4-5D6E-409C-BE32-E72D297353CC}">
              <c16:uniqueId val="{00000000-3090-4D74-A7E1-CA00E42CF046}"/>
            </c:ext>
          </c:extLst>
        </c:ser>
        <c:dLbls>
          <c:showLegendKey val="0"/>
          <c:showVal val="0"/>
          <c:showCatName val="0"/>
          <c:showSerName val="0"/>
          <c:showPercent val="0"/>
          <c:showBubbleSize val="0"/>
        </c:dLbls>
        <c:gapWidth val="150"/>
        <c:shape val="box"/>
        <c:axId val="81518095"/>
        <c:axId val="81520015"/>
        <c:axId val="0"/>
      </c:bar3DChart>
      <c:catAx>
        <c:axId val="8151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20015"/>
        <c:crosses val="autoZero"/>
        <c:auto val="1"/>
        <c:lblAlgn val="ctr"/>
        <c:lblOffset val="100"/>
        <c:noMultiLvlLbl val="0"/>
      </c:catAx>
      <c:valAx>
        <c:axId val="81520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5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[AAFT CLASS DATA.xlsx]Sheet9!PivotTable2</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t>SEM</a:t>
            </a:r>
            <a:r>
              <a:rPr lang="en-IN" baseline="0"/>
              <a:t> 2 TOTAL MARKS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Sheet9!$B$3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Sheet9!$A$4:$A$5</c:f>
              <c:strCache>
                <c:ptCount val="1"/>
                <c:pt idx="0">
                  <c:v>Ankit Kumar</c:v>
                </c:pt>
              </c:strCache>
            </c:strRef>
          </c:cat>
          <c:val>
            <c:numRef>
              <c:f>Sheet9!$B$4:$B$5</c:f>
              <c:numCache>
                <c:formatCode>General</c:formatCode>
                <c:ptCount val="1"/>
                <c:pt idx="0">
                  <c:v>75</c:v>
                </c:pt>
              </c:numCache>
            </c:numRef>
          </c:val>
          <c:extLst>
            <c:ext xmlns:c16="http://schemas.microsoft.com/office/drawing/2014/chart" uri="{C3380CC4-5D6E-409C-BE32-E72D297353CC}">
              <c16:uniqueId val="{00000000-E3A6-49DB-9D8B-28C9B908AB5B}"/>
            </c:ext>
          </c:extLst>
        </c:ser>
        <c:dLbls>
          <c:showLegendKey val="0"/>
          <c:showVal val="0"/>
          <c:showCatName val="0"/>
          <c:showSerName val="0"/>
          <c:showPercent val="0"/>
          <c:showBubbleSize val="0"/>
        </c:dLbls>
        <c:gapWidth val="65"/>
        <c:shape val="box"/>
        <c:axId val="81612655"/>
        <c:axId val="81615535"/>
        <c:axId val="0"/>
      </c:bar3DChart>
      <c:catAx>
        <c:axId val="816126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81615535"/>
        <c:crosses val="autoZero"/>
        <c:auto val="1"/>
        <c:lblAlgn val="ctr"/>
        <c:lblOffset val="100"/>
        <c:noMultiLvlLbl val="0"/>
      </c:catAx>
      <c:valAx>
        <c:axId val="8161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612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[AAFT CLASS DATA.xlsx]Sheet20!PivotTable5</c:name>
    <c:fmtId val="3"/>
  </c:pivotSource>
  <c:chart>
    <c:title>
      <c:tx>
        <c:rich>
          <a:bodyPr rot="0" spcFirstLastPara="1" vertOverflow="ellipsis" vert="horz" wrap="square" anchor="ctr" anchorCtr="1"/>
          <a:lstStyle/>
          <a:p>
            <a:pPr algn="ctr" rtl="0">
              <a:defRPr lang="en-US" sz="1800" b="1" i="0" u="none" strike="noStrike" kern="1200" spc="0" baseline="0">
                <a:solidFill>
                  <a:sysClr val="window" lastClr="FFFFFF"/>
                </a:solidFill>
                <a:latin typeface="+mn-lt"/>
                <a:ea typeface="+mn-ea"/>
                <a:cs typeface="+mn-cs"/>
              </a:defRPr>
            </a:pPr>
            <a:r>
              <a:rPr lang="en-US" sz="1800" b="1" i="0" u="none" strike="noStrike" kern="1200" baseline="0">
                <a:solidFill>
                  <a:sysClr val="window" lastClr="FFFFFF"/>
                </a:solidFill>
                <a:latin typeface="+mn-lt"/>
                <a:ea typeface="+mn-ea"/>
                <a:cs typeface="+mn-cs"/>
              </a:rPr>
              <a:t>TOP 5 STUDENTS</a:t>
            </a:r>
          </a:p>
        </c:rich>
      </c:tx>
      <c:layout>
        <c:manualLayout>
          <c:xMode val="edge"/>
          <c:yMode val="edge"/>
          <c:x val="0.31272734834202059"/>
          <c:y val="2.8112449799196786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Sheet20!$B$3</c:f>
              <c:strCache>
                <c:ptCount val="1"/>
                <c:pt idx="0">
                  <c:v>Sum of SEM 1 Total(40+60=100)</c:v>
                </c:pt>
              </c:strCache>
            </c:strRef>
          </c:tx>
          <c:spPr>
            <a:solidFill>
              <a:schemeClr val="accent1">
                <a:tint val="77000"/>
              </a:schemeClr>
            </a:solidFill>
            <a:ln>
              <a:noFill/>
            </a:ln>
            <a:effectLst/>
            <a:sp3d/>
          </c:spPr>
          <c:invertIfNegative val="0"/>
          <c:cat>
            <c:strRef>
              <c:f>Sheet20!$A$4:$A$9</c:f>
              <c:strCache>
                <c:ptCount val="5"/>
                <c:pt idx="0">
                  <c:v>Harsh Mishra</c:v>
                </c:pt>
                <c:pt idx="1">
                  <c:v>Janvi</c:v>
                </c:pt>
                <c:pt idx="2">
                  <c:v>Jatin kapoor</c:v>
                </c:pt>
                <c:pt idx="3">
                  <c:v>Rishu Soni</c:v>
                </c:pt>
                <c:pt idx="4">
                  <c:v>Saksham Saxena</c:v>
                </c:pt>
              </c:strCache>
            </c:strRef>
          </c:cat>
          <c:val>
            <c:numRef>
              <c:f>Sheet20!$B$4:$B$9</c:f>
              <c:numCache>
                <c:formatCode>General</c:formatCode>
                <c:ptCount val="5"/>
                <c:pt idx="0">
                  <c:v>88</c:v>
                </c:pt>
                <c:pt idx="1">
                  <c:v>86</c:v>
                </c:pt>
                <c:pt idx="2">
                  <c:v>89</c:v>
                </c:pt>
                <c:pt idx="3">
                  <c:v>90</c:v>
                </c:pt>
                <c:pt idx="4">
                  <c:v>86</c:v>
                </c:pt>
              </c:numCache>
            </c:numRef>
          </c:val>
          <c:extLst>
            <c:ext xmlns:c16="http://schemas.microsoft.com/office/drawing/2014/chart" uri="{C3380CC4-5D6E-409C-BE32-E72D297353CC}">
              <c16:uniqueId val="{00000000-5E7E-489D-AD7B-9E94CC4F13B1}"/>
            </c:ext>
          </c:extLst>
        </c:ser>
        <c:ser>
          <c:idx val="1"/>
          <c:order val="1"/>
          <c:tx>
            <c:strRef>
              <c:f>Sheet20!$C$3</c:f>
              <c:strCache>
                <c:ptCount val="1"/>
                <c:pt idx="0">
                  <c:v>Sum of SEM 2 Total(40+60=100)</c:v>
                </c:pt>
              </c:strCache>
            </c:strRef>
          </c:tx>
          <c:spPr>
            <a:solidFill>
              <a:schemeClr val="accent1">
                <a:shade val="76000"/>
              </a:schemeClr>
            </a:solidFill>
            <a:ln>
              <a:noFill/>
            </a:ln>
            <a:effectLst/>
            <a:sp3d/>
          </c:spPr>
          <c:invertIfNegative val="0"/>
          <c:cat>
            <c:strRef>
              <c:f>Sheet20!$A$4:$A$9</c:f>
              <c:strCache>
                <c:ptCount val="5"/>
                <c:pt idx="0">
                  <c:v>Harsh Mishra</c:v>
                </c:pt>
                <c:pt idx="1">
                  <c:v>Janvi</c:v>
                </c:pt>
                <c:pt idx="2">
                  <c:v>Jatin kapoor</c:v>
                </c:pt>
                <c:pt idx="3">
                  <c:v>Rishu Soni</c:v>
                </c:pt>
                <c:pt idx="4">
                  <c:v>Saksham Saxena</c:v>
                </c:pt>
              </c:strCache>
            </c:strRef>
          </c:cat>
          <c:val>
            <c:numRef>
              <c:f>Sheet20!$C$4:$C$9</c:f>
              <c:numCache>
                <c:formatCode>General</c:formatCode>
                <c:ptCount val="5"/>
                <c:pt idx="0">
                  <c:v>89</c:v>
                </c:pt>
                <c:pt idx="1">
                  <c:v>89</c:v>
                </c:pt>
                <c:pt idx="2">
                  <c:v>86</c:v>
                </c:pt>
                <c:pt idx="3">
                  <c:v>83</c:v>
                </c:pt>
                <c:pt idx="4">
                  <c:v>90</c:v>
                </c:pt>
              </c:numCache>
            </c:numRef>
          </c:val>
          <c:extLst>
            <c:ext xmlns:c16="http://schemas.microsoft.com/office/drawing/2014/chart" uri="{C3380CC4-5D6E-409C-BE32-E72D297353CC}">
              <c16:uniqueId val="{00000001-5E7E-489D-AD7B-9E94CC4F13B1}"/>
            </c:ext>
          </c:extLst>
        </c:ser>
        <c:dLbls>
          <c:showLegendKey val="0"/>
          <c:showVal val="0"/>
          <c:showCatName val="0"/>
          <c:showSerName val="0"/>
          <c:showPercent val="0"/>
          <c:showBubbleSize val="0"/>
        </c:dLbls>
        <c:gapWidth val="150"/>
        <c:shape val="box"/>
        <c:axId val="297919455"/>
        <c:axId val="297928095"/>
        <c:axId val="0"/>
      </c:bar3DChart>
      <c:catAx>
        <c:axId val="29791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7928095"/>
        <c:crosses val="autoZero"/>
        <c:auto val="1"/>
        <c:lblAlgn val="ctr"/>
        <c:lblOffset val="100"/>
        <c:noMultiLvlLbl val="0"/>
      </c:catAx>
      <c:valAx>
        <c:axId val="29792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791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DATA.xlsx]Sheet29!PivotTable10</c:name>
    <c:fmtId val="3"/>
  </c:pivotSource>
  <c:chart>
    <c:title>
      <c:tx>
        <c:rich>
          <a:bodyPr rot="0" vert="horz"/>
          <a:lstStyle/>
          <a:p>
            <a:pPr algn="ctr" rtl="0">
              <a:defRPr lang="en-US" sz="1400" b="0" i="0" u="none" strike="noStrike" kern="1200" cap="none" spc="0" normalizeH="0" baseline="0">
                <a:solidFill>
                  <a:sysClr val="window" lastClr="FFFFFF"/>
                </a:solidFill>
                <a:latin typeface="+mn-lt"/>
                <a:ea typeface="+mn-ea"/>
                <a:cs typeface="+mn-cs"/>
              </a:defRPr>
            </a:pPr>
            <a:r>
              <a:rPr lang="en-US" sz="1400" b="0" i="0" u="none" strike="noStrike" kern="1200" cap="none" spc="0" normalizeH="0" baseline="0">
                <a:solidFill>
                  <a:sysClr val="window" lastClr="FFFFFF"/>
                </a:solidFill>
                <a:latin typeface="+mn-lt"/>
                <a:ea typeface="+mn-ea"/>
                <a:cs typeface="+mn-cs"/>
              </a:rPr>
              <a:t>TOP 5 STUDENTS BY GENERATIVE AI</a:t>
            </a:r>
          </a:p>
        </c:rich>
      </c:tx>
      <c:layout>
        <c:manualLayout>
          <c:xMode val="edge"/>
          <c:yMode val="edge"/>
          <c:x val="0.24524752475247527"/>
          <c:y val="7.2463768115942032E-2"/>
        </c:manualLayout>
      </c:layout>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516696551544907E-2"/>
          <c:y val="0.26179961200502111"/>
          <c:w val="0.84637769288739906"/>
          <c:h val="0.56829662596523256"/>
        </c:manualLayout>
      </c:layout>
      <c:bar3DChart>
        <c:barDir val="col"/>
        <c:grouping val="clustered"/>
        <c:varyColors val="0"/>
        <c:ser>
          <c:idx val="0"/>
          <c:order val="0"/>
          <c:tx>
            <c:strRef>
              <c:f>Sheet29!$B$3</c:f>
              <c:strCache>
                <c:ptCount val="1"/>
                <c:pt idx="0">
                  <c:v>Total</c:v>
                </c:pt>
              </c:strCache>
            </c:strRef>
          </c:tx>
          <c:spPr>
            <a:solidFill>
              <a:schemeClr val="accent1"/>
            </a:solidFill>
            <a:ln>
              <a:noFill/>
            </a:ln>
            <a:effectLst/>
            <a:sp3d/>
          </c:spPr>
          <c:invertIfNegative val="0"/>
          <c:cat>
            <c:strRef>
              <c:f>Sheet29!$A$4:$A$9</c:f>
              <c:strCache>
                <c:ptCount val="5"/>
                <c:pt idx="0">
                  <c:v>Abhishek Kamboj</c:v>
                </c:pt>
                <c:pt idx="1">
                  <c:v>Manisha</c:v>
                </c:pt>
                <c:pt idx="2">
                  <c:v>Rajat Kumar</c:v>
                </c:pt>
                <c:pt idx="3">
                  <c:v>Rishu Soni</c:v>
                </c:pt>
                <c:pt idx="4">
                  <c:v>Rounak Singh</c:v>
                </c:pt>
              </c:strCache>
            </c:strRef>
          </c:cat>
          <c:val>
            <c:numRef>
              <c:f>Sheet29!$B$4:$B$9</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2-4E32-43EA-994B-D54D9D24D6FD}"/>
            </c:ext>
          </c:extLst>
        </c:ser>
        <c:dLbls>
          <c:showLegendKey val="0"/>
          <c:showVal val="0"/>
          <c:showCatName val="0"/>
          <c:showSerName val="0"/>
          <c:showPercent val="0"/>
          <c:showBubbleSize val="0"/>
        </c:dLbls>
        <c:gapWidth val="150"/>
        <c:shape val="box"/>
        <c:axId val="548203807"/>
        <c:axId val="548201407"/>
        <c:axId val="0"/>
      </c:bar3DChart>
      <c:catAx>
        <c:axId val="548203807"/>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548201407"/>
        <c:crosses val="autoZero"/>
        <c:auto val="1"/>
        <c:lblAlgn val="ctr"/>
        <c:lblOffset val="100"/>
        <c:noMultiLvlLbl val="0"/>
      </c:catAx>
      <c:valAx>
        <c:axId val="548201407"/>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n-US"/>
          </a:p>
        </c:txPr>
        <c:crossAx val="548203807"/>
        <c:crosses val="autoZero"/>
        <c:crossBetween val="between"/>
      </c:valAx>
    </c:plotArea>
    <c:plotVisOnly val="1"/>
    <c:dispBlanksAs val="gap"/>
    <c:showDLblsOverMax val="0"/>
    <c:extLst/>
  </c:chart>
  <c:spPr>
    <a:noFill/>
    <a:ln>
      <a:noFill/>
    </a:ln>
  </c:spPr>
  <c:txPr>
    <a:bodyPr/>
    <a:lstStyle/>
    <a:p>
      <a:pPr>
        <a:defRPr>
          <a:solidFill>
            <a:schemeClr val="bg1"/>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STUDENTS BY PORTFOLIO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05924570631991"/>
          <c:y val="0.19984662576687118"/>
          <c:w val="0.85536260768233852"/>
          <c:h val="0.63602603738949814"/>
        </c:manualLayout>
      </c:layout>
      <c:bar3DChart>
        <c:barDir val="col"/>
        <c:grouping val="clustered"/>
        <c:varyColors val="0"/>
        <c:ser>
          <c:idx val="0"/>
          <c:order val="0"/>
          <c:tx>
            <c:v>Total</c:v>
          </c:tx>
          <c:spPr>
            <a:solidFill>
              <a:schemeClr val="accent1"/>
            </a:solidFill>
            <a:ln>
              <a:noFill/>
            </a:ln>
            <a:effectLst/>
            <a:sp3d/>
          </c:spPr>
          <c:invertIfNegative val="0"/>
          <c:cat>
            <c:strLit>
              <c:ptCount val="5"/>
              <c:pt idx="0">
                <c:v>Abhishek Kamboj</c:v>
              </c:pt>
              <c:pt idx="1">
                <c:v>Manisha</c:v>
              </c:pt>
              <c:pt idx="2">
                <c:v>Rajat Kumar</c:v>
              </c:pt>
              <c:pt idx="3">
                <c:v>Rishu Soni</c:v>
              </c:pt>
              <c:pt idx="4">
                <c:v>Rounak Singh</c:v>
              </c:pt>
            </c:strLit>
          </c:cat>
          <c:val>
            <c:numLit>
              <c:formatCode>General</c:formatCode>
              <c:ptCount val="5"/>
              <c:pt idx="0">
                <c:v>80</c:v>
              </c:pt>
              <c:pt idx="1">
                <c:v>80</c:v>
              </c:pt>
              <c:pt idx="2">
                <c:v>80</c:v>
              </c:pt>
              <c:pt idx="3">
                <c:v>78</c:v>
              </c:pt>
              <c:pt idx="4">
                <c:v>78</c:v>
              </c:pt>
            </c:numLit>
          </c:val>
          <c:extLst>
            <c:ext xmlns:c16="http://schemas.microsoft.com/office/drawing/2014/chart" uri="{C3380CC4-5D6E-409C-BE32-E72D297353CC}">
              <c16:uniqueId val="{00000000-18FB-4826-9594-DB09E3CF76CB}"/>
            </c:ext>
          </c:extLst>
        </c:ser>
        <c:dLbls>
          <c:showLegendKey val="0"/>
          <c:showVal val="0"/>
          <c:showCatName val="0"/>
          <c:showSerName val="0"/>
          <c:showPercent val="0"/>
          <c:showBubbleSize val="0"/>
        </c:dLbls>
        <c:gapWidth val="150"/>
        <c:shape val="box"/>
        <c:axId val="548203807"/>
        <c:axId val="548201407"/>
        <c:axId val="0"/>
      </c:bar3DChart>
      <c:catAx>
        <c:axId val="54820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201407"/>
        <c:crosses val="autoZero"/>
        <c:auto val="1"/>
        <c:lblAlgn val="ctr"/>
        <c:lblOffset val="100"/>
        <c:noMultiLvlLbl val="0"/>
      </c:catAx>
      <c:valAx>
        <c:axId val="548201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203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DATA.xlsx]Sheet31!PivotTable12</c:name>
    <c:fmtId val="5"/>
  </c:pivotSource>
  <c:chart>
    <c:title>
      <c:tx>
        <c:rich>
          <a:bodyPr rot="0" spcFirstLastPara="1" vertOverflow="ellipsis" vert="horz" wrap="square" anchor="ctr" anchorCtr="1"/>
          <a:lstStyle/>
          <a:p>
            <a:pPr algn="ctr" rtl="0">
              <a:defRPr lang="en-US" sz="1400" b="0" i="0" u="none" strike="noStrike" kern="1200" cap="none" spc="0" normalizeH="0" baseline="0">
                <a:solidFill>
                  <a:sysClr val="window" lastClr="FFFFFF"/>
                </a:solidFill>
                <a:latin typeface="+mn-lt"/>
                <a:ea typeface="+mn-ea"/>
                <a:cs typeface="+mn-cs"/>
              </a:defRPr>
            </a:pPr>
            <a:r>
              <a:rPr lang="en-US" sz="1400" b="0" i="0" u="none" strike="noStrike" kern="1200" spc="0" baseline="0">
                <a:solidFill>
                  <a:sysClr val="window" lastClr="FFFFFF"/>
                </a:solidFill>
                <a:latin typeface="+mn-lt"/>
                <a:ea typeface="+mn-ea"/>
                <a:cs typeface="+mn-cs"/>
              </a:rPr>
              <a:t>TOP 5 STUDENTS BY  PYTHON FUNDAMENTALS</a:t>
            </a:r>
          </a:p>
        </c:rich>
      </c:tx>
      <c:layout>
        <c:manualLayout>
          <c:xMode val="edge"/>
          <c:yMode val="edge"/>
          <c:x val="0.18268280661749861"/>
          <c:y val="3.4722222222222224E-2"/>
        </c:manualLayout>
      </c:layout>
      <c:overlay val="0"/>
      <c:spPr>
        <a:noFill/>
        <a:ln>
          <a:noFill/>
        </a:ln>
        <a:effectLst/>
      </c:spPr>
      <c:txPr>
        <a:bodyPr rot="0" spcFirstLastPara="1" vertOverflow="ellipsis" vert="horz" wrap="square" anchor="ctr" anchorCtr="1"/>
        <a:lstStyle/>
        <a:p>
          <a:pPr algn="ctr" rtl="0">
            <a:defRPr lang="en-US" sz="1400" b="0" i="0" u="none" strike="noStrike" kern="1200" cap="none" spc="0" normalizeH="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448285427736164E-2"/>
          <c:y val="0.21521226513352498"/>
          <c:w val="0.88167637581887626"/>
          <c:h val="0.53296462942132239"/>
        </c:manualLayout>
      </c:layout>
      <c:bar3DChart>
        <c:barDir val="col"/>
        <c:grouping val="stacked"/>
        <c:varyColors val="0"/>
        <c:ser>
          <c:idx val="0"/>
          <c:order val="0"/>
          <c:tx>
            <c:strRef>
              <c:f>Sheet31!$B$3</c:f>
              <c:strCache>
                <c:ptCount val="1"/>
                <c:pt idx="0">
                  <c:v>Total</c:v>
                </c:pt>
              </c:strCache>
            </c:strRef>
          </c:tx>
          <c:spPr>
            <a:solidFill>
              <a:schemeClr val="accent1"/>
            </a:solidFill>
            <a:ln>
              <a:noFill/>
            </a:ln>
            <a:effectLst/>
            <a:sp3d/>
          </c:spPr>
          <c:invertIfNegative val="0"/>
          <c:cat>
            <c:strRef>
              <c:f>Sheet31!$A$4:$A$9</c:f>
              <c:strCache>
                <c:ptCount val="5"/>
                <c:pt idx="0">
                  <c:v>Abhishek Kamboj</c:v>
                </c:pt>
                <c:pt idx="1">
                  <c:v>Ankit Kumar</c:v>
                </c:pt>
                <c:pt idx="2">
                  <c:v>Harsh Mishra</c:v>
                </c:pt>
                <c:pt idx="3">
                  <c:v>Manisha</c:v>
                </c:pt>
                <c:pt idx="4">
                  <c:v>Saksham Saxena</c:v>
                </c:pt>
              </c:strCache>
            </c:strRef>
          </c:cat>
          <c:val>
            <c:numRef>
              <c:f>Sheet31!$B$4:$B$9</c:f>
              <c:numCache>
                <c:formatCode>General</c:formatCode>
                <c:ptCount val="5"/>
                <c:pt idx="0">
                  <c:v>72</c:v>
                </c:pt>
                <c:pt idx="1">
                  <c:v>75</c:v>
                </c:pt>
                <c:pt idx="2">
                  <c:v>74</c:v>
                </c:pt>
                <c:pt idx="3">
                  <c:v>80</c:v>
                </c:pt>
                <c:pt idx="4">
                  <c:v>82</c:v>
                </c:pt>
              </c:numCache>
            </c:numRef>
          </c:val>
          <c:extLst>
            <c:ext xmlns:c16="http://schemas.microsoft.com/office/drawing/2014/chart" uri="{C3380CC4-5D6E-409C-BE32-E72D297353CC}">
              <c16:uniqueId val="{00000000-30D7-43EC-9C9F-05C55BAA994E}"/>
            </c:ext>
          </c:extLst>
        </c:ser>
        <c:dLbls>
          <c:showLegendKey val="0"/>
          <c:showVal val="0"/>
          <c:showCatName val="0"/>
          <c:showSerName val="0"/>
          <c:showPercent val="0"/>
          <c:showBubbleSize val="0"/>
        </c:dLbls>
        <c:gapWidth val="150"/>
        <c:shape val="box"/>
        <c:axId val="297861855"/>
        <c:axId val="297865215"/>
        <c:axId val="0"/>
      </c:bar3DChart>
      <c:catAx>
        <c:axId val="29786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297865215"/>
        <c:crosses val="autoZero"/>
        <c:auto val="1"/>
        <c:lblAlgn val="ctr"/>
        <c:lblOffset val="100"/>
        <c:noMultiLvlLbl val="0"/>
      </c:catAx>
      <c:valAx>
        <c:axId val="29786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7861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CLASS DATA.xlsx]Sheet17!PivotTable11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Sheet17!$B$3</c:f>
              <c:strCache>
                <c:ptCount val="1"/>
                <c:pt idx="0">
                  <c:v>Total</c:v>
                </c:pt>
              </c:strCache>
            </c:strRef>
          </c:tx>
          <c:spPr>
            <a:solidFill>
              <a:schemeClr val="accent1"/>
            </a:solidFill>
            <a:ln>
              <a:noFill/>
            </a:ln>
            <a:effectLst/>
            <a:sp3d/>
          </c:spPr>
          <c:invertIfNegative val="0"/>
          <c:cat>
            <c:strRef>
              <c:f>Sheet17!$A$4:$A$31</c:f>
              <c:strCache>
                <c:ptCount val="27"/>
                <c:pt idx="0">
                  <c:v>Abhishek Kamboj</c:v>
                </c:pt>
                <c:pt idx="1">
                  <c:v>Akhilesh Singh Yadav</c:v>
                </c:pt>
                <c:pt idx="2">
                  <c:v>Ankit Kumar</c:v>
                </c:pt>
                <c:pt idx="3">
                  <c:v>Bhushit jain</c:v>
                </c:pt>
                <c:pt idx="4">
                  <c:v>Gagan</c:v>
                </c:pt>
                <c:pt idx="5">
                  <c:v>Harsh Mishra</c:v>
                </c:pt>
                <c:pt idx="6">
                  <c:v>Harshita</c:v>
                </c:pt>
                <c:pt idx="7">
                  <c:v>Janvi </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Sheet17!$B$4:$B$31</c:f>
              <c:numCache>
                <c:formatCode>0.00</c:formatCode>
                <c:ptCount val="27"/>
                <c:pt idx="0">
                  <c:v>73.170731707317074</c:v>
                </c:pt>
                <c:pt idx="1">
                  <c:v>34.146341463414636</c:v>
                </c:pt>
                <c:pt idx="2">
                  <c:v>36.585365853658537</c:v>
                </c:pt>
                <c:pt idx="3">
                  <c:v>26.829268292682926</c:v>
                </c:pt>
                <c:pt idx="4">
                  <c:v>51.219512195121951</c:v>
                </c:pt>
                <c:pt idx="5">
                  <c:v>53.658536585365852</c:v>
                </c:pt>
                <c:pt idx="6">
                  <c:v>12.195121951219512</c:v>
                </c:pt>
                <c:pt idx="7">
                  <c:v>36.585365853658537</c:v>
                </c:pt>
                <c:pt idx="8">
                  <c:v>68.292682926829272</c:v>
                </c:pt>
                <c:pt idx="9">
                  <c:v>53.658536585365852</c:v>
                </c:pt>
                <c:pt idx="10">
                  <c:v>63.414634146341463</c:v>
                </c:pt>
                <c:pt idx="11">
                  <c:v>29.26829268292683</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56.097560975609753</c:v>
                </c:pt>
                <c:pt idx="23">
                  <c:v>73.170731707317074</c:v>
                </c:pt>
                <c:pt idx="24">
                  <c:v>0</c:v>
                </c:pt>
                <c:pt idx="25">
                  <c:v>4.8780487804878048</c:v>
                </c:pt>
                <c:pt idx="26">
                  <c:v>68.292682926829272</c:v>
                </c:pt>
              </c:numCache>
            </c:numRef>
          </c:val>
          <c:extLst>
            <c:ext xmlns:c16="http://schemas.microsoft.com/office/drawing/2014/chart" uri="{C3380CC4-5D6E-409C-BE32-E72D297353CC}">
              <c16:uniqueId val="{00000000-60A3-4317-9E13-F65E36F0D09B}"/>
            </c:ext>
          </c:extLst>
        </c:ser>
        <c:dLbls>
          <c:showLegendKey val="0"/>
          <c:showVal val="0"/>
          <c:showCatName val="0"/>
          <c:showSerName val="0"/>
          <c:showPercent val="0"/>
          <c:showBubbleSize val="0"/>
        </c:dLbls>
        <c:gapWidth val="150"/>
        <c:shape val="box"/>
        <c:axId val="1759777232"/>
        <c:axId val="1759773872"/>
        <c:axId val="0"/>
      </c:bar3DChart>
      <c:catAx>
        <c:axId val="1759777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3872"/>
        <c:crosses val="autoZero"/>
        <c:auto val="1"/>
        <c:lblAlgn val="ctr"/>
        <c:lblOffset val="100"/>
        <c:noMultiLvlLbl val="0"/>
      </c:catAx>
      <c:valAx>
        <c:axId val="1759773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7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MARKS REPORT SHEET'!A1"/><Relationship Id="rId2" Type="http://schemas.openxmlformats.org/officeDocument/2006/relationships/hyperlink" Target="#'ATTENDENCE REPORT SHEET'!A1"/><Relationship Id="rId1" Type="http://schemas.openxmlformats.org/officeDocument/2006/relationships/image" Target="../media/image1.png"/><Relationship Id="rId4" Type="http://schemas.openxmlformats.org/officeDocument/2006/relationships/hyperlink" Target="#'SUBJECT REPORT SHEET'!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BJECT REPORT SHEET'!A1"/><Relationship Id="rId4" Type="http://schemas.openxmlformats.org/officeDocument/2006/relationships/hyperlink" Target="#'MARKS REPORT SHEET'!A1"/></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hyperlink" Target="#'ATTENDENCE REPORT SHEET'!A1"/><Relationship Id="rId6" Type="http://schemas.openxmlformats.org/officeDocument/2006/relationships/hyperlink" Target="#'SUBJECT REPORT SHEET'!A1"/><Relationship Id="rId5" Type="http://schemas.openxmlformats.org/officeDocument/2006/relationships/image" Target="../media/image1.png"/><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hyperlink" Target="#'ATTENDENCE REPORT SHEET'!A1"/><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hyperlink" Target="#'MARKS REPORT SHEET'!A1"/><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8.xml"/><Relationship Id="rId9"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0</xdr:row>
      <xdr:rowOff>0</xdr:rowOff>
    </xdr:from>
    <xdr:to>
      <xdr:col>4</xdr:col>
      <xdr:colOff>167640</xdr:colOff>
      <xdr:row>5</xdr:row>
      <xdr:rowOff>38100</xdr:rowOff>
    </xdr:to>
    <xdr:pic>
      <xdr:nvPicPr>
        <xdr:cNvPr id="3" name="Picture 2">
          <a:extLst>
            <a:ext uri="{FF2B5EF4-FFF2-40B4-BE49-F238E27FC236}">
              <a16:creationId xmlns:a16="http://schemas.microsoft.com/office/drawing/2014/main" id="{9699F593-DBF9-B45D-4C9C-5C3E7515B6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 y="0"/>
          <a:ext cx="2552700" cy="952500"/>
        </a:xfrm>
        <a:prstGeom prst="rect">
          <a:avLst/>
        </a:prstGeom>
      </xdr:spPr>
    </xdr:pic>
    <xdr:clientData/>
  </xdr:twoCellAnchor>
  <xdr:twoCellAnchor>
    <xdr:from>
      <xdr:col>6</xdr:col>
      <xdr:colOff>403860</xdr:colOff>
      <xdr:row>6</xdr:row>
      <xdr:rowOff>121920</xdr:rowOff>
    </xdr:from>
    <xdr:to>
      <xdr:col>15</xdr:col>
      <xdr:colOff>601980</xdr:colOff>
      <xdr:row>10</xdr:row>
      <xdr:rowOff>22860</xdr:rowOff>
    </xdr:to>
    <xdr:sp macro="" textlink="">
      <xdr:nvSpPr>
        <xdr:cNvPr id="2" name="TextBox 1">
          <a:extLst>
            <a:ext uri="{FF2B5EF4-FFF2-40B4-BE49-F238E27FC236}">
              <a16:creationId xmlns:a16="http://schemas.microsoft.com/office/drawing/2014/main" id="{49DA8DDC-1585-B304-37D0-1D1B9591286E}"/>
            </a:ext>
          </a:extLst>
        </xdr:cNvPr>
        <xdr:cNvSpPr txBox="1"/>
      </xdr:nvSpPr>
      <xdr:spPr>
        <a:xfrm>
          <a:off x="4061460" y="1219200"/>
          <a:ext cx="56845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a:solidFill>
                <a:schemeClr val="bg1"/>
              </a:solidFill>
            </a:rPr>
            <a:t>             WELCOME </a:t>
          </a:r>
        </a:p>
      </xdr:txBody>
    </xdr:sp>
    <xdr:clientData/>
  </xdr:twoCellAnchor>
  <xdr:twoCellAnchor>
    <xdr:from>
      <xdr:col>10</xdr:col>
      <xdr:colOff>7620</xdr:colOff>
      <xdr:row>12</xdr:row>
      <xdr:rowOff>0</xdr:rowOff>
    </xdr:from>
    <xdr:to>
      <xdr:col>13</xdr:col>
      <xdr:colOff>137160</xdr:colOff>
      <xdr:row>15</xdr:row>
      <xdr:rowOff>114300</xdr:rowOff>
    </xdr:to>
    <xdr:sp macro="" textlink="">
      <xdr:nvSpPr>
        <xdr:cNvPr id="5" name="TextBox 4">
          <a:extLst>
            <a:ext uri="{FF2B5EF4-FFF2-40B4-BE49-F238E27FC236}">
              <a16:creationId xmlns:a16="http://schemas.microsoft.com/office/drawing/2014/main" id="{1F22CB9F-B642-DE9B-D6E2-6818F13FA189}"/>
            </a:ext>
          </a:extLst>
        </xdr:cNvPr>
        <xdr:cNvSpPr txBox="1"/>
      </xdr:nvSpPr>
      <xdr:spPr>
        <a:xfrm>
          <a:off x="6103620" y="2194560"/>
          <a:ext cx="195834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chemeClr val="bg1"/>
              </a:solidFill>
            </a:rPr>
            <a:t>   </a:t>
          </a:r>
          <a:r>
            <a:rPr lang="en-IN" sz="4800" baseline="0">
              <a:solidFill>
                <a:schemeClr val="bg1"/>
              </a:solidFill>
            </a:rPr>
            <a:t> </a:t>
          </a:r>
          <a:r>
            <a:rPr lang="en-IN" sz="4800" b="1">
              <a:solidFill>
                <a:schemeClr val="bg1"/>
              </a:solidFill>
            </a:rPr>
            <a:t>TO</a:t>
          </a:r>
          <a:r>
            <a:rPr lang="en-IN" sz="4800">
              <a:solidFill>
                <a:schemeClr val="bg1"/>
              </a:solidFill>
            </a:rPr>
            <a:t> </a:t>
          </a:r>
        </a:p>
      </xdr:txBody>
    </xdr:sp>
    <xdr:clientData/>
  </xdr:twoCellAnchor>
  <xdr:twoCellAnchor>
    <xdr:from>
      <xdr:col>6</xdr:col>
      <xdr:colOff>541020</xdr:colOff>
      <xdr:row>17</xdr:row>
      <xdr:rowOff>22860</xdr:rowOff>
    </xdr:from>
    <xdr:to>
      <xdr:col>17</xdr:col>
      <xdr:colOff>68580</xdr:colOff>
      <xdr:row>21</xdr:row>
      <xdr:rowOff>114300</xdr:rowOff>
    </xdr:to>
    <xdr:sp macro="" textlink="">
      <xdr:nvSpPr>
        <xdr:cNvPr id="6" name="TextBox 5">
          <a:extLst>
            <a:ext uri="{FF2B5EF4-FFF2-40B4-BE49-F238E27FC236}">
              <a16:creationId xmlns:a16="http://schemas.microsoft.com/office/drawing/2014/main" id="{7ADFDB59-1548-3614-1288-BF868B0B64FF}"/>
            </a:ext>
          </a:extLst>
        </xdr:cNvPr>
        <xdr:cNvSpPr txBox="1"/>
      </xdr:nvSpPr>
      <xdr:spPr>
        <a:xfrm>
          <a:off x="4198620" y="3131820"/>
          <a:ext cx="6233160" cy="82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1">
              <a:solidFill>
                <a:schemeClr val="bg1"/>
              </a:solidFill>
            </a:rPr>
            <a:t>AAFT STUDENT REPORT</a:t>
          </a:r>
        </a:p>
      </xdr:txBody>
    </xdr:sp>
    <xdr:clientData/>
  </xdr:twoCellAnchor>
  <xdr:twoCellAnchor>
    <xdr:from>
      <xdr:col>19</xdr:col>
      <xdr:colOff>129540</xdr:colOff>
      <xdr:row>10</xdr:row>
      <xdr:rowOff>7620</xdr:rowOff>
    </xdr:from>
    <xdr:to>
      <xdr:col>21</xdr:col>
      <xdr:colOff>129540</xdr:colOff>
      <xdr:row>16</xdr:row>
      <xdr:rowOff>45720</xdr:rowOff>
    </xdr:to>
    <xdr:sp macro="" textlink="">
      <xdr:nvSpPr>
        <xdr:cNvPr id="7" name="Oval 6">
          <a:extLst>
            <a:ext uri="{FF2B5EF4-FFF2-40B4-BE49-F238E27FC236}">
              <a16:creationId xmlns:a16="http://schemas.microsoft.com/office/drawing/2014/main" id="{558BABAF-5579-4500-72B6-DFFC26AF2F3F}"/>
            </a:ext>
          </a:extLst>
        </xdr:cNvPr>
        <xdr:cNvSpPr/>
      </xdr:nvSpPr>
      <xdr:spPr>
        <a:xfrm>
          <a:off x="11711940" y="1836420"/>
          <a:ext cx="1219200" cy="1135380"/>
        </a:xfrm>
        <a:prstGeom prst="ellipse">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C00000"/>
              </a:solidFill>
            </a:rPr>
            <a:t>AAFT</a:t>
          </a:r>
        </a:p>
      </xdr:txBody>
    </xdr:sp>
    <xdr:clientData/>
  </xdr:twoCellAnchor>
  <xdr:twoCellAnchor>
    <xdr:from>
      <xdr:col>18</xdr:col>
      <xdr:colOff>99060</xdr:colOff>
      <xdr:row>7</xdr:row>
      <xdr:rowOff>38100</xdr:rowOff>
    </xdr:from>
    <xdr:to>
      <xdr:col>19</xdr:col>
      <xdr:colOff>297180</xdr:colOff>
      <xdr:row>11</xdr:row>
      <xdr:rowOff>22860</xdr:rowOff>
    </xdr:to>
    <xdr:cxnSp macro="">
      <xdr:nvCxnSpPr>
        <xdr:cNvPr id="9" name="Straight Connector 8">
          <a:extLst>
            <a:ext uri="{FF2B5EF4-FFF2-40B4-BE49-F238E27FC236}">
              <a16:creationId xmlns:a16="http://schemas.microsoft.com/office/drawing/2014/main" id="{896F2861-2F00-C35D-B9B1-AB94171AE80F}"/>
            </a:ext>
          </a:extLst>
        </xdr:cNvPr>
        <xdr:cNvCxnSpPr/>
      </xdr:nvCxnSpPr>
      <xdr:spPr>
        <a:xfrm flipH="1" flipV="1">
          <a:off x="11071860" y="1318260"/>
          <a:ext cx="807720" cy="7162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502920</xdr:colOff>
      <xdr:row>3</xdr:row>
      <xdr:rowOff>106680</xdr:rowOff>
    </xdr:from>
    <xdr:to>
      <xdr:col>18</xdr:col>
      <xdr:colOff>259080</xdr:colOff>
      <xdr:row>8</xdr:row>
      <xdr:rowOff>53340</xdr:rowOff>
    </xdr:to>
    <xdr:sp macro="" textlink="">
      <xdr:nvSpPr>
        <xdr:cNvPr id="13" name="Oval 12">
          <a:hlinkClick xmlns:r="http://schemas.openxmlformats.org/officeDocument/2006/relationships" r:id="rId2"/>
          <a:extLst>
            <a:ext uri="{FF2B5EF4-FFF2-40B4-BE49-F238E27FC236}">
              <a16:creationId xmlns:a16="http://schemas.microsoft.com/office/drawing/2014/main" id="{61D1AAF9-A477-4743-B3CF-F995594906B4}"/>
            </a:ext>
          </a:extLst>
        </xdr:cNvPr>
        <xdr:cNvSpPr/>
      </xdr:nvSpPr>
      <xdr:spPr>
        <a:xfrm>
          <a:off x="10256520" y="655320"/>
          <a:ext cx="975360" cy="861060"/>
        </a:xfrm>
        <a:prstGeom prst="ellipse">
          <a:avLst/>
        </a:prstGeom>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t>ATTENDENCE REPORT </a:t>
          </a:r>
        </a:p>
        <a:p>
          <a:pPr algn="l"/>
          <a:endParaRPr lang="en-IN" sz="850"/>
        </a:p>
      </xdr:txBody>
    </xdr:sp>
    <xdr:clientData/>
  </xdr:twoCellAnchor>
  <xdr:twoCellAnchor>
    <xdr:from>
      <xdr:col>18</xdr:col>
      <xdr:colOff>91440</xdr:colOff>
      <xdr:row>15</xdr:row>
      <xdr:rowOff>62327</xdr:rowOff>
    </xdr:from>
    <xdr:to>
      <xdr:col>19</xdr:col>
      <xdr:colOff>308088</xdr:colOff>
      <xdr:row>19</xdr:row>
      <xdr:rowOff>83820</xdr:rowOff>
    </xdr:to>
    <xdr:cxnSp macro="">
      <xdr:nvCxnSpPr>
        <xdr:cNvPr id="14" name="Straight Connector 13">
          <a:extLst>
            <a:ext uri="{FF2B5EF4-FFF2-40B4-BE49-F238E27FC236}">
              <a16:creationId xmlns:a16="http://schemas.microsoft.com/office/drawing/2014/main" id="{F8055AA2-2EAE-4198-8DEC-C27F00446542}"/>
            </a:ext>
          </a:extLst>
        </xdr:cNvPr>
        <xdr:cNvCxnSpPr>
          <a:endCxn id="7" idx="3"/>
        </xdr:cNvCxnSpPr>
      </xdr:nvCxnSpPr>
      <xdr:spPr>
        <a:xfrm flipV="1">
          <a:off x="11064240" y="2805527"/>
          <a:ext cx="826248" cy="75301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533400</xdr:colOff>
      <xdr:row>18</xdr:row>
      <xdr:rowOff>160020</xdr:rowOff>
    </xdr:from>
    <xdr:to>
      <xdr:col>18</xdr:col>
      <xdr:colOff>289560</xdr:colOff>
      <xdr:row>23</xdr:row>
      <xdr:rowOff>121920</xdr:rowOff>
    </xdr:to>
    <xdr:sp macro="" textlink="">
      <xdr:nvSpPr>
        <xdr:cNvPr id="21" name="Oval 20">
          <a:hlinkClick xmlns:r="http://schemas.openxmlformats.org/officeDocument/2006/relationships" r:id="rId3"/>
          <a:extLst>
            <a:ext uri="{FF2B5EF4-FFF2-40B4-BE49-F238E27FC236}">
              <a16:creationId xmlns:a16="http://schemas.microsoft.com/office/drawing/2014/main" id="{3771C257-AFB0-4305-90D6-80F4FCF44872}"/>
            </a:ext>
          </a:extLst>
        </xdr:cNvPr>
        <xdr:cNvSpPr/>
      </xdr:nvSpPr>
      <xdr:spPr>
        <a:xfrm>
          <a:off x="10287000" y="3451860"/>
          <a:ext cx="975360" cy="876300"/>
        </a:xfrm>
        <a:prstGeom prst="ellipse">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5400000" scaled="1"/>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MARKS REPORT SHEET</a:t>
          </a:r>
        </a:p>
      </xdr:txBody>
    </xdr:sp>
    <xdr:clientData/>
  </xdr:twoCellAnchor>
  <xdr:twoCellAnchor>
    <xdr:from>
      <xdr:col>20</xdr:col>
      <xdr:colOff>525780</xdr:colOff>
      <xdr:row>15</xdr:row>
      <xdr:rowOff>83820</xdr:rowOff>
    </xdr:from>
    <xdr:to>
      <xdr:col>22</xdr:col>
      <xdr:colOff>22860</xdr:colOff>
      <xdr:row>19</xdr:row>
      <xdr:rowOff>137160</xdr:rowOff>
    </xdr:to>
    <xdr:cxnSp macro="">
      <xdr:nvCxnSpPr>
        <xdr:cNvPr id="22" name="Straight Connector 21">
          <a:extLst>
            <a:ext uri="{FF2B5EF4-FFF2-40B4-BE49-F238E27FC236}">
              <a16:creationId xmlns:a16="http://schemas.microsoft.com/office/drawing/2014/main" id="{8DAF7E3A-A1E6-4C07-9500-2961668C39C4}"/>
            </a:ext>
          </a:extLst>
        </xdr:cNvPr>
        <xdr:cNvCxnSpPr/>
      </xdr:nvCxnSpPr>
      <xdr:spPr>
        <a:xfrm flipH="1" flipV="1">
          <a:off x="12717780" y="2827020"/>
          <a:ext cx="716280" cy="78486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518160</xdr:colOff>
      <xdr:row>18</xdr:row>
      <xdr:rowOff>175260</xdr:rowOff>
    </xdr:from>
    <xdr:to>
      <xdr:col>23</xdr:col>
      <xdr:colOff>274320</xdr:colOff>
      <xdr:row>23</xdr:row>
      <xdr:rowOff>137160</xdr:rowOff>
    </xdr:to>
    <xdr:sp macro="" textlink="">
      <xdr:nvSpPr>
        <xdr:cNvPr id="24" name="Oval 23">
          <a:hlinkClick xmlns:r="http://schemas.openxmlformats.org/officeDocument/2006/relationships" r:id="rId4"/>
          <a:extLst>
            <a:ext uri="{FF2B5EF4-FFF2-40B4-BE49-F238E27FC236}">
              <a16:creationId xmlns:a16="http://schemas.microsoft.com/office/drawing/2014/main" id="{EB755982-76EB-440C-8CEB-A88E908D3203}"/>
            </a:ext>
          </a:extLst>
        </xdr:cNvPr>
        <xdr:cNvSpPr/>
      </xdr:nvSpPr>
      <xdr:spPr>
        <a:xfrm>
          <a:off x="13319760" y="3467100"/>
          <a:ext cx="975360" cy="876300"/>
        </a:xfrm>
        <a:prstGeom prst="ellipse">
          <a:avLst/>
        </a:prstGeom>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path path="circle">
            <a:fillToRect l="50000" t="50000" r="50000" b="50000"/>
          </a:path>
          <a:tileRect/>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SUBJECT REPORT SHEET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388620</xdr:colOff>
      <xdr:row>6</xdr:row>
      <xdr:rowOff>60960</xdr:rowOff>
    </xdr:from>
    <xdr:to>
      <xdr:col>11</xdr:col>
      <xdr:colOff>83820</xdr:colOff>
      <xdr:row>21</xdr:row>
      <xdr:rowOff>60960</xdr:rowOff>
    </xdr:to>
    <xdr:graphicFrame macro="">
      <xdr:nvGraphicFramePr>
        <xdr:cNvPr id="2" name="Chart 1">
          <a:extLst>
            <a:ext uri="{FF2B5EF4-FFF2-40B4-BE49-F238E27FC236}">
              <a16:creationId xmlns:a16="http://schemas.microsoft.com/office/drawing/2014/main" id="{3E918A8C-5BD3-7FB7-CBE0-DCE2B346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2118360</xdr:colOff>
      <xdr:row>6</xdr:row>
      <xdr:rowOff>45720</xdr:rowOff>
    </xdr:from>
    <xdr:to>
      <xdr:col>8</xdr:col>
      <xdr:colOff>601980</xdr:colOff>
      <xdr:row>21</xdr:row>
      <xdr:rowOff>45720</xdr:rowOff>
    </xdr:to>
    <xdr:graphicFrame macro="">
      <xdr:nvGraphicFramePr>
        <xdr:cNvPr id="2" name="Chart 1">
          <a:extLst>
            <a:ext uri="{FF2B5EF4-FFF2-40B4-BE49-F238E27FC236}">
              <a16:creationId xmlns:a16="http://schemas.microsoft.com/office/drawing/2014/main" id="{112DF31C-F44C-B460-8F13-B7421E11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3048000</xdr:colOff>
      <xdr:row>5</xdr:row>
      <xdr:rowOff>129540</xdr:rowOff>
    </xdr:from>
    <xdr:to>
      <xdr:col>2</xdr:col>
      <xdr:colOff>655320</xdr:colOff>
      <xdr:row>19</xdr:row>
      <xdr:rowOff>150495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2B394445-BFEE-8CB1-6180-54DE3228E12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389120" y="10439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1089660</xdr:colOff>
      <xdr:row>7</xdr:row>
      <xdr:rowOff>129540</xdr:rowOff>
    </xdr:from>
    <xdr:to>
      <xdr:col>3</xdr:col>
      <xdr:colOff>289560</xdr:colOff>
      <xdr:row>21</xdr:row>
      <xdr:rowOff>150495</xdr:rowOff>
    </xdr:to>
    <mc:AlternateContent xmlns:mc="http://schemas.openxmlformats.org/markup-compatibility/2006" xmlns:a14="http://schemas.microsoft.com/office/drawing/2010/main">
      <mc:Choice Requires="a14">
        <xdr:graphicFrame macro="">
          <xdr:nvGraphicFramePr>
            <xdr:cNvPr id="3" name="Student Name 5">
              <a:extLst>
                <a:ext uri="{FF2B5EF4-FFF2-40B4-BE49-F238E27FC236}">
                  <a16:creationId xmlns:a16="http://schemas.microsoft.com/office/drawing/2014/main" id="{BD0F2CD6-5DB4-BA26-A815-D8264F93D3DF}"/>
                </a:ext>
              </a:extLst>
            </xdr:cNvPr>
            <xdr:cNvGraphicFramePr/>
          </xdr:nvGraphicFramePr>
          <xdr:xfrm>
            <a:off x="0" y="0"/>
            <a:ext cx="0" cy="0"/>
          </xdr:xfrm>
          <a:graphic>
            <a:graphicData uri="http://schemas.microsoft.com/office/drawing/2010/slicer">
              <sle:slicer xmlns:sle="http://schemas.microsoft.com/office/drawing/2010/slicer" name="Student Name 5"/>
            </a:graphicData>
          </a:graphic>
        </xdr:graphicFrame>
      </mc:Choice>
      <mc:Fallback xmlns="">
        <xdr:sp macro="" textlink="">
          <xdr:nvSpPr>
            <xdr:cNvPr id="0" name=""/>
            <xdr:cNvSpPr>
              <a:spLocks noTextEdit="1"/>
            </xdr:cNvSpPr>
          </xdr:nvSpPr>
          <xdr:spPr>
            <a:xfrm>
              <a:off x="6652260" y="14097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365760</xdr:colOff>
      <xdr:row>2</xdr:row>
      <xdr:rowOff>60960</xdr:rowOff>
    </xdr:from>
    <xdr:to>
      <xdr:col>14</xdr:col>
      <xdr:colOff>60960</xdr:colOff>
      <xdr:row>17</xdr:row>
      <xdr:rowOff>60960</xdr:rowOff>
    </xdr:to>
    <xdr:graphicFrame macro="">
      <xdr:nvGraphicFramePr>
        <xdr:cNvPr id="2" name="Chart 1">
          <a:extLst>
            <a:ext uri="{FF2B5EF4-FFF2-40B4-BE49-F238E27FC236}">
              <a16:creationId xmlns:a16="http://schemas.microsoft.com/office/drawing/2014/main" id="{A12F14DA-51B8-41EC-6762-920588489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53340</xdr:colOff>
      <xdr:row>6</xdr:row>
      <xdr:rowOff>45720</xdr:rowOff>
    </xdr:from>
    <xdr:to>
      <xdr:col>9</xdr:col>
      <xdr:colOff>358140</xdr:colOff>
      <xdr:row>21</xdr:row>
      <xdr:rowOff>45720</xdr:rowOff>
    </xdr:to>
    <xdr:graphicFrame macro="">
      <xdr:nvGraphicFramePr>
        <xdr:cNvPr id="2" name="Chart 1">
          <a:extLst>
            <a:ext uri="{FF2B5EF4-FFF2-40B4-BE49-F238E27FC236}">
              <a16:creationId xmlns:a16="http://schemas.microsoft.com/office/drawing/2014/main" id="{21605096-B48A-AAEE-125E-B3C5812F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53340</xdr:colOff>
      <xdr:row>6</xdr:row>
      <xdr:rowOff>45720</xdr:rowOff>
    </xdr:from>
    <xdr:to>
      <xdr:col>9</xdr:col>
      <xdr:colOff>358140</xdr:colOff>
      <xdr:row>21</xdr:row>
      <xdr:rowOff>45720</xdr:rowOff>
    </xdr:to>
    <xdr:graphicFrame macro="">
      <xdr:nvGraphicFramePr>
        <xdr:cNvPr id="2" name="Chart 1">
          <a:extLst>
            <a:ext uri="{FF2B5EF4-FFF2-40B4-BE49-F238E27FC236}">
              <a16:creationId xmlns:a16="http://schemas.microsoft.com/office/drawing/2014/main" id="{BA81A385-3176-E805-C828-00F3595A5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365760</xdr:colOff>
      <xdr:row>7</xdr:row>
      <xdr:rowOff>7620</xdr:rowOff>
    </xdr:from>
    <xdr:to>
      <xdr:col>10</xdr:col>
      <xdr:colOff>365760</xdr:colOff>
      <xdr:row>21</xdr:row>
      <xdr:rowOff>28575</xdr:rowOff>
    </xdr:to>
    <mc:AlternateContent xmlns:mc="http://schemas.openxmlformats.org/markup-compatibility/2006" xmlns:a14="http://schemas.microsoft.com/office/drawing/2010/main">
      <mc:Choice Requires="a14">
        <xdr:graphicFrame macro="">
          <xdr:nvGraphicFramePr>
            <xdr:cNvPr id="2" name="Student Name 3">
              <a:extLst>
                <a:ext uri="{FF2B5EF4-FFF2-40B4-BE49-F238E27FC236}">
                  <a16:creationId xmlns:a16="http://schemas.microsoft.com/office/drawing/2014/main" id="{6550BE10-2B88-4D75-92B1-727E1DDD0BB9}"/>
                </a:ext>
              </a:extLst>
            </xdr:cNvPr>
            <xdr:cNvGraphicFramePr/>
          </xdr:nvGraphicFramePr>
          <xdr:xfrm>
            <a:off x="0" y="0"/>
            <a:ext cx="0" cy="0"/>
          </xdr:xfrm>
          <a:graphic>
            <a:graphicData uri="http://schemas.microsoft.com/office/drawing/2010/slicer">
              <sle:slicer xmlns:sle="http://schemas.microsoft.com/office/drawing/2010/slicer" name="Student Name 3"/>
            </a:graphicData>
          </a:graphic>
        </xdr:graphicFrame>
      </mc:Choice>
      <mc:Fallback xmlns="">
        <xdr:sp macro="" textlink="">
          <xdr:nvSpPr>
            <xdr:cNvPr id="0" name=""/>
            <xdr:cNvSpPr>
              <a:spLocks noTextEdit="1"/>
            </xdr:cNvSpPr>
          </xdr:nvSpPr>
          <xdr:spPr>
            <a:xfrm>
              <a:off x="4632960" y="1287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365760</xdr:colOff>
      <xdr:row>7</xdr:row>
      <xdr:rowOff>7620</xdr:rowOff>
    </xdr:from>
    <xdr:to>
      <xdr:col>10</xdr:col>
      <xdr:colOff>365760</xdr:colOff>
      <xdr:row>21</xdr:row>
      <xdr:rowOff>28575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79C933C-5094-D761-1FD5-13C7E7CAFC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32960" y="1287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3</xdr:col>
      <xdr:colOff>441960</xdr:colOff>
      <xdr:row>0</xdr:row>
      <xdr:rowOff>0</xdr:rowOff>
    </xdr:from>
    <xdr:to>
      <xdr:col>11</xdr:col>
      <xdr:colOff>137160</xdr:colOff>
      <xdr:row>15</xdr:row>
      <xdr:rowOff>0</xdr:rowOff>
    </xdr:to>
    <xdr:graphicFrame macro="">
      <xdr:nvGraphicFramePr>
        <xdr:cNvPr id="2" name="Chart 1">
          <a:extLst>
            <a:ext uri="{FF2B5EF4-FFF2-40B4-BE49-F238E27FC236}">
              <a16:creationId xmlns:a16="http://schemas.microsoft.com/office/drawing/2014/main" id="{6F67B289-74AA-CF45-EDDF-DD46F40F7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548640</xdr:colOff>
      <xdr:row>2</xdr:row>
      <xdr:rowOff>160020</xdr:rowOff>
    </xdr:from>
    <xdr:to>
      <xdr:col>20</xdr:col>
      <xdr:colOff>22860</xdr:colOff>
      <xdr:row>20</xdr:row>
      <xdr:rowOff>137160</xdr:rowOff>
    </xdr:to>
    <xdr:graphicFrame macro="">
      <xdr:nvGraphicFramePr>
        <xdr:cNvPr id="6" name="Chart 5">
          <a:extLst>
            <a:ext uri="{FF2B5EF4-FFF2-40B4-BE49-F238E27FC236}">
              <a16:creationId xmlns:a16="http://schemas.microsoft.com/office/drawing/2014/main" id="{267F4C38-00CA-484B-AEDC-352FDB228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xdr:colOff>
      <xdr:row>1</xdr:row>
      <xdr:rowOff>38100</xdr:rowOff>
    </xdr:from>
    <xdr:to>
      <xdr:col>5</xdr:col>
      <xdr:colOff>68580</xdr:colOff>
      <xdr:row>6</xdr:row>
      <xdr:rowOff>144780</xdr:rowOff>
    </xdr:to>
    <xdr:sp macro="" textlink="Sheet19!A4">
      <xdr:nvSpPr>
        <xdr:cNvPr id="7" name="Rectangle: Rounded Corners 6">
          <a:extLst>
            <a:ext uri="{FF2B5EF4-FFF2-40B4-BE49-F238E27FC236}">
              <a16:creationId xmlns:a16="http://schemas.microsoft.com/office/drawing/2014/main" id="{6DB42503-E6B1-B096-D7CA-FCCDB2AA24C6}"/>
            </a:ext>
          </a:extLst>
        </xdr:cNvPr>
        <xdr:cNvSpPr/>
      </xdr:nvSpPr>
      <xdr:spPr>
        <a:xfrm>
          <a:off x="1249680" y="220980"/>
          <a:ext cx="1866900" cy="1021080"/>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20906F-7964-428F-ACEB-C7B3784A21ED}" type="TxLink">
            <a:rPr lang="en-US" sz="3200" b="1" i="0" u="none" strike="noStrike">
              <a:solidFill>
                <a:srgbClr val="000000"/>
              </a:solidFill>
              <a:latin typeface="Aptos Narrow"/>
            </a:rPr>
            <a:pPr algn="ctr"/>
            <a:t>41</a:t>
          </a:fld>
          <a:endParaRPr lang="en-IN" sz="3200" b="1"/>
        </a:p>
      </xdr:txBody>
    </xdr:sp>
    <xdr:clientData/>
  </xdr:twoCellAnchor>
  <xdr:twoCellAnchor editAs="oneCell">
    <xdr:from>
      <xdr:col>1</xdr:col>
      <xdr:colOff>53340</xdr:colOff>
      <xdr:row>10</xdr:row>
      <xdr:rowOff>0</xdr:rowOff>
    </xdr:from>
    <xdr:to>
      <xdr:col>4</xdr:col>
      <xdr:colOff>53340</xdr:colOff>
      <xdr:row>24</xdr:row>
      <xdr:rowOff>20955</xdr:rowOff>
    </xdr:to>
    <mc:AlternateContent xmlns:mc="http://schemas.openxmlformats.org/markup-compatibility/2006" xmlns:a14="http://schemas.microsoft.com/office/drawing/2010/main">
      <mc:Choice Requires="a14">
        <xdr:graphicFrame macro="">
          <xdr:nvGraphicFramePr>
            <xdr:cNvPr id="8" name="Student Name 1">
              <a:extLst>
                <a:ext uri="{FF2B5EF4-FFF2-40B4-BE49-F238E27FC236}">
                  <a16:creationId xmlns:a16="http://schemas.microsoft.com/office/drawing/2014/main" id="{0003717D-B9CE-48F5-A214-816DB5D45D4A}"/>
                </a:ext>
              </a:extLst>
            </xdr:cNvPr>
            <xdr:cNvGraphicFramePr/>
          </xdr:nvGraphicFramePr>
          <xdr:xfrm>
            <a:off x="0" y="0"/>
            <a:ext cx="0" cy="0"/>
          </xdr:xfrm>
          <a:graphic>
            <a:graphicData uri="http://schemas.microsoft.com/office/drawing/2010/slicer">
              <sle:slicer xmlns:sle="http://schemas.microsoft.com/office/drawing/2010/slicer" name="Student Name 1"/>
            </a:graphicData>
          </a:graphic>
        </xdr:graphicFrame>
      </mc:Choice>
      <mc:Fallback xmlns="">
        <xdr:sp macro="" textlink="">
          <xdr:nvSpPr>
            <xdr:cNvPr id="0" name=""/>
            <xdr:cNvSpPr>
              <a:spLocks noTextEdit="1"/>
            </xdr:cNvSpPr>
          </xdr:nvSpPr>
          <xdr:spPr>
            <a:xfrm>
              <a:off x="662940" y="18288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434340</xdr:colOff>
      <xdr:row>4</xdr:row>
      <xdr:rowOff>99060</xdr:rowOff>
    </xdr:from>
    <xdr:to>
      <xdr:col>4</xdr:col>
      <xdr:colOff>266700</xdr:colOff>
      <xdr:row>5</xdr:row>
      <xdr:rowOff>167640</xdr:rowOff>
    </xdr:to>
    <xdr:sp macro="" textlink="">
      <xdr:nvSpPr>
        <xdr:cNvPr id="9" name="TextBox 8">
          <a:extLst>
            <a:ext uri="{FF2B5EF4-FFF2-40B4-BE49-F238E27FC236}">
              <a16:creationId xmlns:a16="http://schemas.microsoft.com/office/drawing/2014/main" id="{D56F0436-9502-BA9A-4C27-112086F2C31A}"/>
            </a:ext>
          </a:extLst>
        </xdr:cNvPr>
        <xdr:cNvSpPr txBox="1"/>
      </xdr:nvSpPr>
      <xdr:spPr>
        <a:xfrm>
          <a:off x="1653540" y="830580"/>
          <a:ext cx="10515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a:t>
          </a:r>
          <a:r>
            <a:rPr lang="en-IN" sz="1100"/>
            <a:t> </a:t>
          </a:r>
          <a:r>
            <a:rPr lang="en-IN" sz="1100" b="1"/>
            <a:t>DAYS</a:t>
          </a:r>
        </a:p>
        <a:p>
          <a:pPr algn="ct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25</xdr:col>
      <xdr:colOff>350520</xdr:colOff>
      <xdr:row>2</xdr:row>
      <xdr:rowOff>144780</xdr:rowOff>
    </xdr:to>
    <xdr:sp macro="" textlink="">
      <xdr:nvSpPr>
        <xdr:cNvPr id="3" name="Rectangle 2">
          <a:extLst>
            <a:ext uri="{FF2B5EF4-FFF2-40B4-BE49-F238E27FC236}">
              <a16:creationId xmlns:a16="http://schemas.microsoft.com/office/drawing/2014/main" id="{7FF56028-C28F-7E87-FE5B-085CB626F44B}"/>
            </a:ext>
          </a:extLst>
        </xdr:cNvPr>
        <xdr:cNvSpPr/>
      </xdr:nvSpPr>
      <xdr:spPr>
        <a:xfrm>
          <a:off x="30480" y="0"/>
          <a:ext cx="15674340" cy="510540"/>
        </a:xfrm>
        <a:prstGeom prst="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3200" b="1" i="0" u="none" strike="noStrike">
            <a:solidFill>
              <a:schemeClr val="bg1"/>
            </a:solidFill>
            <a:latin typeface="Aptos Narrow"/>
            <a:ea typeface="+mn-ea"/>
            <a:cs typeface="+mn-cs"/>
          </a:endParaRPr>
        </a:p>
      </xdr:txBody>
    </xdr:sp>
    <xdr:clientData/>
  </xdr:twoCellAnchor>
  <xdr:twoCellAnchor>
    <xdr:from>
      <xdr:col>15</xdr:col>
      <xdr:colOff>510540</xdr:colOff>
      <xdr:row>8</xdr:row>
      <xdr:rowOff>121920</xdr:rowOff>
    </xdr:from>
    <xdr:to>
      <xdr:col>22</xdr:col>
      <xdr:colOff>457200</xdr:colOff>
      <xdr:row>28</xdr:row>
      <xdr:rowOff>0</xdr:rowOff>
    </xdr:to>
    <xdr:graphicFrame macro="">
      <xdr:nvGraphicFramePr>
        <xdr:cNvPr id="31" name="Chart 30">
          <a:extLst>
            <a:ext uri="{FF2B5EF4-FFF2-40B4-BE49-F238E27FC236}">
              <a16:creationId xmlns:a16="http://schemas.microsoft.com/office/drawing/2014/main" id="{9CF6243B-0EFE-4DE1-AECC-8E9E11816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8</xdr:row>
      <xdr:rowOff>175260</xdr:rowOff>
    </xdr:from>
    <xdr:to>
      <xdr:col>15</xdr:col>
      <xdr:colOff>525780</xdr:colOff>
      <xdr:row>27</xdr:row>
      <xdr:rowOff>129540</xdr:rowOff>
    </xdr:to>
    <xdr:graphicFrame macro="">
      <xdr:nvGraphicFramePr>
        <xdr:cNvPr id="32" name="Chart 31">
          <a:extLst>
            <a:ext uri="{FF2B5EF4-FFF2-40B4-BE49-F238E27FC236}">
              <a16:creationId xmlns:a16="http://schemas.microsoft.com/office/drawing/2014/main" id="{37A74A7F-7779-4351-AE63-19116602B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106680</xdr:colOff>
      <xdr:row>3</xdr:row>
      <xdr:rowOff>0</xdr:rowOff>
    </xdr:from>
    <xdr:to>
      <xdr:col>13</xdr:col>
      <xdr:colOff>144780</xdr:colOff>
      <xdr:row>8</xdr:row>
      <xdr:rowOff>106680</xdr:rowOff>
    </xdr:to>
    <xdr:sp macro="" textlink="Sheet19!A4">
      <xdr:nvSpPr>
        <xdr:cNvPr id="33" name="Rectangle: Rounded Corners 32">
          <a:extLst>
            <a:ext uri="{FF2B5EF4-FFF2-40B4-BE49-F238E27FC236}">
              <a16:creationId xmlns:a16="http://schemas.microsoft.com/office/drawing/2014/main" id="{658F0F4B-14F6-4D40-819B-2A8730BBCB2D}"/>
            </a:ext>
          </a:extLst>
        </xdr:cNvPr>
        <xdr:cNvSpPr/>
      </xdr:nvSpPr>
      <xdr:spPr>
        <a:xfrm>
          <a:off x="6316980" y="548640"/>
          <a:ext cx="1866900" cy="10210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720906F-7964-428F-ACEB-C7B3784A21ED}" type="TxLink">
            <a:rPr lang="en-US" sz="3200" b="1" i="0" u="none" strike="noStrike">
              <a:solidFill>
                <a:schemeClr val="bg1"/>
              </a:solidFill>
              <a:latin typeface="Aptos Narrow"/>
              <a:ea typeface="+mn-ea"/>
              <a:cs typeface="+mn-cs"/>
            </a:rPr>
            <a:pPr marL="0" indent="0" algn="ctr"/>
            <a:t>41</a:t>
          </a:fld>
          <a:endParaRPr lang="en-IN" sz="3200" b="1" i="0" u="none" strike="noStrike">
            <a:solidFill>
              <a:schemeClr val="bg1"/>
            </a:solidFill>
            <a:latin typeface="Aptos Narrow"/>
            <a:ea typeface="+mn-ea"/>
            <a:cs typeface="+mn-cs"/>
          </a:endParaRPr>
        </a:p>
      </xdr:txBody>
    </xdr:sp>
    <xdr:clientData/>
  </xdr:twoCellAnchor>
  <xdr:twoCellAnchor editAs="oneCell">
    <xdr:from>
      <xdr:col>0</xdr:col>
      <xdr:colOff>0</xdr:colOff>
      <xdr:row>2</xdr:row>
      <xdr:rowOff>175260</xdr:rowOff>
    </xdr:from>
    <xdr:to>
      <xdr:col>3</xdr:col>
      <xdr:colOff>175260</xdr:colOff>
      <xdr:row>13</xdr:row>
      <xdr:rowOff>99060</xdr:rowOff>
    </xdr:to>
    <mc:AlternateContent xmlns:mc="http://schemas.openxmlformats.org/markup-compatibility/2006" xmlns:a14="http://schemas.microsoft.com/office/drawing/2010/main">
      <mc:Choice Requires="a14">
        <xdr:graphicFrame macro="">
          <xdr:nvGraphicFramePr>
            <xdr:cNvPr id="34" name="Student Name 2">
              <a:extLst>
                <a:ext uri="{FF2B5EF4-FFF2-40B4-BE49-F238E27FC236}">
                  <a16:creationId xmlns:a16="http://schemas.microsoft.com/office/drawing/2014/main" id="{7554326E-5A46-4019-BC81-D0C611A385FE}"/>
                </a:ext>
              </a:extLst>
            </xdr:cNvPr>
            <xdr:cNvGraphicFramePr/>
          </xdr:nvGraphicFramePr>
          <xdr:xfrm>
            <a:off x="0" y="0"/>
            <a:ext cx="0" cy="0"/>
          </xdr:xfrm>
          <a:graphic>
            <a:graphicData uri="http://schemas.microsoft.com/office/drawing/2010/slicer">
              <sle:slicer xmlns:sle="http://schemas.microsoft.com/office/drawing/2010/slicer" name="Student Name 2"/>
            </a:graphicData>
          </a:graphic>
        </xdr:graphicFrame>
      </mc:Choice>
      <mc:Fallback xmlns="">
        <xdr:sp macro="" textlink="">
          <xdr:nvSpPr>
            <xdr:cNvPr id="0" name=""/>
            <xdr:cNvSpPr>
              <a:spLocks noTextEdit="1"/>
            </xdr:cNvSpPr>
          </xdr:nvSpPr>
          <xdr:spPr>
            <a:xfrm>
              <a:off x="0" y="541020"/>
              <a:ext cx="198882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68580</xdr:colOff>
      <xdr:row>3</xdr:row>
      <xdr:rowOff>0</xdr:rowOff>
    </xdr:from>
    <xdr:to>
      <xdr:col>10</xdr:col>
      <xdr:colOff>68580</xdr:colOff>
      <xdr:row>8</xdr:row>
      <xdr:rowOff>91440</xdr:rowOff>
    </xdr:to>
    <xdr:sp macro="" textlink="Sheet7!A4">
      <xdr:nvSpPr>
        <xdr:cNvPr id="35" name="Rectangle: Rounded Corners 34">
          <a:extLst>
            <a:ext uri="{FF2B5EF4-FFF2-40B4-BE49-F238E27FC236}">
              <a16:creationId xmlns:a16="http://schemas.microsoft.com/office/drawing/2014/main" id="{746AC708-1063-4ED6-AB6F-C0840D4C04AD}"/>
            </a:ext>
          </a:extLst>
        </xdr:cNvPr>
        <xdr:cNvSpPr/>
      </xdr:nvSpPr>
      <xdr:spPr>
        <a:xfrm>
          <a:off x="4320540" y="548640"/>
          <a:ext cx="1958340" cy="100584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28E4905-432B-4322-9C7C-B6856084CD02}" type="TxLink">
            <a:rPr lang="en-US" sz="3200" b="1" i="0" u="none" strike="noStrike">
              <a:solidFill>
                <a:schemeClr val="bg1"/>
              </a:solidFill>
              <a:latin typeface="Aptos Narrow"/>
              <a:ea typeface="+mn-ea"/>
              <a:cs typeface="+mn-cs"/>
            </a:rPr>
            <a:pPr marL="0" indent="0" algn="ctr"/>
            <a:t>42.19</a:t>
          </a:fld>
          <a:endParaRPr lang="en-US" sz="3200" b="1" i="0" u="none" strike="noStrike">
            <a:solidFill>
              <a:schemeClr val="bg1"/>
            </a:solidFill>
            <a:latin typeface="Aptos Narrow"/>
            <a:ea typeface="+mn-ea"/>
            <a:cs typeface="+mn-cs"/>
          </a:endParaRPr>
        </a:p>
      </xdr:txBody>
    </xdr:sp>
    <xdr:clientData/>
  </xdr:twoCellAnchor>
  <xdr:twoCellAnchor>
    <xdr:from>
      <xdr:col>4</xdr:col>
      <xdr:colOff>7620</xdr:colOff>
      <xdr:row>3</xdr:row>
      <xdr:rowOff>0</xdr:rowOff>
    </xdr:from>
    <xdr:to>
      <xdr:col>7</xdr:col>
      <xdr:colOff>0</xdr:colOff>
      <xdr:row>8</xdr:row>
      <xdr:rowOff>83820</xdr:rowOff>
    </xdr:to>
    <xdr:sp macro="" textlink="Sheet26!A4">
      <xdr:nvSpPr>
        <xdr:cNvPr id="36" name="Rectangle: Rounded Corners 35">
          <a:extLst>
            <a:ext uri="{FF2B5EF4-FFF2-40B4-BE49-F238E27FC236}">
              <a16:creationId xmlns:a16="http://schemas.microsoft.com/office/drawing/2014/main" id="{36AA9169-13CC-49A2-9CD8-B3FCC60F49AE}"/>
            </a:ext>
          </a:extLst>
        </xdr:cNvPr>
        <xdr:cNvSpPr/>
      </xdr:nvSpPr>
      <xdr:spPr>
        <a:xfrm>
          <a:off x="2430780" y="548640"/>
          <a:ext cx="1821180" cy="99822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FA4873C-E3D4-4DD5-B347-E6966EC1DCFC}" type="TxLink">
            <a:rPr lang="en-US" sz="3200" b="1" i="0" u="none" strike="noStrike">
              <a:solidFill>
                <a:schemeClr val="bg1"/>
              </a:solidFill>
              <a:latin typeface="Aptos Narrow"/>
              <a:ea typeface="+mn-ea"/>
              <a:cs typeface="+mn-cs"/>
            </a:rPr>
            <a:pPr marL="0" indent="0" algn="ctr"/>
            <a:t>27</a:t>
          </a:fld>
          <a:endParaRPr lang="en-US" sz="3200" b="1" i="0" u="none" strike="noStrike">
            <a:solidFill>
              <a:schemeClr val="bg1"/>
            </a:solidFill>
            <a:latin typeface="Aptos Narrow"/>
            <a:ea typeface="+mn-ea"/>
            <a:cs typeface="+mn-cs"/>
          </a:endParaRPr>
        </a:p>
      </xdr:txBody>
    </xdr:sp>
    <xdr:clientData/>
  </xdr:twoCellAnchor>
  <xdr:twoCellAnchor>
    <xdr:from>
      <xdr:col>0</xdr:col>
      <xdr:colOff>76200</xdr:colOff>
      <xdr:row>16</xdr:row>
      <xdr:rowOff>0</xdr:rowOff>
    </xdr:from>
    <xdr:to>
      <xdr:col>2</xdr:col>
      <xdr:colOff>137160</xdr:colOff>
      <xdr:row>19</xdr:row>
      <xdr:rowOff>106680</xdr:rowOff>
    </xdr:to>
    <xdr:sp macro="" textlink="Sheet10!A4">
      <xdr:nvSpPr>
        <xdr:cNvPr id="38" name="Rectangle: Rounded Corners 37">
          <a:extLst>
            <a:ext uri="{FF2B5EF4-FFF2-40B4-BE49-F238E27FC236}">
              <a16:creationId xmlns:a16="http://schemas.microsoft.com/office/drawing/2014/main" id="{2B395C07-1622-4438-BB3A-F913661A1573}"/>
            </a:ext>
          </a:extLst>
        </xdr:cNvPr>
        <xdr:cNvSpPr/>
      </xdr:nvSpPr>
      <xdr:spPr>
        <a:xfrm>
          <a:off x="76200" y="2865120"/>
          <a:ext cx="1264920" cy="65532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05386CB-148E-4F7B-B338-63C4E7BC930C}" type="TxLink">
            <a:rPr lang="en-US" sz="2000" b="1" i="0" u="none" strike="noStrike">
              <a:solidFill>
                <a:schemeClr val="bg1"/>
              </a:solidFill>
              <a:latin typeface="Aptos Narrow"/>
              <a:ea typeface="+mn-ea"/>
              <a:cs typeface="+mn-cs"/>
            </a:rPr>
            <a:pPr marL="0" indent="0" algn="ctr"/>
            <a:t>41.1</a:t>
          </a:fld>
          <a:endParaRPr lang="en-US" sz="2000" b="1" i="0" u="none" strike="noStrike">
            <a:solidFill>
              <a:schemeClr val="bg1"/>
            </a:solidFill>
            <a:latin typeface="Aptos Narrow"/>
            <a:ea typeface="+mn-ea"/>
            <a:cs typeface="+mn-cs"/>
          </a:endParaRPr>
        </a:p>
      </xdr:txBody>
    </xdr:sp>
    <xdr:clientData/>
  </xdr:twoCellAnchor>
  <xdr:twoCellAnchor>
    <xdr:from>
      <xdr:col>0</xdr:col>
      <xdr:colOff>114300</xdr:colOff>
      <xdr:row>18</xdr:row>
      <xdr:rowOff>53340</xdr:rowOff>
    </xdr:from>
    <xdr:to>
      <xdr:col>2</xdr:col>
      <xdr:colOff>114300</xdr:colOff>
      <xdr:row>19</xdr:row>
      <xdr:rowOff>53340</xdr:rowOff>
    </xdr:to>
    <xdr:sp macro="" textlink="">
      <xdr:nvSpPr>
        <xdr:cNvPr id="39" name="TextBox 38">
          <a:extLst>
            <a:ext uri="{FF2B5EF4-FFF2-40B4-BE49-F238E27FC236}">
              <a16:creationId xmlns:a16="http://schemas.microsoft.com/office/drawing/2014/main" id="{252332A4-FFA3-FAF0-A697-9E117BE21EE9}"/>
            </a:ext>
          </a:extLst>
        </xdr:cNvPr>
        <xdr:cNvSpPr txBox="1"/>
      </xdr:nvSpPr>
      <xdr:spPr>
        <a:xfrm>
          <a:off x="114300" y="3284220"/>
          <a:ext cx="12039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bg1"/>
              </a:solidFill>
            </a:rPr>
            <a:t> Portfolio Development </a:t>
          </a:r>
        </a:p>
        <a:p>
          <a:endParaRPr lang="en-IN" sz="800"/>
        </a:p>
      </xdr:txBody>
    </xdr:sp>
    <xdr:clientData/>
  </xdr:twoCellAnchor>
  <xdr:twoCellAnchor>
    <xdr:from>
      <xdr:col>0</xdr:col>
      <xdr:colOff>91440</xdr:colOff>
      <xdr:row>20</xdr:row>
      <xdr:rowOff>0</xdr:rowOff>
    </xdr:from>
    <xdr:to>
      <xdr:col>2</xdr:col>
      <xdr:colOff>91440</xdr:colOff>
      <xdr:row>23</xdr:row>
      <xdr:rowOff>53340</xdr:rowOff>
    </xdr:to>
    <xdr:sp macro="" textlink="Sheet13!A4">
      <xdr:nvSpPr>
        <xdr:cNvPr id="40" name="Rectangle: Rounded Corners 39">
          <a:extLst>
            <a:ext uri="{FF2B5EF4-FFF2-40B4-BE49-F238E27FC236}">
              <a16:creationId xmlns:a16="http://schemas.microsoft.com/office/drawing/2014/main" id="{CC040D41-0CD2-44BF-981D-A78B3F84D8B6}"/>
            </a:ext>
          </a:extLst>
        </xdr:cNvPr>
        <xdr:cNvSpPr/>
      </xdr:nvSpPr>
      <xdr:spPr>
        <a:xfrm>
          <a:off x="91440" y="3596640"/>
          <a:ext cx="1203960" cy="6019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2305D78-217E-4D7C-98DC-04BE1E08B276}" type="TxLink">
            <a:rPr lang="en-US" sz="2000" b="1" i="0" u="none" strike="noStrike">
              <a:solidFill>
                <a:schemeClr val="bg1"/>
              </a:solidFill>
              <a:latin typeface="Aptos Narrow"/>
              <a:ea typeface="+mn-ea"/>
              <a:cs typeface="+mn-cs"/>
            </a:rPr>
            <a:pPr marL="0" indent="0" algn="ctr"/>
            <a:t>42.80</a:t>
          </a:fld>
          <a:endParaRPr lang="en-US" sz="2000" b="1" i="0" u="none" strike="noStrike">
            <a:solidFill>
              <a:schemeClr val="bg1"/>
            </a:solidFill>
            <a:latin typeface="Aptos Narrow"/>
            <a:ea typeface="+mn-ea"/>
            <a:cs typeface="+mn-cs"/>
          </a:endParaRPr>
        </a:p>
      </xdr:txBody>
    </xdr:sp>
    <xdr:clientData/>
  </xdr:twoCellAnchor>
  <xdr:twoCellAnchor>
    <xdr:from>
      <xdr:col>0</xdr:col>
      <xdr:colOff>83820</xdr:colOff>
      <xdr:row>22</xdr:row>
      <xdr:rowOff>15240</xdr:rowOff>
    </xdr:from>
    <xdr:to>
      <xdr:col>2</xdr:col>
      <xdr:colOff>83820</xdr:colOff>
      <xdr:row>23</xdr:row>
      <xdr:rowOff>15240</xdr:rowOff>
    </xdr:to>
    <xdr:sp macro="" textlink="">
      <xdr:nvSpPr>
        <xdr:cNvPr id="41" name="TextBox 40">
          <a:extLst>
            <a:ext uri="{FF2B5EF4-FFF2-40B4-BE49-F238E27FC236}">
              <a16:creationId xmlns:a16="http://schemas.microsoft.com/office/drawing/2014/main" id="{B3DD59B4-13C0-CB35-C421-071189293753}"/>
            </a:ext>
          </a:extLst>
        </xdr:cNvPr>
        <xdr:cNvSpPr txBox="1"/>
      </xdr:nvSpPr>
      <xdr:spPr>
        <a:xfrm>
          <a:off x="83820" y="3977640"/>
          <a:ext cx="120396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Python Programming</a:t>
          </a:r>
        </a:p>
      </xdr:txBody>
    </xdr:sp>
    <xdr:clientData/>
  </xdr:twoCellAnchor>
  <xdr:twoCellAnchor>
    <xdr:from>
      <xdr:col>0</xdr:col>
      <xdr:colOff>106680</xdr:colOff>
      <xdr:row>23</xdr:row>
      <xdr:rowOff>129540</xdr:rowOff>
    </xdr:from>
    <xdr:to>
      <xdr:col>2</xdr:col>
      <xdr:colOff>106680</xdr:colOff>
      <xdr:row>27</xdr:row>
      <xdr:rowOff>0</xdr:rowOff>
    </xdr:to>
    <xdr:sp macro="" textlink="Sheet14!A4">
      <xdr:nvSpPr>
        <xdr:cNvPr id="42" name="Rectangle: Rounded Corners 41">
          <a:extLst>
            <a:ext uri="{FF2B5EF4-FFF2-40B4-BE49-F238E27FC236}">
              <a16:creationId xmlns:a16="http://schemas.microsoft.com/office/drawing/2014/main" id="{58EC207D-EBD0-4470-BA66-52FAC9838C9A}"/>
            </a:ext>
          </a:extLst>
        </xdr:cNvPr>
        <xdr:cNvSpPr/>
      </xdr:nvSpPr>
      <xdr:spPr>
        <a:xfrm>
          <a:off x="106680" y="4274820"/>
          <a:ext cx="1203960" cy="6019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86CFF31-CFD9-4745-B500-FE6FC068526C}" type="TxLink">
            <a:rPr lang="en-US" sz="2000" b="1" i="0" u="none" strike="noStrike">
              <a:solidFill>
                <a:schemeClr val="bg1"/>
              </a:solidFill>
              <a:latin typeface="Aptos Narrow"/>
              <a:ea typeface="+mn-ea"/>
              <a:cs typeface="+mn-cs"/>
            </a:rPr>
            <a:pPr marL="0" indent="0" algn="ctr"/>
            <a:t>48.1</a:t>
          </a:fld>
          <a:endParaRPr lang="en-US" sz="2000" b="1" i="0" u="none" strike="noStrike">
            <a:solidFill>
              <a:schemeClr val="bg1"/>
            </a:solidFill>
            <a:latin typeface="Aptos Narrow"/>
            <a:ea typeface="+mn-ea"/>
            <a:cs typeface="+mn-cs"/>
          </a:endParaRPr>
        </a:p>
      </xdr:txBody>
    </xdr:sp>
    <xdr:clientData/>
  </xdr:twoCellAnchor>
  <xdr:twoCellAnchor>
    <xdr:from>
      <xdr:col>0</xdr:col>
      <xdr:colOff>160020</xdr:colOff>
      <xdr:row>25</xdr:row>
      <xdr:rowOff>144780</xdr:rowOff>
    </xdr:from>
    <xdr:to>
      <xdr:col>2</xdr:col>
      <xdr:colOff>76200</xdr:colOff>
      <xdr:row>26</xdr:row>
      <xdr:rowOff>137160</xdr:rowOff>
    </xdr:to>
    <xdr:sp macro="" textlink="">
      <xdr:nvSpPr>
        <xdr:cNvPr id="43" name="TextBox 42">
          <a:extLst>
            <a:ext uri="{FF2B5EF4-FFF2-40B4-BE49-F238E27FC236}">
              <a16:creationId xmlns:a16="http://schemas.microsoft.com/office/drawing/2014/main" id="{60CA61C5-4C75-678C-74C3-6C2B238D74D0}"/>
            </a:ext>
          </a:extLst>
        </xdr:cNvPr>
        <xdr:cNvSpPr txBox="1"/>
      </xdr:nvSpPr>
      <xdr:spPr>
        <a:xfrm>
          <a:off x="160020" y="4655820"/>
          <a:ext cx="112014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900" b="1">
              <a:solidFill>
                <a:schemeClr val="bg1"/>
              </a:solidFill>
            </a:rPr>
            <a:t>Big Data Storage</a:t>
          </a:r>
        </a:p>
      </xdr:txBody>
    </xdr:sp>
    <xdr:clientData/>
  </xdr:twoCellAnchor>
  <xdr:twoCellAnchor>
    <xdr:from>
      <xdr:col>2</xdr:col>
      <xdr:colOff>228600</xdr:colOff>
      <xdr:row>16</xdr:row>
      <xdr:rowOff>7620</xdr:rowOff>
    </xdr:from>
    <xdr:to>
      <xdr:col>4</xdr:col>
      <xdr:colOff>213360</xdr:colOff>
      <xdr:row>19</xdr:row>
      <xdr:rowOff>99060</xdr:rowOff>
    </xdr:to>
    <xdr:sp macro="" textlink="Sheet14!B4">
      <xdr:nvSpPr>
        <xdr:cNvPr id="44" name="Rectangle: Rounded Corners 43">
          <a:extLst>
            <a:ext uri="{FF2B5EF4-FFF2-40B4-BE49-F238E27FC236}">
              <a16:creationId xmlns:a16="http://schemas.microsoft.com/office/drawing/2014/main" id="{6CB698F5-C05B-4BBB-BC07-70488A23E618}"/>
            </a:ext>
          </a:extLst>
        </xdr:cNvPr>
        <xdr:cNvSpPr/>
      </xdr:nvSpPr>
      <xdr:spPr>
        <a:xfrm>
          <a:off x="1432560" y="2872740"/>
          <a:ext cx="1203960" cy="6400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9750DC6-DF73-4715-8CD1-CD880BE11296}" type="TxLink">
            <a:rPr lang="en-US" sz="2000" b="1" i="0" u="none" strike="noStrike">
              <a:solidFill>
                <a:schemeClr val="bg1"/>
              </a:solidFill>
              <a:latin typeface="Aptos Narrow"/>
              <a:ea typeface="+mn-ea"/>
              <a:cs typeface="+mn-cs"/>
            </a:rPr>
            <a:pPr marL="0" indent="0" algn="ctr"/>
            <a:t>45.9</a:t>
          </a:fld>
          <a:endParaRPr lang="en-US" sz="2000" b="1" i="0" u="none" strike="noStrike">
            <a:solidFill>
              <a:schemeClr val="bg1"/>
            </a:solidFill>
            <a:latin typeface="Aptos Narrow"/>
            <a:ea typeface="+mn-ea"/>
            <a:cs typeface="+mn-cs"/>
          </a:endParaRPr>
        </a:p>
      </xdr:txBody>
    </xdr:sp>
    <xdr:clientData/>
  </xdr:twoCellAnchor>
  <xdr:twoCellAnchor>
    <xdr:from>
      <xdr:col>2</xdr:col>
      <xdr:colOff>373380</xdr:colOff>
      <xdr:row>18</xdr:row>
      <xdr:rowOff>38100</xdr:rowOff>
    </xdr:from>
    <xdr:to>
      <xdr:col>5</xdr:col>
      <xdr:colOff>68580</xdr:colOff>
      <xdr:row>19</xdr:row>
      <xdr:rowOff>38100</xdr:rowOff>
    </xdr:to>
    <xdr:sp macro="" textlink="">
      <xdr:nvSpPr>
        <xdr:cNvPr id="45" name="TextBox 44">
          <a:extLst>
            <a:ext uri="{FF2B5EF4-FFF2-40B4-BE49-F238E27FC236}">
              <a16:creationId xmlns:a16="http://schemas.microsoft.com/office/drawing/2014/main" id="{80EB5B43-8721-0A56-3A2D-6021C89BDFEC}"/>
            </a:ext>
          </a:extLst>
        </xdr:cNvPr>
        <xdr:cNvSpPr txBox="1"/>
      </xdr:nvSpPr>
      <xdr:spPr>
        <a:xfrm>
          <a:off x="1577340" y="3268980"/>
          <a:ext cx="152400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900" b="1">
              <a:solidFill>
                <a:schemeClr val="bg1"/>
              </a:solidFill>
            </a:rPr>
            <a:t>Generative AI</a:t>
          </a:r>
        </a:p>
      </xdr:txBody>
    </xdr:sp>
    <xdr:clientData/>
  </xdr:twoCellAnchor>
  <xdr:twoCellAnchor>
    <xdr:from>
      <xdr:col>2</xdr:col>
      <xdr:colOff>213360</xdr:colOff>
      <xdr:row>20</xdr:row>
      <xdr:rowOff>0</xdr:rowOff>
    </xdr:from>
    <xdr:to>
      <xdr:col>4</xdr:col>
      <xdr:colOff>198120</xdr:colOff>
      <xdr:row>23</xdr:row>
      <xdr:rowOff>91440</xdr:rowOff>
    </xdr:to>
    <xdr:sp macro="" textlink="Sheet14!C4">
      <xdr:nvSpPr>
        <xdr:cNvPr id="46" name="Rectangle: Rounded Corners 45">
          <a:extLst>
            <a:ext uri="{FF2B5EF4-FFF2-40B4-BE49-F238E27FC236}">
              <a16:creationId xmlns:a16="http://schemas.microsoft.com/office/drawing/2014/main" id="{53DCB75F-AA3C-4DBF-8BB5-3761DE1371FB}"/>
            </a:ext>
          </a:extLst>
        </xdr:cNvPr>
        <xdr:cNvSpPr/>
      </xdr:nvSpPr>
      <xdr:spPr>
        <a:xfrm>
          <a:off x="1417320" y="3596640"/>
          <a:ext cx="1203960" cy="6400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F427435-F4AC-4D55-AF18-15F13E415F7E}" type="TxLink">
            <a:rPr lang="en-US" sz="2000" b="1" i="0" u="none" strike="noStrike">
              <a:solidFill>
                <a:schemeClr val="bg1"/>
              </a:solidFill>
              <a:latin typeface="Aptos Narrow"/>
              <a:ea typeface="+mn-ea"/>
              <a:cs typeface="+mn-cs"/>
            </a:rPr>
            <a:pPr marL="0" indent="0" algn="ctr"/>
            <a:t>30.86</a:t>
          </a:fld>
          <a:endParaRPr lang="en-US" sz="2000" b="1" i="0" u="none" strike="noStrike">
            <a:solidFill>
              <a:schemeClr val="bg1"/>
            </a:solidFill>
            <a:latin typeface="Aptos Narrow"/>
            <a:ea typeface="+mn-ea"/>
            <a:cs typeface="+mn-cs"/>
          </a:endParaRPr>
        </a:p>
      </xdr:txBody>
    </xdr:sp>
    <xdr:clientData/>
  </xdr:twoCellAnchor>
  <xdr:twoCellAnchor>
    <xdr:from>
      <xdr:col>2</xdr:col>
      <xdr:colOff>342900</xdr:colOff>
      <xdr:row>22</xdr:row>
      <xdr:rowOff>7620</xdr:rowOff>
    </xdr:from>
    <xdr:to>
      <xdr:col>5</xdr:col>
      <xdr:colOff>30480</xdr:colOff>
      <xdr:row>23</xdr:row>
      <xdr:rowOff>53340</xdr:rowOff>
    </xdr:to>
    <xdr:sp macro="" textlink="">
      <xdr:nvSpPr>
        <xdr:cNvPr id="47" name="TextBox 46">
          <a:extLst>
            <a:ext uri="{FF2B5EF4-FFF2-40B4-BE49-F238E27FC236}">
              <a16:creationId xmlns:a16="http://schemas.microsoft.com/office/drawing/2014/main" id="{6FEA9FE1-087C-3266-DE09-C25D3282C6E9}"/>
            </a:ext>
          </a:extLst>
        </xdr:cNvPr>
        <xdr:cNvSpPr txBox="1"/>
      </xdr:nvSpPr>
      <xdr:spPr>
        <a:xfrm>
          <a:off x="1546860" y="3970020"/>
          <a:ext cx="15163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900" b="1">
              <a:solidFill>
                <a:schemeClr val="bg1"/>
              </a:solidFill>
            </a:rPr>
            <a:t>Deep Learning</a:t>
          </a:r>
        </a:p>
      </xdr:txBody>
    </xdr:sp>
    <xdr:clientData/>
  </xdr:twoCellAnchor>
  <xdr:twoCellAnchor>
    <xdr:from>
      <xdr:col>0</xdr:col>
      <xdr:colOff>0</xdr:colOff>
      <xdr:row>14</xdr:row>
      <xdr:rowOff>15240</xdr:rowOff>
    </xdr:from>
    <xdr:to>
      <xdr:col>4</xdr:col>
      <xdr:colOff>449580</xdr:colOff>
      <xdr:row>28</xdr:row>
      <xdr:rowOff>15240</xdr:rowOff>
    </xdr:to>
    <xdr:sp macro="" textlink="">
      <xdr:nvSpPr>
        <xdr:cNvPr id="48" name="Rectangle: Rounded Corners 47">
          <a:extLst>
            <a:ext uri="{FF2B5EF4-FFF2-40B4-BE49-F238E27FC236}">
              <a16:creationId xmlns:a16="http://schemas.microsoft.com/office/drawing/2014/main" id="{6CAD778D-40E1-A8DB-9170-3355E43E099B}"/>
            </a:ext>
          </a:extLst>
        </xdr:cNvPr>
        <xdr:cNvSpPr/>
      </xdr:nvSpPr>
      <xdr:spPr>
        <a:xfrm>
          <a:off x="0" y="2575560"/>
          <a:ext cx="2872740" cy="249936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198120</xdr:colOff>
      <xdr:row>2</xdr:row>
      <xdr:rowOff>160020</xdr:rowOff>
    </xdr:from>
    <xdr:to>
      <xdr:col>16</xdr:col>
      <xdr:colOff>236220</xdr:colOff>
      <xdr:row>8</xdr:row>
      <xdr:rowOff>83820</xdr:rowOff>
    </xdr:to>
    <xdr:sp macro="" textlink="Sheet15!A4">
      <xdr:nvSpPr>
        <xdr:cNvPr id="49" name="Rectangle: Rounded Corners 48">
          <a:extLst>
            <a:ext uri="{FF2B5EF4-FFF2-40B4-BE49-F238E27FC236}">
              <a16:creationId xmlns:a16="http://schemas.microsoft.com/office/drawing/2014/main" id="{5C154020-633C-4425-88E8-F4CE658DBB61}"/>
            </a:ext>
          </a:extLst>
        </xdr:cNvPr>
        <xdr:cNvSpPr/>
      </xdr:nvSpPr>
      <xdr:spPr>
        <a:xfrm>
          <a:off x="8237220" y="525780"/>
          <a:ext cx="1866900" cy="102108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473B60B-3916-4984-B897-CEF40E50BFD4}" type="TxLink">
            <a:rPr lang="en-US" sz="3200" b="1" i="0" u="none" strike="noStrike">
              <a:solidFill>
                <a:schemeClr val="bg1"/>
              </a:solidFill>
              <a:latin typeface="Aptos Narrow"/>
              <a:ea typeface="+mn-ea"/>
              <a:cs typeface="+mn-cs"/>
            </a:rPr>
            <a:pPr marL="0" indent="0" algn="ctr"/>
            <a:t>17.3</a:t>
          </a:fld>
          <a:endParaRPr lang="en-IN" sz="3200" b="1" i="0" u="none" strike="noStrike">
            <a:solidFill>
              <a:schemeClr val="bg1"/>
            </a:solidFill>
            <a:latin typeface="Aptos Narrow"/>
            <a:ea typeface="+mn-ea"/>
            <a:cs typeface="+mn-cs"/>
          </a:endParaRPr>
        </a:p>
      </xdr:txBody>
    </xdr:sp>
    <xdr:clientData/>
  </xdr:twoCellAnchor>
  <xdr:twoCellAnchor>
    <xdr:from>
      <xdr:col>13</xdr:col>
      <xdr:colOff>594360</xdr:colOff>
      <xdr:row>6</xdr:row>
      <xdr:rowOff>53340</xdr:rowOff>
    </xdr:from>
    <xdr:to>
      <xdr:col>15</xdr:col>
      <xdr:colOff>594360</xdr:colOff>
      <xdr:row>7</xdr:row>
      <xdr:rowOff>129540</xdr:rowOff>
    </xdr:to>
    <xdr:sp macro="" textlink="">
      <xdr:nvSpPr>
        <xdr:cNvPr id="50" name="TextBox 49">
          <a:extLst>
            <a:ext uri="{FF2B5EF4-FFF2-40B4-BE49-F238E27FC236}">
              <a16:creationId xmlns:a16="http://schemas.microsoft.com/office/drawing/2014/main" id="{EAB8DD24-981D-7943-3219-46A00D9B3C3F}"/>
            </a:ext>
          </a:extLst>
        </xdr:cNvPr>
        <xdr:cNvSpPr txBox="1"/>
      </xdr:nvSpPr>
      <xdr:spPr>
        <a:xfrm>
          <a:off x="8633460" y="1150620"/>
          <a:ext cx="1219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Avg</a:t>
          </a:r>
          <a:r>
            <a:rPr lang="en-IN" sz="1100" b="1" baseline="0">
              <a:solidFill>
                <a:schemeClr val="bg1"/>
              </a:solidFill>
            </a:rPr>
            <a:t> </a:t>
          </a:r>
          <a:r>
            <a:rPr lang="en-IN" sz="1100" b="1">
              <a:solidFill>
                <a:schemeClr val="bg1"/>
              </a:solidFill>
            </a:rPr>
            <a:t>Present</a:t>
          </a:r>
        </a:p>
        <a:p>
          <a:endParaRPr lang="en-IN" sz="1100"/>
        </a:p>
      </xdr:txBody>
    </xdr:sp>
    <xdr:clientData/>
  </xdr:twoCellAnchor>
  <xdr:twoCellAnchor>
    <xdr:from>
      <xdr:col>16</xdr:col>
      <xdr:colOff>304800</xdr:colOff>
      <xdr:row>3</xdr:row>
      <xdr:rowOff>15240</xdr:rowOff>
    </xdr:from>
    <xdr:to>
      <xdr:col>19</xdr:col>
      <xdr:colOff>388620</xdr:colOff>
      <xdr:row>8</xdr:row>
      <xdr:rowOff>99060</xdr:rowOff>
    </xdr:to>
    <xdr:sp macro="" textlink="Sheet15!B4">
      <xdr:nvSpPr>
        <xdr:cNvPr id="51" name="Rectangle: Rounded Corners 50">
          <a:extLst>
            <a:ext uri="{FF2B5EF4-FFF2-40B4-BE49-F238E27FC236}">
              <a16:creationId xmlns:a16="http://schemas.microsoft.com/office/drawing/2014/main" id="{5F93B5C0-0C2D-4314-B12A-EC9B2E3BE139}"/>
            </a:ext>
          </a:extLst>
        </xdr:cNvPr>
        <xdr:cNvSpPr/>
      </xdr:nvSpPr>
      <xdr:spPr>
        <a:xfrm>
          <a:off x="10172700" y="563880"/>
          <a:ext cx="1912620" cy="99822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42D304E-0D97-4E6C-9475-F83DDDD3C78C}" type="TxLink">
            <a:rPr lang="en-US" sz="3200" b="1" i="0" u="none" strike="noStrike">
              <a:solidFill>
                <a:schemeClr val="bg1"/>
              </a:solidFill>
              <a:latin typeface="Aptos Narrow"/>
              <a:ea typeface="+mn-ea"/>
              <a:cs typeface="+mn-cs"/>
            </a:rPr>
            <a:pPr marL="0" indent="0" algn="ctr"/>
            <a:t>23.7</a:t>
          </a:fld>
          <a:endParaRPr lang="en-US" sz="3200" b="1" i="0" u="none" strike="noStrike">
            <a:solidFill>
              <a:schemeClr val="bg1"/>
            </a:solidFill>
            <a:latin typeface="Aptos Narrow"/>
            <a:ea typeface="+mn-ea"/>
            <a:cs typeface="+mn-cs"/>
          </a:endParaRPr>
        </a:p>
      </xdr:txBody>
    </xdr:sp>
    <xdr:clientData/>
  </xdr:twoCellAnchor>
  <xdr:twoCellAnchor>
    <xdr:from>
      <xdr:col>17</xdr:col>
      <xdr:colOff>129540</xdr:colOff>
      <xdr:row>6</xdr:row>
      <xdr:rowOff>30480</xdr:rowOff>
    </xdr:from>
    <xdr:to>
      <xdr:col>19</xdr:col>
      <xdr:colOff>129540</xdr:colOff>
      <xdr:row>7</xdr:row>
      <xdr:rowOff>106680</xdr:rowOff>
    </xdr:to>
    <xdr:sp macro="" textlink="">
      <xdr:nvSpPr>
        <xdr:cNvPr id="52" name="TextBox 51">
          <a:extLst>
            <a:ext uri="{FF2B5EF4-FFF2-40B4-BE49-F238E27FC236}">
              <a16:creationId xmlns:a16="http://schemas.microsoft.com/office/drawing/2014/main" id="{8D31EB16-8EDA-BC44-2F23-1C63422DE056}"/>
            </a:ext>
          </a:extLst>
        </xdr:cNvPr>
        <xdr:cNvSpPr txBox="1"/>
      </xdr:nvSpPr>
      <xdr:spPr>
        <a:xfrm>
          <a:off x="10607040" y="1127760"/>
          <a:ext cx="1219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 Avg</a:t>
          </a:r>
          <a:r>
            <a:rPr lang="en-IN" sz="1100" b="1" baseline="0">
              <a:solidFill>
                <a:schemeClr val="bg1"/>
              </a:solidFill>
            </a:rPr>
            <a:t> </a:t>
          </a:r>
          <a:r>
            <a:rPr lang="en-IN" sz="1100" b="1">
              <a:solidFill>
                <a:schemeClr val="bg1"/>
              </a:solidFill>
            </a:rPr>
            <a:t>Absent</a:t>
          </a:r>
        </a:p>
        <a:p>
          <a:endParaRPr lang="en-IN" sz="1100"/>
        </a:p>
      </xdr:txBody>
    </xdr:sp>
    <xdr:clientData/>
  </xdr:twoCellAnchor>
  <xdr:twoCellAnchor>
    <xdr:from>
      <xdr:col>10</xdr:col>
      <xdr:colOff>274320</xdr:colOff>
      <xdr:row>6</xdr:row>
      <xdr:rowOff>83820</xdr:rowOff>
    </xdr:from>
    <xdr:to>
      <xdr:col>12</xdr:col>
      <xdr:colOff>579120</xdr:colOff>
      <xdr:row>7</xdr:row>
      <xdr:rowOff>175260</xdr:rowOff>
    </xdr:to>
    <xdr:sp macro="" textlink="">
      <xdr:nvSpPr>
        <xdr:cNvPr id="5" name="TextBox 4">
          <a:extLst>
            <a:ext uri="{FF2B5EF4-FFF2-40B4-BE49-F238E27FC236}">
              <a16:creationId xmlns:a16="http://schemas.microsoft.com/office/drawing/2014/main" id="{589086AD-8EFC-E26E-6FC5-4A039CF1463D}"/>
            </a:ext>
          </a:extLst>
        </xdr:cNvPr>
        <xdr:cNvSpPr txBox="1"/>
      </xdr:nvSpPr>
      <xdr:spPr>
        <a:xfrm>
          <a:off x="6484620" y="1181100"/>
          <a:ext cx="1524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 DAYS</a:t>
          </a:r>
        </a:p>
      </xdr:txBody>
    </xdr:sp>
    <xdr:clientData/>
  </xdr:twoCellAnchor>
  <xdr:twoCellAnchor>
    <xdr:from>
      <xdr:col>7</xdr:col>
      <xdr:colOff>312420</xdr:colOff>
      <xdr:row>6</xdr:row>
      <xdr:rowOff>144780</xdr:rowOff>
    </xdr:from>
    <xdr:to>
      <xdr:col>10</xdr:col>
      <xdr:colOff>22860</xdr:colOff>
      <xdr:row>9</xdr:row>
      <xdr:rowOff>7620</xdr:rowOff>
    </xdr:to>
    <xdr:sp macro="" textlink="">
      <xdr:nvSpPr>
        <xdr:cNvPr id="6" name="TextBox 5">
          <a:extLst>
            <a:ext uri="{FF2B5EF4-FFF2-40B4-BE49-F238E27FC236}">
              <a16:creationId xmlns:a16="http://schemas.microsoft.com/office/drawing/2014/main" id="{DC8307FE-A91C-8B56-07FE-23599D93A298}"/>
            </a:ext>
          </a:extLst>
        </xdr:cNvPr>
        <xdr:cNvSpPr txBox="1"/>
      </xdr:nvSpPr>
      <xdr:spPr>
        <a:xfrm>
          <a:off x="4564380" y="1242060"/>
          <a:ext cx="16687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solidFill>
            </a:rPr>
            <a:t>ATTENDENCE PERCENTAGE</a:t>
          </a:r>
        </a:p>
      </xdr:txBody>
    </xdr:sp>
    <xdr:clientData/>
  </xdr:twoCellAnchor>
  <xdr:twoCellAnchor>
    <xdr:from>
      <xdr:col>4</xdr:col>
      <xdr:colOff>236220</xdr:colOff>
      <xdr:row>6</xdr:row>
      <xdr:rowOff>121920</xdr:rowOff>
    </xdr:from>
    <xdr:to>
      <xdr:col>6</xdr:col>
      <xdr:colOff>472440</xdr:colOff>
      <xdr:row>7</xdr:row>
      <xdr:rowOff>106680</xdr:rowOff>
    </xdr:to>
    <xdr:sp macro="" textlink="">
      <xdr:nvSpPr>
        <xdr:cNvPr id="7" name="TextBox 6">
          <a:extLst>
            <a:ext uri="{FF2B5EF4-FFF2-40B4-BE49-F238E27FC236}">
              <a16:creationId xmlns:a16="http://schemas.microsoft.com/office/drawing/2014/main" id="{28D05D70-B73C-E590-7319-F2C38EAE4088}"/>
            </a:ext>
          </a:extLst>
        </xdr:cNvPr>
        <xdr:cNvSpPr txBox="1"/>
      </xdr:nvSpPr>
      <xdr:spPr>
        <a:xfrm>
          <a:off x="2659380" y="1219200"/>
          <a:ext cx="145542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TOTAL STUDENTS</a:t>
          </a:r>
        </a:p>
      </xdr:txBody>
    </xdr:sp>
    <xdr:clientData/>
  </xdr:twoCellAnchor>
  <xdr:twoCellAnchor>
    <xdr:from>
      <xdr:col>19</xdr:col>
      <xdr:colOff>457200</xdr:colOff>
      <xdr:row>3</xdr:row>
      <xdr:rowOff>83820</xdr:rowOff>
    </xdr:from>
    <xdr:to>
      <xdr:col>22</xdr:col>
      <xdr:colOff>541020</xdr:colOff>
      <xdr:row>6</xdr:row>
      <xdr:rowOff>0</xdr:rowOff>
    </xdr:to>
    <xdr:sp macro="" textlink="">
      <xdr:nvSpPr>
        <xdr:cNvPr id="8" name="Rectangle: Rounded Corners 7">
          <a:extLst>
            <a:ext uri="{FF2B5EF4-FFF2-40B4-BE49-F238E27FC236}">
              <a16:creationId xmlns:a16="http://schemas.microsoft.com/office/drawing/2014/main" id="{04304E9E-DCC0-45D8-BE19-E086201CB206}"/>
            </a:ext>
          </a:extLst>
        </xdr:cNvPr>
        <xdr:cNvSpPr/>
      </xdr:nvSpPr>
      <xdr:spPr>
        <a:xfrm>
          <a:off x="12153900" y="632460"/>
          <a:ext cx="1912620" cy="46482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i="0" u="none" strike="noStrike">
              <a:solidFill>
                <a:schemeClr val="bg1"/>
              </a:solidFill>
              <a:latin typeface="Aptos Narrow"/>
              <a:ea typeface="+mn-ea"/>
              <a:cs typeface="+mn-cs"/>
            </a:rPr>
            <a:t>Diploma In Data Science</a:t>
          </a:r>
        </a:p>
      </xdr:txBody>
    </xdr:sp>
    <xdr:clientData/>
  </xdr:twoCellAnchor>
  <xdr:twoCellAnchor>
    <xdr:from>
      <xdr:col>8</xdr:col>
      <xdr:colOff>472440</xdr:colOff>
      <xdr:row>0</xdr:row>
      <xdr:rowOff>91440</xdr:rowOff>
    </xdr:from>
    <xdr:to>
      <xdr:col>12</xdr:col>
      <xdr:colOff>548640</xdr:colOff>
      <xdr:row>2</xdr:row>
      <xdr:rowOff>53340</xdr:rowOff>
    </xdr:to>
    <xdr:sp macro="" textlink="">
      <xdr:nvSpPr>
        <xdr:cNvPr id="9" name="TextBox 8">
          <a:extLst>
            <a:ext uri="{FF2B5EF4-FFF2-40B4-BE49-F238E27FC236}">
              <a16:creationId xmlns:a16="http://schemas.microsoft.com/office/drawing/2014/main" id="{2EA06A39-07A8-0E49-05CC-2152E7B2D947}"/>
            </a:ext>
          </a:extLst>
        </xdr:cNvPr>
        <xdr:cNvSpPr txBox="1"/>
      </xdr:nvSpPr>
      <xdr:spPr>
        <a:xfrm>
          <a:off x="5334000" y="91440"/>
          <a:ext cx="26441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latin typeface="Aharoni" panose="02010803020104030203" pitchFamily="2" charset="-79"/>
              <a:cs typeface="Aharoni" panose="02010803020104030203" pitchFamily="2" charset="-79"/>
            </a:rPr>
            <a:t>ATTENDENCE REPORT</a:t>
          </a:r>
        </a:p>
      </xdr:txBody>
    </xdr:sp>
    <xdr:clientData/>
  </xdr:twoCellAnchor>
  <xdr:twoCellAnchor>
    <xdr:from>
      <xdr:col>5</xdr:col>
      <xdr:colOff>198120</xdr:colOff>
      <xdr:row>9</xdr:row>
      <xdr:rowOff>38100</xdr:rowOff>
    </xdr:from>
    <xdr:to>
      <xdr:col>15</xdr:col>
      <xdr:colOff>373380</xdr:colOff>
      <xdr:row>27</xdr:row>
      <xdr:rowOff>106680</xdr:rowOff>
    </xdr:to>
    <xdr:sp macro="" textlink="">
      <xdr:nvSpPr>
        <xdr:cNvPr id="10" name="Rectangle: Rounded Corners 9">
          <a:extLst>
            <a:ext uri="{FF2B5EF4-FFF2-40B4-BE49-F238E27FC236}">
              <a16:creationId xmlns:a16="http://schemas.microsoft.com/office/drawing/2014/main" id="{E81C1224-72B4-4630-84B7-73140735095F}"/>
            </a:ext>
          </a:extLst>
        </xdr:cNvPr>
        <xdr:cNvSpPr/>
      </xdr:nvSpPr>
      <xdr:spPr>
        <a:xfrm>
          <a:off x="3230880" y="1684020"/>
          <a:ext cx="6400800" cy="329946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449580</xdr:colOff>
      <xdr:row>8</xdr:row>
      <xdr:rowOff>167640</xdr:rowOff>
    </xdr:from>
    <xdr:to>
      <xdr:col>23</xdr:col>
      <xdr:colOff>114300</xdr:colOff>
      <xdr:row>27</xdr:row>
      <xdr:rowOff>129540</xdr:rowOff>
    </xdr:to>
    <xdr:sp macro="" textlink="">
      <xdr:nvSpPr>
        <xdr:cNvPr id="11" name="Rectangle: Rounded Corners 10">
          <a:extLst>
            <a:ext uri="{FF2B5EF4-FFF2-40B4-BE49-F238E27FC236}">
              <a16:creationId xmlns:a16="http://schemas.microsoft.com/office/drawing/2014/main" id="{5CD4BD48-948C-4CF1-83D9-F2A6FF374942}"/>
            </a:ext>
          </a:extLst>
        </xdr:cNvPr>
        <xdr:cNvSpPr/>
      </xdr:nvSpPr>
      <xdr:spPr>
        <a:xfrm>
          <a:off x="9707880" y="1630680"/>
          <a:ext cx="4541520" cy="337566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457200</xdr:colOff>
      <xdr:row>0</xdr:row>
      <xdr:rowOff>30480</xdr:rowOff>
    </xdr:from>
    <xdr:to>
      <xdr:col>4</xdr:col>
      <xdr:colOff>297180</xdr:colOff>
      <xdr:row>2</xdr:row>
      <xdr:rowOff>129540</xdr:rowOff>
    </xdr:to>
    <xdr:sp macro="" textlink="">
      <xdr:nvSpPr>
        <xdr:cNvPr id="14" name="Rectangle: Rounded Corners 13">
          <a:extLst>
            <a:ext uri="{FF2B5EF4-FFF2-40B4-BE49-F238E27FC236}">
              <a16:creationId xmlns:a16="http://schemas.microsoft.com/office/drawing/2014/main" id="{2E7C9E89-06C6-3EB9-31A9-226C9103977C}"/>
            </a:ext>
          </a:extLst>
        </xdr:cNvPr>
        <xdr:cNvSpPr/>
      </xdr:nvSpPr>
      <xdr:spPr>
        <a:xfrm>
          <a:off x="1066800" y="30480"/>
          <a:ext cx="1653540" cy="464820"/>
        </a:xfrm>
        <a:prstGeom prst="roundRect">
          <a:avLst/>
        </a:prstGeom>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114300</xdr:colOff>
      <xdr:row>1</xdr:row>
      <xdr:rowOff>0</xdr:rowOff>
    </xdr:from>
    <xdr:to>
      <xdr:col>16</xdr:col>
      <xdr:colOff>152400</xdr:colOff>
      <xdr:row>2</xdr:row>
      <xdr:rowOff>129540</xdr:rowOff>
    </xdr:to>
    <xdr:sp macro="" textlink="">
      <xdr:nvSpPr>
        <xdr:cNvPr id="2" name="Rectangle: Rounded Corners 1">
          <a:hlinkClick xmlns:r="http://schemas.openxmlformats.org/officeDocument/2006/relationships" r:id="rId4"/>
          <a:extLst>
            <a:ext uri="{FF2B5EF4-FFF2-40B4-BE49-F238E27FC236}">
              <a16:creationId xmlns:a16="http://schemas.microsoft.com/office/drawing/2014/main" id="{45B06027-D1B0-1738-29BD-661112E4C6E9}"/>
            </a:ext>
          </a:extLst>
        </xdr:cNvPr>
        <xdr:cNvSpPr/>
      </xdr:nvSpPr>
      <xdr:spPr>
        <a:xfrm>
          <a:off x="8763000" y="182880"/>
          <a:ext cx="1257300" cy="3124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MARKS</a:t>
          </a:r>
        </a:p>
      </xdr:txBody>
    </xdr:sp>
    <xdr:clientData/>
  </xdr:twoCellAnchor>
  <xdr:twoCellAnchor>
    <xdr:from>
      <xdr:col>17</xdr:col>
      <xdr:colOff>213360</xdr:colOff>
      <xdr:row>0</xdr:row>
      <xdr:rowOff>167640</xdr:rowOff>
    </xdr:from>
    <xdr:to>
      <xdr:col>18</xdr:col>
      <xdr:colOff>464820</xdr:colOff>
      <xdr:row>2</xdr:row>
      <xdr:rowOff>83820</xdr:rowOff>
    </xdr:to>
    <xdr:sp macro="" textlink="">
      <xdr:nvSpPr>
        <xdr:cNvPr id="4" name="Rectangle: Rounded Corners 3">
          <a:hlinkClick xmlns:r="http://schemas.openxmlformats.org/officeDocument/2006/relationships" r:id="rId5"/>
          <a:extLst>
            <a:ext uri="{FF2B5EF4-FFF2-40B4-BE49-F238E27FC236}">
              <a16:creationId xmlns:a16="http://schemas.microsoft.com/office/drawing/2014/main" id="{6CFBBAB3-601B-9D11-992E-6AC84B08203A}"/>
            </a:ext>
          </a:extLst>
        </xdr:cNvPr>
        <xdr:cNvSpPr/>
      </xdr:nvSpPr>
      <xdr:spPr>
        <a:xfrm>
          <a:off x="10690860" y="167640"/>
          <a:ext cx="861060" cy="2819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SUBJECT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38100</xdr:rowOff>
    </xdr:from>
    <xdr:to>
      <xdr:col>23</xdr:col>
      <xdr:colOff>335280</xdr:colOff>
      <xdr:row>2</xdr:row>
      <xdr:rowOff>160020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87F5D335-1AF8-4123-889D-804782E4B1F3}"/>
            </a:ext>
          </a:extLst>
        </xdr:cNvPr>
        <xdr:cNvSpPr/>
      </xdr:nvSpPr>
      <xdr:spPr>
        <a:xfrm>
          <a:off x="7620" y="38100"/>
          <a:ext cx="14462760" cy="48768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MARKS REPORT</a:t>
          </a:r>
          <a:r>
            <a:rPr lang="en-IN" sz="1600" b="1" baseline="0"/>
            <a:t> BY SEMESTER WISE</a:t>
          </a:r>
          <a:endParaRPr lang="en-IN" sz="1600" b="1"/>
        </a:p>
      </xdr:txBody>
    </xdr:sp>
    <xdr:clientData/>
  </xdr:twoCellAnchor>
  <xdr:twoCellAnchor>
    <xdr:from>
      <xdr:col>17</xdr:col>
      <xdr:colOff>129540</xdr:colOff>
      <xdr:row>9</xdr:row>
      <xdr:rowOff>83820</xdr:rowOff>
    </xdr:from>
    <xdr:to>
      <xdr:col>23</xdr:col>
      <xdr:colOff>15240</xdr:colOff>
      <xdr:row>27</xdr:row>
      <xdr:rowOff>152400</xdr:rowOff>
    </xdr:to>
    <xdr:graphicFrame macro="">
      <xdr:nvGraphicFramePr>
        <xdr:cNvPr id="5" name="Chart 4">
          <a:extLst>
            <a:ext uri="{FF2B5EF4-FFF2-40B4-BE49-F238E27FC236}">
              <a16:creationId xmlns:a16="http://schemas.microsoft.com/office/drawing/2014/main" id="{F194B30F-8E2B-4758-BA1D-D061AD794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411480</xdr:colOff>
      <xdr:row>9</xdr:row>
      <xdr:rowOff>83820</xdr:rowOff>
    </xdr:from>
    <xdr:to>
      <xdr:col>16</xdr:col>
      <xdr:colOff>327660</xdr:colOff>
      <xdr:row>27</xdr:row>
      <xdr:rowOff>137160</xdr:rowOff>
    </xdr:to>
    <xdr:graphicFrame macro="">
      <xdr:nvGraphicFramePr>
        <xdr:cNvPr id="6" name="Chart 5">
          <a:extLst>
            <a:ext uri="{FF2B5EF4-FFF2-40B4-BE49-F238E27FC236}">
              <a16:creationId xmlns:a16="http://schemas.microsoft.com/office/drawing/2014/main" id="{E6303B3A-86D2-4964-BDC3-5187B40FF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160020</xdr:rowOff>
    </xdr:from>
    <xdr:to>
      <xdr:col>3</xdr:col>
      <xdr:colOff>15240</xdr:colOff>
      <xdr:row>27</xdr:row>
      <xdr:rowOff>144781</xdr:rowOff>
    </xdr:to>
    <mc:AlternateContent xmlns:mc="http://schemas.openxmlformats.org/markup-compatibility/2006" xmlns:a14="http://schemas.microsoft.com/office/drawing/2010/main">
      <mc:Choice Requires="a14">
        <xdr:graphicFrame macro="">
          <xdr:nvGraphicFramePr>
            <xdr:cNvPr id="7" name="Student Name 4">
              <a:extLst>
                <a:ext uri="{FF2B5EF4-FFF2-40B4-BE49-F238E27FC236}">
                  <a16:creationId xmlns:a16="http://schemas.microsoft.com/office/drawing/2014/main" id="{7B203D7C-12C3-4B66-8626-F27787EA1C04}"/>
                </a:ext>
              </a:extLst>
            </xdr:cNvPr>
            <xdr:cNvGraphicFramePr/>
          </xdr:nvGraphicFramePr>
          <xdr:xfrm>
            <a:off x="0" y="0"/>
            <a:ext cx="0" cy="0"/>
          </xdr:xfrm>
          <a:graphic>
            <a:graphicData uri="http://schemas.microsoft.com/office/drawing/2010/slicer">
              <sle:slicer xmlns:sle="http://schemas.microsoft.com/office/drawing/2010/slicer" name="Student Name 4"/>
            </a:graphicData>
          </a:graphic>
        </xdr:graphicFrame>
      </mc:Choice>
      <mc:Fallback xmlns="">
        <xdr:sp macro="" textlink="">
          <xdr:nvSpPr>
            <xdr:cNvPr id="0" name=""/>
            <xdr:cNvSpPr>
              <a:spLocks noTextEdit="1"/>
            </xdr:cNvSpPr>
          </xdr:nvSpPr>
          <xdr:spPr>
            <a:xfrm>
              <a:off x="0" y="1623060"/>
              <a:ext cx="1828800" cy="3398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15241</xdr:rowOff>
    </xdr:from>
    <xdr:to>
      <xdr:col>3</xdr:col>
      <xdr:colOff>15240</xdr:colOff>
      <xdr:row>8</xdr:row>
      <xdr:rowOff>91441</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F69634B9-F703-4A60-BCC6-9826AB4F06D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638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403860</xdr:colOff>
      <xdr:row>9</xdr:row>
      <xdr:rowOff>160020</xdr:rowOff>
    </xdr:from>
    <xdr:to>
      <xdr:col>10</xdr:col>
      <xdr:colOff>335280</xdr:colOff>
      <xdr:row>27</xdr:row>
      <xdr:rowOff>91440</xdr:rowOff>
    </xdr:to>
    <xdr:graphicFrame macro="">
      <xdr:nvGraphicFramePr>
        <xdr:cNvPr id="9" name="Chart 8">
          <a:extLst>
            <a:ext uri="{FF2B5EF4-FFF2-40B4-BE49-F238E27FC236}">
              <a16:creationId xmlns:a16="http://schemas.microsoft.com/office/drawing/2014/main" id="{A6220896-AAEA-420E-AC77-18C9FFEC3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228600</xdr:colOff>
      <xdr:row>3</xdr:row>
      <xdr:rowOff>0</xdr:rowOff>
    </xdr:from>
    <xdr:to>
      <xdr:col>6</xdr:col>
      <xdr:colOff>487680</xdr:colOff>
      <xdr:row>7</xdr:row>
      <xdr:rowOff>0</xdr:rowOff>
    </xdr:to>
    <xdr:sp macro="" textlink="Sheet25!A4">
      <xdr:nvSpPr>
        <xdr:cNvPr id="10" name="Rectangle: Rounded Corners 9">
          <a:extLst>
            <a:ext uri="{FF2B5EF4-FFF2-40B4-BE49-F238E27FC236}">
              <a16:creationId xmlns:a16="http://schemas.microsoft.com/office/drawing/2014/main" id="{057BE4C1-717C-7E2C-99A6-DC767E1BF9D3}"/>
            </a:ext>
          </a:extLst>
        </xdr:cNvPr>
        <xdr:cNvSpPr/>
      </xdr:nvSpPr>
      <xdr:spPr>
        <a:xfrm>
          <a:off x="2651760" y="548640"/>
          <a:ext cx="1478280" cy="73152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E71D1EE-681E-4B1D-9431-2B01CA14917D}" type="TxLink">
            <a:rPr lang="en-US" sz="2400" b="1" i="0" u="none" strike="noStrike">
              <a:solidFill>
                <a:schemeClr val="bg1"/>
              </a:solidFill>
              <a:latin typeface="Aharoni" panose="020F0502020204030204" pitchFamily="2" charset="-79"/>
              <a:cs typeface="Aharoni" panose="020F0502020204030204" pitchFamily="2" charset="-79"/>
            </a:rPr>
            <a:pPr algn="ctr"/>
            <a:t>1</a:t>
          </a:fld>
          <a:endParaRPr lang="en-IN" sz="2400" b="1">
            <a:solidFill>
              <a:schemeClr val="bg1"/>
            </a:solidFill>
            <a:latin typeface="Aharoni" panose="020F0502020204030204" pitchFamily="2" charset="-79"/>
            <a:cs typeface="Aharoni" panose="020F0502020204030204" pitchFamily="2" charset="-79"/>
          </a:endParaRPr>
        </a:p>
      </xdr:txBody>
    </xdr:sp>
    <xdr:clientData/>
  </xdr:twoCellAnchor>
  <xdr:twoCellAnchor>
    <xdr:from>
      <xdr:col>4</xdr:col>
      <xdr:colOff>472440</xdr:colOff>
      <xdr:row>5</xdr:row>
      <xdr:rowOff>76200</xdr:rowOff>
    </xdr:from>
    <xdr:to>
      <xdr:col>6</xdr:col>
      <xdr:colOff>327660</xdr:colOff>
      <xdr:row>6</xdr:row>
      <xdr:rowOff>60960</xdr:rowOff>
    </xdr:to>
    <xdr:sp macro="" textlink="">
      <xdr:nvSpPr>
        <xdr:cNvPr id="11" name="TextBox 10">
          <a:extLst>
            <a:ext uri="{FF2B5EF4-FFF2-40B4-BE49-F238E27FC236}">
              <a16:creationId xmlns:a16="http://schemas.microsoft.com/office/drawing/2014/main" id="{F228F208-AA52-CD63-AABF-64883B5CE808}"/>
            </a:ext>
          </a:extLst>
        </xdr:cNvPr>
        <xdr:cNvSpPr txBox="1"/>
      </xdr:nvSpPr>
      <xdr:spPr>
        <a:xfrm>
          <a:off x="2895600" y="990600"/>
          <a:ext cx="107442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TOTAL STUDENTS</a:t>
          </a:r>
        </a:p>
        <a:p>
          <a:endParaRPr lang="en-IN" sz="1100"/>
        </a:p>
      </xdr:txBody>
    </xdr:sp>
    <xdr:clientData/>
  </xdr:twoCellAnchor>
  <xdr:twoCellAnchor>
    <xdr:from>
      <xdr:col>7</xdr:col>
      <xdr:colOff>91440</xdr:colOff>
      <xdr:row>3</xdr:row>
      <xdr:rowOff>7620</xdr:rowOff>
    </xdr:from>
    <xdr:to>
      <xdr:col>9</xdr:col>
      <xdr:colOff>350520</xdr:colOff>
      <xdr:row>7</xdr:row>
      <xdr:rowOff>7620</xdr:rowOff>
    </xdr:to>
    <xdr:sp macro="" textlink="Sheet25!B4">
      <xdr:nvSpPr>
        <xdr:cNvPr id="12" name="Rectangle: Rounded Corners 11">
          <a:extLst>
            <a:ext uri="{FF2B5EF4-FFF2-40B4-BE49-F238E27FC236}">
              <a16:creationId xmlns:a16="http://schemas.microsoft.com/office/drawing/2014/main" id="{A55B4746-4F83-4A32-8C89-618CADE441CB}"/>
            </a:ext>
          </a:extLst>
        </xdr:cNvPr>
        <xdr:cNvSpPr/>
      </xdr:nvSpPr>
      <xdr:spPr>
        <a:xfrm>
          <a:off x="4343400" y="556260"/>
          <a:ext cx="1478280" cy="73152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8A229A5-7B2D-4DEA-8C01-DB680DCC6376}" type="TxLink">
            <a:rPr lang="en-US" sz="2400" b="1" i="0" u="none" strike="noStrike">
              <a:solidFill>
                <a:schemeClr val="bg1"/>
              </a:solidFill>
              <a:latin typeface="Aharoni" panose="020F0502020204030204" pitchFamily="2" charset="-79"/>
              <a:ea typeface="+mn-ea"/>
              <a:cs typeface="Aharoni" panose="020F0502020204030204" pitchFamily="2" charset="-79"/>
            </a:rPr>
            <a:pPr marL="0" indent="0" algn="ctr"/>
            <a:t>28.00</a:t>
          </a:fld>
          <a:endParaRPr lang="en-IN" sz="2400" b="1" i="0" u="none" strike="noStrike">
            <a:solidFill>
              <a:schemeClr val="bg1"/>
            </a:solidFill>
            <a:latin typeface="Aharoni" panose="020F0502020204030204" pitchFamily="2" charset="-79"/>
            <a:ea typeface="+mn-ea"/>
            <a:cs typeface="Aharoni" panose="020F0502020204030204" pitchFamily="2" charset="-79"/>
          </a:endParaRPr>
        </a:p>
      </xdr:txBody>
    </xdr:sp>
    <xdr:clientData/>
  </xdr:twoCellAnchor>
  <xdr:twoCellAnchor>
    <xdr:from>
      <xdr:col>7</xdr:col>
      <xdr:colOff>304800</xdr:colOff>
      <xdr:row>5</xdr:row>
      <xdr:rowOff>53340</xdr:rowOff>
    </xdr:from>
    <xdr:to>
      <xdr:col>9</xdr:col>
      <xdr:colOff>297180</xdr:colOff>
      <xdr:row>8</xdr:row>
      <xdr:rowOff>15240</xdr:rowOff>
    </xdr:to>
    <xdr:sp macro="" textlink="">
      <xdr:nvSpPr>
        <xdr:cNvPr id="13" name="TextBox 12">
          <a:extLst>
            <a:ext uri="{FF2B5EF4-FFF2-40B4-BE49-F238E27FC236}">
              <a16:creationId xmlns:a16="http://schemas.microsoft.com/office/drawing/2014/main" id="{6EB30F86-88AF-9C22-3185-E896D7E24FCD}"/>
            </a:ext>
          </a:extLst>
        </xdr:cNvPr>
        <xdr:cNvSpPr txBox="1"/>
      </xdr:nvSpPr>
      <xdr:spPr>
        <a:xfrm>
          <a:off x="4556760" y="967740"/>
          <a:ext cx="12115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SEM 1MID TERM TOTAL(40)</a:t>
          </a:r>
        </a:p>
      </xdr:txBody>
    </xdr:sp>
    <xdr:clientData/>
  </xdr:twoCellAnchor>
  <xdr:twoCellAnchor>
    <xdr:from>
      <xdr:col>9</xdr:col>
      <xdr:colOff>579120</xdr:colOff>
      <xdr:row>3</xdr:row>
      <xdr:rowOff>7620</xdr:rowOff>
    </xdr:from>
    <xdr:to>
      <xdr:col>12</xdr:col>
      <xdr:colOff>99060</xdr:colOff>
      <xdr:row>7</xdr:row>
      <xdr:rowOff>7620</xdr:rowOff>
    </xdr:to>
    <xdr:sp macro="" textlink="Sheet25!C4">
      <xdr:nvSpPr>
        <xdr:cNvPr id="14" name="Rectangle: Rounded Corners 13">
          <a:extLst>
            <a:ext uri="{FF2B5EF4-FFF2-40B4-BE49-F238E27FC236}">
              <a16:creationId xmlns:a16="http://schemas.microsoft.com/office/drawing/2014/main" id="{9985B802-04CB-4B5B-834C-6E6D2D20BB2A}"/>
            </a:ext>
          </a:extLst>
        </xdr:cNvPr>
        <xdr:cNvSpPr/>
      </xdr:nvSpPr>
      <xdr:spPr>
        <a:xfrm>
          <a:off x="6050280" y="556260"/>
          <a:ext cx="1478280" cy="73152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C7F5818-F433-4CB8-BF26-EE133FA9CA87}" type="TxLink">
            <a:rPr lang="en-US" sz="2400" b="1" i="0" u="none" strike="noStrike">
              <a:solidFill>
                <a:schemeClr val="bg1"/>
              </a:solidFill>
              <a:latin typeface="Aharoni" panose="020F0502020204030204" pitchFamily="2" charset="-79"/>
              <a:ea typeface="+mn-ea"/>
              <a:cs typeface="Aharoni" panose="020F0502020204030204" pitchFamily="2" charset="-79"/>
            </a:rPr>
            <a:pPr marL="0" indent="0" algn="ctr"/>
            <a:t>54.00</a:t>
          </a:fld>
          <a:endParaRPr lang="en-IN" sz="2400" b="1" i="0" u="none" strike="noStrike">
            <a:solidFill>
              <a:schemeClr val="bg1"/>
            </a:solidFill>
            <a:latin typeface="Aharoni" panose="020F0502020204030204" pitchFamily="2" charset="-79"/>
            <a:ea typeface="+mn-ea"/>
            <a:cs typeface="Aharoni" panose="020F0502020204030204" pitchFamily="2" charset="-79"/>
          </a:endParaRPr>
        </a:p>
      </xdr:txBody>
    </xdr:sp>
    <xdr:clientData/>
  </xdr:twoCellAnchor>
  <xdr:twoCellAnchor>
    <xdr:from>
      <xdr:col>10</xdr:col>
      <xdr:colOff>7620</xdr:colOff>
      <xdr:row>5</xdr:row>
      <xdr:rowOff>45720</xdr:rowOff>
    </xdr:from>
    <xdr:to>
      <xdr:col>11</xdr:col>
      <xdr:colOff>586740</xdr:colOff>
      <xdr:row>8</xdr:row>
      <xdr:rowOff>22860</xdr:rowOff>
    </xdr:to>
    <xdr:sp macro="" textlink="">
      <xdr:nvSpPr>
        <xdr:cNvPr id="15" name="TextBox 14">
          <a:extLst>
            <a:ext uri="{FF2B5EF4-FFF2-40B4-BE49-F238E27FC236}">
              <a16:creationId xmlns:a16="http://schemas.microsoft.com/office/drawing/2014/main" id="{EAF33977-73FF-B7B5-51F5-9EC3D9057C4B}"/>
            </a:ext>
          </a:extLst>
        </xdr:cNvPr>
        <xdr:cNvSpPr txBox="1"/>
      </xdr:nvSpPr>
      <xdr:spPr>
        <a:xfrm>
          <a:off x="6217920" y="960120"/>
          <a:ext cx="118872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SEM 1 END TERM Total(60)</a:t>
          </a:r>
        </a:p>
      </xdr:txBody>
    </xdr:sp>
    <xdr:clientData/>
  </xdr:twoCellAnchor>
  <xdr:twoCellAnchor>
    <xdr:from>
      <xdr:col>12</xdr:col>
      <xdr:colOff>327660</xdr:colOff>
      <xdr:row>3</xdr:row>
      <xdr:rowOff>15240</xdr:rowOff>
    </xdr:from>
    <xdr:to>
      <xdr:col>14</xdr:col>
      <xdr:colOff>586740</xdr:colOff>
      <xdr:row>7</xdr:row>
      <xdr:rowOff>15240</xdr:rowOff>
    </xdr:to>
    <xdr:sp macro="" textlink="Sheet25!D4">
      <xdr:nvSpPr>
        <xdr:cNvPr id="16" name="Rectangle: Rounded Corners 15">
          <a:extLst>
            <a:ext uri="{FF2B5EF4-FFF2-40B4-BE49-F238E27FC236}">
              <a16:creationId xmlns:a16="http://schemas.microsoft.com/office/drawing/2014/main" id="{C0C2A49D-E891-4B65-ADD9-053125ED5FE2}"/>
            </a:ext>
          </a:extLst>
        </xdr:cNvPr>
        <xdr:cNvSpPr/>
      </xdr:nvSpPr>
      <xdr:spPr>
        <a:xfrm>
          <a:off x="7757160" y="563880"/>
          <a:ext cx="1478280" cy="73152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38D1279-7AA6-47E3-8F06-032E81E4467F}" type="TxLink">
            <a:rPr lang="en-US" sz="2400" b="1" i="0" u="none" strike="noStrike">
              <a:solidFill>
                <a:schemeClr val="bg1"/>
              </a:solidFill>
              <a:latin typeface="Aharoni" panose="020F0502020204030204" pitchFamily="2" charset="-79"/>
              <a:ea typeface="+mn-ea"/>
              <a:cs typeface="Aharoni" panose="020F0502020204030204" pitchFamily="2" charset="-79"/>
            </a:rPr>
            <a:pPr marL="0" indent="0" algn="ctr"/>
            <a:t>28.00</a:t>
          </a:fld>
          <a:endParaRPr lang="en-IN" sz="2400" b="1" i="0" u="none" strike="noStrike">
            <a:solidFill>
              <a:schemeClr val="bg1"/>
            </a:solidFill>
            <a:latin typeface="Aharoni" panose="020F0502020204030204" pitchFamily="2" charset="-79"/>
            <a:ea typeface="+mn-ea"/>
            <a:cs typeface="Aharoni" panose="020F0502020204030204" pitchFamily="2" charset="-79"/>
          </a:endParaRPr>
        </a:p>
      </xdr:txBody>
    </xdr:sp>
    <xdr:clientData/>
  </xdr:twoCellAnchor>
  <xdr:twoCellAnchor>
    <xdr:from>
      <xdr:col>12</xdr:col>
      <xdr:colOff>457200</xdr:colOff>
      <xdr:row>5</xdr:row>
      <xdr:rowOff>45720</xdr:rowOff>
    </xdr:from>
    <xdr:to>
      <xdr:col>14</xdr:col>
      <xdr:colOff>518160</xdr:colOff>
      <xdr:row>7</xdr:row>
      <xdr:rowOff>144780</xdr:rowOff>
    </xdr:to>
    <xdr:sp macro="" textlink="">
      <xdr:nvSpPr>
        <xdr:cNvPr id="17" name="TextBox 16">
          <a:extLst>
            <a:ext uri="{FF2B5EF4-FFF2-40B4-BE49-F238E27FC236}">
              <a16:creationId xmlns:a16="http://schemas.microsoft.com/office/drawing/2014/main" id="{DE158207-1115-06F7-54FA-BFAEB18D1C31}"/>
            </a:ext>
          </a:extLst>
        </xdr:cNvPr>
        <xdr:cNvSpPr txBox="1"/>
      </xdr:nvSpPr>
      <xdr:spPr>
        <a:xfrm>
          <a:off x="7886700" y="960120"/>
          <a:ext cx="12801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SEM 2 MID TERM TOTAL(40)</a:t>
          </a:r>
        </a:p>
      </xdr:txBody>
    </xdr:sp>
    <xdr:clientData/>
  </xdr:twoCellAnchor>
  <xdr:twoCellAnchor>
    <xdr:from>
      <xdr:col>15</xdr:col>
      <xdr:colOff>236220</xdr:colOff>
      <xdr:row>3</xdr:row>
      <xdr:rowOff>22860</xdr:rowOff>
    </xdr:from>
    <xdr:to>
      <xdr:col>17</xdr:col>
      <xdr:colOff>495300</xdr:colOff>
      <xdr:row>7</xdr:row>
      <xdr:rowOff>22860</xdr:rowOff>
    </xdr:to>
    <xdr:sp macro="" textlink="Sheet25!E4">
      <xdr:nvSpPr>
        <xdr:cNvPr id="18" name="Rectangle: Rounded Corners 17">
          <a:extLst>
            <a:ext uri="{FF2B5EF4-FFF2-40B4-BE49-F238E27FC236}">
              <a16:creationId xmlns:a16="http://schemas.microsoft.com/office/drawing/2014/main" id="{BDB84ED9-6164-4146-9E92-D98976E28942}"/>
            </a:ext>
          </a:extLst>
        </xdr:cNvPr>
        <xdr:cNvSpPr/>
      </xdr:nvSpPr>
      <xdr:spPr>
        <a:xfrm>
          <a:off x="9494520" y="571500"/>
          <a:ext cx="1478280" cy="73152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3968EDF-3935-4FC2-955B-4FAEAC1089A0}" type="TxLink">
            <a:rPr lang="en-US" sz="2400" b="1" i="0" u="none" strike="noStrike">
              <a:solidFill>
                <a:schemeClr val="bg1"/>
              </a:solidFill>
              <a:latin typeface="Aharoni" panose="020F0502020204030204" pitchFamily="2" charset="-79"/>
              <a:ea typeface="+mn-ea"/>
              <a:cs typeface="Aharoni" panose="020F0502020204030204" pitchFamily="2" charset="-79"/>
            </a:rPr>
            <a:pPr marL="0" indent="0" algn="ctr"/>
            <a:t>47.00</a:t>
          </a:fld>
          <a:endParaRPr lang="en-IN" sz="2400" b="1" i="0" u="none" strike="noStrike">
            <a:solidFill>
              <a:schemeClr val="bg1"/>
            </a:solidFill>
            <a:latin typeface="Aharoni" panose="020F0502020204030204" pitchFamily="2" charset="-79"/>
            <a:ea typeface="+mn-ea"/>
            <a:cs typeface="Aharoni" panose="020F0502020204030204" pitchFamily="2" charset="-79"/>
          </a:endParaRPr>
        </a:p>
      </xdr:txBody>
    </xdr:sp>
    <xdr:clientData/>
  </xdr:twoCellAnchor>
  <xdr:twoCellAnchor>
    <xdr:from>
      <xdr:col>15</xdr:col>
      <xdr:colOff>396240</xdr:colOff>
      <xdr:row>5</xdr:row>
      <xdr:rowOff>60960</xdr:rowOff>
    </xdr:from>
    <xdr:to>
      <xdr:col>17</xdr:col>
      <xdr:colOff>510540</xdr:colOff>
      <xdr:row>7</xdr:row>
      <xdr:rowOff>129540</xdr:rowOff>
    </xdr:to>
    <xdr:sp macro="" textlink="">
      <xdr:nvSpPr>
        <xdr:cNvPr id="19" name="TextBox 18">
          <a:extLst>
            <a:ext uri="{FF2B5EF4-FFF2-40B4-BE49-F238E27FC236}">
              <a16:creationId xmlns:a16="http://schemas.microsoft.com/office/drawing/2014/main" id="{EDD12810-A081-9564-529D-A721CA6068ED}"/>
            </a:ext>
          </a:extLst>
        </xdr:cNvPr>
        <xdr:cNvSpPr txBox="1"/>
      </xdr:nvSpPr>
      <xdr:spPr>
        <a:xfrm>
          <a:off x="9654540" y="975360"/>
          <a:ext cx="133350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SEM 2 END TERM TOTAL(60)</a:t>
          </a:r>
        </a:p>
      </xdr:txBody>
    </xdr:sp>
    <xdr:clientData/>
  </xdr:twoCellAnchor>
  <xdr:twoCellAnchor>
    <xdr:from>
      <xdr:col>18</xdr:col>
      <xdr:colOff>327660</xdr:colOff>
      <xdr:row>3</xdr:row>
      <xdr:rowOff>30480</xdr:rowOff>
    </xdr:from>
    <xdr:to>
      <xdr:col>22</xdr:col>
      <xdr:colOff>541020</xdr:colOff>
      <xdr:row>6</xdr:row>
      <xdr:rowOff>167640</xdr:rowOff>
    </xdr:to>
    <xdr:sp macro="" textlink="">
      <xdr:nvSpPr>
        <xdr:cNvPr id="21" name="Rectangle: Rounded Corners 20">
          <a:extLst>
            <a:ext uri="{FF2B5EF4-FFF2-40B4-BE49-F238E27FC236}">
              <a16:creationId xmlns:a16="http://schemas.microsoft.com/office/drawing/2014/main" id="{CF03C8F3-9E03-F210-4678-734F60CB3F0B}"/>
            </a:ext>
          </a:extLst>
        </xdr:cNvPr>
        <xdr:cNvSpPr/>
      </xdr:nvSpPr>
      <xdr:spPr>
        <a:xfrm>
          <a:off x="11414760" y="579120"/>
          <a:ext cx="2651760" cy="685800"/>
        </a:xfrm>
        <a:prstGeom prst="roundRect">
          <a:avLst/>
        </a:prstGeom>
        <a:solidFill>
          <a:srgbClr val="002060">
            <a:alpha val="38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ADLaM Display" panose="02010000000000000000" pitchFamily="2" charset="0"/>
              <a:ea typeface="ADLaM Display" panose="02010000000000000000" pitchFamily="2" charset="0"/>
              <a:cs typeface="ADLaM Display" panose="02010000000000000000" pitchFamily="2" charset="0"/>
            </a:rPr>
            <a:t>Diploma In Data Science</a:t>
          </a:r>
        </a:p>
      </xdr:txBody>
    </xdr:sp>
    <xdr:clientData/>
  </xdr:twoCellAnchor>
  <xdr:twoCellAnchor>
    <xdr:from>
      <xdr:col>3</xdr:col>
      <xdr:colOff>60960</xdr:colOff>
      <xdr:row>8</xdr:row>
      <xdr:rowOff>76200</xdr:rowOff>
    </xdr:from>
    <xdr:to>
      <xdr:col>10</xdr:col>
      <xdr:colOff>342900</xdr:colOff>
      <xdr:row>27</xdr:row>
      <xdr:rowOff>76200</xdr:rowOff>
    </xdr:to>
    <xdr:sp macro="" textlink="">
      <xdr:nvSpPr>
        <xdr:cNvPr id="22" name="Rectangle: Rounded Corners 21">
          <a:extLst>
            <a:ext uri="{FF2B5EF4-FFF2-40B4-BE49-F238E27FC236}">
              <a16:creationId xmlns:a16="http://schemas.microsoft.com/office/drawing/2014/main" id="{36D442C1-09EB-4FC3-81B6-E213702D2567}"/>
            </a:ext>
          </a:extLst>
        </xdr:cNvPr>
        <xdr:cNvSpPr/>
      </xdr:nvSpPr>
      <xdr:spPr>
        <a:xfrm>
          <a:off x="1874520" y="1539240"/>
          <a:ext cx="4678680" cy="341376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457200</xdr:colOff>
      <xdr:row>8</xdr:row>
      <xdr:rowOff>106680</xdr:rowOff>
    </xdr:from>
    <xdr:to>
      <xdr:col>17</xdr:col>
      <xdr:colOff>7620</xdr:colOff>
      <xdr:row>27</xdr:row>
      <xdr:rowOff>68580</xdr:rowOff>
    </xdr:to>
    <xdr:sp macro="" textlink="">
      <xdr:nvSpPr>
        <xdr:cNvPr id="23" name="Rectangle: Rounded Corners 22">
          <a:extLst>
            <a:ext uri="{FF2B5EF4-FFF2-40B4-BE49-F238E27FC236}">
              <a16:creationId xmlns:a16="http://schemas.microsoft.com/office/drawing/2014/main" id="{11D864B4-3120-40D6-8683-8294958EC45B}"/>
            </a:ext>
          </a:extLst>
        </xdr:cNvPr>
        <xdr:cNvSpPr/>
      </xdr:nvSpPr>
      <xdr:spPr>
        <a:xfrm>
          <a:off x="6667500" y="1569720"/>
          <a:ext cx="3817620" cy="337566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91440</xdr:colOff>
      <xdr:row>8</xdr:row>
      <xdr:rowOff>68580</xdr:rowOff>
    </xdr:from>
    <xdr:to>
      <xdr:col>23</xdr:col>
      <xdr:colOff>99060</xdr:colOff>
      <xdr:row>27</xdr:row>
      <xdr:rowOff>60960</xdr:rowOff>
    </xdr:to>
    <xdr:sp macro="" textlink="">
      <xdr:nvSpPr>
        <xdr:cNvPr id="24" name="Rectangle: Rounded Corners 23">
          <a:extLst>
            <a:ext uri="{FF2B5EF4-FFF2-40B4-BE49-F238E27FC236}">
              <a16:creationId xmlns:a16="http://schemas.microsoft.com/office/drawing/2014/main" id="{9C385919-B8B0-4F6C-8E17-7ACBD994470D}"/>
            </a:ext>
          </a:extLst>
        </xdr:cNvPr>
        <xdr:cNvSpPr/>
      </xdr:nvSpPr>
      <xdr:spPr>
        <a:xfrm>
          <a:off x="10568940" y="1531620"/>
          <a:ext cx="3665220" cy="340614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38100</xdr:colOff>
      <xdr:row>0</xdr:row>
      <xdr:rowOff>38101</xdr:rowOff>
    </xdr:from>
    <xdr:to>
      <xdr:col>2</xdr:col>
      <xdr:colOff>129540</xdr:colOff>
      <xdr:row>2</xdr:row>
      <xdr:rowOff>155699</xdr:rowOff>
    </xdr:to>
    <xdr:pic>
      <xdr:nvPicPr>
        <xdr:cNvPr id="26" name="Picture 25">
          <a:extLst>
            <a:ext uri="{FF2B5EF4-FFF2-40B4-BE49-F238E27FC236}">
              <a16:creationId xmlns:a16="http://schemas.microsoft.com/office/drawing/2014/main" id="{40AE6F51-D865-84A1-07A1-C92DC2B3BA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8100" y="38101"/>
          <a:ext cx="1295400" cy="483358"/>
        </a:xfrm>
        <a:prstGeom prst="rect">
          <a:avLst/>
        </a:prstGeom>
      </xdr:spPr>
    </xdr:pic>
    <xdr:clientData/>
  </xdr:twoCellAnchor>
  <xdr:twoCellAnchor>
    <xdr:from>
      <xdr:col>16</xdr:col>
      <xdr:colOff>335280</xdr:colOff>
      <xdr:row>1</xdr:row>
      <xdr:rowOff>60960</xdr:rowOff>
    </xdr:from>
    <xdr:to>
      <xdr:col>18</xdr:col>
      <xdr:colOff>83820</xdr:colOff>
      <xdr:row>2</xdr:row>
      <xdr:rowOff>137160</xdr:rowOff>
    </xdr:to>
    <xdr:sp macro="" textlink="">
      <xdr:nvSpPr>
        <xdr:cNvPr id="2" name="Rectangle: Rounded Corners 1">
          <a:extLst>
            <a:ext uri="{FF2B5EF4-FFF2-40B4-BE49-F238E27FC236}">
              <a16:creationId xmlns:a16="http://schemas.microsoft.com/office/drawing/2014/main" id="{AF01128C-B82C-5CC5-F028-764DCFEF68ED}"/>
            </a:ext>
          </a:extLst>
        </xdr:cNvPr>
        <xdr:cNvSpPr/>
      </xdr:nvSpPr>
      <xdr:spPr>
        <a:xfrm>
          <a:off x="10203180" y="243840"/>
          <a:ext cx="967740" cy="2590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ATTENDENCE</a:t>
          </a:r>
        </a:p>
      </xdr:txBody>
    </xdr:sp>
    <xdr:clientData/>
  </xdr:twoCellAnchor>
  <xdr:twoCellAnchor>
    <xdr:from>
      <xdr:col>18</xdr:col>
      <xdr:colOff>579120</xdr:colOff>
      <xdr:row>1</xdr:row>
      <xdr:rowOff>76200</xdr:rowOff>
    </xdr:from>
    <xdr:to>
      <xdr:col>20</xdr:col>
      <xdr:colOff>259080</xdr:colOff>
      <xdr:row>2</xdr:row>
      <xdr:rowOff>121920</xdr:rowOff>
    </xdr:to>
    <xdr:sp macro="" textlink="">
      <xdr:nvSpPr>
        <xdr:cNvPr id="4" name="Rectangle: Rounded Corners 3">
          <a:hlinkClick xmlns:r="http://schemas.openxmlformats.org/officeDocument/2006/relationships" r:id="rId6"/>
          <a:extLst>
            <a:ext uri="{FF2B5EF4-FFF2-40B4-BE49-F238E27FC236}">
              <a16:creationId xmlns:a16="http://schemas.microsoft.com/office/drawing/2014/main" id="{1A6D6539-C5C0-FA70-8FD2-E91C94962162}"/>
            </a:ext>
          </a:extLst>
        </xdr:cNvPr>
        <xdr:cNvSpPr/>
      </xdr:nvSpPr>
      <xdr:spPr>
        <a:xfrm>
          <a:off x="11666220" y="259080"/>
          <a:ext cx="899160" cy="2286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SUBJECT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22860</xdr:rowOff>
    </xdr:from>
    <xdr:to>
      <xdr:col>25</xdr:col>
      <xdr:colOff>327660</xdr:colOff>
      <xdr:row>2</xdr:row>
      <xdr:rowOff>167640</xdr:rowOff>
    </xdr:to>
    <xdr:sp macro="" textlink="">
      <xdr:nvSpPr>
        <xdr:cNvPr id="6" name="Rectangle 2">
          <a:hlinkClick xmlns:r="http://schemas.openxmlformats.org/officeDocument/2006/relationships" r:id="rId1"/>
          <a:extLst>
            <a:ext uri="{FF2B5EF4-FFF2-40B4-BE49-F238E27FC236}">
              <a16:creationId xmlns:a16="http://schemas.microsoft.com/office/drawing/2014/main" id="{396B7B0A-B014-4E55-B656-83301A1A8CB1}"/>
            </a:ext>
          </a:extLst>
        </xdr:cNvPr>
        <xdr:cNvSpPr/>
      </xdr:nvSpPr>
      <xdr:spPr>
        <a:xfrm>
          <a:off x="7620" y="22860"/>
          <a:ext cx="15674340" cy="51054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403860</xdr:colOff>
      <xdr:row>10</xdr:row>
      <xdr:rowOff>152400</xdr:rowOff>
    </xdr:from>
    <xdr:to>
      <xdr:col>13</xdr:col>
      <xdr:colOff>487680</xdr:colOff>
      <xdr:row>13</xdr:row>
      <xdr:rowOff>114300</xdr:rowOff>
    </xdr:to>
    <xdr:sp macro="" textlink="">
      <xdr:nvSpPr>
        <xdr:cNvPr id="29" name="Rectangle: Rounded Corners 28">
          <a:extLst>
            <a:ext uri="{FF2B5EF4-FFF2-40B4-BE49-F238E27FC236}">
              <a16:creationId xmlns:a16="http://schemas.microsoft.com/office/drawing/2014/main" id="{09D02BEE-2E93-4484-BFD1-B4EF05FB45A6}"/>
            </a:ext>
          </a:extLst>
        </xdr:cNvPr>
        <xdr:cNvSpPr/>
      </xdr:nvSpPr>
      <xdr:spPr>
        <a:xfrm>
          <a:off x="6614160" y="1981200"/>
          <a:ext cx="1912620" cy="51054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chemeClr val="lt1"/>
              </a:solidFill>
              <a:latin typeface="+mn-lt"/>
              <a:ea typeface="+mn-ea"/>
              <a:cs typeface="+mn-cs"/>
            </a:rPr>
            <a:t>Diploma In Data Science</a:t>
          </a:r>
        </a:p>
      </xdr:txBody>
    </xdr:sp>
    <xdr:clientData/>
  </xdr:twoCellAnchor>
  <xdr:twoCellAnchor>
    <xdr:from>
      <xdr:col>5</xdr:col>
      <xdr:colOff>426720</xdr:colOff>
      <xdr:row>0</xdr:row>
      <xdr:rowOff>99060</xdr:rowOff>
    </xdr:from>
    <xdr:to>
      <xdr:col>19</xdr:col>
      <xdr:colOff>167640</xdr:colOff>
      <xdr:row>2</xdr:row>
      <xdr:rowOff>60960</xdr:rowOff>
    </xdr:to>
    <xdr:sp macro="" textlink="">
      <xdr:nvSpPr>
        <xdr:cNvPr id="30" name="TextBox 29">
          <a:extLst>
            <a:ext uri="{FF2B5EF4-FFF2-40B4-BE49-F238E27FC236}">
              <a16:creationId xmlns:a16="http://schemas.microsoft.com/office/drawing/2014/main" id="{3608A14A-8273-432A-A4E4-0962CA6CC5F3}"/>
            </a:ext>
          </a:extLst>
        </xdr:cNvPr>
        <xdr:cNvSpPr txBox="1"/>
      </xdr:nvSpPr>
      <xdr:spPr>
        <a:xfrm>
          <a:off x="3459480" y="99060"/>
          <a:ext cx="84048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bg1"/>
              </a:solidFill>
              <a:latin typeface="Aharoni" panose="02010803020104030203" pitchFamily="2" charset="-79"/>
              <a:cs typeface="Aharoni" panose="02010803020104030203" pitchFamily="2" charset="-79"/>
            </a:rPr>
            <a:t>SUBJECT</a:t>
          </a:r>
          <a:r>
            <a:rPr lang="en-IN" sz="1800" b="1" baseline="0">
              <a:solidFill>
                <a:schemeClr val="bg1"/>
              </a:solidFill>
              <a:latin typeface="Aharoni" panose="02010803020104030203" pitchFamily="2" charset="-79"/>
              <a:cs typeface="Aharoni" panose="02010803020104030203" pitchFamily="2" charset="-79"/>
            </a:rPr>
            <a:t> MARKS</a:t>
          </a:r>
          <a:r>
            <a:rPr lang="en-IN" sz="1800" b="1">
              <a:solidFill>
                <a:schemeClr val="bg1"/>
              </a:solidFill>
              <a:latin typeface="Aharoni" panose="02010803020104030203" pitchFamily="2" charset="-79"/>
              <a:cs typeface="Aharoni" panose="02010803020104030203" pitchFamily="2" charset="-79"/>
            </a:rPr>
            <a:t> REPORT</a:t>
          </a:r>
        </a:p>
      </xdr:txBody>
    </xdr:sp>
    <xdr:clientData/>
  </xdr:twoCellAnchor>
  <xdr:twoCellAnchor>
    <xdr:from>
      <xdr:col>17</xdr:col>
      <xdr:colOff>251460</xdr:colOff>
      <xdr:row>13</xdr:row>
      <xdr:rowOff>22860</xdr:rowOff>
    </xdr:from>
    <xdr:to>
      <xdr:col>23</xdr:col>
      <xdr:colOff>236220</xdr:colOff>
      <xdr:row>27</xdr:row>
      <xdr:rowOff>152400</xdr:rowOff>
    </xdr:to>
    <xdr:graphicFrame macro="">
      <xdr:nvGraphicFramePr>
        <xdr:cNvPr id="31" name="Chart 30">
          <a:extLst>
            <a:ext uri="{FF2B5EF4-FFF2-40B4-BE49-F238E27FC236}">
              <a16:creationId xmlns:a16="http://schemas.microsoft.com/office/drawing/2014/main" id="{E465F647-0A41-417B-8333-BB55C2F24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14</xdr:row>
      <xdr:rowOff>45720</xdr:rowOff>
    </xdr:from>
    <xdr:to>
      <xdr:col>12</xdr:col>
      <xdr:colOff>0</xdr:colOff>
      <xdr:row>28</xdr:row>
      <xdr:rowOff>30480</xdr:rowOff>
    </xdr:to>
    <xdr:graphicFrame macro="">
      <xdr:nvGraphicFramePr>
        <xdr:cNvPr id="32" name="Chart 31">
          <a:extLst>
            <a:ext uri="{FF2B5EF4-FFF2-40B4-BE49-F238E27FC236}">
              <a16:creationId xmlns:a16="http://schemas.microsoft.com/office/drawing/2014/main" id="{A8D72994-6782-4202-9969-08A691594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464820</xdr:colOff>
      <xdr:row>14</xdr:row>
      <xdr:rowOff>60960</xdr:rowOff>
    </xdr:from>
    <xdr:to>
      <xdr:col>17</xdr:col>
      <xdr:colOff>175260</xdr:colOff>
      <xdr:row>28</xdr:row>
      <xdr:rowOff>121920</xdr:rowOff>
    </xdr:to>
    <xdr:graphicFrame macro="">
      <xdr:nvGraphicFramePr>
        <xdr:cNvPr id="33" name="Chart 32">
          <a:extLst>
            <a:ext uri="{FF2B5EF4-FFF2-40B4-BE49-F238E27FC236}">
              <a16:creationId xmlns:a16="http://schemas.microsoft.com/office/drawing/2014/main" id="{DFF76B68-99B7-4A28-8AEC-325B347F1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xdr:colOff>
      <xdr:row>2</xdr:row>
      <xdr:rowOff>175261</xdr:rowOff>
    </xdr:from>
    <xdr:to>
      <xdr:col>3</xdr:col>
      <xdr:colOff>129540</xdr:colOff>
      <xdr:row>8</xdr:row>
      <xdr:rowOff>152401</xdr:rowOff>
    </xdr:to>
    <mc:AlternateContent xmlns:mc="http://schemas.openxmlformats.org/markup-compatibility/2006" xmlns:a14="http://schemas.microsoft.com/office/drawing/2010/main">
      <mc:Choice Requires="a14">
        <xdr:graphicFrame macro="">
          <xdr:nvGraphicFramePr>
            <xdr:cNvPr id="34" name="GENDER 3">
              <a:extLst>
                <a:ext uri="{FF2B5EF4-FFF2-40B4-BE49-F238E27FC236}">
                  <a16:creationId xmlns:a16="http://schemas.microsoft.com/office/drawing/2014/main" id="{A763ADB5-A256-4108-841F-A96FECCA5EF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3340" y="541021"/>
              <a:ext cx="188976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30480</xdr:rowOff>
    </xdr:from>
    <xdr:to>
      <xdr:col>3</xdr:col>
      <xdr:colOff>121920</xdr:colOff>
      <xdr:row>28</xdr:row>
      <xdr:rowOff>137160</xdr:rowOff>
    </xdr:to>
    <mc:AlternateContent xmlns:mc="http://schemas.openxmlformats.org/markup-compatibility/2006" xmlns:a14="http://schemas.microsoft.com/office/drawing/2010/main">
      <mc:Choice Requires="a14">
        <xdr:graphicFrame macro="">
          <xdr:nvGraphicFramePr>
            <xdr:cNvPr id="35" name="Student Name 6">
              <a:extLst>
                <a:ext uri="{FF2B5EF4-FFF2-40B4-BE49-F238E27FC236}">
                  <a16:creationId xmlns:a16="http://schemas.microsoft.com/office/drawing/2014/main" id="{4691EE42-B531-4193-8C9B-AB5A86884625}"/>
                </a:ext>
              </a:extLst>
            </xdr:cNvPr>
            <xdr:cNvGraphicFramePr/>
          </xdr:nvGraphicFramePr>
          <xdr:xfrm>
            <a:off x="0" y="0"/>
            <a:ext cx="0" cy="0"/>
          </xdr:xfrm>
          <a:graphic>
            <a:graphicData uri="http://schemas.microsoft.com/office/drawing/2010/slicer">
              <sle:slicer xmlns:sle="http://schemas.microsoft.com/office/drawing/2010/slicer" name="Student Name 6"/>
            </a:graphicData>
          </a:graphic>
        </xdr:graphicFrame>
      </mc:Choice>
      <mc:Fallback xmlns="">
        <xdr:sp macro="" textlink="">
          <xdr:nvSpPr>
            <xdr:cNvPr id="0" name=""/>
            <xdr:cNvSpPr>
              <a:spLocks noTextEdit="1"/>
            </xdr:cNvSpPr>
          </xdr:nvSpPr>
          <xdr:spPr>
            <a:xfrm>
              <a:off x="45720" y="1676400"/>
              <a:ext cx="1889760" cy="3520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434340</xdr:colOff>
      <xdr:row>5</xdr:row>
      <xdr:rowOff>68580</xdr:rowOff>
    </xdr:from>
    <xdr:to>
      <xdr:col>10</xdr:col>
      <xdr:colOff>137160</xdr:colOff>
      <xdr:row>9</xdr:row>
      <xdr:rowOff>137160</xdr:rowOff>
    </xdr:to>
    <xdr:sp macro="" textlink="Sheet32!$A$4">
      <xdr:nvSpPr>
        <xdr:cNvPr id="36" name="Rectangle: Rounded Corners 35">
          <a:extLst>
            <a:ext uri="{FF2B5EF4-FFF2-40B4-BE49-F238E27FC236}">
              <a16:creationId xmlns:a16="http://schemas.microsoft.com/office/drawing/2014/main" id="{6A6BBB73-6310-ADEC-969B-8C37ED471DC9}"/>
            </a:ext>
          </a:extLst>
        </xdr:cNvPr>
        <xdr:cNvSpPr/>
      </xdr:nvSpPr>
      <xdr:spPr>
        <a:xfrm>
          <a:off x="4686300" y="982980"/>
          <a:ext cx="1661160" cy="8001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AD0A9DD-3B10-4A00-B830-44CC6EFBC8A1}" type="TxLink">
            <a:rPr lang="en-US" sz="1800" b="1">
              <a:solidFill>
                <a:schemeClr val="lt1"/>
              </a:solidFill>
              <a:latin typeface="+mn-lt"/>
              <a:ea typeface="+mn-ea"/>
              <a:cs typeface="+mn-cs"/>
            </a:rPr>
            <a:pPr marL="0" indent="0" algn="ctr"/>
            <a:t>80</a:t>
          </a:fld>
          <a:endParaRPr lang="en-IN" sz="1800" b="1">
            <a:solidFill>
              <a:schemeClr val="lt1"/>
            </a:solidFill>
            <a:latin typeface="+mn-lt"/>
            <a:ea typeface="+mn-ea"/>
            <a:cs typeface="+mn-cs"/>
          </a:endParaRPr>
        </a:p>
      </xdr:txBody>
    </xdr:sp>
    <xdr:clientData/>
  </xdr:twoCellAnchor>
  <xdr:twoCellAnchor>
    <xdr:from>
      <xdr:col>10</xdr:col>
      <xdr:colOff>480060</xdr:colOff>
      <xdr:row>5</xdr:row>
      <xdr:rowOff>60960</xdr:rowOff>
    </xdr:from>
    <xdr:to>
      <xdr:col>13</xdr:col>
      <xdr:colOff>312420</xdr:colOff>
      <xdr:row>9</xdr:row>
      <xdr:rowOff>129540</xdr:rowOff>
    </xdr:to>
    <xdr:sp macro="" textlink="Sheet32!$B$4">
      <xdr:nvSpPr>
        <xdr:cNvPr id="37" name="Rectangle: Rounded Corners 36">
          <a:extLst>
            <a:ext uri="{FF2B5EF4-FFF2-40B4-BE49-F238E27FC236}">
              <a16:creationId xmlns:a16="http://schemas.microsoft.com/office/drawing/2014/main" id="{15B306C8-4572-4F79-9E44-1814E887273D}"/>
            </a:ext>
          </a:extLst>
        </xdr:cNvPr>
        <xdr:cNvSpPr/>
      </xdr:nvSpPr>
      <xdr:spPr>
        <a:xfrm>
          <a:off x="6690360" y="975360"/>
          <a:ext cx="1661160" cy="8001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ECF9C9F-61A4-479E-98CE-C0560EDD6816}" type="TxLink">
            <a:rPr lang="en-US" sz="1800" b="1">
              <a:solidFill>
                <a:schemeClr val="lt1"/>
              </a:solidFill>
              <a:latin typeface="+mn-lt"/>
              <a:ea typeface="+mn-ea"/>
              <a:cs typeface="+mn-cs"/>
            </a:rPr>
            <a:pPr marL="0" indent="0" algn="ctr"/>
            <a:t>80</a:t>
          </a:fld>
          <a:endParaRPr lang="en-IN" sz="1800" b="1">
            <a:solidFill>
              <a:schemeClr val="lt1"/>
            </a:solidFill>
            <a:latin typeface="+mn-lt"/>
            <a:ea typeface="+mn-ea"/>
            <a:cs typeface="+mn-cs"/>
          </a:endParaRPr>
        </a:p>
      </xdr:txBody>
    </xdr:sp>
    <xdr:clientData/>
  </xdr:twoCellAnchor>
  <xdr:twoCellAnchor>
    <xdr:from>
      <xdr:col>3</xdr:col>
      <xdr:colOff>594360</xdr:colOff>
      <xdr:row>3</xdr:row>
      <xdr:rowOff>91440</xdr:rowOff>
    </xdr:from>
    <xdr:to>
      <xdr:col>6</xdr:col>
      <xdr:colOff>426720</xdr:colOff>
      <xdr:row>7</xdr:row>
      <xdr:rowOff>160020</xdr:rowOff>
    </xdr:to>
    <xdr:sp macro="" textlink="Sheet27!A4">
      <xdr:nvSpPr>
        <xdr:cNvPr id="38" name="Rectangle: Rounded Corners 37">
          <a:extLst>
            <a:ext uri="{FF2B5EF4-FFF2-40B4-BE49-F238E27FC236}">
              <a16:creationId xmlns:a16="http://schemas.microsoft.com/office/drawing/2014/main" id="{15EDA938-3B7A-CE0E-F43D-BE3BB8085DC1}"/>
            </a:ext>
          </a:extLst>
        </xdr:cNvPr>
        <xdr:cNvSpPr/>
      </xdr:nvSpPr>
      <xdr:spPr>
        <a:xfrm>
          <a:off x="2407920" y="640080"/>
          <a:ext cx="1661160" cy="8001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EBCFA83-9720-4F3E-B990-FB625CED6277}" type="TxLink">
            <a:rPr lang="en-US" sz="2400" b="1" i="0" u="none" strike="noStrike">
              <a:solidFill>
                <a:schemeClr val="bg1"/>
              </a:solidFill>
              <a:latin typeface="Aptos Narrow"/>
            </a:rPr>
            <a:pPr algn="ctr"/>
            <a:t>1</a:t>
          </a:fld>
          <a:endParaRPr lang="en-IN" sz="2400" b="1">
            <a:solidFill>
              <a:schemeClr val="bg1"/>
            </a:solidFill>
          </a:endParaRPr>
        </a:p>
      </xdr:txBody>
    </xdr:sp>
    <xdr:clientData/>
  </xdr:twoCellAnchor>
  <xdr:twoCellAnchor>
    <xdr:from>
      <xdr:col>14</xdr:col>
      <xdr:colOff>114300</xdr:colOff>
      <xdr:row>5</xdr:row>
      <xdr:rowOff>38100</xdr:rowOff>
    </xdr:from>
    <xdr:to>
      <xdr:col>16</xdr:col>
      <xdr:colOff>556260</xdr:colOff>
      <xdr:row>9</xdr:row>
      <xdr:rowOff>106680</xdr:rowOff>
    </xdr:to>
    <xdr:sp macro="" textlink="Sheet32!$C$4">
      <xdr:nvSpPr>
        <xdr:cNvPr id="39" name="Rectangle: Rounded Corners 38">
          <a:extLst>
            <a:ext uri="{FF2B5EF4-FFF2-40B4-BE49-F238E27FC236}">
              <a16:creationId xmlns:a16="http://schemas.microsoft.com/office/drawing/2014/main" id="{EEA5D514-DE26-43D1-B1A1-3B22D93C3096}"/>
            </a:ext>
          </a:extLst>
        </xdr:cNvPr>
        <xdr:cNvSpPr/>
      </xdr:nvSpPr>
      <xdr:spPr>
        <a:xfrm>
          <a:off x="8763000" y="952500"/>
          <a:ext cx="1661160" cy="8001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EC170A4-BA8F-47A5-A28C-C54CF548C8C9}" type="TxLink">
            <a:rPr lang="en-US" sz="1800" b="1">
              <a:solidFill>
                <a:schemeClr val="lt1"/>
              </a:solidFill>
              <a:latin typeface="+mn-lt"/>
              <a:ea typeface="+mn-ea"/>
              <a:cs typeface="+mn-cs"/>
            </a:rPr>
            <a:pPr marL="0" indent="0" algn="ctr"/>
            <a:t>72</a:t>
          </a:fld>
          <a:endParaRPr lang="en-IN" sz="1800" b="1">
            <a:solidFill>
              <a:schemeClr val="lt1"/>
            </a:solidFill>
            <a:latin typeface="+mn-lt"/>
            <a:ea typeface="+mn-ea"/>
            <a:cs typeface="+mn-cs"/>
          </a:endParaRPr>
        </a:p>
      </xdr:txBody>
    </xdr:sp>
    <xdr:clientData/>
  </xdr:twoCellAnchor>
  <xdr:twoCellAnchor>
    <xdr:from>
      <xdr:col>8</xdr:col>
      <xdr:colOff>144780</xdr:colOff>
      <xdr:row>7</xdr:row>
      <xdr:rowOff>175260</xdr:rowOff>
    </xdr:from>
    <xdr:to>
      <xdr:col>10</xdr:col>
      <xdr:colOff>205740</xdr:colOff>
      <xdr:row>9</xdr:row>
      <xdr:rowOff>38100</xdr:rowOff>
    </xdr:to>
    <xdr:sp macro="" textlink="">
      <xdr:nvSpPr>
        <xdr:cNvPr id="2" name="TextBox 1">
          <a:extLst>
            <a:ext uri="{FF2B5EF4-FFF2-40B4-BE49-F238E27FC236}">
              <a16:creationId xmlns:a16="http://schemas.microsoft.com/office/drawing/2014/main" id="{C08393D9-DE5F-80CB-D68B-5793F149531A}"/>
            </a:ext>
          </a:extLst>
        </xdr:cNvPr>
        <xdr:cNvSpPr txBox="1"/>
      </xdr:nvSpPr>
      <xdr:spPr>
        <a:xfrm>
          <a:off x="5006340" y="1455420"/>
          <a:ext cx="14097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Generative AI </a:t>
          </a:r>
        </a:p>
      </xdr:txBody>
    </xdr:sp>
    <xdr:clientData/>
  </xdr:twoCellAnchor>
  <xdr:twoCellAnchor>
    <xdr:from>
      <xdr:col>11</xdr:col>
      <xdr:colOff>0</xdr:colOff>
      <xdr:row>8</xdr:row>
      <xdr:rowOff>0</xdr:rowOff>
    </xdr:from>
    <xdr:to>
      <xdr:col>13</xdr:col>
      <xdr:colOff>335280</xdr:colOff>
      <xdr:row>9</xdr:row>
      <xdr:rowOff>60960</xdr:rowOff>
    </xdr:to>
    <xdr:sp macro="" textlink="">
      <xdr:nvSpPr>
        <xdr:cNvPr id="4097" name="Text Box 1">
          <a:extLst>
            <a:ext uri="{FF2B5EF4-FFF2-40B4-BE49-F238E27FC236}">
              <a16:creationId xmlns:a16="http://schemas.microsoft.com/office/drawing/2014/main" id="{250636A8-468F-BC30-A471-16D348267E51}"/>
            </a:ext>
          </a:extLst>
        </xdr:cNvPr>
        <xdr:cNvSpPr txBox="1">
          <a:spLocks noChangeArrowheads="1"/>
        </xdr:cNvSpPr>
      </xdr:nvSpPr>
      <xdr:spPr bwMode="auto">
        <a:xfrm>
          <a:off x="6819900" y="1463040"/>
          <a:ext cx="1554480" cy="2438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Aptos Narrow"/>
            </a:rPr>
            <a:t> </a:t>
          </a:r>
          <a:r>
            <a:rPr lang="en-IN" sz="1100" b="1" i="0" u="none" strike="noStrike" baseline="0">
              <a:solidFill>
                <a:schemeClr val="bg1"/>
              </a:solidFill>
              <a:latin typeface="Aptos Narrow"/>
            </a:rPr>
            <a:t>Portfolio Development  </a:t>
          </a:r>
        </a:p>
      </xdr:txBody>
    </xdr:sp>
    <xdr:clientData/>
  </xdr:twoCellAnchor>
  <xdr:twoCellAnchor>
    <xdr:from>
      <xdr:col>14</xdr:col>
      <xdr:colOff>289560</xdr:colOff>
      <xdr:row>7</xdr:row>
      <xdr:rowOff>137160</xdr:rowOff>
    </xdr:from>
    <xdr:to>
      <xdr:col>16</xdr:col>
      <xdr:colOff>388620</xdr:colOff>
      <xdr:row>9</xdr:row>
      <xdr:rowOff>0</xdr:rowOff>
    </xdr:to>
    <xdr:sp macro="" textlink="">
      <xdr:nvSpPr>
        <xdr:cNvPr id="4098" name="Text Box 2">
          <a:extLst>
            <a:ext uri="{FF2B5EF4-FFF2-40B4-BE49-F238E27FC236}">
              <a16:creationId xmlns:a16="http://schemas.microsoft.com/office/drawing/2014/main" id="{33E7C5C1-DA4F-0968-394B-743641BDCEC0}"/>
            </a:ext>
          </a:extLst>
        </xdr:cNvPr>
        <xdr:cNvSpPr txBox="1">
          <a:spLocks noChangeArrowheads="1"/>
        </xdr:cNvSpPr>
      </xdr:nvSpPr>
      <xdr:spPr bwMode="auto">
        <a:xfrm>
          <a:off x="8938260" y="1417320"/>
          <a:ext cx="1318260" cy="22860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100" b="1" i="0" u="none" strike="noStrike" baseline="0">
              <a:solidFill>
                <a:schemeClr val="bg1"/>
              </a:solidFill>
              <a:latin typeface="Aptos Narrow"/>
            </a:rPr>
            <a:t> Python Fundamental</a:t>
          </a:r>
          <a:r>
            <a:rPr lang="en-IN" sz="1100" b="0" i="0" u="none" strike="noStrike" baseline="0">
              <a:solidFill>
                <a:schemeClr val="bg1"/>
              </a:solidFill>
              <a:latin typeface="Aptos Narrow"/>
            </a:rPr>
            <a:t>s</a:t>
          </a:r>
        </a:p>
      </xdr:txBody>
    </xdr:sp>
    <xdr:clientData/>
  </xdr:twoCellAnchor>
  <xdr:twoCellAnchor>
    <xdr:from>
      <xdr:col>7</xdr:col>
      <xdr:colOff>30480</xdr:colOff>
      <xdr:row>3</xdr:row>
      <xdr:rowOff>60960</xdr:rowOff>
    </xdr:from>
    <xdr:to>
      <xdr:col>17</xdr:col>
      <xdr:colOff>205740</xdr:colOff>
      <xdr:row>10</xdr:row>
      <xdr:rowOff>76200</xdr:rowOff>
    </xdr:to>
    <xdr:sp macro="" textlink="">
      <xdr:nvSpPr>
        <xdr:cNvPr id="7" name="Rectangle: Rounded Corners 6">
          <a:extLst>
            <a:ext uri="{FF2B5EF4-FFF2-40B4-BE49-F238E27FC236}">
              <a16:creationId xmlns:a16="http://schemas.microsoft.com/office/drawing/2014/main" id="{37FED2E9-EBFD-42D2-BCCA-14CF0835C59B}"/>
            </a:ext>
          </a:extLst>
        </xdr:cNvPr>
        <xdr:cNvSpPr/>
      </xdr:nvSpPr>
      <xdr:spPr>
        <a:xfrm>
          <a:off x="4282440" y="609600"/>
          <a:ext cx="6400800" cy="129540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SUBJECT-WISE</a:t>
          </a:r>
          <a:r>
            <a:rPr lang="en-IN" sz="1100" b="1" baseline="0"/>
            <a:t> MARKS OUT OF 100</a:t>
          </a:r>
          <a:endParaRPr lang="en-IN" sz="1100" b="1"/>
        </a:p>
      </xdr:txBody>
    </xdr:sp>
    <xdr:clientData/>
  </xdr:twoCellAnchor>
  <xdr:twoCellAnchor>
    <xdr:from>
      <xdr:col>4</xdr:col>
      <xdr:colOff>259080</xdr:colOff>
      <xdr:row>6</xdr:row>
      <xdr:rowOff>0</xdr:rowOff>
    </xdr:from>
    <xdr:to>
      <xdr:col>6</xdr:col>
      <xdr:colOff>525780</xdr:colOff>
      <xdr:row>7</xdr:row>
      <xdr:rowOff>22860</xdr:rowOff>
    </xdr:to>
    <xdr:sp macro="" textlink="">
      <xdr:nvSpPr>
        <xdr:cNvPr id="8" name="TextBox 7">
          <a:extLst>
            <a:ext uri="{FF2B5EF4-FFF2-40B4-BE49-F238E27FC236}">
              <a16:creationId xmlns:a16="http://schemas.microsoft.com/office/drawing/2014/main" id="{D2C165EB-08C6-33AB-5153-069CA0AFF205}"/>
            </a:ext>
          </a:extLst>
        </xdr:cNvPr>
        <xdr:cNvSpPr txBox="1"/>
      </xdr:nvSpPr>
      <xdr:spPr>
        <a:xfrm>
          <a:off x="2682240" y="1097280"/>
          <a:ext cx="14859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TOTAL STUDENTS</a:t>
          </a:r>
        </a:p>
      </xdr:txBody>
    </xdr:sp>
    <xdr:clientData/>
  </xdr:twoCellAnchor>
  <xdr:twoCellAnchor>
    <xdr:from>
      <xdr:col>3</xdr:col>
      <xdr:colOff>365760</xdr:colOff>
      <xdr:row>15</xdr:row>
      <xdr:rowOff>144780</xdr:rowOff>
    </xdr:from>
    <xdr:to>
      <xdr:col>5</xdr:col>
      <xdr:colOff>381000</xdr:colOff>
      <xdr:row>18</xdr:row>
      <xdr:rowOff>129540</xdr:rowOff>
    </xdr:to>
    <xdr:sp macro="" textlink="Sheet34!A4">
      <xdr:nvSpPr>
        <xdr:cNvPr id="12" name="Rectangle: Rounded Corners 11">
          <a:extLst>
            <a:ext uri="{FF2B5EF4-FFF2-40B4-BE49-F238E27FC236}">
              <a16:creationId xmlns:a16="http://schemas.microsoft.com/office/drawing/2014/main" id="{6EFFFC71-2B77-412B-9FEE-3D6C069EF967}"/>
            </a:ext>
          </a:extLst>
        </xdr:cNvPr>
        <xdr:cNvSpPr/>
      </xdr:nvSpPr>
      <xdr:spPr>
        <a:xfrm>
          <a:off x="2179320" y="2827020"/>
          <a:ext cx="1234440" cy="5334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1FC9C27-05E6-4CD6-AA46-621A99DB75C2}" type="TxLink">
            <a:rPr lang="en-US" sz="1600" b="1" i="0" u="none" strike="noStrike">
              <a:solidFill>
                <a:schemeClr val="bg1"/>
              </a:solidFill>
              <a:latin typeface="Aptos Narrow"/>
            </a:rPr>
            <a:pPr algn="ctr"/>
            <a:t>30</a:t>
          </a:fld>
          <a:endParaRPr lang="en-IN" sz="1600" b="1">
            <a:solidFill>
              <a:schemeClr val="bg1"/>
            </a:solidFill>
          </a:endParaRPr>
        </a:p>
      </xdr:txBody>
    </xdr:sp>
    <xdr:clientData/>
  </xdr:twoCellAnchor>
  <xdr:twoCellAnchor>
    <xdr:from>
      <xdr:col>18</xdr:col>
      <xdr:colOff>266700</xdr:colOff>
      <xdr:row>5</xdr:row>
      <xdr:rowOff>76200</xdr:rowOff>
    </xdr:from>
    <xdr:to>
      <xdr:col>20</xdr:col>
      <xdr:colOff>327660</xdr:colOff>
      <xdr:row>8</xdr:row>
      <xdr:rowOff>160020</xdr:rowOff>
    </xdr:to>
    <xdr:sp macro="" textlink="Sheet34!B4">
      <xdr:nvSpPr>
        <xdr:cNvPr id="14" name="Rectangle: Rounded Corners 13">
          <a:extLst>
            <a:ext uri="{FF2B5EF4-FFF2-40B4-BE49-F238E27FC236}">
              <a16:creationId xmlns:a16="http://schemas.microsoft.com/office/drawing/2014/main" id="{456067A9-5398-4B4F-B5B1-DAECC763A866}"/>
            </a:ext>
          </a:extLst>
        </xdr:cNvPr>
        <xdr:cNvSpPr/>
      </xdr:nvSpPr>
      <xdr:spPr>
        <a:xfrm>
          <a:off x="11353800" y="990600"/>
          <a:ext cx="1280160" cy="63246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A76F74A-25B4-45DB-942D-E04457EB022D}" type="TxLink">
            <a:rPr lang="en-US" sz="1600" b="1" i="0" u="none" strike="noStrike">
              <a:solidFill>
                <a:schemeClr val="bg1"/>
              </a:solidFill>
              <a:latin typeface="Aptos Narrow"/>
              <a:ea typeface="+mn-ea"/>
              <a:cs typeface="+mn-cs"/>
            </a:rPr>
            <a:pPr marL="0" indent="0" algn="ctr"/>
            <a:t>50</a:t>
          </a:fld>
          <a:endParaRPr lang="en-IN" sz="1600" b="1" i="0" u="none" strike="noStrike">
            <a:solidFill>
              <a:schemeClr val="bg1"/>
            </a:solidFill>
            <a:latin typeface="Aptos Narrow"/>
            <a:ea typeface="+mn-ea"/>
            <a:cs typeface="+mn-cs"/>
          </a:endParaRPr>
        </a:p>
      </xdr:txBody>
    </xdr:sp>
    <xdr:clientData/>
  </xdr:twoCellAnchor>
  <xdr:twoCellAnchor>
    <xdr:from>
      <xdr:col>3</xdr:col>
      <xdr:colOff>381000</xdr:colOff>
      <xdr:row>19</xdr:row>
      <xdr:rowOff>106680</xdr:rowOff>
    </xdr:from>
    <xdr:to>
      <xdr:col>5</xdr:col>
      <xdr:colOff>396240</xdr:colOff>
      <xdr:row>22</xdr:row>
      <xdr:rowOff>91440</xdr:rowOff>
    </xdr:to>
    <xdr:sp macro="" textlink="Sheet34!C4">
      <xdr:nvSpPr>
        <xdr:cNvPr id="17" name="Rectangle: Rounded Corners 16">
          <a:extLst>
            <a:ext uri="{FF2B5EF4-FFF2-40B4-BE49-F238E27FC236}">
              <a16:creationId xmlns:a16="http://schemas.microsoft.com/office/drawing/2014/main" id="{7C6FE7F3-DEF3-4584-8114-1EB115E52D7E}"/>
            </a:ext>
          </a:extLst>
        </xdr:cNvPr>
        <xdr:cNvSpPr/>
      </xdr:nvSpPr>
      <xdr:spPr>
        <a:xfrm>
          <a:off x="2194560" y="3520440"/>
          <a:ext cx="1234440" cy="5334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B4F1580-31EE-49E2-B48E-51F156D84A7D}" type="TxLink">
            <a:rPr lang="en-US" sz="1600" b="1" i="0" u="none" strike="noStrike">
              <a:solidFill>
                <a:schemeClr val="bg1"/>
              </a:solidFill>
              <a:latin typeface="Aptos Narrow"/>
              <a:ea typeface="+mn-ea"/>
              <a:cs typeface="+mn-cs"/>
            </a:rPr>
            <a:pPr marL="0" indent="0" algn="ctr"/>
            <a:t>30</a:t>
          </a:fld>
          <a:endParaRPr lang="en-IN" sz="1600" b="1" i="0" u="none" strike="noStrike">
            <a:solidFill>
              <a:schemeClr val="bg1"/>
            </a:solidFill>
            <a:latin typeface="Aptos Narrow"/>
            <a:ea typeface="+mn-ea"/>
            <a:cs typeface="+mn-cs"/>
          </a:endParaRPr>
        </a:p>
      </xdr:txBody>
    </xdr:sp>
    <xdr:clientData/>
  </xdr:twoCellAnchor>
  <xdr:twoCellAnchor>
    <xdr:from>
      <xdr:col>3</xdr:col>
      <xdr:colOff>388620</xdr:colOff>
      <xdr:row>23</xdr:row>
      <xdr:rowOff>76200</xdr:rowOff>
    </xdr:from>
    <xdr:to>
      <xdr:col>5</xdr:col>
      <xdr:colOff>403860</xdr:colOff>
      <xdr:row>26</xdr:row>
      <xdr:rowOff>60960</xdr:rowOff>
    </xdr:to>
    <xdr:sp macro="" textlink="Sheet34!E4">
      <xdr:nvSpPr>
        <xdr:cNvPr id="18" name="Rectangle: Rounded Corners 17">
          <a:extLst>
            <a:ext uri="{FF2B5EF4-FFF2-40B4-BE49-F238E27FC236}">
              <a16:creationId xmlns:a16="http://schemas.microsoft.com/office/drawing/2014/main" id="{9B377A39-2BCB-4AE6-9344-E3B2D6CFF5FC}"/>
            </a:ext>
          </a:extLst>
        </xdr:cNvPr>
        <xdr:cNvSpPr/>
      </xdr:nvSpPr>
      <xdr:spPr>
        <a:xfrm>
          <a:off x="2202180" y="4221480"/>
          <a:ext cx="1234440" cy="53340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8605D44-57AE-4E98-8B83-23AD3EC75AF6}" type="TxLink">
            <a:rPr lang="en-US" sz="1600" b="1" i="0" u="none" strike="noStrike">
              <a:solidFill>
                <a:schemeClr val="bg1"/>
              </a:solidFill>
              <a:latin typeface="Aptos Narrow"/>
              <a:ea typeface="+mn-ea"/>
              <a:cs typeface="+mn-cs"/>
            </a:rPr>
            <a:pPr marL="0" indent="0" algn="ctr"/>
            <a:t>26</a:t>
          </a:fld>
          <a:endParaRPr lang="en-IN" sz="1600" b="1" i="0" u="none" strike="noStrike">
            <a:solidFill>
              <a:schemeClr val="bg1"/>
            </a:solidFill>
            <a:latin typeface="Aptos Narrow"/>
            <a:ea typeface="+mn-ea"/>
            <a:cs typeface="+mn-cs"/>
          </a:endParaRPr>
        </a:p>
      </xdr:txBody>
    </xdr:sp>
    <xdr:clientData/>
  </xdr:twoCellAnchor>
  <xdr:twoCellAnchor>
    <xdr:from>
      <xdr:col>20</xdr:col>
      <xdr:colOff>594360</xdr:colOff>
      <xdr:row>5</xdr:row>
      <xdr:rowOff>53340</xdr:rowOff>
    </xdr:from>
    <xdr:to>
      <xdr:col>23</xdr:col>
      <xdr:colOff>45720</xdr:colOff>
      <xdr:row>8</xdr:row>
      <xdr:rowOff>137160</xdr:rowOff>
    </xdr:to>
    <xdr:sp macro="" textlink="Sheet34!D4">
      <xdr:nvSpPr>
        <xdr:cNvPr id="19" name="Rectangle: Rounded Corners 18">
          <a:extLst>
            <a:ext uri="{FF2B5EF4-FFF2-40B4-BE49-F238E27FC236}">
              <a16:creationId xmlns:a16="http://schemas.microsoft.com/office/drawing/2014/main" id="{62F0E6EB-E2AD-491F-9D87-6BC31E7C4104}"/>
            </a:ext>
          </a:extLst>
        </xdr:cNvPr>
        <xdr:cNvSpPr/>
      </xdr:nvSpPr>
      <xdr:spPr>
        <a:xfrm>
          <a:off x="12900660" y="967740"/>
          <a:ext cx="1280160" cy="63246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78B3F49-5344-46B8-B7A7-B1F84231817D}" type="TxLink">
            <a:rPr lang="en-US" sz="1600" b="1" i="0" u="none" strike="noStrike">
              <a:solidFill>
                <a:schemeClr val="bg1"/>
              </a:solidFill>
              <a:latin typeface="Aptos Narrow"/>
              <a:ea typeface="+mn-ea"/>
              <a:cs typeface="+mn-cs"/>
            </a:rPr>
            <a:pPr marL="0" indent="0" algn="ctr"/>
            <a:t>50</a:t>
          </a:fld>
          <a:endParaRPr lang="en-IN" sz="1600" b="1" i="0" u="none" strike="noStrike">
            <a:solidFill>
              <a:schemeClr val="bg1"/>
            </a:solidFill>
            <a:latin typeface="Aptos Narrow"/>
            <a:ea typeface="+mn-ea"/>
            <a:cs typeface="+mn-cs"/>
          </a:endParaRPr>
        </a:p>
      </xdr:txBody>
    </xdr:sp>
    <xdr:clientData/>
  </xdr:twoCellAnchor>
  <xdr:twoCellAnchor>
    <xdr:from>
      <xdr:col>19</xdr:col>
      <xdr:colOff>571500</xdr:colOff>
      <xdr:row>9</xdr:row>
      <xdr:rowOff>144780</xdr:rowOff>
    </xdr:from>
    <xdr:to>
      <xdr:col>22</xdr:col>
      <xdr:colOff>22860</xdr:colOff>
      <xdr:row>13</xdr:row>
      <xdr:rowOff>45720</xdr:rowOff>
    </xdr:to>
    <xdr:sp macro="" textlink="Sheet34!F4">
      <xdr:nvSpPr>
        <xdr:cNvPr id="20" name="Rectangle: Rounded Corners 19">
          <a:extLst>
            <a:ext uri="{FF2B5EF4-FFF2-40B4-BE49-F238E27FC236}">
              <a16:creationId xmlns:a16="http://schemas.microsoft.com/office/drawing/2014/main" id="{FDBAA26E-3E0A-4EF0-8A1F-A431AED2A153}"/>
            </a:ext>
          </a:extLst>
        </xdr:cNvPr>
        <xdr:cNvSpPr/>
      </xdr:nvSpPr>
      <xdr:spPr>
        <a:xfrm>
          <a:off x="12268200" y="1790700"/>
          <a:ext cx="1280160" cy="632460"/>
        </a:xfrm>
        <a:prstGeom prst="roundRect">
          <a:avLst/>
        </a:prstGeom>
        <a:solidFill>
          <a:srgbClr val="00206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83D4599-8DB7-4DD6-9EC1-2DEA756A3A6F}" type="TxLink">
            <a:rPr lang="en-US" sz="1600" b="1" i="0" u="none" strike="noStrike">
              <a:solidFill>
                <a:schemeClr val="bg1"/>
              </a:solidFill>
              <a:latin typeface="Aptos Narrow"/>
              <a:ea typeface="+mn-ea"/>
              <a:cs typeface="+mn-cs"/>
            </a:rPr>
            <a:pPr marL="0" indent="0" algn="ctr"/>
            <a:t>46</a:t>
          </a:fld>
          <a:endParaRPr lang="en-IN" sz="1600" b="1" i="0" u="none" strike="noStrike">
            <a:solidFill>
              <a:schemeClr val="bg1"/>
            </a:solidFill>
            <a:latin typeface="Aptos Narrow"/>
            <a:ea typeface="+mn-ea"/>
            <a:cs typeface="+mn-cs"/>
          </a:endParaRPr>
        </a:p>
      </xdr:txBody>
    </xdr:sp>
    <xdr:clientData/>
  </xdr:twoCellAnchor>
  <xdr:twoCellAnchor editAs="oneCell">
    <xdr:from>
      <xdr:col>3</xdr:col>
      <xdr:colOff>533400</xdr:colOff>
      <xdr:row>17</xdr:row>
      <xdr:rowOff>38100</xdr:rowOff>
    </xdr:from>
    <xdr:to>
      <xdr:col>5</xdr:col>
      <xdr:colOff>283548</xdr:colOff>
      <xdr:row>18</xdr:row>
      <xdr:rowOff>153950</xdr:rowOff>
    </xdr:to>
    <xdr:pic>
      <xdr:nvPicPr>
        <xdr:cNvPr id="23" name="Picture 22">
          <a:extLst>
            <a:ext uri="{FF2B5EF4-FFF2-40B4-BE49-F238E27FC236}">
              <a16:creationId xmlns:a16="http://schemas.microsoft.com/office/drawing/2014/main" id="{37572555-D452-2A0D-6250-8BBB38BFFF6D}"/>
            </a:ext>
          </a:extLst>
        </xdr:cNvPr>
        <xdr:cNvPicPr>
          <a:picLocks noChangeAspect="1"/>
        </xdr:cNvPicPr>
      </xdr:nvPicPr>
      <xdr:blipFill>
        <a:blip xmlns:r="http://schemas.openxmlformats.org/officeDocument/2006/relationships" r:embed="rId5"/>
        <a:stretch>
          <a:fillRect/>
        </a:stretch>
      </xdr:blipFill>
      <xdr:spPr>
        <a:xfrm>
          <a:off x="2346960" y="3086100"/>
          <a:ext cx="969348" cy="298730"/>
        </a:xfrm>
        <a:prstGeom prst="rect">
          <a:avLst/>
        </a:prstGeom>
      </xdr:spPr>
    </xdr:pic>
    <xdr:clientData/>
  </xdr:twoCellAnchor>
  <xdr:twoCellAnchor editAs="oneCell">
    <xdr:from>
      <xdr:col>18</xdr:col>
      <xdr:colOff>495300</xdr:colOff>
      <xdr:row>7</xdr:row>
      <xdr:rowOff>0</xdr:rowOff>
    </xdr:from>
    <xdr:to>
      <xdr:col>20</xdr:col>
      <xdr:colOff>245448</xdr:colOff>
      <xdr:row>8</xdr:row>
      <xdr:rowOff>115850</xdr:rowOff>
    </xdr:to>
    <xdr:pic>
      <xdr:nvPicPr>
        <xdr:cNvPr id="24" name="Picture 23">
          <a:extLst>
            <a:ext uri="{FF2B5EF4-FFF2-40B4-BE49-F238E27FC236}">
              <a16:creationId xmlns:a16="http://schemas.microsoft.com/office/drawing/2014/main" id="{B07D78B9-F443-BCC1-7A9A-9355C18215C3}"/>
            </a:ext>
          </a:extLst>
        </xdr:cNvPr>
        <xdr:cNvPicPr>
          <a:picLocks noChangeAspect="1"/>
        </xdr:cNvPicPr>
      </xdr:nvPicPr>
      <xdr:blipFill>
        <a:blip xmlns:r="http://schemas.openxmlformats.org/officeDocument/2006/relationships" r:embed="rId5"/>
        <a:stretch>
          <a:fillRect/>
        </a:stretch>
      </xdr:blipFill>
      <xdr:spPr>
        <a:xfrm>
          <a:off x="11582400" y="1280160"/>
          <a:ext cx="969348" cy="298730"/>
        </a:xfrm>
        <a:prstGeom prst="rect">
          <a:avLst/>
        </a:prstGeom>
      </xdr:spPr>
    </xdr:pic>
    <xdr:clientData/>
  </xdr:twoCellAnchor>
  <xdr:twoCellAnchor editAs="oneCell">
    <xdr:from>
      <xdr:col>20</xdr:col>
      <xdr:colOff>53341</xdr:colOff>
      <xdr:row>11</xdr:row>
      <xdr:rowOff>91440</xdr:rowOff>
    </xdr:from>
    <xdr:to>
      <xdr:col>22</xdr:col>
      <xdr:colOff>15241</xdr:colOff>
      <xdr:row>13</xdr:row>
      <xdr:rowOff>32030</xdr:rowOff>
    </xdr:to>
    <xdr:pic>
      <xdr:nvPicPr>
        <xdr:cNvPr id="25" name="Picture 24">
          <a:extLst>
            <a:ext uri="{FF2B5EF4-FFF2-40B4-BE49-F238E27FC236}">
              <a16:creationId xmlns:a16="http://schemas.microsoft.com/office/drawing/2014/main" id="{A2F8A937-89EE-B33C-4985-26046AC8D8CF}"/>
            </a:ext>
          </a:extLst>
        </xdr:cNvPr>
        <xdr:cNvPicPr>
          <a:picLocks noChangeAspect="1"/>
        </xdr:cNvPicPr>
      </xdr:nvPicPr>
      <xdr:blipFill>
        <a:blip xmlns:r="http://schemas.openxmlformats.org/officeDocument/2006/relationships" r:embed="rId6"/>
        <a:stretch>
          <a:fillRect/>
        </a:stretch>
      </xdr:blipFill>
      <xdr:spPr>
        <a:xfrm>
          <a:off x="12359641" y="2103120"/>
          <a:ext cx="1181100" cy="306350"/>
        </a:xfrm>
        <a:prstGeom prst="rect">
          <a:avLst/>
        </a:prstGeom>
      </xdr:spPr>
    </xdr:pic>
    <xdr:clientData/>
  </xdr:twoCellAnchor>
  <xdr:twoCellAnchor editAs="oneCell">
    <xdr:from>
      <xdr:col>3</xdr:col>
      <xdr:colOff>411481</xdr:colOff>
      <xdr:row>24</xdr:row>
      <xdr:rowOff>175260</xdr:rowOff>
    </xdr:from>
    <xdr:to>
      <xdr:col>5</xdr:col>
      <xdr:colOff>431601</xdr:colOff>
      <xdr:row>26</xdr:row>
      <xdr:rowOff>70130</xdr:rowOff>
    </xdr:to>
    <xdr:pic>
      <xdr:nvPicPr>
        <xdr:cNvPr id="26" name="Picture 25">
          <a:extLst>
            <a:ext uri="{FF2B5EF4-FFF2-40B4-BE49-F238E27FC236}">
              <a16:creationId xmlns:a16="http://schemas.microsoft.com/office/drawing/2014/main" id="{7113198D-6C80-BFB1-C450-569DCF72DBBA}"/>
            </a:ext>
          </a:extLst>
        </xdr:cNvPr>
        <xdr:cNvPicPr>
          <a:picLocks noChangeAspect="1"/>
        </xdr:cNvPicPr>
      </xdr:nvPicPr>
      <xdr:blipFill>
        <a:blip xmlns:r="http://schemas.openxmlformats.org/officeDocument/2006/relationships" r:embed="rId6"/>
        <a:stretch>
          <a:fillRect/>
        </a:stretch>
      </xdr:blipFill>
      <xdr:spPr>
        <a:xfrm>
          <a:off x="2225041" y="4503420"/>
          <a:ext cx="1239320" cy="260630"/>
        </a:xfrm>
        <a:prstGeom prst="rect">
          <a:avLst/>
        </a:prstGeom>
      </xdr:spPr>
    </xdr:pic>
    <xdr:clientData/>
  </xdr:twoCellAnchor>
  <xdr:twoCellAnchor editAs="oneCell">
    <xdr:from>
      <xdr:col>21</xdr:col>
      <xdr:colOff>22860</xdr:colOff>
      <xdr:row>7</xdr:row>
      <xdr:rowOff>7620</xdr:rowOff>
    </xdr:from>
    <xdr:to>
      <xdr:col>23</xdr:col>
      <xdr:colOff>94527</xdr:colOff>
      <xdr:row>8</xdr:row>
      <xdr:rowOff>77750</xdr:rowOff>
    </xdr:to>
    <xdr:pic>
      <xdr:nvPicPr>
        <xdr:cNvPr id="27" name="Picture 26">
          <a:extLst>
            <a:ext uri="{FF2B5EF4-FFF2-40B4-BE49-F238E27FC236}">
              <a16:creationId xmlns:a16="http://schemas.microsoft.com/office/drawing/2014/main" id="{CE7C7251-2FB9-3BD6-94C2-C173BA37C362}"/>
            </a:ext>
          </a:extLst>
        </xdr:cNvPr>
        <xdr:cNvPicPr>
          <a:picLocks noChangeAspect="1"/>
        </xdr:cNvPicPr>
      </xdr:nvPicPr>
      <xdr:blipFill>
        <a:blip xmlns:r="http://schemas.openxmlformats.org/officeDocument/2006/relationships" r:embed="rId7"/>
        <a:stretch>
          <a:fillRect/>
        </a:stretch>
      </xdr:blipFill>
      <xdr:spPr>
        <a:xfrm>
          <a:off x="12938760" y="1287780"/>
          <a:ext cx="1290867" cy="253010"/>
        </a:xfrm>
        <a:prstGeom prst="rect">
          <a:avLst/>
        </a:prstGeom>
      </xdr:spPr>
    </xdr:pic>
    <xdr:clientData/>
  </xdr:twoCellAnchor>
  <xdr:twoCellAnchor editAs="oneCell">
    <xdr:from>
      <xdr:col>3</xdr:col>
      <xdr:colOff>449580</xdr:colOff>
      <xdr:row>21</xdr:row>
      <xdr:rowOff>1640</xdr:rowOff>
    </xdr:from>
    <xdr:to>
      <xdr:col>5</xdr:col>
      <xdr:colOff>396240</xdr:colOff>
      <xdr:row>22</xdr:row>
      <xdr:rowOff>47269</xdr:rowOff>
    </xdr:to>
    <xdr:pic>
      <xdr:nvPicPr>
        <xdr:cNvPr id="28" name="Picture 27">
          <a:extLst>
            <a:ext uri="{FF2B5EF4-FFF2-40B4-BE49-F238E27FC236}">
              <a16:creationId xmlns:a16="http://schemas.microsoft.com/office/drawing/2014/main" id="{6CA278AC-2607-F0F9-1ABD-F691B5CCE24F}"/>
            </a:ext>
          </a:extLst>
        </xdr:cNvPr>
        <xdr:cNvPicPr>
          <a:picLocks noChangeAspect="1"/>
        </xdr:cNvPicPr>
      </xdr:nvPicPr>
      <xdr:blipFill>
        <a:blip xmlns:r="http://schemas.openxmlformats.org/officeDocument/2006/relationships" r:embed="rId7"/>
        <a:stretch>
          <a:fillRect/>
        </a:stretch>
      </xdr:blipFill>
      <xdr:spPr>
        <a:xfrm>
          <a:off x="2263140" y="3781160"/>
          <a:ext cx="1165860" cy="228509"/>
        </a:xfrm>
        <a:prstGeom prst="rect">
          <a:avLst/>
        </a:prstGeom>
      </xdr:spPr>
    </xdr:pic>
    <xdr:clientData/>
  </xdr:twoCellAnchor>
  <xdr:twoCellAnchor>
    <xdr:from>
      <xdr:col>3</xdr:col>
      <xdr:colOff>281940</xdr:colOff>
      <xdr:row>11</xdr:row>
      <xdr:rowOff>121920</xdr:rowOff>
    </xdr:from>
    <xdr:to>
      <xdr:col>6</xdr:col>
      <xdr:colOff>45720</xdr:colOff>
      <xdr:row>27</xdr:row>
      <xdr:rowOff>30480</xdr:rowOff>
    </xdr:to>
    <xdr:sp macro="" textlink="">
      <xdr:nvSpPr>
        <xdr:cNvPr id="41" name="Rectangle: Rounded Corners 40">
          <a:extLst>
            <a:ext uri="{FF2B5EF4-FFF2-40B4-BE49-F238E27FC236}">
              <a16:creationId xmlns:a16="http://schemas.microsoft.com/office/drawing/2014/main" id="{2CFE3251-9E23-426D-9757-59D07722F3A3}"/>
            </a:ext>
          </a:extLst>
        </xdr:cNvPr>
        <xdr:cNvSpPr/>
      </xdr:nvSpPr>
      <xdr:spPr>
        <a:xfrm>
          <a:off x="2095500" y="2133600"/>
          <a:ext cx="1592580" cy="277368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SUBJECT-WISE</a:t>
          </a:r>
          <a:r>
            <a:rPr lang="en-IN" sz="1100" b="1" baseline="0"/>
            <a:t> MARKS OF MID-TERM OUT OF 40</a:t>
          </a:r>
          <a:endParaRPr lang="en-IN" sz="1100" b="1"/>
        </a:p>
      </xdr:txBody>
    </xdr:sp>
    <xdr:clientData/>
  </xdr:twoCellAnchor>
  <xdr:twoCellAnchor>
    <xdr:from>
      <xdr:col>6</xdr:col>
      <xdr:colOff>106680</xdr:colOff>
      <xdr:row>13</xdr:row>
      <xdr:rowOff>175260</xdr:rowOff>
    </xdr:from>
    <xdr:to>
      <xdr:col>11</xdr:col>
      <xdr:colOff>403860</xdr:colOff>
      <xdr:row>28</xdr:row>
      <xdr:rowOff>0</xdr:rowOff>
    </xdr:to>
    <xdr:sp macro="" textlink="">
      <xdr:nvSpPr>
        <xdr:cNvPr id="42" name="Rectangle: Rounded Corners 41">
          <a:extLst>
            <a:ext uri="{FF2B5EF4-FFF2-40B4-BE49-F238E27FC236}">
              <a16:creationId xmlns:a16="http://schemas.microsoft.com/office/drawing/2014/main" id="{991721BB-AFFE-43D8-A2A4-DDEA7860F4ED}"/>
            </a:ext>
          </a:extLst>
        </xdr:cNvPr>
        <xdr:cNvSpPr/>
      </xdr:nvSpPr>
      <xdr:spPr>
        <a:xfrm>
          <a:off x="3749040" y="2552700"/>
          <a:ext cx="3474720" cy="250698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76200</xdr:colOff>
      <xdr:row>3</xdr:row>
      <xdr:rowOff>38100</xdr:rowOff>
    </xdr:from>
    <xdr:to>
      <xdr:col>23</xdr:col>
      <xdr:colOff>213360</xdr:colOff>
      <xdr:row>13</xdr:row>
      <xdr:rowOff>83820</xdr:rowOff>
    </xdr:to>
    <xdr:sp macro="" textlink="">
      <xdr:nvSpPr>
        <xdr:cNvPr id="43" name="Rectangle: Rounded Corners 42">
          <a:extLst>
            <a:ext uri="{FF2B5EF4-FFF2-40B4-BE49-F238E27FC236}">
              <a16:creationId xmlns:a16="http://schemas.microsoft.com/office/drawing/2014/main" id="{E968FADD-0E2D-4146-A215-B31D4B4E3240}"/>
            </a:ext>
          </a:extLst>
        </xdr:cNvPr>
        <xdr:cNvSpPr/>
      </xdr:nvSpPr>
      <xdr:spPr>
        <a:xfrm>
          <a:off x="11163300" y="586740"/>
          <a:ext cx="3185160" cy="1874520"/>
        </a:xfrm>
        <a:prstGeom prst="roundRect">
          <a:avLst/>
        </a:prstGeom>
        <a:solidFill>
          <a:srgbClr val="002060">
            <a:alpha val="29000"/>
          </a:srgb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SUBJECT-WISE</a:t>
          </a:r>
          <a:r>
            <a:rPr lang="en-IN" sz="1100" b="1" baseline="0"/>
            <a:t> MARKS OF END-TERM OUT OF 60</a:t>
          </a:r>
          <a:endParaRPr lang="en-IN" sz="1100" b="1"/>
        </a:p>
      </xdr:txBody>
    </xdr:sp>
    <xdr:clientData/>
  </xdr:twoCellAnchor>
  <xdr:twoCellAnchor>
    <xdr:from>
      <xdr:col>16</xdr:col>
      <xdr:colOff>7620</xdr:colOff>
      <xdr:row>1</xdr:row>
      <xdr:rowOff>38100</xdr:rowOff>
    </xdr:from>
    <xdr:to>
      <xdr:col>17</xdr:col>
      <xdr:colOff>320040</xdr:colOff>
      <xdr:row>2</xdr:row>
      <xdr:rowOff>129540</xdr:rowOff>
    </xdr:to>
    <xdr:sp macro="" textlink="">
      <xdr:nvSpPr>
        <xdr:cNvPr id="4" name="Rectangle: Rounded Corners 3">
          <a:hlinkClick xmlns:r="http://schemas.openxmlformats.org/officeDocument/2006/relationships" r:id="rId8"/>
          <a:extLst>
            <a:ext uri="{FF2B5EF4-FFF2-40B4-BE49-F238E27FC236}">
              <a16:creationId xmlns:a16="http://schemas.microsoft.com/office/drawing/2014/main" id="{21E69FB2-27A2-6988-D775-E8B11BF7C202}"/>
            </a:ext>
          </a:extLst>
        </xdr:cNvPr>
        <xdr:cNvSpPr/>
      </xdr:nvSpPr>
      <xdr:spPr>
        <a:xfrm>
          <a:off x="9875520" y="220980"/>
          <a:ext cx="922020" cy="274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t>ATTENDENCE</a:t>
          </a:r>
        </a:p>
      </xdr:txBody>
    </xdr:sp>
    <xdr:clientData/>
  </xdr:twoCellAnchor>
  <xdr:twoCellAnchor>
    <xdr:from>
      <xdr:col>18</xdr:col>
      <xdr:colOff>327660</xdr:colOff>
      <xdr:row>1</xdr:row>
      <xdr:rowOff>60960</xdr:rowOff>
    </xdr:from>
    <xdr:to>
      <xdr:col>20</xdr:col>
      <xdr:colOff>0</xdr:colOff>
      <xdr:row>2</xdr:row>
      <xdr:rowOff>99060</xdr:rowOff>
    </xdr:to>
    <xdr:sp macro="" textlink="">
      <xdr:nvSpPr>
        <xdr:cNvPr id="5" name="Rectangle: Rounded Corners 4">
          <a:extLst>
            <a:ext uri="{FF2B5EF4-FFF2-40B4-BE49-F238E27FC236}">
              <a16:creationId xmlns:a16="http://schemas.microsoft.com/office/drawing/2014/main" id="{7ADF8BEF-0E35-A9AF-B719-F568260721AB}"/>
            </a:ext>
          </a:extLst>
        </xdr:cNvPr>
        <xdr:cNvSpPr/>
      </xdr:nvSpPr>
      <xdr:spPr>
        <a:xfrm>
          <a:off x="11414760" y="243840"/>
          <a:ext cx="891540" cy="22098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MARKS</a:t>
          </a:r>
        </a:p>
      </xdr:txBody>
    </xdr:sp>
    <xdr:clientData/>
  </xdr:twoCellAnchor>
  <xdr:twoCellAnchor editAs="oneCell">
    <xdr:from>
      <xdr:col>0</xdr:col>
      <xdr:colOff>0</xdr:colOff>
      <xdr:row>0</xdr:row>
      <xdr:rowOff>0</xdr:rowOff>
    </xdr:from>
    <xdr:to>
      <xdr:col>2</xdr:col>
      <xdr:colOff>198120</xdr:colOff>
      <xdr:row>2</xdr:row>
      <xdr:rowOff>157404</xdr:rowOff>
    </xdr:to>
    <xdr:pic>
      <xdr:nvPicPr>
        <xdr:cNvPr id="10" name="Picture 8">
          <a:extLst>
            <a:ext uri="{FF2B5EF4-FFF2-40B4-BE49-F238E27FC236}">
              <a16:creationId xmlns:a16="http://schemas.microsoft.com/office/drawing/2014/main" id="{4E940D9E-6C8C-6177-C5C5-E69E538F9B9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1402080" cy="523164"/>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0.02092</cdr:x>
      <cdr:y>0.04638</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991721BB-AFFE-43D8-A2A4-DDEA7860F4ED}"/>
            </a:ext>
          </a:extLst>
        </cdr:cNvPr>
        <cdr:cNvSpPr/>
      </cdr:nvSpPr>
      <cdr:spPr>
        <a:xfrm xmlns:a="http://schemas.openxmlformats.org/drawingml/2006/main">
          <a:off x="76200" y="121920"/>
          <a:ext cx="3566160" cy="2506980"/>
        </a:xfrm>
        <a:prstGeom xmlns:a="http://schemas.openxmlformats.org/drawingml/2006/main" prst="roundRect">
          <a:avLst/>
        </a:prstGeom>
        <a:solidFill xmlns:a="http://schemas.openxmlformats.org/drawingml/2006/main">
          <a:srgbClr val="002060">
            <a:alpha val="29000"/>
          </a:srgbClr>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0.01984</cdr:y>
    </cdr:from>
    <cdr:to>
      <cdr:x>1</cdr:x>
      <cdr:y>0.99901</cdr:y>
    </cdr:to>
    <cdr:sp macro="" textlink="">
      <cdr:nvSpPr>
        <cdr:cNvPr id="3" name="Rectangle: Rounded Corners 2">
          <a:extLst xmlns:a="http://schemas.openxmlformats.org/drawingml/2006/main">
            <a:ext uri="{FF2B5EF4-FFF2-40B4-BE49-F238E27FC236}">
              <a16:creationId xmlns:a16="http://schemas.microsoft.com/office/drawing/2014/main" id="{991721BB-AFFE-43D8-A2A4-DDEA7860F4ED}"/>
            </a:ext>
          </a:extLst>
        </cdr:cNvPr>
        <cdr:cNvSpPr/>
      </cdr:nvSpPr>
      <cdr:spPr>
        <a:xfrm xmlns:a="http://schemas.openxmlformats.org/drawingml/2006/main">
          <a:off x="50800" y="50800"/>
          <a:ext cx="3474720" cy="2506980"/>
        </a:xfrm>
        <a:prstGeom xmlns:a="http://schemas.openxmlformats.org/drawingml/2006/main" prst="roundRect">
          <a:avLst/>
        </a:prstGeom>
        <a:solidFill xmlns:a="http://schemas.openxmlformats.org/drawingml/2006/main">
          <a:srgbClr val="002060">
            <a:alpha val="29000"/>
          </a:srgbClr>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121920</xdr:colOff>
      <xdr:row>0</xdr:row>
      <xdr:rowOff>76200</xdr:rowOff>
    </xdr:from>
    <xdr:to>
      <xdr:col>10</xdr:col>
      <xdr:colOff>426720</xdr:colOff>
      <xdr:row>15</xdr:row>
      <xdr:rowOff>76200</xdr:rowOff>
    </xdr:to>
    <xdr:graphicFrame macro="">
      <xdr:nvGraphicFramePr>
        <xdr:cNvPr id="2" name="Chart 1">
          <a:extLst>
            <a:ext uri="{FF2B5EF4-FFF2-40B4-BE49-F238E27FC236}">
              <a16:creationId xmlns:a16="http://schemas.microsoft.com/office/drawing/2014/main" id="{60ADE4B9-C271-F10E-44DA-84484580F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601980</xdr:colOff>
      <xdr:row>7</xdr:row>
      <xdr:rowOff>137160</xdr:rowOff>
    </xdr:from>
    <xdr:to>
      <xdr:col>13</xdr:col>
      <xdr:colOff>601980</xdr:colOff>
      <xdr:row>21</xdr:row>
      <xdr:rowOff>158115</xdr:rowOff>
    </xdr:to>
    <mc:AlternateContent xmlns:mc="http://schemas.openxmlformats.org/markup-compatibility/2006" xmlns:a14="http://schemas.microsoft.com/office/drawing/2010/main">
      <mc:Choice Requires="a14">
        <xdr:graphicFrame macro="">
          <xdr:nvGraphicFramePr>
            <xdr:cNvPr id="3" name="Student Name">
              <a:extLst>
                <a:ext uri="{FF2B5EF4-FFF2-40B4-BE49-F238E27FC236}">
                  <a16:creationId xmlns:a16="http://schemas.microsoft.com/office/drawing/2014/main" id="{A48C76FF-2169-8B15-1F6A-2A65D270DD73}"/>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8839200" y="14173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350520</xdr:colOff>
      <xdr:row>6</xdr:row>
      <xdr:rowOff>45720</xdr:rowOff>
    </xdr:from>
    <xdr:to>
      <xdr:col>14</xdr:col>
      <xdr:colOff>320040</xdr:colOff>
      <xdr:row>22</xdr:row>
      <xdr:rowOff>15240</xdr:rowOff>
    </xdr:to>
    <xdr:graphicFrame macro="">
      <xdr:nvGraphicFramePr>
        <xdr:cNvPr id="2" name="Chart 1">
          <a:extLst>
            <a:ext uri="{FF2B5EF4-FFF2-40B4-BE49-F238E27FC236}">
              <a16:creationId xmlns:a16="http://schemas.microsoft.com/office/drawing/2014/main" id="{8E01EC66-9D91-5F4B-C6D6-1A6129ECF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2080260</xdr:colOff>
      <xdr:row>6</xdr:row>
      <xdr:rowOff>45720</xdr:rowOff>
    </xdr:from>
    <xdr:to>
      <xdr:col>9</xdr:col>
      <xdr:colOff>243840</xdr:colOff>
      <xdr:row>21</xdr:row>
      <xdr:rowOff>45720</xdr:rowOff>
    </xdr:to>
    <xdr:graphicFrame macro="">
      <xdr:nvGraphicFramePr>
        <xdr:cNvPr id="2" name="Chart 1">
          <a:extLst>
            <a:ext uri="{FF2B5EF4-FFF2-40B4-BE49-F238E27FC236}">
              <a16:creationId xmlns:a16="http://schemas.microsoft.com/office/drawing/2014/main" id="{62713565-1894-0B87-92D6-98FA1D4E2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71.668824768516" createdVersion="8" refreshedVersion="8" minRefreshableVersion="3" recordCount="27" xr:uid="{25204251-654A-4080-BF83-AA35BAD49420}">
  <cacheSource type="worksheet">
    <worksheetSource ref="A1:N28" sheet="SEM"/>
  </cacheSource>
  <cacheFields count="14">
    <cacheField name="S.No" numFmtId="0">
      <sharedItems containsNonDate="0" containsString="0" containsBlank="1"/>
    </cacheField>
    <cacheField name="Student Name" numFmtId="0">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nak Singh"/>
        <s v="Saksham Saxena"/>
        <s v="Samriddhi Negi"/>
        <s v="Sarthak"/>
        <s v="Satyam Shah"/>
        <s v="Sumit"/>
        <s v="Surekha kumari"/>
        <s v="Uditya Seth"/>
        <s v="Vaishnavi Sharma"/>
      </sharedItems>
    </cacheField>
    <cacheField name="Batch" numFmtId="0">
      <sharedItems/>
    </cacheField>
    <cacheField name="Course" numFmtId="0">
      <sharedItems/>
    </cacheField>
    <cacheField name="Semester" numFmtId="0">
      <sharedItems containsSemiMixedTypes="0" containsString="0" containsNumber="1" containsInteger="1" minValue="1" maxValue="1"/>
    </cacheField>
    <cacheField name="Semester_x000a_Attendance(10)" numFmtId="0">
      <sharedItems containsSemiMixedTypes="0" containsString="0" containsNumber="1" containsInteger="1" minValue="2" maxValue="9"/>
    </cacheField>
    <cacheField name="Online _x000a_Portfolio(10)" numFmtId="0">
      <sharedItems containsSemiMixedTypes="0" containsString="0" containsNumber="1" containsInteger="1" minValue="0" maxValue="10"/>
    </cacheField>
    <cacheField name="Mid Term _x000a_Practical(20)" numFmtId="0">
      <sharedItems containsSemiMixedTypes="0" containsString="0" containsNumber="1" containsInteger="1" minValue="0" maxValue="20"/>
    </cacheField>
    <cacheField name="Total(40)" numFmtId="0">
      <sharedItems containsSemiMixedTypes="0" containsString="0" containsNumber="1" containsInteger="1" minValue="10" maxValue="36"/>
    </cacheField>
    <cacheField name="Semester_x000a_Attendance(10)2" numFmtId="0">
      <sharedItems containsSemiMixedTypes="0" containsString="0" containsNumber="1" containsInteger="1" minValue="2" maxValue="9"/>
    </cacheField>
    <cacheField name="Semester_x000a_Assignments(10)" numFmtId="0">
      <sharedItems containsSemiMixedTypes="0" containsString="0" containsNumber="1" containsInteger="1" minValue="2" maxValue="9"/>
    </cacheField>
    <cacheField name="End Term _x000a_Practical(40)" numFmtId="0">
      <sharedItems containsSemiMixedTypes="0" containsString="0" containsNumber="1" containsInteger="1" minValue="31" maxValue="40"/>
    </cacheField>
    <cacheField name="Total(60)" numFmtId="0">
      <sharedItems containsSemiMixedTypes="0" containsString="0" containsNumber="1" containsInteger="1" minValue="39" maxValue="58"/>
    </cacheField>
    <cacheField name="Total(40+60=100)" numFmtId="0">
      <sharedItems containsSemiMixedTypes="0" containsString="0" containsNumber="1" containsInteger="1" minValue="49" maxValue="90" count="20">
        <n v="81"/>
        <n v="80"/>
        <n v="82"/>
        <n v="79"/>
        <n v="74"/>
        <n v="88"/>
        <n v="72"/>
        <n v="86"/>
        <n v="89"/>
        <n v="77"/>
        <n v="63"/>
        <n v="78"/>
        <n v="83"/>
        <n v="90"/>
        <n v="65"/>
        <n v="62"/>
        <n v="85"/>
        <n v="49"/>
        <n v="68"/>
        <n v="7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71.737655555553" createdVersion="8" refreshedVersion="8" minRefreshableVersion="3" recordCount="27" xr:uid="{5438C4B4-21E3-4834-9349-F85EAD9F647F}">
  <cacheSource type="worksheet">
    <worksheetSource ref="O1:AR28" sheet="Sheet6"/>
  </cacheSource>
  <cacheFields count="29">
    <cacheField name="S.No" numFmtId="0">
      <sharedItems containsSemiMixedTypes="0" containsString="0" containsNumber="1" containsInteger="1" minValue="1" maxValue="27"/>
    </cacheField>
    <cacheField name="Student Name" numFmtId="0">
      <sharedItems count="27">
        <s v="Abhishek Kamboj"/>
        <s v="Akhilesh Singh Yadav"/>
        <s v="Ankit Kumar"/>
        <s v="Bhushit jain"/>
        <s v="Gagan"/>
        <s v="Harsh Mishra"/>
        <s v="Harshita"/>
        <s v="Janvi "/>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Roll No." numFmtId="0">
      <sharedItems count="27">
        <s v="ANDPDIDS92413758"/>
        <s v="ANDPDIDS92413759"/>
        <s v="ANDPDIDS92413760"/>
        <s v="ANDPDIDS92413761"/>
        <s v="ANDPDIDS92413762"/>
        <s v="ANDPDIDS92413763"/>
        <s v="ANDPDIDS92413764"/>
        <s v="ANDPDIDS12215018"/>
        <s v="ANDPDIDS92413766"/>
        <s v="ANDPDIDS92413767"/>
        <s v="ANDPDIDS92413768"/>
        <s v="ANDPDIDS92413769"/>
        <s v="ANDPDIDS92413771"/>
        <s v="ANDPDIDS12214802"/>
        <s v="ANDPDIDS92413772"/>
        <s v="ANDPDIDS92413773"/>
        <s v="ANDPDIDS92413774"/>
        <s v="ANDPDIDS92413775"/>
        <s v="ANDPDIDS12214801"/>
        <s v="ANDPDIDS92413776"/>
        <s v="ANDPDIDS92413777"/>
        <s v="ANDPDIDS12415126"/>
        <s v="ANDPDIDS12215041"/>
        <s v="ANDPDIDS92413778"/>
        <s v="ANDPDIDS12415125"/>
        <s v="ANDPDIDS92413780"/>
        <s v="ANDPDIDS12214803"/>
      </sharedItems>
    </cacheField>
    <cacheField name="Section" numFmtId="0">
      <sharedItems count="1">
        <s v="Q3 (September)"/>
      </sharedItems>
    </cacheField>
    <cacheField name="Subject" numFmtId="0">
      <sharedItems count="1">
        <s v="DIDS-2-5 - Portfolio Development &amp; Research Dissertation (ASMS489- Gaurav Kumar,ASMS352- Miss. Neema Jha,ASMS071- Mr. Nitish Patil)"/>
      </sharedItems>
    </cacheField>
    <cacheField name="Total days" numFmtId="0">
      <sharedItems containsSemiMixedTypes="0" containsString="0" containsNumber="1" containsInteger="1" minValue="10" maxValue="10"/>
    </cacheField>
    <cacheField name="Absent" numFmtId="0">
      <sharedItems containsSemiMixedTypes="0" containsString="0" containsNumber="1" containsInteger="1" minValue="0" maxValue="10"/>
    </cacheField>
    <cacheField name="Present" numFmtId="0">
      <sharedItems containsSemiMixedTypes="0" containsString="0" containsNumber="1" containsInteger="1" minValue="0" maxValue="10"/>
    </cacheField>
    <cacheField name="Generative AI attendance Percentage" numFmtId="0">
      <sharedItems containsSemiMixedTypes="0" containsString="0" containsNumber="1" containsInteger="1" minValue="0" maxValue="100"/>
    </cacheField>
    <cacheField name="Total days2" numFmtId="0">
      <sharedItems containsSemiMixedTypes="0" containsString="0" containsNumber="1" containsInteger="1" minValue="9" maxValue="9"/>
    </cacheField>
    <cacheField name="Absent2" numFmtId="0">
      <sharedItems containsSemiMixedTypes="0" containsString="0" containsNumber="1" containsInteger="1" minValue="0" maxValue="9"/>
    </cacheField>
    <cacheField name="Present2" numFmtId="0">
      <sharedItems containsSemiMixedTypes="0" containsString="0" containsNumber="1" containsInteger="1" minValue="0" maxValue="9"/>
    </cacheField>
    <cacheField name="Advance Python Programming attendence percentage" numFmtId="2">
      <sharedItems containsSemiMixedTypes="0" containsString="0" containsNumber="1" minValue="0" maxValue="100" count="10">
        <n v="66.666666666666671"/>
        <n v="33.333333333333336"/>
        <n v="44.444444444444443"/>
        <n v="55.555555555555557"/>
        <n v="22.222222222222221"/>
        <n v="77.777777777777771"/>
        <n v="0"/>
        <n v="11.111111111111111"/>
        <n v="88.888888888888886"/>
        <n v="100"/>
      </sharedItems>
    </cacheField>
    <cacheField name="Total days3" numFmtId="0">
      <sharedItems containsSemiMixedTypes="0" containsString="0" containsNumber="1" containsInteger="1" minValue="6" maxValue="6"/>
    </cacheField>
    <cacheField name="Absent3" numFmtId="0">
      <sharedItems containsSemiMixedTypes="0" containsString="0" containsNumber="1" containsInteger="1" minValue="0" maxValue="6"/>
    </cacheField>
    <cacheField name="Present3" numFmtId="0">
      <sharedItems containsSemiMixedTypes="0" containsString="0" containsNumber="1" containsInteger="1" minValue="0" maxValue="6"/>
    </cacheField>
    <cacheField name=" Big Data Storage &amp; Cloud Computing Attendenc Percentage" numFmtId="164">
      <sharedItems containsSemiMixedTypes="0" containsString="0" containsNumber="1" minValue="0" maxValue="100"/>
    </cacheField>
    <cacheField name="Total days4" numFmtId="0">
      <sharedItems containsSemiMixedTypes="0" containsString="0" containsNumber="1" containsInteger="1" minValue="10" maxValue="10"/>
    </cacheField>
    <cacheField name="Absent4" numFmtId="0">
      <sharedItems containsSemiMixedTypes="0" containsString="0" containsNumber="1" containsInteger="1" minValue="1" maxValue="10"/>
    </cacheField>
    <cacheField name="Present4" numFmtId="0">
      <sharedItems containsSemiMixedTypes="0" containsString="0" containsNumber="1" containsInteger="1" minValue="0" maxValue="9"/>
    </cacheField>
    <cacheField name="Generative AI attendance Percentage2" numFmtId="0">
      <sharedItems containsSemiMixedTypes="0" containsString="0" containsNumber="1" containsInteger="1" minValue="0" maxValue="90"/>
    </cacheField>
    <cacheField name="Total  days" numFmtId="0">
      <sharedItems containsSemiMixedTypes="0" containsString="0" containsNumber="1" containsInteger="1" minValue="6" maxValue="6"/>
    </cacheField>
    <cacheField name="Absent5" numFmtId="0">
      <sharedItems containsSemiMixedTypes="0" containsString="0" containsNumber="1" containsInteger="1" minValue="0" maxValue="6"/>
    </cacheField>
    <cacheField name="Present5" numFmtId="0">
      <sharedItems containsSemiMixedTypes="0" containsString="0" containsNumber="1" containsInteger="1" minValue="0" maxValue="6"/>
    </cacheField>
    <cacheField name=" Deep Learning Attendence percentage" numFmtId="2">
      <sharedItems containsSemiMixedTypes="0" containsString="0" containsNumber="1" minValue="0" maxValue="100"/>
    </cacheField>
    <cacheField name=" Total  days(41)" numFmtId="0">
      <sharedItems containsSemiMixedTypes="0" containsString="0" containsNumber="1" containsInteger="1" minValue="41" maxValue="41" count="1">
        <n v="41"/>
      </sharedItems>
    </cacheField>
    <cacheField name="Absent6" numFmtId="0">
      <sharedItems containsSemiMixedTypes="0" containsString="0" containsNumber="1" containsInteger="1" minValue="1" maxValue="41"/>
    </cacheField>
    <cacheField name="Present(41)" numFmtId="0">
      <sharedItems containsSemiMixedTypes="0" containsString="0" containsNumber="1" containsInteger="1" minValue="0" maxValue="40" count="19">
        <n v="30"/>
        <n v="14"/>
        <n v="15"/>
        <n v="11"/>
        <n v="21"/>
        <n v="22"/>
        <n v="5"/>
        <n v="28"/>
        <n v="26"/>
        <n v="12"/>
        <n v="16"/>
        <n v="0"/>
        <n v="13"/>
        <n v="34"/>
        <n v="40"/>
        <n v="1"/>
        <n v="4"/>
        <n v="23"/>
        <n v="2"/>
      </sharedItems>
    </cacheField>
    <cacheField name="Total Attendence Percentage" numFmtId="2">
      <sharedItems containsSemiMixedTypes="0" containsString="0" containsNumber="1" minValue="0" maxValue="97.560975609756099"/>
    </cacheField>
  </cacheFields>
  <extLst>
    <ext xmlns:x14="http://schemas.microsoft.com/office/spreadsheetml/2009/9/main" uri="{725AE2AE-9491-48be-B2B4-4EB974FC3084}">
      <x14:pivotCacheDefinition pivotCacheId="18753256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72.889394212965" createdVersion="8" refreshedVersion="8" minRefreshableVersion="3" recordCount="27" xr:uid="{83441F4C-4196-498B-B051-E4EDB3EF5C29}">
  <cacheSource type="worksheet">
    <worksheetSource ref="A1:X28" sheet="SEM"/>
  </cacheSource>
  <cacheFields count="24">
    <cacheField name="Student Name" numFmtId="0">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nak Singh"/>
        <s v="Saksham Saxena"/>
        <s v="Samriddhi Negi"/>
        <s v="Sarthak"/>
        <s v="Satyam Shah"/>
        <s v="Sumit"/>
        <s v="Surekha kumari"/>
        <s v="Uditya Seth"/>
        <s v="Vaishnavi Sharma"/>
      </sharedItems>
    </cacheField>
    <cacheField name="GENDER" numFmtId="0">
      <sharedItems count="2">
        <s v="MALE"/>
        <s v="FEMALE"/>
      </sharedItems>
    </cacheField>
    <cacheField name="Batch" numFmtId="0">
      <sharedItems/>
    </cacheField>
    <cacheField name="Course" numFmtId="0">
      <sharedItems/>
    </cacheField>
    <cacheField name="Semester" numFmtId="0">
      <sharedItems containsSemiMixedTypes="0" containsString="0" containsNumber="1" containsInteger="1" minValue="1" maxValue="1"/>
    </cacheField>
    <cacheField name="Semester_x000a_Attendance(10)" numFmtId="0">
      <sharedItems containsSemiMixedTypes="0" containsString="0" containsNumber="1" containsInteger="1" minValue="2" maxValue="9"/>
    </cacheField>
    <cacheField name="Online _x000a_Portfolio(10)" numFmtId="0">
      <sharedItems containsSemiMixedTypes="0" containsString="0" containsNumber="1" containsInteger="1" minValue="0" maxValue="10"/>
    </cacheField>
    <cacheField name="Mid Term _x000a_Practical(20)" numFmtId="0">
      <sharedItems containsSemiMixedTypes="0" containsString="0" containsNumber="1" containsInteger="1" minValue="0" maxValue="20"/>
    </cacheField>
    <cacheField name="MID TERMTotal(40)" numFmtId="0">
      <sharedItems containsSemiMixedTypes="0" containsString="0" containsNumber="1" containsInteger="1" minValue="10" maxValue="36"/>
    </cacheField>
    <cacheField name="Semester_x000a_Attendance(10)2" numFmtId="0">
      <sharedItems containsSemiMixedTypes="0" containsString="0" containsNumber="1" containsInteger="1" minValue="2" maxValue="9"/>
    </cacheField>
    <cacheField name="Semester_x000a_Assignments(10)" numFmtId="0">
      <sharedItems containsSemiMixedTypes="0" containsString="0" containsNumber="1" containsInteger="1" minValue="2" maxValue="9"/>
    </cacheField>
    <cacheField name="End Term _x000a_Practical(40)" numFmtId="0">
      <sharedItems containsSemiMixedTypes="0" containsString="0" containsNumber="1" containsInteger="1" minValue="31" maxValue="40"/>
    </cacheField>
    <cacheField name="  SEM 1 END TERM Total(60)" numFmtId="0">
      <sharedItems containsSemiMixedTypes="0" containsString="0" containsNumber="1" containsInteger="1" minValue="39" maxValue="58"/>
    </cacheField>
    <cacheField name="SEM 1 Total(40+60=100)" numFmtId="0">
      <sharedItems containsSemiMixedTypes="0" containsString="0" containsNumber="1" containsInteger="1" minValue="49" maxValue="90"/>
    </cacheField>
    <cacheField name="Semester2" numFmtId="0">
      <sharedItems containsSemiMixedTypes="0" containsString="0" containsNumber="1" containsInteger="1" minValue="2" maxValue="2"/>
    </cacheField>
    <cacheField name="Mid Semester attendance(10)_x000a_Attendance(10)" numFmtId="0">
      <sharedItems containsSemiMixedTypes="0" containsString="0" containsNumber="1" containsInteger="1" minValue="0" maxValue="10"/>
    </cacheField>
    <cacheField name="Online _x000a_Portfolio(10)2" numFmtId="0">
      <sharedItems containsSemiMixedTypes="0" containsString="0" containsNumber="1" containsInteger="1" minValue="2" maxValue="10"/>
    </cacheField>
    <cacheField name="Mid Term _x000a_Practical(20)2" numFmtId="0">
      <sharedItems containsSemiMixedTypes="0" containsString="0" containsNumber="1" containsInteger="1" minValue="0" maxValue="19"/>
    </cacheField>
    <cacheField name="Total(40)" numFmtId="0">
      <sharedItems containsSemiMixedTypes="0" containsString="0" containsNumber="1" containsInteger="1" minValue="10" maxValue="35"/>
    </cacheField>
    <cacheField name="Semester_x000a_Attendance(10)3" numFmtId="0">
      <sharedItems containsSemiMixedTypes="0" containsString="0" containsNumber="1" containsInteger="1" minValue="0" maxValue="10"/>
    </cacheField>
    <cacheField name="Semester_x000a_Assignments(10)2" numFmtId="0">
      <sharedItems containsSemiMixedTypes="0" containsString="0" containsNumber="1" containsInteger="1" minValue="2" maxValue="9"/>
    </cacheField>
    <cacheField name="End Term _x000a_Practical(40)2" numFmtId="0">
      <sharedItems containsSemiMixedTypes="0" containsString="0" containsNumber="1" containsInteger="1" minValue="30" maxValue="40"/>
    </cacheField>
    <cacheField name="Total (60)" numFmtId="0">
      <sharedItems containsSemiMixedTypes="0" containsString="0" containsNumber="1" containsInteger="1" minValue="37" maxValue="59"/>
    </cacheField>
    <cacheField name="SEM 2 Total(40+60=100)" numFmtId="0">
      <sharedItems containsSemiMixedTypes="0" containsString="0" containsNumber="1" containsInteger="1" minValue="49" maxValue="92"/>
    </cacheField>
  </cacheFields>
  <extLst>
    <ext xmlns:x14="http://schemas.microsoft.com/office/spreadsheetml/2009/9/main" uri="{725AE2AE-9491-48be-B2B4-4EB974FC3084}">
      <x14:pivotCacheDefinition pivotCacheId="155752353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73.445110879627" createdVersion="8" refreshedVersion="8" minRefreshableVersion="3" recordCount="27" xr:uid="{F7998070-DB44-42B4-8475-5B57726B8255}">
  <cacheSource type="worksheet">
    <worksheetSource ref="A1:AD28" sheet="DATABASE MANAGEMENT"/>
  </cacheSource>
  <cacheFields count="30">
    <cacheField name="GENDER" numFmtId="0">
      <sharedItems count="2">
        <s v="MALE"/>
        <s v="FEMALE"/>
      </sharedItems>
    </cacheField>
    <cacheField name="Student Name" numFmtId="0">
      <sharedItems count="27">
        <s v="Abhishek Kamboj"/>
        <s v="Akhilesh Singh Yadav"/>
        <s v="Ankit Kumar"/>
        <s v="Bhushit jain"/>
        <s v="Gagan"/>
        <s v="Harsh Mishra"/>
        <s v="Harshita"/>
        <s v="Janvi "/>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Batch" numFmtId="14">
      <sharedItems containsSemiMixedTypes="0" containsNonDate="0" containsDate="1" containsString="0" minDate="2024-08-24T00:00:00" maxDate="2024-08-25T00:00:00"/>
    </cacheField>
    <cacheField name="Programme" numFmtId="0">
      <sharedItems/>
    </cacheField>
    <cacheField name="Semester" numFmtId="0">
      <sharedItems containsSemiMixedTypes="0" containsString="0" containsNumber="1" containsInteger="1" minValue="2" maxValue="2"/>
    </cacheField>
    <cacheField name="Subject" numFmtId="0">
      <sharedItems count="1">
        <s v="Generative AI Tools"/>
      </sharedItems>
    </cacheField>
    <cacheField name=" Attendance Till Mid Term" numFmtId="0">
      <sharedItems containsSemiMixedTypes="0" containsString="0" containsNumber="1" containsInteger="1" minValue="3" maxValue="10"/>
    </cacheField>
    <cacheField name="Online Portfolio" numFmtId="0">
      <sharedItems containsSemiMixedTypes="0" containsString="0" containsNumber="1" containsInteger="1" minValue="0" maxValue="8"/>
    </cacheField>
    <cacheField name="Mid Term Practical (20)" numFmtId="0">
      <sharedItems containsSemiMixedTypes="0" containsString="0" containsNumber="1" containsInteger="1" minValue="0" maxValue="16"/>
    </cacheField>
    <cacheField name="Mid Term Total (40)" numFmtId="0">
      <sharedItems containsSemiMixedTypes="0" containsString="0" containsNumber="1" containsInteger="1" minValue="3" maxValue="32"/>
    </cacheField>
    <cacheField name="Semester Assignments (20)" numFmtId="0">
      <sharedItems containsSemiMixedTypes="0" containsString="0" containsNumber="1" containsInteger="1" minValue="0" maxValue="16"/>
    </cacheField>
    <cacheField name="End Term Practical (40)" numFmtId="0">
      <sharedItems containsSemiMixedTypes="0" containsString="0" containsNumber="1" containsInteger="1" minValue="0" maxValue="36"/>
    </cacheField>
    <cacheField name=" End Term  Total( 60)" numFmtId="0">
      <sharedItems containsSemiMixedTypes="0" containsString="0" containsNumber="1" containsInteger="1" minValue="0" maxValue="51"/>
    </cacheField>
    <cacheField name="Grand Total" numFmtId="0">
      <sharedItems containsSemiMixedTypes="0" containsString="0" containsNumber="1" containsInteger="1" minValue="3" maxValue="80" count="20">
        <n v="80"/>
        <n v="51"/>
        <n v="45"/>
        <n v="43"/>
        <n v="71"/>
        <n v="76"/>
        <n v="72"/>
        <n v="64"/>
        <n v="67"/>
        <n v="63"/>
        <n v="68"/>
        <n v="44"/>
        <n v="78"/>
        <n v="49"/>
        <n v="47"/>
        <n v="75"/>
        <n v="77"/>
        <n v="3"/>
        <n v="65"/>
        <n v="69"/>
      </sharedItems>
    </cacheField>
    <cacheField name=" Attendance Till Mid Term2" numFmtId="0">
      <sharedItems containsSemiMixedTypes="0" containsString="0" containsNumber="1" containsInteger="1" minValue="3" maxValue="10"/>
    </cacheField>
    <cacheField name="Online Portfolio2" numFmtId="0">
      <sharedItems containsSemiMixedTypes="0" containsString="0" containsNumber="1" containsInteger="1" minValue="0" maxValue="8"/>
    </cacheField>
    <cacheField name="Mid Term Practical (20)2" numFmtId="0">
      <sharedItems containsSemiMixedTypes="0" containsString="0" containsNumber="1" containsInteger="1" minValue="0" maxValue="16"/>
    </cacheField>
    <cacheField name="Mid Term Total (40)2" numFmtId="0">
      <sharedItems containsSemiMixedTypes="0" containsString="0" containsNumber="1" containsInteger="1" minValue="3" maxValue="32"/>
    </cacheField>
    <cacheField name="Semester Assignments (20)2" numFmtId="0">
      <sharedItems containsSemiMixedTypes="0" containsString="0" containsNumber="1" containsInteger="1" minValue="0" maxValue="16"/>
    </cacheField>
    <cacheField name="End Term Practical (40)2" numFmtId="0">
      <sharedItems containsSemiMixedTypes="0" containsString="0" containsNumber="1" containsInteger="1" minValue="0" maxValue="36"/>
    </cacheField>
    <cacheField name=" End Term  Total ( 60)" numFmtId="0">
      <sharedItems containsSemiMixedTypes="0" containsString="0" containsNumber="1" containsInteger="1" minValue="0" maxValue="51"/>
    </cacheField>
    <cacheField name="Portfolio Development &amp; Research Dissertation GRAND TOTAL" numFmtId="0">
      <sharedItems containsSemiMixedTypes="0" containsString="0" containsNumber="1" containsInteger="1" minValue="3" maxValue="80"/>
    </cacheField>
    <cacheField name="Attendance (10)" numFmtId="0">
      <sharedItems containsSemiMixedTypes="0" containsString="0" containsNumber="1" containsInteger="1" minValue="0" maxValue="10"/>
    </cacheField>
    <cacheField name=" Online Portfolio (10)" numFmtId="0">
      <sharedItems containsSemiMixedTypes="0" containsString="0" containsNumber="1" containsInteger="1" minValue="0" maxValue="8"/>
    </cacheField>
    <cacheField name=" Mid Term Practical (20)" numFmtId="0">
      <sharedItems containsSemiMixedTypes="0" containsString="0" containsNumber="1" containsInteger="1" minValue="0" maxValue="18"/>
    </cacheField>
    <cacheField name=" Mid Term Total 40" numFmtId="0">
      <sharedItems containsSemiMixedTypes="0" containsString="0" containsNumber="1" containsInteger="1" minValue="0" maxValue="32"/>
    </cacheField>
    <cacheField name=" Semester Assignments (20)" numFmtId="0">
      <sharedItems containsSemiMixedTypes="0" containsString="0" containsNumber="1" containsInteger="1" minValue="10" maxValue="15"/>
    </cacheField>
    <cacheField name=" End Term Practical (40)" numFmtId="0">
      <sharedItems containsSemiMixedTypes="0" containsString="0" containsNumber="1" containsInteger="1" minValue="10" maxValue="35"/>
    </cacheField>
    <cacheField name=" End Term  Total 60" numFmtId="0">
      <sharedItems containsSemiMixedTypes="0" containsString="0" containsNumber="1" containsInteger="1" minValue="20" maxValue="50"/>
    </cacheField>
    <cacheField name="Python Fundamentals Grand Total" numFmtId="0">
      <sharedItems containsSemiMixedTypes="0" containsString="0" containsNumber="1" containsInteger="1" minValue="42" maxValue="82"/>
    </cacheField>
  </cacheFields>
  <extLst>
    <ext xmlns:x14="http://schemas.microsoft.com/office/spreadsheetml/2009/9/main" uri="{725AE2AE-9491-48be-B2B4-4EB974FC3084}">
      <x14:pivotCacheDefinition pivotCacheId="132326006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Raj" refreshedDate="45873.535996874998" createdVersion="8" refreshedVersion="8" minRefreshableVersion="3" recordCount="26" xr:uid="{3B462C11-808A-462E-A670-4879DDB58DB3}">
  <cacheSource type="worksheet">
    <worksheetSource ref="A1:I27" sheet="Sheet8"/>
  </cacheSource>
  <cacheFields count="9">
    <cacheField name="S.No" numFmtId="0">
      <sharedItems containsSemiMixedTypes="0" containsString="0" containsNumber="1" containsInteger="1" minValue="1" maxValue="26"/>
    </cacheField>
    <cacheField name="Student Name" numFmtId="0">
      <sharedItems/>
    </cacheField>
    <cacheField name="Roll No." numFmtId="0">
      <sharedItems/>
    </cacheField>
    <cacheField name="Section" numFmtId="0">
      <sharedItems/>
    </cacheField>
    <cacheField name="Subject" numFmtId="0">
      <sharedItems/>
    </cacheField>
    <cacheField name="Total days" numFmtId="0">
      <sharedItems containsSemiMixedTypes="0" containsString="0" containsNumber="1" containsInteger="1" minValue="9" maxValue="9"/>
    </cacheField>
    <cacheField name="Absent" numFmtId="0">
      <sharedItems containsSemiMixedTypes="0" containsString="0" containsNumber="1" containsInteger="1" minValue="0" maxValue="9"/>
    </cacheField>
    <cacheField name="Present" numFmtId="0">
      <sharedItems containsSemiMixedTypes="0" containsString="0" containsNumber="1" containsInteger="1" minValue="0" maxValue="9"/>
    </cacheField>
    <cacheField name="Advance Python Programming attendence percentage" numFmtId="2">
      <sharedItems containsSemiMixedTypes="0" containsString="0" containsNumb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m/>
    <x v="0"/>
    <s v="Dip-Aug 2024"/>
    <s v="Diploma In Data Science"/>
    <n v="1"/>
    <n v="9"/>
    <n v="6"/>
    <n v="14"/>
    <n v="29"/>
    <n v="9"/>
    <n v="9"/>
    <n v="34"/>
    <n v="52"/>
    <x v="0"/>
  </r>
  <r>
    <m/>
    <x v="1"/>
    <s v="Dip-Aug 2025"/>
    <s v="Diploma In Data Science"/>
    <n v="1"/>
    <n v="9"/>
    <n v="6"/>
    <n v="12"/>
    <n v="27"/>
    <n v="9"/>
    <n v="9"/>
    <n v="35"/>
    <n v="53"/>
    <x v="1"/>
  </r>
  <r>
    <m/>
    <x v="2"/>
    <s v="Dip-Aug 2026"/>
    <s v="Diploma In Data Science"/>
    <n v="1"/>
    <n v="7"/>
    <n v="10"/>
    <n v="11"/>
    <n v="28"/>
    <n v="7"/>
    <n v="7"/>
    <n v="40"/>
    <n v="54"/>
    <x v="2"/>
  </r>
  <r>
    <m/>
    <x v="3"/>
    <s v="Dip-Aug 2027"/>
    <s v="Diploma In Data Science"/>
    <n v="1"/>
    <n v="9"/>
    <n v="5"/>
    <n v="12"/>
    <n v="26"/>
    <n v="9"/>
    <n v="9"/>
    <n v="35"/>
    <n v="53"/>
    <x v="3"/>
  </r>
  <r>
    <m/>
    <x v="4"/>
    <s v="Dip-Aug 2028"/>
    <s v="Diploma In Data Science"/>
    <n v="1"/>
    <n v="6"/>
    <n v="9"/>
    <n v="14"/>
    <n v="29"/>
    <n v="6"/>
    <n v="6"/>
    <n v="33"/>
    <n v="45"/>
    <x v="4"/>
  </r>
  <r>
    <m/>
    <x v="5"/>
    <s v="Dip-Aug 2046"/>
    <s v="Diploma In Data Science"/>
    <n v="1"/>
    <n v="9"/>
    <n v="9"/>
    <n v="14"/>
    <n v="32"/>
    <n v="9"/>
    <n v="9"/>
    <n v="38"/>
    <n v="56"/>
    <x v="5"/>
  </r>
  <r>
    <m/>
    <x v="6"/>
    <s v="Dip-Aug 2029"/>
    <s v="Diploma In Data Science"/>
    <n v="1"/>
    <n v="5"/>
    <n v="7"/>
    <n v="14"/>
    <n v="26"/>
    <n v="5"/>
    <n v="5"/>
    <n v="36"/>
    <n v="46"/>
    <x v="6"/>
  </r>
  <r>
    <m/>
    <x v="7"/>
    <s v="Dip-Aug 2048"/>
    <s v="Diploma In Data Science"/>
    <n v="1"/>
    <n v="9"/>
    <n v="5"/>
    <n v="14"/>
    <n v="28"/>
    <n v="9"/>
    <n v="9"/>
    <n v="40"/>
    <n v="58"/>
    <x v="7"/>
  </r>
  <r>
    <m/>
    <x v="8"/>
    <s v="Dip-Aug 2030"/>
    <s v="Diploma In Data Science"/>
    <n v="1"/>
    <n v="9"/>
    <n v="8"/>
    <n v="16"/>
    <n v="33"/>
    <n v="9"/>
    <n v="9"/>
    <n v="38"/>
    <n v="56"/>
    <x v="8"/>
  </r>
  <r>
    <m/>
    <x v="9"/>
    <s v="Dip-Aug 2031"/>
    <s v="Diploma In Data Science"/>
    <n v="1"/>
    <n v="8"/>
    <n v="4"/>
    <n v="16"/>
    <n v="28"/>
    <n v="8"/>
    <n v="8"/>
    <n v="38"/>
    <n v="54"/>
    <x v="2"/>
  </r>
  <r>
    <m/>
    <x v="10"/>
    <s v="Dip-Aug 2032"/>
    <s v="Diploma In Data Science"/>
    <n v="1"/>
    <n v="9"/>
    <n v="4"/>
    <n v="14"/>
    <n v="27"/>
    <n v="9"/>
    <n v="9"/>
    <n v="32"/>
    <n v="50"/>
    <x v="9"/>
  </r>
  <r>
    <m/>
    <x v="11"/>
    <s v="Dip-Aug 2033"/>
    <s v="Diploma In Data Science"/>
    <n v="1"/>
    <n v="2"/>
    <n v="7"/>
    <n v="12"/>
    <n v="21"/>
    <n v="2"/>
    <n v="2"/>
    <n v="38"/>
    <n v="42"/>
    <x v="10"/>
  </r>
  <r>
    <m/>
    <x v="12"/>
    <s v="Dip-Aug 2034"/>
    <s v="Diploma In Data Science"/>
    <n v="1"/>
    <n v="8"/>
    <n v="6"/>
    <n v="12"/>
    <n v="26"/>
    <n v="8"/>
    <n v="8"/>
    <n v="38"/>
    <n v="54"/>
    <x v="1"/>
  </r>
  <r>
    <m/>
    <x v="13"/>
    <s v="Dip-Aug 2035"/>
    <s v="Diploma In Data Science"/>
    <n v="1"/>
    <n v="7"/>
    <n v="4"/>
    <n v="12"/>
    <n v="23"/>
    <n v="7"/>
    <n v="7"/>
    <n v="35"/>
    <n v="49"/>
    <x v="6"/>
  </r>
  <r>
    <m/>
    <x v="14"/>
    <s v="Dip-Aug 2036"/>
    <s v="Diploma In Data Science"/>
    <n v="1"/>
    <n v="6"/>
    <n v="5"/>
    <n v="11"/>
    <n v="22"/>
    <n v="6"/>
    <n v="6"/>
    <n v="40"/>
    <n v="52"/>
    <x v="4"/>
  </r>
  <r>
    <m/>
    <x v="15"/>
    <s v="Dip-Aug 2037"/>
    <s v="Diploma In Data Science"/>
    <n v="1"/>
    <n v="6"/>
    <n v="6"/>
    <n v="16"/>
    <n v="28"/>
    <n v="6"/>
    <n v="6"/>
    <n v="38"/>
    <n v="50"/>
    <x v="11"/>
  </r>
  <r>
    <m/>
    <x v="16"/>
    <s v="Dip-Aug 2038"/>
    <s v="Diploma In Data Science"/>
    <n v="1"/>
    <n v="9"/>
    <n v="7"/>
    <n v="14"/>
    <n v="30"/>
    <n v="9"/>
    <n v="9"/>
    <n v="35"/>
    <n v="53"/>
    <x v="12"/>
  </r>
  <r>
    <m/>
    <x v="17"/>
    <s v="Dip-Aug 2039"/>
    <s v="Diploma In Data Science"/>
    <n v="1"/>
    <n v="9"/>
    <n v="9"/>
    <n v="18"/>
    <n v="36"/>
    <n v="9"/>
    <n v="9"/>
    <n v="36"/>
    <n v="54"/>
    <x v="13"/>
  </r>
  <r>
    <m/>
    <x v="18"/>
    <s v="Dip-Aug 2047"/>
    <s v="Diploma In Data Science"/>
    <n v="1"/>
    <n v="7"/>
    <n v="9"/>
    <n v="20"/>
    <n v="36"/>
    <n v="7"/>
    <n v="7"/>
    <n v="32"/>
    <n v="46"/>
    <x v="2"/>
  </r>
  <r>
    <m/>
    <x v="19"/>
    <s v="Dip-Aug 2040"/>
    <s v="Diploma In Data Science"/>
    <n v="1"/>
    <n v="9"/>
    <n v="7"/>
    <n v="20"/>
    <n v="36"/>
    <n v="9"/>
    <n v="9"/>
    <n v="32"/>
    <n v="50"/>
    <x v="7"/>
  </r>
  <r>
    <m/>
    <x v="20"/>
    <s v="Dip-Aug 2041"/>
    <s v="Diploma In Data Science"/>
    <n v="1"/>
    <n v="3"/>
    <n v="5"/>
    <n v="16"/>
    <n v="24"/>
    <n v="3"/>
    <n v="3"/>
    <n v="35"/>
    <n v="41"/>
    <x v="14"/>
  </r>
  <r>
    <m/>
    <x v="21"/>
    <s v="Dip-Aug 2050"/>
    <s v="Diploma In Data Science"/>
    <n v="1"/>
    <n v="2"/>
    <n v="6"/>
    <n v="12"/>
    <n v="20"/>
    <n v="2"/>
    <n v="2"/>
    <n v="38"/>
    <n v="42"/>
    <x v="15"/>
  </r>
  <r>
    <m/>
    <x v="22"/>
    <s v="Dip-Aug 2049"/>
    <s v="Diploma In Data Science"/>
    <n v="1"/>
    <n v="7"/>
    <n v="6"/>
    <n v="16"/>
    <n v="29"/>
    <n v="7"/>
    <n v="7"/>
    <n v="38"/>
    <n v="52"/>
    <x v="0"/>
  </r>
  <r>
    <m/>
    <x v="23"/>
    <s v="Dip-Aug 2042"/>
    <s v="Diploma In Data Science"/>
    <n v="1"/>
    <n v="9"/>
    <n v="8"/>
    <n v="16"/>
    <n v="33"/>
    <n v="9"/>
    <n v="9"/>
    <n v="34"/>
    <n v="52"/>
    <x v="16"/>
  </r>
  <r>
    <m/>
    <x v="24"/>
    <s v="Dip-Aug 2043"/>
    <s v="Diploma In Data Science"/>
    <n v="1"/>
    <n v="4"/>
    <n v="0"/>
    <n v="6"/>
    <n v="10"/>
    <n v="4"/>
    <n v="4"/>
    <n v="31"/>
    <n v="39"/>
    <x v="17"/>
  </r>
  <r>
    <m/>
    <x v="25"/>
    <s v="Dip-Aug 2044"/>
    <s v="Diploma In Data Science"/>
    <n v="1"/>
    <n v="8"/>
    <n v="4"/>
    <n v="0"/>
    <n v="12"/>
    <n v="8"/>
    <n v="8"/>
    <n v="40"/>
    <n v="56"/>
    <x v="18"/>
  </r>
  <r>
    <m/>
    <x v="26"/>
    <s v="Dip-Aug 2045"/>
    <s v="Diploma In Data Science"/>
    <n v="1"/>
    <n v="9"/>
    <n v="4"/>
    <n v="10"/>
    <n v="23"/>
    <n v="9"/>
    <n v="9"/>
    <n v="35"/>
    <n v="53"/>
    <x v="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
    <x v="0"/>
    <x v="0"/>
    <x v="0"/>
    <x v="0"/>
    <n v="10"/>
    <n v="3"/>
    <n v="7"/>
    <n v="70"/>
    <n v="9"/>
    <n v="3"/>
    <n v="6"/>
    <x v="0"/>
    <n v="6"/>
    <n v="3"/>
    <n v="3"/>
    <n v="50"/>
    <n v="10"/>
    <n v="1"/>
    <n v="9"/>
    <n v="90"/>
    <n v="6"/>
    <n v="1"/>
    <n v="5"/>
    <n v="83.333333333333329"/>
    <x v="0"/>
    <n v="11"/>
    <x v="0"/>
    <n v="73.170731707317074"/>
  </r>
  <r>
    <n v="2"/>
    <x v="1"/>
    <x v="1"/>
    <x v="0"/>
    <x v="0"/>
    <n v="10"/>
    <n v="6"/>
    <n v="4"/>
    <n v="40"/>
    <n v="9"/>
    <n v="6"/>
    <n v="3"/>
    <x v="1"/>
    <n v="6"/>
    <n v="3"/>
    <n v="3"/>
    <n v="50"/>
    <n v="10"/>
    <n v="7"/>
    <n v="3"/>
    <n v="30"/>
    <n v="6"/>
    <n v="5"/>
    <n v="1"/>
    <n v="16.666666666666668"/>
    <x v="0"/>
    <n v="27"/>
    <x v="1"/>
    <n v="34.146341463414636"/>
  </r>
  <r>
    <n v="3"/>
    <x v="2"/>
    <x v="2"/>
    <x v="0"/>
    <x v="0"/>
    <n v="10"/>
    <n v="7"/>
    <n v="3"/>
    <n v="30"/>
    <n v="9"/>
    <n v="5"/>
    <n v="4"/>
    <x v="2"/>
    <n v="6"/>
    <n v="3"/>
    <n v="3"/>
    <n v="50"/>
    <n v="10"/>
    <n v="6"/>
    <n v="4"/>
    <n v="40"/>
    <n v="6"/>
    <n v="5"/>
    <n v="1"/>
    <n v="16.666666666666668"/>
    <x v="0"/>
    <n v="26"/>
    <x v="2"/>
    <n v="36.585365853658537"/>
  </r>
  <r>
    <n v="4"/>
    <x v="3"/>
    <x v="3"/>
    <x v="0"/>
    <x v="0"/>
    <n v="10"/>
    <n v="8"/>
    <n v="2"/>
    <n v="20"/>
    <n v="9"/>
    <n v="6"/>
    <n v="3"/>
    <x v="1"/>
    <n v="6"/>
    <n v="4"/>
    <n v="2"/>
    <n v="33.333333333333336"/>
    <n v="10"/>
    <n v="8"/>
    <n v="2"/>
    <n v="20"/>
    <n v="6"/>
    <n v="4"/>
    <n v="2"/>
    <n v="33.333333333333336"/>
    <x v="0"/>
    <n v="30"/>
    <x v="3"/>
    <n v="26.829268292682926"/>
  </r>
  <r>
    <n v="5"/>
    <x v="4"/>
    <x v="4"/>
    <x v="0"/>
    <x v="0"/>
    <n v="10"/>
    <n v="5"/>
    <n v="5"/>
    <n v="50"/>
    <n v="9"/>
    <n v="4"/>
    <n v="5"/>
    <x v="3"/>
    <n v="6"/>
    <n v="2"/>
    <n v="4"/>
    <n v="66.666666666666671"/>
    <n v="10"/>
    <n v="4"/>
    <n v="6"/>
    <n v="60"/>
    <n v="6"/>
    <n v="5"/>
    <n v="1"/>
    <n v="16.666666666666668"/>
    <x v="0"/>
    <n v="20"/>
    <x v="4"/>
    <n v="51.219512195121951"/>
  </r>
  <r>
    <n v="6"/>
    <x v="5"/>
    <x v="5"/>
    <x v="0"/>
    <x v="0"/>
    <n v="10"/>
    <n v="6"/>
    <n v="4"/>
    <n v="40"/>
    <n v="9"/>
    <n v="4"/>
    <n v="5"/>
    <x v="3"/>
    <n v="6"/>
    <n v="2"/>
    <n v="4"/>
    <n v="66.666666666666671"/>
    <n v="10"/>
    <n v="3"/>
    <n v="7"/>
    <n v="70"/>
    <n v="6"/>
    <n v="4"/>
    <n v="2"/>
    <n v="33.333333333333336"/>
    <x v="0"/>
    <n v="19"/>
    <x v="5"/>
    <n v="53.658536585365852"/>
  </r>
  <r>
    <n v="7"/>
    <x v="6"/>
    <x v="6"/>
    <x v="0"/>
    <x v="0"/>
    <n v="10"/>
    <n v="9"/>
    <n v="1"/>
    <n v="10"/>
    <n v="9"/>
    <n v="7"/>
    <n v="2"/>
    <x v="4"/>
    <n v="6"/>
    <n v="5"/>
    <n v="1"/>
    <n v="16.666666666666668"/>
    <n v="10"/>
    <n v="9"/>
    <n v="1"/>
    <n v="10"/>
    <n v="6"/>
    <n v="6"/>
    <n v="0"/>
    <n v="0"/>
    <x v="0"/>
    <n v="36"/>
    <x v="6"/>
    <n v="12.195121951219512"/>
  </r>
  <r>
    <n v="8"/>
    <x v="7"/>
    <x v="7"/>
    <x v="0"/>
    <x v="0"/>
    <n v="10"/>
    <n v="8"/>
    <n v="2"/>
    <n v="20"/>
    <n v="9"/>
    <n v="6"/>
    <n v="3"/>
    <x v="1"/>
    <n v="6"/>
    <n v="3"/>
    <n v="3"/>
    <n v="50"/>
    <n v="10"/>
    <n v="5"/>
    <n v="5"/>
    <n v="50"/>
    <n v="6"/>
    <n v="4"/>
    <n v="2"/>
    <n v="33.333333333333336"/>
    <x v="0"/>
    <n v="26"/>
    <x v="2"/>
    <n v="36.585365853658537"/>
  </r>
  <r>
    <n v="9"/>
    <x v="8"/>
    <x v="8"/>
    <x v="0"/>
    <x v="0"/>
    <n v="10"/>
    <n v="4"/>
    <n v="6"/>
    <n v="60"/>
    <n v="9"/>
    <n v="3"/>
    <n v="6"/>
    <x v="0"/>
    <n v="6"/>
    <n v="2"/>
    <n v="4"/>
    <n v="66.666666666666671"/>
    <n v="10"/>
    <n v="2"/>
    <n v="8"/>
    <n v="80"/>
    <n v="6"/>
    <n v="2"/>
    <n v="4"/>
    <n v="66.666666666666671"/>
    <x v="0"/>
    <n v="13"/>
    <x v="7"/>
    <n v="68.292682926829272"/>
  </r>
  <r>
    <n v="10"/>
    <x v="9"/>
    <x v="9"/>
    <x v="0"/>
    <x v="0"/>
    <n v="10"/>
    <n v="4"/>
    <n v="6"/>
    <n v="60"/>
    <n v="9"/>
    <n v="5"/>
    <n v="4"/>
    <x v="2"/>
    <n v="6"/>
    <n v="2"/>
    <n v="4"/>
    <n v="66.666666666666671"/>
    <n v="10"/>
    <n v="4"/>
    <n v="6"/>
    <n v="60"/>
    <n v="6"/>
    <n v="4"/>
    <n v="2"/>
    <n v="33.333333333333336"/>
    <x v="0"/>
    <n v="19"/>
    <x v="5"/>
    <n v="53.658536585365852"/>
  </r>
  <r>
    <n v="11"/>
    <x v="10"/>
    <x v="10"/>
    <x v="0"/>
    <x v="0"/>
    <n v="10"/>
    <n v="4"/>
    <n v="6"/>
    <n v="60"/>
    <n v="9"/>
    <n v="2"/>
    <n v="7"/>
    <x v="5"/>
    <n v="6"/>
    <n v="1"/>
    <n v="5"/>
    <n v="83.333333333333329"/>
    <n v="10"/>
    <n v="5"/>
    <n v="5"/>
    <n v="50"/>
    <n v="6"/>
    <n v="3"/>
    <n v="3"/>
    <n v="50"/>
    <x v="0"/>
    <n v="15"/>
    <x v="8"/>
    <n v="63.414634146341463"/>
  </r>
  <r>
    <n v="12"/>
    <x v="11"/>
    <x v="11"/>
    <x v="0"/>
    <x v="0"/>
    <n v="10"/>
    <n v="7"/>
    <n v="3"/>
    <n v="30"/>
    <n v="9"/>
    <n v="5"/>
    <n v="4"/>
    <x v="2"/>
    <n v="6"/>
    <n v="4"/>
    <n v="2"/>
    <n v="33.333333333333336"/>
    <n v="10"/>
    <n v="7"/>
    <n v="3"/>
    <n v="30"/>
    <n v="6"/>
    <n v="6"/>
    <n v="0"/>
    <n v="0"/>
    <x v="0"/>
    <n v="29"/>
    <x v="9"/>
    <n v="29.26829268292683"/>
  </r>
  <r>
    <n v="13"/>
    <x v="12"/>
    <x v="12"/>
    <x v="0"/>
    <x v="0"/>
    <n v="10"/>
    <n v="3"/>
    <n v="7"/>
    <n v="70"/>
    <n v="9"/>
    <n v="6"/>
    <n v="3"/>
    <x v="1"/>
    <n v="6"/>
    <n v="5"/>
    <n v="1"/>
    <n v="16.666666666666668"/>
    <n v="10"/>
    <n v="6"/>
    <n v="4"/>
    <n v="40"/>
    <n v="6"/>
    <n v="5"/>
    <n v="1"/>
    <n v="16.666666666666668"/>
    <x v="0"/>
    <n v="25"/>
    <x v="10"/>
    <n v="39.024390243902438"/>
  </r>
  <r>
    <n v="14"/>
    <x v="13"/>
    <x v="13"/>
    <x v="0"/>
    <x v="0"/>
    <n v="10"/>
    <n v="10"/>
    <n v="0"/>
    <n v="0"/>
    <n v="9"/>
    <n v="9"/>
    <n v="0"/>
    <x v="6"/>
    <n v="6"/>
    <n v="6"/>
    <n v="0"/>
    <n v="0"/>
    <n v="10"/>
    <n v="10"/>
    <n v="0"/>
    <n v="0"/>
    <n v="6"/>
    <n v="6"/>
    <n v="0"/>
    <n v="0"/>
    <x v="0"/>
    <n v="41"/>
    <x v="11"/>
    <n v="0"/>
  </r>
  <r>
    <n v="15"/>
    <x v="14"/>
    <x v="14"/>
    <x v="0"/>
    <x v="0"/>
    <n v="10"/>
    <n v="8"/>
    <n v="2"/>
    <n v="20"/>
    <n v="9"/>
    <n v="6"/>
    <n v="3"/>
    <x v="1"/>
    <n v="6"/>
    <n v="5"/>
    <n v="1"/>
    <n v="16.666666666666668"/>
    <n v="10"/>
    <n v="5"/>
    <n v="5"/>
    <n v="50"/>
    <n v="6"/>
    <n v="4"/>
    <n v="2"/>
    <n v="33.333333333333336"/>
    <x v="0"/>
    <n v="28"/>
    <x v="12"/>
    <n v="31.707317073170731"/>
  </r>
  <r>
    <n v="16"/>
    <x v="15"/>
    <x v="15"/>
    <x v="0"/>
    <x v="0"/>
    <n v="10"/>
    <n v="5"/>
    <n v="5"/>
    <n v="50"/>
    <n v="9"/>
    <n v="8"/>
    <n v="1"/>
    <x v="7"/>
    <n v="6"/>
    <n v="2"/>
    <n v="4"/>
    <n v="66.666666666666671"/>
    <n v="10"/>
    <n v="7"/>
    <n v="3"/>
    <n v="30"/>
    <n v="6"/>
    <n v="5"/>
    <n v="1"/>
    <n v="16.666666666666668"/>
    <x v="0"/>
    <n v="27"/>
    <x v="1"/>
    <n v="34.146341463414636"/>
  </r>
  <r>
    <n v="17"/>
    <x v="16"/>
    <x v="16"/>
    <x v="0"/>
    <x v="0"/>
    <n v="10"/>
    <n v="3"/>
    <n v="7"/>
    <n v="70"/>
    <n v="9"/>
    <n v="1"/>
    <n v="8"/>
    <x v="8"/>
    <n v="6"/>
    <n v="1"/>
    <n v="5"/>
    <n v="83.333333333333329"/>
    <n v="10"/>
    <n v="2"/>
    <n v="8"/>
    <n v="80"/>
    <n v="6"/>
    <n v="0"/>
    <n v="6"/>
    <n v="100"/>
    <x v="0"/>
    <n v="7"/>
    <x v="13"/>
    <n v="82.926829268292678"/>
  </r>
  <r>
    <n v="18"/>
    <x v="17"/>
    <x v="17"/>
    <x v="0"/>
    <x v="0"/>
    <n v="10"/>
    <n v="0"/>
    <n v="10"/>
    <n v="100"/>
    <n v="9"/>
    <n v="0"/>
    <n v="9"/>
    <x v="9"/>
    <n v="6"/>
    <n v="0"/>
    <n v="6"/>
    <n v="100"/>
    <n v="10"/>
    <n v="1"/>
    <n v="9"/>
    <n v="90"/>
    <n v="6"/>
    <n v="0"/>
    <n v="6"/>
    <n v="100"/>
    <x v="0"/>
    <n v="1"/>
    <x v="14"/>
    <n v="97.560975609756099"/>
  </r>
  <r>
    <n v="19"/>
    <x v="18"/>
    <x v="18"/>
    <x v="0"/>
    <x v="0"/>
    <n v="10"/>
    <n v="6"/>
    <n v="4"/>
    <n v="40"/>
    <n v="9"/>
    <n v="6"/>
    <n v="3"/>
    <x v="1"/>
    <n v="6"/>
    <n v="4"/>
    <n v="2"/>
    <n v="33.333333333333336"/>
    <n v="10"/>
    <n v="6"/>
    <n v="4"/>
    <n v="40"/>
    <n v="6"/>
    <n v="6"/>
    <n v="0"/>
    <n v="0"/>
    <x v="0"/>
    <n v="28"/>
    <x v="12"/>
    <n v="31.707317073170731"/>
  </r>
  <r>
    <n v="20"/>
    <x v="19"/>
    <x v="19"/>
    <x v="0"/>
    <x v="0"/>
    <n v="10"/>
    <n v="10"/>
    <n v="0"/>
    <n v="0"/>
    <n v="9"/>
    <n v="8"/>
    <n v="1"/>
    <x v="7"/>
    <n v="6"/>
    <n v="6"/>
    <n v="0"/>
    <n v="0"/>
    <n v="10"/>
    <n v="10"/>
    <n v="0"/>
    <n v="0"/>
    <n v="6"/>
    <n v="6"/>
    <n v="0"/>
    <n v="0"/>
    <x v="0"/>
    <n v="40"/>
    <x v="15"/>
    <n v="2.4390243902439024"/>
  </r>
  <r>
    <n v="21"/>
    <x v="20"/>
    <x v="20"/>
    <x v="0"/>
    <x v="0"/>
    <n v="10"/>
    <n v="10"/>
    <n v="0"/>
    <n v="0"/>
    <n v="9"/>
    <n v="8"/>
    <n v="1"/>
    <x v="7"/>
    <n v="6"/>
    <n v="5"/>
    <n v="1"/>
    <n v="16.666666666666668"/>
    <n v="10"/>
    <n v="8"/>
    <n v="2"/>
    <n v="20"/>
    <n v="6"/>
    <n v="6"/>
    <n v="0"/>
    <n v="0"/>
    <x v="0"/>
    <n v="37"/>
    <x v="16"/>
    <n v="9.7560975609756095"/>
  </r>
  <r>
    <n v="22"/>
    <x v="21"/>
    <x v="21"/>
    <x v="0"/>
    <x v="0"/>
    <n v="10"/>
    <n v="4"/>
    <n v="6"/>
    <n v="60"/>
    <n v="9"/>
    <n v="2"/>
    <n v="7"/>
    <x v="5"/>
    <n v="6"/>
    <n v="1"/>
    <n v="5"/>
    <n v="83.333333333333329"/>
    <n v="10"/>
    <n v="3"/>
    <n v="7"/>
    <n v="70"/>
    <n v="6"/>
    <n v="3"/>
    <n v="3"/>
    <n v="50"/>
    <x v="0"/>
    <n v="13"/>
    <x v="7"/>
    <n v="68.292682926829272"/>
  </r>
  <r>
    <n v="23"/>
    <x v="22"/>
    <x v="22"/>
    <x v="0"/>
    <x v="0"/>
    <n v="10"/>
    <n v="4"/>
    <n v="6"/>
    <n v="60"/>
    <n v="9"/>
    <n v="5"/>
    <n v="4"/>
    <x v="2"/>
    <n v="6"/>
    <n v="1"/>
    <n v="5"/>
    <n v="83.333333333333329"/>
    <n v="10"/>
    <n v="4"/>
    <n v="6"/>
    <n v="60"/>
    <n v="6"/>
    <n v="4"/>
    <n v="2"/>
    <n v="33.333333333333336"/>
    <x v="0"/>
    <n v="18"/>
    <x v="17"/>
    <n v="56.097560975609753"/>
  </r>
  <r>
    <n v="24"/>
    <x v="23"/>
    <x v="23"/>
    <x v="0"/>
    <x v="0"/>
    <n v="10"/>
    <n v="2"/>
    <n v="8"/>
    <n v="80"/>
    <n v="9"/>
    <n v="3"/>
    <n v="6"/>
    <x v="0"/>
    <n v="6"/>
    <n v="1"/>
    <n v="5"/>
    <n v="83.333333333333329"/>
    <n v="10"/>
    <n v="2"/>
    <n v="8"/>
    <n v="80"/>
    <n v="6"/>
    <n v="3"/>
    <n v="3"/>
    <n v="50"/>
    <x v="0"/>
    <n v="11"/>
    <x v="0"/>
    <n v="73.170731707317074"/>
  </r>
  <r>
    <n v="25"/>
    <x v="24"/>
    <x v="24"/>
    <x v="0"/>
    <x v="0"/>
    <n v="10"/>
    <n v="10"/>
    <n v="0"/>
    <n v="0"/>
    <n v="9"/>
    <n v="9"/>
    <n v="0"/>
    <x v="6"/>
    <n v="6"/>
    <n v="6"/>
    <n v="0"/>
    <n v="0"/>
    <n v="10"/>
    <n v="10"/>
    <n v="0"/>
    <n v="0"/>
    <n v="6"/>
    <n v="6"/>
    <n v="0"/>
    <n v="0"/>
    <x v="0"/>
    <n v="41"/>
    <x v="11"/>
    <n v="0"/>
  </r>
  <r>
    <n v="26"/>
    <x v="25"/>
    <x v="25"/>
    <x v="0"/>
    <x v="0"/>
    <n v="10"/>
    <n v="9"/>
    <n v="1"/>
    <n v="10"/>
    <n v="9"/>
    <n v="9"/>
    <n v="0"/>
    <x v="6"/>
    <n v="6"/>
    <n v="6"/>
    <n v="0"/>
    <n v="0"/>
    <n v="10"/>
    <n v="9"/>
    <n v="1"/>
    <n v="10"/>
    <n v="6"/>
    <n v="6"/>
    <n v="0"/>
    <n v="0"/>
    <x v="0"/>
    <n v="39"/>
    <x v="18"/>
    <n v="4.8780487804878048"/>
  </r>
  <r>
    <n v="27"/>
    <x v="26"/>
    <x v="26"/>
    <x v="0"/>
    <x v="0"/>
    <n v="10"/>
    <n v="4"/>
    <n v="6"/>
    <n v="60"/>
    <n v="9"/>
    <n v="3"/>
    <n v="6"/>
    <x v="0"/>
    <n v="6"/>
    <n v="1"/>
    <n v="5"/>
    <n v="83.333333333333329"/>
    <n v="10"/>
    <n v="2"/>
    <n v="8"/>
    <n v="80"/>
    <n v="6"/>
    <n v="3"/>
    <n v="3"/>
    <n v="50"/>
    <x v="0"/>
    <n v="13"/>
    <x v="7"/>
    <n v="68.29268292682927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s v="Dip-Aug 2024"/>
    <s v="Diploma In Data Science"/>
    <n v="1"/>
    <n v="9"/>
    <n v="6"/>
    <n v="14"/>
    <n v="29"/>
    <n v="9"/>
    <n v="9"/>
    <n v="34"/>
    <n v="52"/>
    <n v="81"/>
    <n v="2"/>
    <n v="10"/>
    <n v="6"/>
    <n v="17"/>
    <n v="33"/>
    <n v="10"/>
    <n v="9"/>
    <n v="32"/>
    <n v="51"/>
    <n v="65"/>
  </r>
  <r>
    <x v="1"/>
    <x v="0"/>
    <s v="Dip-Aug 2025"/>
    <s v="Diploma In Data Science"/>
    <n v="1"/>
    <n v="9"/>
    <n v="6"/>
    <n v="12"/>
    <n v="27"/>
    <n v="9"/>
    <n v="9"/>
    <n v="35"/>
    <n v="53"/>
    <n v="80"/>
    <n v="2"/>
    <n v="0"/>
    <n v="6"/>
    <n v="18"/>
    <n v="24"/>
    <n v="0"/>
    <n v="9"/>
    <n v="35"/>
    <n v="44"/>
    <n v="68"/>
  </r>
  <r>
    <x v="2"/>
    <x v="0"/>
    <s v="Dip-Aug 2026"/>
    <s v="Diploma In Data Science"/>
    <n v="1"/>
    <n v="7"/>
    <n v="10"/>
    <n v="11"/>
    <n v="28"/>
    <n v="7"/>
    <n v="7"/>
    <n v="40"/>
    <n v="54"/>
    <n v="82"/>
    <n v="2"/>
    <n v="8"/>
    <n v="10"/>
    <n v="10"/>
    <n v="28"/>
    <n v="8"/>
    <n v="7"/>
    <n v="32"/>
    <n v="47"/>
    <n v="75"/>
  </r>
  <r>
    <x v="3"/>
    <x v="0"/>
    <s v="Dip-Aug 2027"/>
    <s v="Diploma In Data Science"/>
    <n v="1"/>
    <n v="9"/>
    <n v="5"/>
    <n v="12"/>
    <n v="26"/>
    <n v="9"/>
    <n v="9"/>
    <n v="35"/>
    <n v="53"/>
    <n v="79"/>
    <n v="2"/>
    <n v="8"/>
    <n v="5"/>
    <n v="8"/>
    <n v="21"/>
    <n v="8"/>
    <n v="9"/>
    <n v="35"/>
    <n v="52"/>
    <n v="73"/>
  </r>
  <r>
    <x v="4"/>
    <x v="0"/>
    <s v="Dip-Aug 2028"/>
    <s v="Diploma In Data Science"/>
    <n v="1"/>
    <n v="6"/>
    <n v="9"/>
    <n v="14"/>
    <n v="29"/>
    <n v="6"/>
    <n v="6"/>
    <n v="33"/>
    <n v="45"/>
    <n v="74"/>
    <n v="2"/>
    <n v="7"/>
    <n v="9"/>
    <n v="16"/>
    <n v="32"/>
    <n v="7"/>
    <n v="6"/>
    <n v="35"/>
    <n v="48"/>
    <n v="80"/>
  </r>
  <r>
    <x v="5"/>
    <x v="0"/>
    <s v="Dip-Aug 2046"/>
    <s v="Diploma In Data Science"/>
    <n v="1"/>
    <n v="9"/>
    <n v="9"/>
    <n v="14"/>
    <n v="32"/>
    <n v="9"/>
    <n v="9"/>
    <n v="38"/>
    <n v="56"/>
    <n v="88"/>
    <n v="2"/>
    <n v="10"/>
    <n v="9"/>
    <n v="16"/>
    <n v="35"/>
    <n v="10"/>
    <n v="9"/>
    <n v="35"/>
    <n v="54"/>
    <n v="89"/>
  </r>
  <r>
    <x v="6"/>
    <x v="0"/>
    <s v="Dip-Aug 2029"/>
    <s v="Diploma In Data Science"/>
    <n v="1"/>
    <n v="5"/>
    <n v="7"/>
    <n v="14"/>
    <n v="26"/>
    <n v="5"/>
    <n v="5"/>
    <n v="36"/>
    <n v="46"/>
    <n v="72"/>
    <n v="2"/>
    <n v="7"/>
    <n v="7"/>
    <n v="19"/>
    <n v="33"/>
    <n v="7"/>
    <n v="5"/>
    <n v="40"/>
    <n v="52"/>
    <n v="85"/>
  </r>
  <r>
    <x v="7"/>
    <x v="1"/>
    <s v="Dip-Aug 2048"/>
    <s v="Diploma In Data Science"/>
    <n v="1"/>
    <n v="9"/>
    <n v="5"/>
    <n v="14"/>
    <n v="28"/>
    <n v="9"/>
    <n v="9"/>
    <n v="40"/>
    <n v="58"/>
    <n v="86"/>
    <n v="2"/>
    <n v="10"/>
    <n v="5"/>
    <n v="15"/>
    <n v="30"/>
    <n v="10"/>
    <n v="9"/>
    <n v="40"/>
    <n v="59"/>
    <n v="89"/>
  </r>
  <r>
    <x v="8"/>
    <x v="0"/>
    <s v="Dip-Aug 2030"/>
    <s v="Diploma In Data Science"/>
    <n v="1"/>
    <n v="9"/>
    <n v="8"/>
    <n v="16"/>
    <n v="33"/>
    <n v="9"/>
    <n v="9"/>
    <n v="38"/>
    <n v="56"/>
    <n v="89"/>
    <n v="2"/>
    <n v="8"/>
    <n v="8"/>
    <n v="18"/>
    <n v="34"/>
    <n v="8"/>
    <n v="9"/>
    <n v="35"/>
    <n v="52"/>
    <n v="86"/>
  </r>
  <r>
    <x v="9"/>
    <x v="1"/>
    <s v="Dip-Aug 2031"/>
    <s v="Diploma In Data Science"/>
    <n v="1"/>
    <n v="8"/>
    <n v="4"/>
    <n v="16"/>
    <n v="28"/>
    <n v="8"/>
    <n v="8"/>
    <n v="38"/>
    <n v="54"/>
    <n v="82"/>
    <n v="2"/>
    <n v="8"/>
    <n v="4"/>
    <n v="19"/>
    <n v="31"/>
    <n v="8"/>
    <n v="8"/>
    <n v="38"/>
    <n v="54"/>
    <n v="85"/>
  </r>
  <r>
    <x v="10"/>
    <x v="1"/>
    <s v="Dip-Aug 2032"/>
    <s v="Diploma In Data Science"/>
    <n v="1"/>
    <n v="9"/>
    <n v="4"/>
    <n v="14"/>
    <n v="27"/>
    <n v="9"/>
    <n v="9"/>
    <n v="32"/>
    <n v="50"/>
    <n v="77"/>
    <n v="2"/>
    <n v="10"/>
    <n v="4"/>
    <n v="19"/>
    <n v="33"/>
    <n v="10"/>
    <n v="9"/>
    <n v="40"/>
    <n v="59"/>
    <n v="92"/>
  </r>
  <r>
    <x v="11"/>
    <x v="0"/>
    <s v="Dip-Aug 2033"/>
    <s v="Diploma In Data Science"/>
    <n v="1"/>
    <n v="2"/>
    <n v="7"/>
    <n v="12"/>
    <n v="21"/>
    <n v="2"/>
    <n v="2"/>
    <n v="38"/>
    <n v="42"/>
    <n v="63"/>
    <n v="2"/>
    <n v="5"/>
    <n v="7"/>
    <n v="18"/>
    <n v="30"/>
    <n v="5"/>
    <n v="2"/>
    <n v="35"/>
    <n v="42"/>
    <n v="72"/>
  </r>
  <r>
    <x v="12"/>
    <x v="1"/>
    <s v="Dip-Aug 2034"/>
    <s v="Diploma In Data Science"/>
    <n v="1"/>
    <n v="8"/>
    <n v="6"/>
    <n v="12"/>
    <n v="26"/>
    <n v="8"/>
    <n v="8"/>
    <n v="38"/>
    <n v="54"/>
    <n v="80"/>
    <n v="2"/>
    <n v="7"/>
    <n v="6"/>
    <n v="16"/>
    <n v="29"/>
    <n v="7"/>
    <n v="8"/>
    <n v="38"/>
    <n v="53"/>
    <n v="82"/>
  </r>
  <r>
    <x v="13"/>
    <x v="0"/>
    <s v="Dip-Aug 2035"/>
    <s v="Diploma In Data Science"/>
    <n v="1"/>
    <n v="7"/>
    <n v="4"/>
    <n v="12"/>
    <n v="23"/>
    <n v="7"/>
    <n v="7"/>
    <n v="35"/>
    <n v="49"/>
    <n v="72"/>
    <n v="2"/>
    <n v="4"/>
    <n v="4"/>
    <n v="10"/>
    <n v="18"/>
    <n v="4"/>
    <n v="7"/>
    <n v="35"/>
    <n v="46"/>
    <n v="64"/>
  </r>
  <r>
    <x v="14"/>
    <x v="1"/>
    <s v="Dip-Aug 2036"/>
    <s v="Diploma In Data Science"/>
    <n v="1"/>
    <n v="6"/>
    <n v="5"/>
    <n v="11"/>
    <n v="22"/>
    <n v="6"/>
    <n v="6"/>
    <n v="40"/>
    <n v="52"/>
    <n v="74"/>
    <n v="2"/>
    <n v="7"/>
    <n v="5"/>
    <n v="18"/>
    <n v="30"/>
    <n v="7"/>
    <n v="6"/>
    <n v="39"/>
    <n v="52"/>
    <n v="82"/>
  </r>
  <r>
    <x v="15"/>
    <x v="1"/>
    <s v="Dip-Aug 2037"/>
    <s v="Diploma In Data Science"/>
    <n v="1"/>
    <n v="6"/>
    <n v="6"/>
    <n v="16"/>
    <n v="28"/>
    <n v="6"/>
    <n v="6"/>
    <n v="38"/>
    <n v="50"/>
    <n v="78"/>
    <n v="2"/>
    <n v="8"/>
    <n v="6"/>
    <n v="16"/>
    <n v="30"/>
    <n v="8"/>
    <n v="6"/>
    <n v="34"/>
    <n v="48"/>
    <n v="78"/>
  </r>
  <r>
    <x v="16"/>
    <x v="0"/>
    <s v="Dip-Aug 2038"/>
    <s v="Diploma In Data Science"/>
    <n v="1"/>
    <n v="9"/>
    <n v="7"/>
    <n v="14"/>
    <n v="30"/>
    <n v="9"/>
    <n v="9"/>
    <n v="35"/>
    <n v="53"/>
    <n v="83"/>
    <n v="2"/>
    <n v="7"/>
    <n v="7"/>
    <n v="16"/>
    <n v="30"/>
    <n v="7"/>
    <n v="9"/>
    <n v="38"/>
    <n v="54"/>
    <n v="84"/>
  </r>
  <r>
    <x v="17"/>
    <x v="0"/>
    <s v="Dip-Aug 2039"/>
    <s v="Diploma In Data Science"/>
    <n v="1"/>
    <n v="9"/>
    <n v="9"/>
    <n v="18"/>
    <n v="36"/>
    <n v="9"/>
    <n v="9"/>
    <n v="36"/>
    <n v="54"/>
    <n v="90"/>
    <n v="2"/>
    <n v="7"/>
    <n v="9"/>
    <n v="17"/>
    <n v="33"/>
    <n v="7"/>
    <n v="9"/>
    <n v="34"/>
    <n v="50"/>
    <n v="83"/>
  </r>
  <r>
    <x v="18"/>
    <x v="0"/>
    <s v="Dip-Aug 2047"/>
    <s v="Diploma In Data Science"/>
    <n v="1"/>
    <n v="7"/>
    <n v="9"/>
    <n v="20"/>
    <n v="36"/>
    <n v="7"/>
    <n v="7"/>
    <n v="32"/>
    <n v="46"/>
    <n v="82"/>
    <n v="2"/>
    <n v="5"/>
    <n v="9"/>
    <n v="18"/>
    <n v="32"/>
    <n v="5"/>
    <n v="7"/>
    <n v="40"/>
    <n v="52"/>
    <n v="84"/>
  </r>
  <r>
    <x v="19"/>
    <x v="0"/>
    <s v="Dip-Aug 2040"/>
    <s v="Diploma In Data Science"/>
    <n v="1"/>
    <n v="9"/>
    <n v="7"/>
    <n v="20"/>
    <n v="36"/>
    <n v="9"/>
    <n v="9"/>
    <n v="32"/>
    <n v="50"/>
    <n v="86"/>
    <n v="2"/>
    <n v="8"/>
    <n v="7"/>
    <n v="18"/>
    <n v="33"/>
    <n v="8"/>
    <n v="9"/>
    <n v="40"/>
    <n v="57"/>
    <n v="90"/>
  </r>
  <r>
    <x v="20"/>
    <x v="1"/>
    <s v="Dip-Aug 2041"/>
    <s v="Diploma In Data Science"/>
    <n v="1"/>
    <n v="3"/>
    <n v="5"/>
    <n v="16"/>
    <n v="24"/>
    <n v="3"/>
    <n v="3"/>
    <n v="35"/>
    <n v="41"/>
    <n v="65"/>
    <n v="2"/>
    <n v="4"/>
    <n v="5"/>
    <n v="16"/>
    <n v="25"/>
    <n v="4"/>
    <n v="3"/>
    <n v="30"/>
    <n v="37"/>
    <n v="62"/>
  </r>
  <r>
    <x v="21"/>
    <x v="0"/>
    <s v="Dip-Aug 2050"/>
    <s v="Diploma In Data Science"/>
    <n v="1"/>
    <n v="2"/>
    <n v="6"/>
    <n v="12"/>
    <n v="20"/>
    <n v="2"/>
    <n v="2"/>
    <n v="38"/>
    <n v="42"/>
    <n v="62"/>
    <n v="2"/>
    <n v="2"/>
    <n v="6"/>
    <n v="17"/>
    <n v="25"/>
    <n v="2"/>
    <n v="2"/>
    <n v="38"/>
    <n v="42"/>
    <n v="67"/>
  </r>
  <r>
    <x v="22"/>
    <x v="0"/>
    <s v="Dip-Aug 2049"/>
    <s v="Diploma In Data Science"/>
    <n v="1"/>
    <n v="7"/>
    <n v="6"/>
    <n v="16"/>
    <n v="29"/>
    <n v="7"/>
    <n v="7"/>
    <n v="38"/>
    <n v="52"/>
    <n v="81"/>
    <n v="2"/>
    <n v="8"/>
    <n v="6"/>
    <n v="6"/>
    <n v="20"/>
    <n v="8"/>
    <n v="7"/>
    <n v="38"/>
    <n v="53"/>
    <n v="73"/>
  </r>
  <r>
    <x v="23"/>
    <x v="0"/>
    <s v="Dip-Aug 2042"/>
    <s v="Diploma In Data Science"/>
    <n v="1"/>
    <n v="9"/>
    <n v="8"/>
    <n v="16"/>
    <n v="33"/>
    <n v="9"/>
    <n v="9"/>
    <n v="34"/>
    <n v="52"/>
    <n v="85"/>
    <n v="2"/>
    <n v="10"/>
    <n v="8"/>
    <n v="15"/>
    <n v="33"/>
    <n v="10"/>
    <n v="9"/>
    <n v="40"/>
    <n v="59"/>
    <n v="92"/>
  </r>
  <r>
    <x v="24"/>
    <x v="1"/>
    <s v="Dip-Aug 2043"/>
    <s v="Diploma In Data Science"/>
    <n v="1"/>
    <n v="4"/>
    <n v="0"/>
    <n v="6"/>
    <n v="10"/>
    <n v="4"/>
    <n v="4"/>
    <n v="31"/>
    <n v="39"/>
    <n v="49"/>
    <n v="2"/>
    <n v="2"/>
    <n v="2"/>
    <n v="6"/>
    <n v="10"/>
    <n v="2"/>
    <n v="4"/>
    <n v="33"/>
    <n v="39"/>
    <n v="49"/>
  </r>
  <r>
    <x v="25"/>
    <x v="0"/>
    <s v="Dip-Aug 2044"/>
    <s v="Diploma In Data Science"/>
    <n v="1"/>
    <n v="8"/>
    <n v="4"/>
    <n v="0"/>
    <n v="12"/>
    <n v="8"/>
    <n v="8"/>
    <n v="40"/>
    <n v="56"/>
    <n v="68"/>
    <n v="2"/>
    <n v="10"/>
    <n v="4"/>
    <n v="0"/>
    <n v="14"/>
    <n v="10"/>
    <n v="8"/>
    <n v="40"/>
    <n v="58"/>
    <n v="72"/>
  </r>
  <r>
    <x v="26"/>
    <x v="1"/>
    <s v="Dip-Aug 2045"/>
    <s v="Diploma In Data Science"/>
    <n v="1"/>
    <n v="9"/>
    <n v="4"/>
    <n v="10"/>
    <n v="23"/>
    <n v="9"/>
    <n v="9"/>
    <n v="35"/>
    <n v="53"/>
    <n v="76"/>
    <n v="2"/>
    <n v="8"/>
    <n v="4"/>
    <n v="12"/>
    <n v="24"/>
    <n v="8"/>
    <n v="9"/>
    <n v="40"/>
    <n v="57"/>
    <n v="8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d v="2024-08-24T00:00:00"/>
    <s v="Diploma In Data Science"/>
    <n v="2"/>
    <x v="0"/>
    <n v="7"/>
    <n v="8"/>
    <n v="15"/>
    <n v="30"/>
    <n v="15"/>
    <n v="35"/>
    <n v="50"/>
    <x v="0"/>
    <n v="7"/>
    <n v="8"/>
    <n v="15"/>
    <n v="30"/>
    <n v="15"/>
    <n v="35"/>
    <n v="50"/>
    <n v="80"/>
    <n v="9"/>
    <n v="7"/>
    <n v="10"/>
    <n v="26"/>
    <n v="14"/>
    <n v="32"/>
    <n v="46"/>
    <n v="72"/>
  </r>
  <r>
    <x v="0"/>
    <x v="1"/>
    <d v="2024-08-24T00:00:00"/>
    <s v="Diploma In Data Science"/>
    <n v="2"/>
    <x v="0"/>
    <n v="3"/>
    <n v="4"/>
    <n v="10"/>
    <n v="17"/>
    <n v="10"/>
    <n v="24"/>
    <n v="34"/>
    <x v="1"/>
    <n v="3"/>
    <n v="4"/>
    <n v="10"/>
    <n v="17"/>
    <n v="10"/>
    <n v="24"/>
    <n v="34"/>
    <n v="51"/>
    <n v="6"/>
    <n v="6"/>
    <n v="8"/>
    <n v="20"/>
    <n v="12"/>
    <n v="24"/>
    <n v="36"/>
    <n v="56"/>
  </r>
  <r>
    <x v="0"/>
    <x v="2"/>
    <d v="2024-08-24T00:00:00"/>
    <s v="Diploma In Data Science"/>
    <n v="2"/>
    <x v="0"/>
    <n v="10"/>
    <n v="5"/>
    <n v="0"/>
    <n v="15"/>
    <n v="0"/>
    <n v="30"/>
    <n v="30"/>
    <x v="2"/>
    <n v="10"/>
    <n v="5"/>
    <n v="0"/>
    <n v="15"/>
    <n v="0"/>
    <n v="30"/>
    <n v="30"/>
    <n v="45"/>
    <n v="9"/>
    <n v="8"/>
    <n v="10"/>
    <n v="27"/>
    <n v="15"/>
    <n v="33"/>
    <n v="48"/>
    <n v="75"/>
  </r>
  <r>
    <x v="0"/>
    <x v="3"/>
    <d v="2024-08-24T00:00:00"/>
    <s v="Diploma In Data Science"/>
    <n v="2"/>
    <x v="0"/>
    <n v="8"/>
    <n v="4"/>
    <n v="8"/>
    <n v="20"/>
    <n v="8"/>
    <n v="15"/>
    <n v="23"/>
    <x v="3"/>
    <n v="8"/>
    <n v="4"/>
    <n v="8"/>
    <n v="20"/>
    <n v="8"/>
    <n v="15"/>
    <n v="23"/>
    <n v="43"/>
    <n v="8"/>
    <n v="6"/>
    <n v="8"/>
    <n v="22"/>
    <n v="10"/>
    <n v="10"/>
    <n v="20"/>
    <n v="42"/>
  </r>
  <r>
    <x v="0"/>
    <x v="4"/>
    <d v="2024-08-24T00:00:00"/>
    <s v="Diploma In Data Science"/>
    <n v="2"/>
    <x v="0"/>
    <n v="9"/>
    <n v="6"/>
    <n v="12"/>
    <n v="27"/>
    <n v="12"/>
    <n v="32"/>
    <n v="44"/>
    <x v="4"/>
    <n v="9"/>
    <n v="6"/>
    <n v="12"/>
    <n v="27"/>
    <n v="12"/>
    <n v="32"/>
    <n v="44"/>
    <n v="71"/>
    <n v="9"/>
    <n v="7"/>
    <n v="4"/>
    <n v="20"/>
    <n v="13"/>
    <n v="28"/>
    <n v="41"/>
    <n v="61"/>
  </r>
  <r>
    <x v="0"/>
    <x v="5"/>
    <d v="2024-08-24T00:00:00"/>
    <s v="Diploma In Data Science"/>
    <n v="2"/>
    <x v="0"/>
    <n v="8"/>
    <n v="8"/>
    <n v="16"/>
    <n v="32"/>
    <n v="16"/>
    <n v="28"/>
    <n v="44"/>
    <x v="5"/>
    <n v="8"/>
    <n v="8"/>
    <n v="16"/>
    <n v="32"/>
    <n v="16"/>
    <n v="28"/>
    <n v="44"/>
    <n v="76"/>
    <n v="7"/>
    <n v="7"/>
    <n v="18"/>
    <n v="32"/>
    <n v="14"/>
    <n v="28"/>
    <n v="42"/>
    <n v="74"/>
  </r>
  <r>
    <x v="0"/>
    <x v="6"/>
    <d v="2024-08-24T00:00:00"/>
    <s v="Diploma In Data Science"/>
    <n v="2"/>
    <x v="0"/>
    <n v="7"/>
    <n v="7"/>
    <n v="14"/>
    <n v="28"/>
    <n v="14"/>
    <n v="30"/>
    <n v="44"/>
    <x v="6"/>
    <n v="7"/>
    <n v="7"/>
    <n v="14"/>
    <n v="28"/>
    <n v="14"/>
    <n v="30"/>
    <n v="44"/>
    <n v="72"/>
    <n v="9"/>
    <n v="7"/>
    <n v="10"/>
    <n v="26"/>
    <n v="12"/>
    <n v="12"/>
    <n v="24"/>
    <n v="50"/>
  </r>
  <r>
    <x v="1"/>
    <x v="7"/>
    <d v="2024-08-24T00:00:00"/>
    <s v="Diploma In Data Science"/>
    <n v="2"/>
    <x v="0"/>
    <n v="8"/>
    <n v="6"/>
    <n v="14"/>
    <n v="28"/>
    <n v="14"/>
    <n v="22"/>
    <n v="36"/>
    <x v="7"/>
    <n v="8"/>
    <n v="6"/>
    <n v="14"/>
    <n v="28"/>
    <n v="14"/>
    <n v="22"/>
    <n v="36"/>
    <n v="64"/>
    <n v="6"/>
    <n v="7"/>
    <n v="2"/>
    <n v="15"/>
    <n v="12"/>
    <n v="33"/>
    <n v="45"/>
    <n v="60"/>
  </r>
  <r>
    <x v="0"/>
    <x v="8"/>
    <d v="2024-08-24T00:00:00"/>
    <s v="Diploma In Data Science"/>
    <n v="2"/>
    <x v="0"/>
    <n v="7"/>
    <n v="6"/>
    <n v="12"/>
    <n v="25"/>
    <n v="12"/>
    <n v="30"/>
    <n v="42"/>
    <x v="8"/>
    <n v="7"/>
    <n v="6"/>
    <n v="12"/>
    <n v="25"/>
    <n v="12"/>
    <n v="30"/>
    <n v="42"/>
    <n v="67"/>
    <n v="9"/>
    <n v="7"/>
    <n v="6"/>
    <n v="22"/>
    <n v="13"/>
    <n v="35"/>
    <n v="48"/>
    <n v="70"/>
  </r>
  <r>
    <x v="1"/>
    <x v="9"/>
    <d v="2024-08-24T00:00:00"/>
    <s v="Diploma In Data Science"/>
    <n v="2"/>
    <x v="0"/>
    <n v="7"/>
    <n v="8"/>
    <n v="12"/>
    <n v="27"/>
    <n v="12"/>
    <n v="32"/>
    <n v="44"/>
    <x v="4"/>
    <n v="7"/>
    <n v="8"/>
    <n v="12"/>
    <n v="27"/>
    <n v="12"/>
    <n v="32"/>
    <n v="44"/>
    <n v="71"/>
    <n v="7"/>
    <n v="6"/>
    <n v="2"/>
    <n v="15"/>
    <n v="12"/>
    <n v="33"/>
    <n v="45"/>
    <n v="60"/>
  </r>
  <r>
    <x v="1"/>
    <x v="10"/>
    <d v="2024-08-24T00:00:00"/>
    <s v="Diploma In Data Science"/>
    <n v="2"/>
    <x v="0"/>
    <n v="9"/>
    <n v="8"/>
    <n v="15"/>
    <n v="32"/>
    <n v="15"/>
    <n v="33"/>
    <n v="48"/>
    <x v="0"/>
    <n v="9"/>
    <n v="8"/>
    <n v="15"/>
    <n v="32"/>
    <n v="15"/>
    <n v="33"/>
    <n v="48"/>
    <n v="80"/>
    <n v="10"/>
    <n v="8"/>
    <n v="12"/>
    <n v="30"/>
    <n v="15"/>
    <n v="35"/>
    <n v="50"/>
    <n v="80"/>
  </r>
  <r>
    <x v="0"/>
    <x v="11"/>
    <d v="2024-08-24T00:00:00"/>
    <s v="Diploma In Data Science"/>
    <n v="2"/>
    <x v="0"/>
    <n v="6"/>
    <n v="8"/>
    <n v="12"/>
    <n v="26"/>
    <n v="12"/>
    <n v="25"/>
    <n v="37"/>
    <x v="9"/>
    <n v="6"/>
    <n v="8"/>
    <n v="12"/>
    <n v="26"/>
    <n v="12"/>
    <n v="25"/>
    <n v="37"/>
    <n v="63"/>
    <n v="8"/>
    <n v="6"/>
    <n v="12"/>
    <n v="26"/>
    <n v="10"/>
    <n v="24"/>
    <n v="34"/>
    <n v="60"/>
  </r>
  <r>
    <x v="1"/>
    <x v="12"/>
    <d v="2024-08-24T00:00:00"/>
    <s v="Diploma In Data Science"/>
    <n v="2"/>
    <x v="0"/>
    <n v="6"/>
    <n v="8"/>
    <n v="12"/>
    <n v="26"/>
    <n v="12"/>
    <n v="30"/>
    <n v="42"/>
    <x v="10"/>
    <n v="6"/>
    <n v="8"/>
    <n v="12"/>
    <n v="26"/>
    <n v="12"/>
    <n v="30"/>
    <n v="42"/>
    <n v="68"/>
    <n v="7"/>
    <n v="6"/>
    <n v="2"/>
    <n v="15"/>
    <n v="14"/>
    <n v="28"/>
    <n v="42"/>
    <n v="57"/>
  </r>
  <r>
    <x v="0"/>
    <x v="13"/>
    <d v="2024-08-24T00:00:00"/>
    <s v="Diploma In Data Science"/>
    <n v="2"/>
    <x v="0"/>
    <n v="4"/>
    <n v="5"/>
    <n v="10"/>
    <n v="19"/>
    <n v="10"/>
    <n v="15"/>
    <n v="25"/>
    <x v="11"/>
    <n v="4"/>
    <n v="5"/>
    <n v="10"/>
    <n v="19"/>
    <n v="10"/>
    <n v="15"/>
    <n v="25"/>
    <n v="44"/>
    <n v="7"/>
    <n v="7"/>
    <n v="0"/>
    <n v="14"/>
    <n v="10"/>
    <n v="20"/>
    <n v="30"/>
    <n v="44"/>
  </r>
  <r>
    <x v="1"/>
    <x v="14"/>
    <d v="2024-08-24T00:00:00"/>
    <s v="Diploma In Data Science"/>
    <n v="2"/>
    <x v="0"/>
    <n v="8"/>
    <n v="8"/>
    <n v="0"/>
    <n v="16"/>
    <n v="0"/>
    <n v="28"/>
    <n v="28"/>
    <x v="11"/>
    <n v="8"/>
    <n v="8"/>
    <n v="0"/>
    <n v="16"/>
    <n v="0"/>
    <n v="28"/>
    <n v="28"/>
    <n v="44"/>
    <n v="9"/>
    <n v="7"/>
    <n v="0"/>
    <n v="16"/>
    <n v="13"/>
    <n v="30"/>
    <n v="43"/>
    <n v="59"/>
  </r>
  <r>
    <x v="1"/>
    <x v="15"/>
    <d v="2024-08-24T00:00:00"/>
    <s v="Diploma In Data Science"/>
    <n v="2"/>
    <x v="0"/>
    <n v="8"/>
    <n v="7"/>
    <n v="12"/>
    <n v="27"/>
    <n v="12"/>
    <n v="29"/>
    <n v="41"/>
    <x v="10"/>
    <n v="8"/>
    <n v="7"/>
    <n v="12"/>
    <n v="27"/>
    <n v="12"/>
    <n v="29"/>
    <n v="41"/>
    <n v="68"/>
    <n v="6"/>
    <n v="6"/>
    <n v="7"/>
    <n v="19"/>
    <n v="14"/>
    <n v="28"/>
    <n v="42"/>
    <n v="61"/>
  </r>
  <r>
    <x v="0"/>
    <x v="16"/>
    <d v="2024-08-24T00:00:00"/>
    <s v="Diploma In Data Science"/>
    <n v="2"/>
    <x v="0"/>
    <n v="9"/>
    <n v="8"/>
    <n v="15"/>
    <n v="32"/>
    <n v="15"/>
    <n v="33"/>
    <n v="48"/>
    <x v="0"/>
    <n v="9"/>
    <n v="8"/>
    <n v="15"/>
    <n v="32"/>
    <n v="15"/>
    <n v="33"/>
    <n v="48"/>
    <n v="80"/>
    <n v="8"/>
    <n v="6"/>
    <n v="6"/>
    <n v="20"/>
    <n v="14"/>
    <n v="30"/>
    <n v="44"/>
    <n v="64"/>
  </r>
  <r>
    <x v="0"/>
    <x v="17"/>
    <d v="2024-08-24T00:00:00"/>
    <s v="Diploma In Data Science"/>
    <n v="2"/>
    <x v="0"/>
    <n v="7"/>
    <n v="8"/>
    <n v="14"/>
    <n v="29"/>
    <n v="14"/>
    <n v="35"/>
    <n v="49"/>
    <x v="12"/>
    <n v="7"/>
    <n v="8"/>
    <n v="14"/>
    <n v="29"/>
    <n v="14"/>
    <n v="35"/>
    <n v="49"/>
    <n v="78"/>
    <n v="9"/>
    <n v="7"/>
    <n v="5"/>
    <n v="21"/>
    <n v="15"/>
    <n v="34"/>
    <n v="49"/>
    <n v="70"/>
  </r>
  <r>
    <x v="0"/>
    <x v="18"/>
    <d v="2024-08-24T00:00:00"/>
    <s v="Diploma In Data Science"/>
    <n v="2"/>
    <x v="0"/>
    <n v="4"/>
    <n v="8"/>
    <n v="15"/>
    <n v="27"/>
    <n v="15"/>
    <n v="36"/>
    <n v="51"/>
    <x v="12"/>
    <n v="4"/>
    <n v="8"/>
    <n v="15"/>
    <n v="27"/>
    <n v="15"/>
    <n v="36"/>
    <n v="51"/>
    <n v="78"/>
    <n v="6"/>
    <n v="7"/>
    <n v="17"/>
    <n v="30"/>
    <n v="10"/>
    <n v="10"/>
    <n v="20"/>
    <n v="50"/>
  </r>
  <r>
    <x v="0"/>
    <x v="19"/>
    <d v="2024-08-24T00:00:00"/>
    <s v="Diploma In Data Science"/>
    <n v="2"/>
    <x v="0"/>
    <n v="5"/>
    <n v="5"/>
    <n v="12"/>
    <n v="22"/>
    <n v="12"/>
    <n v="15"/>
    <n v="27"/>
    <x v="13"/>
    <n v="5"/>
    <n v="5"/>
    <n v="12"/>
    <n v="22"/>
    <n v="12"/>
    <n v="15"/>
    <n v="27"/>
    <n v="49"/>
    <n v="10"/>
    <n v="8"/>
    <n v="14"/>
    <n v="32"/>
    <n v="15"/>
    <n v="35"/>
    <n v="50"/>
    <n v="82"/>
  </r>
  <r>
    <x v="1"/>
    <x v="20"/>
    <d v="2024-08-24T00:00:00"/>
    <s v="Diploma In Data Science"/>
    <n v="2"/>
    <x v="0"/>
    <n v="5"/>
    <n v="7"/>
    <n v="10"/>
    <n v="22"/>
    <n v="10"/>
    <n v="15"/>
    <n v="25"/>
    <x v="14"/>
    <n v="5"/>
    <n v="7"/>
    <n v="10"/>
    <n v="22"/>
    <n v="10"/>
    <n v="15"/>
    <n v="25"/>
    <n v="47"/>
    <n v="2"/>
    <n v="6"/>
    <n v="7"/>
    <n v="15"/>
    <n v="10"/>
    <n v="20"/>
    <n v="30"/>
    <n v="45"/>
  </r>
  <r>
    <x v="0"/>
    <x v="21"/>
    <d v="2024-08-24T00:00:00"/>
    <s v="Diploma In Data Science"/>
    <n v="2"/>
    <x v="0"/>
    <n v="7"/>
    <n v="8"/>
    <n v="14"/>
    <n v="29"/>
    <n v="14"/>
    <n v="32"/>
    <n v="46"/>
    <x v="15"/>
    <n v="7"/>
    <n v="8"/>
    <n v="14"/>
    <n v="29"/>
    <n v="14"/>
    <n v="32"/>
    <n v="46"/>
    <n v="75"/>
    <n v="6"/>
    <n v="6"/>
    <n v="3"/>
    <n v="15"/>
    <n v="13"/>
    <n v="30"/>
    <n v="43"/>
    <n v="58"/>
  </r>
  <r>
    <x v="0"/>
    <x v="22"/>
    <d v="2024-08-24T00:00:00"/>
    <s v="Diploma In Data Science"/>
    <n v="2"/>
    <x v="0"/>
    <n v="7"/>
    <n v="8"/>
    <n v="14"/>
    <n v="29"/>
    <n v="14"/>
    <n v="33"/>
    <n v="47"/>
    <x v="5"/>
    <n v="7"/>
    <n v="8"/>
    <n v="14"/>
    <n v="29"/>
    <n v="14"/>
    <n v="33"/>
    <n v="47"/>
    <n v="76"/>
    <n v="7"/>
    <n v="6"/>
    <n v="2"/>
    <n v="15"/>
    <n v="13"/>
    <n v="30"/>
    <n v="43"/>
    <n v="58"/>
  </r>
  <r>
    <x v="0"/>
    <x v="23"/>
    <d v="2024-08-24T00:00:00"/>
    <s v="Diploma In Data Science"/>
    <n v="2"/>
    <x v="0"/>
    <n v="9"/>
    <n v="7"/>
    <n v="14"/>
    <n v="30"/>
    <n v="14"/>
    <n v="33"/>
    <n v="47"/>
    <x v="16"/>
    <n v="9"/>
    <n v="7"/>
    <n v="14"/>
    <n v="30"/>
    <n v="14"/>
    <n v="33"/>
    <n v="47"/>
    <n v="77"/>
    <n v="10"/>
    <n v="8"/>
    <n v="0"/>
    <n v="18"/>
    <n v="15"/>
    <n v="34"/>
    <n v="49"/>
    <n v="67"/>
  </r>
  <r>
    <x v="1"/>
    <x v="24"/>
    <d v="2024-08-24T00:00:00"/>
    <s v="Diploma In Data Science"/>
    <n v="2"/>
    <x v="0"/>
    <n v="3"/>
    <n v="0"/>
    <n v="0"/>
    <n v="3"/>
    <n v="0"/>
    <n v="0"/>
    <n v="0"/>
    <x v="17"/>
    <n v="3"/>
    <n v="0"/>
    <n v="0"/>
    <n v="3"/>
    <n v="0"/>
    <n v="0"/>
    <n v="0"/>
    <n v="3"/>
    <n v="5"/>
    <n v="5"/>
    <n v="0"/>
    <n v="10"/>
    <n v="12"/>
    <n v="20"/>
    <n v="32"/>
    <n v="42"/>
  </r>
  <r>
    <x v="0"/>
    <x v="25"/>
    <d v="2024-08-24T00:00:00"/>
    <s v="Diploma In Data Science"/>
    <n v="2"/>
    <x v="0"/>
    <n v="8"/>
    <n v="8"/>
    <n v="12"/>
    <n v="28"/>
    <n v="12"/>
    <n v="25"/>
    <n v="37"/>
    <x v="18"/>
    <n v="8"/>
    <n v="8"/>
    <n v="12"/>
    <n v="28"/>
    <n v="12"/>
    <n v="25"/>
    <n v="37"/>
    <n v="65"/>
    <n v="0"/>
    <n v="0"/>
    <n v="0"/>
    <n v="0"/>
    <n v="15"/>
    <n v="30"/>
    <n v="45"/>
    <n v="45"/>
  </r>
  <r>
    <x v="1"/>
    <x v="26"/>
    <d v="2024-08-24T00:00:00"/>
    <s v="Diploma In Data Science"/>
    <n v="2"/>
    <x v="0"/>
    <n v="7"/>
    <n v="6"/>
    <n v="14"/>
    <n v="27"/>
    <n v="14"/>
    <n v="28"/>
    <n v="42"/>
    <x v="19"/>
    <n v="7"/>
    <n v="6"/>
    <n v="14"/>
    <n v="27"/>
    <n v="14"/>
    <n v="28"/>
    <n v="42"/>
    <n v="69"/>
    <n v="9"/>
    <n v="7"/>
    <n v="0"/>
    <n v="16"/>
    <n v="15"/>
    <n v="30"/>
    <n v="45"/>
    <n v="6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s v="Abhishek Kamboj"/>
    <s v="ANDPDIDS92413758"/>
    <s v="Q3 (September)"/>
    <s v="DIDS-2-3 - Advance Python Programming (ASMS575- Abhishek  Ananda)"/>
    <n v="9"/>
    <n v="3"/>
    <n v="6"/>
    <n v="66.666666666666671"/>
  </r>
  <r>
    <n v="2"/>
    <s v="Akhilesh Singh Yadav"/>
    <s v="ANDPDIDS92413759"/>
    <s v="Q3 (September)"/>
    <s v="DIDS-2-3 - Advance Python Programming (ASMS575- Abhishek  Ananda)"/>
    <n v="9"/>
    <n v="6"/>
    <n v="3"/>
    <n v="33.333333333333336"/>
  </r>
  <r>
    <n v="3"/>
    <s v="Ankit Kumar"/>
    <s v="ANDPDIDS92413760"/>
    <s v="Q3 (September)"/>
    <s v="DIDS-2-3 - Advance Python Programming (ASMS575- Abhishek  Ananda)"/>
    <n v="9"/>
    <n v="5"/>
    <n v="4"/>
    <n v="44.444444444444443"/>
  </r>
  <r>
    <n v="4"/>
    <s v="Bhushit jain"/>
    <s v="ANDPDIDS92413761"/>
    <s v="Q3 (September)"/>
    <s v="DIDS-2-3 - Advance Python Programming (ASMS575- Abhishek  Ananda)"/>
    <n v="9"/>
    <n v="6"/>
    <n v="3"/>
    <n v="33.333333333333336"/>
  </r>
  <r>
    <n v="5"/>
    <s v="Gagan"/>
    <s v="ANDPDIDS92413762"/>
    <s v="Q3 (September)"/>
    <s v="DIDS-2-3 - Advance Python Programming (ASMS575- Abhishek  Ananda)"/>
    <n v="9"/>
    <n v="4"/>
    <n v="5"/>
    <n v="55.555555555555557"/>
  </r>
  <r>
    <n v="6"/>
    <s v="Harsh Mishra"/>
    <s v="ANDPDIDS92413763"/>
    <s v="Q3 (September)"/>
    <s v="DIDS-2-3 - Advance Python Programming (ASMS575- Abhishek  Ananda)"/>
    <n v="9"/>
    <n v="4"/>
    <n v="5"/>
    <n v="55.555555555555557"/>
  </r>
  <r>
    <n v="7"/>
    <s v="Harshita"/>
    <s v="ANDPDIDS92413764"/>
    <s v="Q3 (September)"/>
    <s v="DIDS-2-3 - Advance Python Programming (ASMS575- Abhishek  Ananda)"/>
    <n v="9"/>
    <n v="7"/>
    <n v="2"/>
    <n v="22.222222222222221"/>
  </r>
  <r>
    <n v="8"/>
    <s v="Janvi "/>
    <s v="ANDPDIDS12215018"/>
    <s v="Q3 (September)"/>
    <s v="DIDS-2-3 - Advance Python Programming (ASMS575- Abhishek  Ananda)"/>
    <n v="9"/>
    <n v="6"/>
    <n v="3"/>
    <n v="33.333333333333336"/>
  </r>
  <r>
    <n v="9"/>
    <s v="Jatin kapoor"/>
    <s v="ANDPDIDS92413766"/>
    <s v="Q3 (September)"/>
    <s v="DIDS-2-3 - Advance Python Programming (ASMS575- Abhishek  Ananda)"/>
    <n v="9"/>
    <n v="3"/>
    <n v="6"/>
    <n v="66.666666666666671"/>
  </r>
  <r>
    <n v="10"/>
    <s v="Komal Prakash"/>
    <s v="ANDPDIDS92413767"/>
    <s v="Q3 (September)"/>
    <s v="DIDS-2-3 - Advance Python Programming (ASMS575- Abhishek  Ananda)"/>
    <n v="9"/>
    <n v="5"/>
    <n v="4"/>
    <n v="44.444444444444443"/>
  </r>
  <r>
    <n v="11"/>
    <s v="Manisha"/>
    <s v="ANDPDIDS92413768"/>
    <s v="Q3 (September)"/>
    <s v="DIDS-2-3 - Advance Python Programming (ASMS575- Abhishek  Ananda)"/>
    <n v="9"/>
    <n v="2"/>
    <n v="7"/>
    <n v="77.777777777777771"/>
  </r>
  <r>
    <n v="12"/>
    <s v="Mohd Aman Ali"/>
    <s v="ANDPDIDS92413769"/>
    <s v="Q3 (September)"/>
    <s v="DIDS-2-3 - Advance Python Programming (ASMS575- Abhishek  Ananda)"/>
    <n v="9"/>
    <n v="5"/>
    <n v="4"/>
    <n v="44.444444444444443"/>
  </r>
  <r>
    <n v="13"/>
    <s v="Pari Singh"/>
    <s v="ANDPDIDS92413771"/>
    <s v="Q3 (September)"/>
    <s v="DIDS-2-3 - Advance Python Programming (ASMS575- Abhishek  Ananda)"/>
    <n v="9"/>
    <n v="6"/>
    <n v="3"/>
    <n v="33.333333333333336"/>
  </r>
  <r>
    <n v="14"/>
    <s v="Piyush Goyal"/>
    <s v="ANDPDIDS12214802"/>
    <s v="Q3 (September)"/>
    <s v="DIDS-2-3 - Advance Python Programming (ASMS575- Abhishek  Ananda)"/>
    <n v="9"/>
    <n v="9"/>
    <n v="0"/>
    <n v="0"/>
  </r>
  <r>
    <n v="15"/>
    <s v="Pranjali Garg"/>
    <s v="ANDPDIDS92413772"/>
    <s v="Q3 (September)"/>
    <s v="DIDS-2-3 - Advance Python Programming (ASMS575- Abhishek  Ananda)"/>
    <n v="9"/>
    <n v="6"/>
    <n v="3"/>
    <n v="33.333333333333336"/>
  </r>
  <r>
    <n v="16"/>
    <s v="Prity Divedi"/>
    <s v="ANDPDIDS92413773"/>
    <s v="Q3 (September)"/>
    <s v="DIDS-2-3 - Advance Python Programming (ASMS575- Abhishek  Ananda)"/>
    <n v="9"/>
    <n v="8"/>
    <n v="1"/>
    <n v="11.111111111111111"/>
  </r>
  <r>
    <n v="17"/>
    <s v="Rajat Kumar"/>
    <s v="ANDPDIDS92413774"/>
    <s v="Q3 (September)"/>
    <s v="DIDS-2-3 - Advance Python Programming (ASMS575- Abhishek  Ananda)"/>
    <n v="9"/>
    <n v="1"/>
    <n v="8"/>
    <n v="88.888888888888886"/>
  </r>
  <r>
    <n v="18"/>
    <s v="Rishu Soni"/>
    <s v="ANDPDIDS92413775"/>
    <s v="Q3 (September)"/>
    <s v="DIDS-2-3 - Advance Python Programming (ASMS575- Abhishek  Ananda)"/>
    <n v="9"/>
    <n v="0"/>
    <n v="9"/>
    <n v="100"/>
  </r>
  <r>
    <n v="19"/>
    <s v="Rounak Singh"/>
    <s v="ANDPDIDS12214801"/>
    <s v="Q3 (September)"/>
    <s v="DIDS-2-3 - Advance Python Programming (ASMS575- Abhishek  Ananda)"/>
    <n v="9"/>
    <n v="6"/>
    <n v="3"/>
    <n v="33.333333333333336"/>
  </r>
  <r>
    <n v="20"/>
    <s v="Saksham Saxena"/>
    <s v="ANDPDIDS92413776"/>
    <s v="Q3 (September)"/>
    <s v="DIDS-2-3 - Advance Python Programming (ASMS575- Abhishek  Ananda)"/>
    <n v="9"/>
    <n v="8"/>
    <n v="1"/>
    <n v="11.111111111111111"/>
  </r>
  <r>
    <n v="21"/>
    <s v="Samriddhi Negi"/>
    <s v="ANDPDIDS92413777"/>
    <s v="Q3 (September)"/>
    <s v="DIDS-2-3 - Advance Python Programming (ASMS575- Abhishek  Ananda)"/>
    <n v="9"/>
    <n v="8"/>
    <n v="1"/>
    <n v="11.111111111111111"/>
  </r>
  <r>
    <n v="22"/>
    <s v="Sarthak"/>
    <s v="ANDPDIDS12415126"/>
    <s v="Q3 (September)"/>
    <s v="DIDS-2-3 - Advance Python Programming (ASMS575- Abhishek  Ananda)"/>
    <n v="9"/>
    <n v="2"/>
    <n v="7"/>
    <n v="77.777777777777771"/>
  </r>
  <r>
    <n v="23"/>
    <s v="Satyam Saha"/>
    <s v="ANDPDIDS12215041"/>
    <s v="Q3 (September)"/>
    <s v="DIDS-2-3 - Advance Python Programming (ASMS575- Abhishek  Ananda)"/>
    <n v="9"/>
    <n v="5"/>
    <n v="4"/>
    <n v="44.444444444444443"/>
  </r>
  <r>
    <n v="24"/>
    <s v="Sumit"/>
    <s v="ANDPDIDS92413778"/>
    <s v="Q3 (September)"/>
    <s v="DIDS-2-3 - Advance Python Programming (ASMS575- Abhishek  Ananda)"/>
    <n v="9"/>
    <n v="3"/>
    <n v="6"/>
    <n v="66.666666666666671"/>
  </r>
  <r>
    <n v="25"/>
    <s v="Surekha kumari"/>
    <s v="ANDPDIDS12415125"/>
    <s v="Q3 (September)"/>
    <s v="DIDS-2-3 - Advance Python Programming (ASMS575- Abhishek  Ananda)"/>
    <n v="9"/>
    <n v="9"/>
    <n v="0"/>
    <n v="0"/>
  </r>
  <r>
    <n v="26"/>
    <s v="Uditya Seth"/>
    <s v="ANDPDIDS92413780"/>
    <s v="Q3 (September)"/>
    <s v="DIDS-2-3 - Advance Python Programming (ASMS575- Abhishek  Ananda)"/>
    <n v="9"/>
    <n v="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B521E-A40C-4A10-B764-74049F4A636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31" firstHeaderRow="1" firstDataRow="1" firstDataCol="1"/>
  <pivotFields count="29">
    <pivotField showAll="0"/>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dataField="1" numFmtId="2"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Attendence Percentage" fld="28" baseField="0" baseItem="0" numFmtId="2"/>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00027A-77B9-4DF4-B007-F146545A04D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dataField="1" showAll="0"/>
    <pivotField dataField="1" showAll="0"/>
    <pivotField numFmtId="2" showAll="0"/>
  </pivotFields>
  <rowItems count="1">
    <i/>
  </rowItems>
  <colFields count="1">
    <field x="-2"/>
  </colFields>
  <colItems count="2">
    <i>
      <x/>
    </i>
    <i i="1">
      <x v="1"/>
    </i>
  </colItems>
  <dataFields count="2">
    <dataField name="Average of Present(41)" fld="27" subtotal="average" baseField="0" baseItem="0" numFmtId="164"/>
    <dataField name="Average of Absent6" fld="26" subtotal="average" baseField="0" baseItem="1"/>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2C832D-ECA7-4034-985F-0693F5DD3265}"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9">
    <pivotField showAll="0"/>
    <pivotField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numFmtId="2" showAll="0"/>
  </pivotFields>
  <rowItems count="1">
    <i/>
  </rowItems>
  <colItems count="1">
    <i/>
  </colItems>
  <dataFields count="1">
    <dataField name="Count of Stud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570DF3-E531-4D6E-9CAD-B1AADA887AE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30">
    <pivotField showAll="0"/>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numFmtId="14" showAll="0"/>
    <pivotField showAll="0"/>
    <pivotField showAll="0"/>
    <pivotField showAll="0"/>
    <pivotField showAll="0"/>
    <pivotField showAll="0"/>
    <pivotField showAll="0"/>
    <pivotField showAll="0"/>
    <pivotField showAll="0"/>
    <pivotField showAll="0"/>
    <pivotField showAll="0"/>
    <pivotField dataField="1" showAll="0">
      <items count="21">
        <item x="17"/>
        <item x="3"/>
        <item x="11"/>
        <item x="2"/>
        <item x="14"/>
        <item x="13"/>
        <item x="1"/>
        <item x="9"/>
        <item x="7"/>
        <item x="18"/>
        <item x="8"/>
        <item x="10"/>
        <item x="19"/>
        <item x="4"/>
        <item x="6"/>
        <item x="15"/>
        <item x="5"/>
        <item x="16"/>
        <item x="1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0"/>
    </i>
    <i>
      <x v="16"/>
    </i>
    <i>
      <x v="17"/>
    </i>
    <i>
      <x v="18"/>
    </i>
    <i t="grand">
      <x/>
    </i>
  </rowItems>
  <colItems count="1">
    <i/>
  </colItems>
  <dataFields count="1">
    <dataField name="Sum of Grand Total" fld="13"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A65064-9E32-45ED-B899-1D38F6157A35}"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30">
    <pivotField showAll="0"/>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6">
    <i>
      <x/>
    </i>
    <i>
      <x v="2"/>
    </i>
    <i>
      <x v="5"/>
    </i>
    <i>
      <x v="10"/>
    </i>
    <i>
      <x v="19"/>
    </i>
    <i t="grand">
      <x/>
    </i>
  </rowItems>
  <colItems count="1">
    <i/>
  </colItems>
  <dataFields count="1">
    <dataField name="Sum of Python Fundamentals Grand Total" fld="2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1FD55D-7E77-4ED2-BC03-BCCEF262B6F8}"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0">
    <pivotField showAll="0">
      <items count="3">
        <item x="1"/>
        <item x="0"/>
        <item t="default"/>
      </items>
    </pivotField>
    <pivotField showAll="0">
      <items count="28">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s>
  <rowItems count="1">
    <i/>
  </rowItems>
  <colFields count="1">
    <field x="-2"/>
  </colFields>
  <colItems count="3">
    <i>
      <x/>
    </i>
    <i i="1">
      <x v="1"/>
    </i>
    <i i="2">
      <x v="2"/>
    </i>
  </colItems>
  <dataFields count="3">
    <dataField name="Average of Grand Total" fld="13" subtotal="average" baseField="0" baseItem="1" numFmtId="1"/>
    <dataField name="Average of Portfolio Development &amp; Research Dissertation GRAND TOTAL" fld="21" subtotal="average" baseField="0" baseItem="1" numFmtId="1"/>
    <dataField name="Average of Python Fundamentals Grand Total" fld="29" subtotal="average" baseField="0" baseItem="1" numFmtId="1"/>
  </dataFields>
  <formats count="3">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B28E9D-D74A-42DF-A1D0-7A055D992C2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0">
    <pivotField showAll="0">
      <items count="3">
        <item x="1"/>
        <item x="0"/>
        <item t="default"/>
      </items>
    </pivotField>
    <pivotField dataField="1" showAll="0">
      <items count="28">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Stud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7584154-D80B-48EF-88ED-90DBDEACA8E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3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6CE73F5-2B27-4127-B249-646A568C518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30">
    <pivotField showAll="0"/>
    <pivotField showAll="0">
      <items count="28">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numFmtId="14"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s>
  <rowItems count="1">
    <i/>
  </rowItems>
  <colFields count="1">
    <field x="-2"/>
  </colFields>
  <colItems count="6">
    <i>
      <x/>
    </i>
    <i i="1">
      <x v="1"/>
    </i>
    <i i="2">
      <x v="2"/>
    </i>
    <i i="3">
      <x v="3"/>
    </i>
    <i i="4">
      <x v="4"/>
    </i>
    <i i="5">
      <x v="5"/>
    </i>
  </colItems>
  <dataFields count="6">
    <dataField name="Average of Mid Term Total (40)" fld="9" subtotal="average" baseField="0" baseItem="1" numFmtId="1"/>
    <dataField name="Average of  End Term  Total( 60)" fld="12" subtotal="average" baseField="0" baseItem="1" numFmtId="1"/>
    <dataField name="Average of Mid Term Total (40)2" fld="17" subtotal="average" baseField="0" baseItem="1" numFmtId="1"/>
    <dataField name="Average of  End Term  Total ( 60)" fld="20" subtotal="average" baseField="0" baseItem="1" numFmtId="1"/>
    <dataField name="Average of  Mid Term Total 40" fld="25" subtotal="average" baseField="0" baseItem="1" numFmtId="1"/>
    <dataField name="Average of  End Term  Total 60" fld="28" subtotal="average" baseField="0" baseItem="1" numFmtId="1"/>
  </dataFields>
  <formats count="6">
    <format dxfId="52">
      <pivotArea outline="0" collapsedLevelsAreSubtotals="1" fieldPosition="0">
        <references count="1">
          <reference field="4294967294" count="1" selected="0">
            <x v="0"/>
          </reference>
        </references>
      </pivotArea>
    </format>
    <format dxfId="51">
      <pivotArea outline="0" collapsedLevelsAreSubtotals="1" fieldPosition="0">
        <references count="1">
          <reference field="4294967294" count="1" selected="0">
            <x v="1"/>
          </reference>
        </references>
      </pivotArea>
    </format>
    <format dxfId="50">
      <pivotArea outline="0" collapsedLevelsAreSubtotals="1" fieldPosition="0">
        <references count="1">
          <reference field="4294967294" count="1" selected="0">
            <x v="2"/>
          </reference>
        </references>
      </pivotArea>
    </format>
    <format dxfId="49">
      <pivotArea outline="0" collapsedLevelsAreSubtotals="1" fieldPosition="0">
        <references count="1">
          <reference field="4294967294" count="1" selected="0">
            <x v="3"/>
          </reference>
        </references>
      </pivotArea>
    </format>
    <format dxfId="48">
      <pivotArea outline="0" collapsedLevelsAreSubtotals="1" fieldPosition="0">
        <references count="1">
          <reference field="4294967294" count="1" selected="0">
            <x v="4"/>
          </reference>
        </references>
      </pivotArea>
    </format>
    <format dxfId="47">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873C2DC-36A5-47BD-AB94-7D55F506CFD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dataField="1" showAll="0"/>
    <pivotField showAll="0"/>
    <pivotField showAll="0"/>
    <pivotField showAll="0"/>
    <pivotField showAll="0"/>
    <pivotField showAll="0"/>
    <pivotField showAll="0"/>
    <pivotField numFmtId="2" showAll="0"/>
  </pivotFields>
  <rowItems count="1">
    <i/>
  </rowItems>
  <colItems count="1">
    <i/>
  </colItems>
  <dataFields count="1">
    <dataField name="Count of Stude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75E1266-23E9-4B81-B7EF-A1B6D14981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4">
    <pivotField showAll="0"/>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6">
    <i>
      <x v="5"/>
    </i>
    <i>
      <x v="7"/>
    </i>
    <i>
      <x v="8"/>
    </i>
    <i>
      <x v="17"/>
    </i>
    <i>
      <x v="19"/>
    </i>
    <i t="grand">
      <x/>
    </i>
  </rowItems>
  <colItems count="1">
    <i/>
  </colItems>
  <dataFields count="1">
    <dataField name="Sum of Total(40+60=100)"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48640E-6EB3-41DF-8F32-BEAC701C66A8}"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axis="axisRow" showAll="0">
      <items count="2">
        <item x="0"/>
        <item t="default"/>
      </items>
    </pivotField>
    <pivotField dataField="1" showAll="0"/>
    <pivotField dataField="1" showAll="0">
      <items count="20">
        <item x="11"/>
        <item x="15"/>
        <item x="18"/>
        <item x="16"/>
        <item x="6"/>
        <item x="3"/>
        <item x="9"/>
        <item x="12"/>
        <item x="1"/>
        <item x="2"/>
        <item x="10"/>
        <item x="4"/>
        <item x="5"/>
        <item x="17"/>
        <item x="8"/>
        <item x="7"/>
        <item x="0"/>
        <item x="13"/>
        <item x="14"/>
        <item t="default"/>
      </items>
    </pivotField>
    <pivotField numFmtId="2" showAll="0"/>
  </pivotFields>
  <rowFields count="1">
    <field x="25"/>
  </rowFields>
  <rowItems count="2">
    <i>
      <x/>
    </i>
    <i t="grand">
      <x/>
    </i>
  </rowItems>
  <colFields count="1">
    <field x="-2"/>
  </colFields>
  <colItems count="2">
    <i>
      <x/>
    </i>
    <i i="1">
      <x v="1"/>
    </i>
  </colItems>
  <dataFields count="2">
    <dataField name="Sum of Present(41)" fld="27" baseField="0" baseItem="0"/>
    <dataField name="Sum of Absent6"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E3A9680-0055-4F15-8F7E-4882007B6B2B}"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4">
    <pivotField axis="axisRow" showAll="0">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31D40BE-7373-49BD-8FC6-E2D349D0D65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24">
    <pivotField axis="axisRow" showAll="0">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2">
    <i>
      <x v="2"/>
    </i>
    <i t="grand">
      <x/>
    </i>
  </rowItems>
  <colItems count="1">
    <i/>
  </colItems>
  <dataFields count="1">
    <dataField name="Sum of SEM 1 Total(40+60=100)"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F4FAD15-A868-481E-ADFE-4B51B8FBF58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24">
    <pivotField axis="axisRow" showAll="0" sortType="ascending">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
    <i>
      <x v="2"/>
    </i>
    <i t="grand">
      <x/>
    </i>
  </rowItems>
  <colItems count="1">
    <i/>
  </colItems>
  <dataFields count="1">
    <dataField name="Sum of SEM 2 Total(40+60=100)" fld="2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A6611DC-1F83-4227-8EE8-324E461AC41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4">
    <pivotField showAll="0">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C3C08B7-5FC0-4F40-86C2-09F7844261E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4">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69127A3-DB62-4B86-A9FD-CE02629431E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9" firstHeaderRow="0" firstDataRow="1" firstDataCol="1"/>
  <pivotFields count="24">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v="5"/>
    </i>
    <i>
      <x v="7"/>
    </i>
    <i>
      <x v="8"/>
    </i>
    <i>
      <x v="17"/>
    </i>
    <i>
      <x v="19"/>
    </i>
    <i t="grand">
      <x/>
    </i>
  </rowItems>
  <colFields count="1">
    <field x="-2"/>
  </colFields>
  <colItems count="2">
    <i>
      <x/>
    </i>
    <i i="1">
      <x v="1"/>
    </i>
  </colItems>
  <dataFields count="2">
    <dataField name="Sum of SEM 1 Total(40+60=100)" fld="13" baseField="0" baseItem="0"/>
    <dataField name="Sum of SEM 2 Total(40+60=100)" fld="2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DB3F2B3-A159-4915-8704-3A604C1FE93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4">
    <pivotField axis="axisRow" showAll="0">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
    <i>
      <x v="2"/>
    </i>
    <i t="grand">
      <x/>
    </i>
  </rowItems>
  <colItems count="1">
    <i/>
  </colItems>
  <dataFields count="1">
    <dataField name="Sum of SEM 2 Total(40+60=100)"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B7357F3-608C-4607-96A6-7D5AED5BE32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4">
    <pivotField showAll="0">
      <items count="28">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t="default"/>
      </items>
    </pivotField>
    <pivotField showAll="0">
      <items count="3">
        <item x="1"/>
        <item x="0"/>
        <item t="default"/>
      </items>
    </pivotField>
    <pivotField dataField="1"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5">
    <i>
      <x/>
    </i>
    <i i="1">
      <x v="1"/>
    </i>
    <i i="2">
      <x v="2"/>
    </i>
    <i i="3">
      <x v="3"/>
    </i>
    <i i="4">
      <x v="4"/>
    </i>
  </colItems>
  <dataFields count="5">
    <dataField name="Count of Batch" fld="2" subtotal="count" baseField="0" baseItem="0"/>
    <dataField name="Average of MID TERMTotal(40)" fld="8" subtotal="average" baseField="0" baseItem="1" numFmtId="2"/>
    <dataField name="Average of   SEM 1 END TERM Total(60)" fld="12" subtotal="average" baseField="0" baseItem="1" numFmtId="2"/>
    <dataField name="Average of Total(40)" fld="18" subtotal="average" baseField="0" baseItem="1" numFmtId="2"/>
    <dataField name="Average of Total (60)" fld="22" subtotal="average" baseField="0" baseItem="3" numFmtId="2"/>
  </dataFields>
  <formats count="4">
    <format dxfId="46">
      <pivotArea outline="0" collapsedLevelsAreSubtotals="1" fieldPosition="0">
        <references count="1">
          <reference field="4294967294" count="1" selected="0">
            <x v="1"/>
          </reference>
        </references>
      </pivotArea>
    </format>
    <format dxfId="45">
      <pivotArea outline="0" collapsedLevelsAreSubtotals="1" fieldPosition="0">
        <references count="1">
          <reference field="4294967294" count="1" selected="0">
            <x v="2"/>
          </reference>
        </references>
      </pivotArea>
    </format>
    <format dxfId="44">
      <pivotArea outline="0" collapsedLevelsAreSubtotals="1" fieldPosition="0">
        <references count="1">
          <reference field="4294967294" count="1" selected="0">
            <x v="3"/>
          </reference>
        </references>
      </pivotArea>
    </format>
    <format dxfId="43">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24D2AC6-B2B5-46F0-A659-D238CEB9F6FE}"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9" firstHeaderRow="1" firstDataRow="1" firstDataCol="1"/>
  <pivotFields count="29">
    <pivotField showAll="0"/>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dataField="1" numFmtId="2" showAll="0"/>
  </pivotFields>
  <rowFields count="1">
    <field x="1"/>
  </rowFields>
  <rowItems count="8">
    <i>
      <x/>
    </i>
    <i>
      <x v="8"/>
    </i>
    <i>
      <x v="16"/>
    </i>
    <i>
      <x v="17"/>
    </i>
    <i>
      <x v="21"/>
    </i>
    <i>
      <x v="23"/>
    </i>
    <i>
      <x v="26"/>
    </i>
    <i t="grand">
      <x/>
    </i>
  </rowItems>
  <colItems count="1">
    <i/>
  </colItems>
  <dataFields count="1">
    <dataField name="Sum of Total Attendence Percentage" fld="28"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0C38054-4D42-49D1-A522-9C801F91D96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7" firstHeaderRow="0" firstDataRow="1" firstDataCol="1"/>
  <pivotFields count="24">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v="5"/>
    </i>
    <i>
      <x v="7"/>
    </i>
    <i>
      <x v="8"/>
    </i>
    <i>
      <x v="17"/>
    </i>
    <i>
      <x v="19"/>
    </i>
    <i t="grand">
      <x/>
    </i>
  </rowItems>
  <colFields count="1">
    <field x="-2"/>
  </colFields>
  <colItems count="2">
    <i>
      <x/>
    </i>
    <i i="1">
      <x v="1"/>
    </i>
  </colItems>
  <dataFields count="2">
    <dataField name="Sum of SEM 1 Total(40+60=100)" fld="13" baseField="0" baseItem="0"/>
    <dataField name="Sum of SEM 2 Total(40+60=100)" fld="2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6DA64-B944-4894-B982-951E7485ADAD}"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dataField="1" numFmtId="164" showAll="0"/>
    <pivotField showAll="0"/>
    <pivotField showAll="0"/>
    <pivotField showAll="0"/>
    <pivotField dataField="1" showAll="0"/>
    <pivotField showAll="0"/>
    <pivotField showAll="0"/>
    <pivotField showAll="0"/>
    <pivotField dataField="1" numFmtId="2" showAll="0"/>
    <pivotField showAll="0"/>
    <pivotField showAll="0"/>
    <pivotField showAll="0"/>
    <pivotField numFmtId="2" showAll="0"/>
  </pivotFields>
  <rowItems count="1">
    <i/>
  </rowItems>
  <colFields count="1">
    <field x="-2"/>
  </colFields>
  <colItems count="4">
    <i>
      <x/>
    </i>
    <i i="1">
      <x v="1"/>
    </i>
    <i i="2">
      <x v="2"/>
    </i>
    <i i="3">
      <x v="3"/>
    </i>
  </colItems>
  <dataFields count="4">
    <dataField name="Average of Advance Python Programming attendence percentage" fld="12" subtotal="average" baseField="0" baseItem="1" numFmtId="2"/>
    <dataField name="Average of Generative AI attendance Percentage2" fld="20" subtotal="average" baseField="0" baseItem="1"/>
    <dataField name="Average of  Big Data Storage &amp; Cloud Computing Attendenc Percentage" fld="16" subtotal="average" baseField="0" baseItem="1" numFmtId="164"/>
    <dataField name="Average of  Deep Learning Attendence percentage" fld="24"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E83751-8F57-4DF8-B0F9-BBB2831C5ED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1" firstHeaderRow="1" firstDataRow="1" firstDataCol="1"/>
  <pivotFields count="29">
    <pivotField showAll="0"/>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dataField="1" showAll="0"/>
    <pivotField showAll="0"/>
    <pivotField numFmtId="2"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Absent6" fld="2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81061-5B99-4DCA-9FD4-27B3422EB46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1" firstHeaderRow="1" firstDataRow="1" firstDataCol="1"/>
  <pivotFields count="29">
    <pivotField showAll="0"/>
    <pivotField axis="axisRow" showAll="0" measureFilter="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dataField="1" numFmtId="2" showAll="0"/>
  </pivotFields>
  <rowFields count="1">
    <field x="1"/>
  </rowFields>
  <rowItems count="8">
    <i>
      <x/>
    </i>
    <i>
      <x v="8"/>
    </i>
    <i>
      <x v="16"/>
    </i>
    <i>
      <x v="17"/>
    </i>
    <i>
      <x v="21"/>
    </i>
    <i>
      <x v="23"/>
    </i>
    <i>
      <x v="26"/>
    </i>
    <i t="grand">
      <x/>
    </i>
  </rowItems>
  <colItems count="1">
    <i/>
  </colItems>
  <dataFields count="1">
    <dataField name="Sum of Total Attendence Percentage" fld="28" baseField="0" baseItem="0" numFmtId="2"/>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C601F0-CA76-4CB6-88C8-8D9800B7391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dataField="1" numFmtId="2" showAll="0"/>
  </pivotFields>
  <rowItems count="1">
    <i/>
  </rowItems>
  <colItems count="1">
    <i/>
  </colItems>
  <dataFields count="1">
    <dataField name="Average of Total Attendence Percentage" fld="28"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AF0F4B-11F8-45B4-A5FF-B4A8895E534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dataField="1" showAll="0"/>
    <pivotField showAll="0"/>
    <pivotField showAll="0"/>
    <pivotField showAll="0"/>
    <pivotField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numFmtId="2" showAll="0"/>
  </pivotFields>
  <rowItems count="1">
    <i/>
  </rowItems>
  <colItems count="1">
    <i/>
  </colItems>
  <dataFields count="1">
    <dataField name="Average of Generative AI attendance Percentage" fld="8" subtotal="average" baseField="0" baseItem="0" numFmtId="164"/>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20C19B-9EC9-4C3F-9AB4-625F90BA2B9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 numFmtId="164" showAll="0"/>
    <pivotField showAll="0"/>
    <pivotField showAll="0"/>
    <pivotField showAll="0"/>
    <pivotField showAll="0"/>
    <pivotField showAll="0"/>
    <pivotField showAll="0"/>
    <pivotField showAll="0"/>
    <pivotField numFmtId="2" showAll="0"/>
    <pivotField showAll="0"/>
    <pivotField showAll="0"/>
    <pivotField showAll="0"/>
    <pivotField numFmtId="2" showAll="0"/>
  </pivotFields>
  <rowItems count="1">
    <i/>
  </rowItems>
  <colItems count="1">
    <i/>
  </colItems>
  <dataFields count="1">
    <dataField name="Average of Advance Python Programming attendence percentage" fld="12"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B620F8-4961-4BE3-A102-41A7D3D2A0B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9">
    <pivotField showAll="0"/>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dataField="1" numFmtId="164" showAll="0"/>
    <pivotField showAll="0"/>
    <pivotField showAll="0"/>
    <pivotField showAll="0"/>
    <pivotField dataField="1" showAll="0"/>
    <pivotField showAll="0"/>
    <pivotField showAll="0"/>
    <pivotField showAll="0"/>
    <pivotField dataField="1" numFmtId="2" showAll="0"/>
    <pivotField showAll="0"/>
    <pivotField showAll="0"/>
    <pivotField showAll="0"/>
    <pivotField numFmtId="2" showAll="0"/>
  </pivotFields>
  <rowItems count="1">
    <i/>
  </rowItems>
  <colFields count="1">
    <field x="-2"/>
  </colFields>
  <colItems count="3">
    <i>
      <x/>
    </i>
    <i i="1">
      <x v="1"/>
    </i>
    <i i="2">
      <x v="2"/>
    </i>
  </colItems>
  <dataFields count="3">
    <dataField name="Average of  Big Data Storage &amp; Cloud Computing Attendenc Percentage" fld="16" subtotal="average" baseField="0" baseItem="0" numFmtId="164"/>
    <dataField name="Average of Generative AI attendance Percentage2" fld="20" subtotal="average" baseField="0" baseItem="1" numFmtId="164"/>
    <dataField name="Average of  Deep Learning Attendence percentage" fld="24" subtotal="average" baseField="0" baseItem="1" numFmtId="2"/>
  </dataFields>
  <formats count="1">
    <format dxfId="5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946051F2-BA34-4DB7-8E1D-D24939F2D78F}" sourceName="Student Name">
  <pivotTables>
    <pivotTable tabId="26" name="PivotTable11"/>
    <pivotTable tabId="28" name="PivotTable13"/>
    <pivotTable tabId="30" name="PivotTable15"/>
    <pivotTable tabId="36" name="PivotTable6"/>
    <pivotTable tabId="40" name="PivotTable2"/>
    <pivotTable tabId="42" name="PivotTable4"/>
    <pivotTable tabId="43" name="PivotTable5"/>
    <pivotTable tabId="44" name="PivotTable6"/>
    <pivotTable tabId="45" name="PivotTable8"/>
    <pivotTable tabId="54" name="PivotTable14"/>
  </pivotTables>
  <data>
    <tabular pivotCacheId="1875325696">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1" xr10:uid="{EC8B1C10-B65F-4329-A924-BFA090D3F5B1}" sourceName="Student Name">
  <pivotTables>
    <pivotTable tabId="57" name="PivotTable3"/>
    <pivotTable tabId="55" name="PivotTable1"/>
    <pivotTable tabId="50" name="PivotTable12"/>
    <pivotTable tabId="56" name="PivotTable2"/>
    <pivotTable tabId="60" name="PivotTable6"/>
    <pivotTable tabId="62" name="PivotTable7"/>
  </pivotTables>
  <data>
    <tabular pivotCacheId="1557523535">
      <items count="27">
        <i x="0"/>
        <i x="1"/>
        <i x="2" s="1"/>
        <i x="3"/>
        <i x="4"/>
        <i x="5"/>
        <i x="6"/>
        <i x="7"/>
        <i x="8"/>
        <i x="9"/>
        <i x="10"/>
        <i x="11"/>
        <i x="12"/>
        <i x="13"/>
        <i x="14"/>
        <i x="15"/>
        <i x="16"/>
        <i x="17"/>
        <i x="18"/>
        <i x="19"/>
        <i x="20"/>
        <i x="21"/>
        <i x="22"/>
        <i x="23"/>
        <i x="24"/>
        <i x="25"/>
        <i x="2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BA1CECA-8E5D-4291-B671-168E366EB2BE}" sourceName="GENDER">
  <pivotTables>
    <pivotTable tabId="58" name="PivotTable4"/>
    <pivotTable tabId="55" name="PivotTable1"/>
    <pivotTable tabId="57" name="PivotTable3"/>
    <pivotTable tabId="50" name="PivotTable12"/>
    <pivotTable tabId="56" name="PivotTable2"/>
    <pivotTable tabId="60" name="PivotTable6"/>
    <pivotTable tabId="62" name="PivotTable7"/>
  </pivotTables>
  <data>
    <tabular pivotCacheId="155752353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133242B-4A26-4BAB-A3E0-56E454326442}" sourceName="GENDER">
  <pivotTables>
    <pivotTable tabId="68" name="PivotTable13"/>
    <pivotTable tabId="71" name="PivotTable1"/>
  </pivotTables>
  <data>
    <tabular pivotCacheId="1323260062">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2" xr10:uid="{E000C4FD-BC34-40E6-AB4B-E5995F28F488}" sourceName="Student Name">
  <pivotTables>
    <pivotTable tabId="68" name="PivotTable13"/>
    <pivotTable tabId="71" name="PivotTable1"/>
    <pivotTable tabId="75" name="PivotTable4"/>
  </pivotTables>
  <data>
    <tabular pivotCacheId="1323260062">
      <items count="27">
        <i x="0" s="1"/>
        <i x="1"/>
        <i x="2"/>
        <i x="3"/>
        <i x="4"/>
        <i x="5"/>
        <i x="6"/>
        <i x="7"/>
        <i x="8"/>
        <i x="9"/>
        <i x="10"/>
        <i x="11"/>
        <i x="12"/>
        <i x="13"/>
        <i x="14"/>
        <i x="15"/>
        <i x="16"/>
        <i x="17"/>
        <i x="18"/>
        <i x="19"/>
        <i x="20"/>
        <i x="21"/>
        <i x="22"/>
        <i x="23"/>
        <i x="24"/>
        <i x="25"/>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2" xr10:uid="{547984F5-C4A9-4F7B-90E6-0F6E5F83808A}" cache="Slicer_Student_Name" caption="Student Name" style="Slicer Style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4" xr10:uid="{731BE1FD-2693-4DA1-BD47-BE2E94D7B8AE}" cache="Slicer_Student_Name1" caption="Student Name" style="Slicer Style 2" rowHeight="247650"/>
  <slicer name="GENDER 1" xr10:uid="{5EE0B5B1-E84F-49DB-BC4C-E3D1CE15B301}" cache="Slicer_GENDER" caption="GENDER" style="Slicer Style 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FD2684BA-6163-410A-80EF-380D50ED7963}" cache="Slicer_GENDER1" caption="GENDER" style="Slicer Style 2" rowHeight="247650"/>
  <slicer name="Student Name 6" xr10:uid="{56767ECE-10D3-4D76-A794-E07ABCFEAE24}" cache="Slicer_Student_Name2" caption="Student Name" style="Slicer Style 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CFF2B16C-6711-474F-9D50-C9CF6C7A7ED6}" cache="Slicer_Student_Name" caption="Student Name"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82A11FA-0910-431E-B199-CDAE692DBE06}" cache="Slicer_GENDER1" caption="GENDER" rowHeight="247650"/>
  <slicer name="Student Name 5" xr10:uid="{BB52D387-F131-4F60-89BE-F9AFB737E864}" cache="Slicer_Student_Name2" caption="Student Name"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3" xr10:uid="{E134F13C-38F1-458D-B131-87C299CED25E}" cache="Slicer_Student_Name1" caption="Student Name"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883BD35-7D49-422D-B90E-B0FD3D75C582}" cache="Slicer_GENDER" caption="GENDER" rowHeight="2476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1" xr10:uid="{97E57EE8-8E5C-470B-B4C6-063631262658}" cache="Slicer_Student_Name" caption="Student Name" startItem="1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2.xml"/><Relationship Id="rId1" Type="http://schemas.openxmlformats.org/officeDocument/2006/relationships/pivotTable" Target="../pivotTables/pivotTable14.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9.xml"/></Relationships>
</file>

<file path=xl/worksheets/_rels/sheet28.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22.xml"/></Relationships>
</file>

<file path=xl/worksheets/_rels/sheet3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6.xml"/><Relationship Id="rId1" Type="http://schemas.openxmlformats.org/officeDocument/2006/relationships/pivotTable" Target="../pivotTables/pivotTable23.xml"/></Relationships>
</file>

<file path=xl/worksheets/_rels/sheet32.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7.xml"/><Relationship Id="rId1" Type="http://schemas.openxmlformats.org/officeDocument/2006/relationships/pivotTable" Target="../pivotTables/pivotTable24.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25.xml"/></Relationships>
</file>

<file path=xl/worksheets/_rels/sheet3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36.xml.rels><?xml version="1.0" encoding="UTF-8" standalone="yes"?>
<Relationships xmlns="http://schemas.openxmlformats.org/package/2006/relationships"><Relationship Id="rId1" Type="http://schemas.openxmlformats.org/officeDocument/2006/relationships/pivotTable" Target="../pivotTables/pivotTable27.xml"/></Relationships>
</file>

<file path=xl/worksheets/_rels/sheet39.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19.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pivotTable" Target="../pivotTables/pivotTable28.xml"/></Relationships>
</file>

<file path=xl/worksheets/_rels/sheet41.xml.rels><?xml version="1.0" encoding="UTF-8" standalone="yes"?>
<Relationships xmlns="http://schemas.openxmlformats.org/package/2006/relationships"><Relationship Id="rId1" Type="http://schemas.openxmlformats.org/officeDocument/2006/relationships/pivotTable" Target="../pivotTables/pivotTable29.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4C17-41DA-4C7A-89AE-1346B6F2E7B2}">
  <dimension ref="A1:BR165"/>
  <sheetViews>
    <sheetView showGridLines="0" showRowColHeaders="0" workbookViewId="0">
      <selection activeCell="G21" sqref="G17:N21"/>
    </sheetView>
  </sheetViews>
  <sheetFormatPr defaultRowHeight="14.4" x14ac:dyDescent="0.3"/>
  <sheetData>
    <row r="1" spans="1:70" x14ac:dyDescent="0.3">
      <c r="A1" s="71"/>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row>
    <row r="2" spans="1:70" x14ac:dyDescent="0.3">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row>
    <row r="3" spans="1:70" x14ac:dyDescent="0.3">
      <c r="A3" s="71"/>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row>
    <row r="4" spans="1:70" x14ac:dyDescent="0.3">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row>
    <row r="5" spans="1:70" x14ac:dyDescent="0.3">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row>
    <row r="6" spans="1:70" x14ac:dyDescent="0.3">
      <c r="A6" s="71"/>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row>
    <row r="7" spans="1:70" x14ac:dyDescent="0.3">
      <c r="A7" s="71"/>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row>
    <row r="8" spans="1:70" x14ac:dyDescent="0.3">
      <c r="A8" s="71"/>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row>
    <row r="9" spans="1:70" x14ac:dyDescent="0.3">
      <c r="A9" s="71"/>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row>
    <row r="10" spans="1:70" x14ac:dyDescent="0.3">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row>
    <row r="11" spans="1:70" x14ac:dyDescent="0.3">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row>
    <row r="12" spans="1:70" x14ac:dyDescent="0.3">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row>
    <row r="13" spans="1:70" x14ac:dyDescent="0.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row>
    <row r="14" spans="1:70" x14ac:dyDescent="0.3">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row>
    <row r="15" spans="1:70" x14ac:dyDescent="0.3">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row>
    <row r="16" spans="1:70" x14ac:dyDescent="0.3">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row>
    <row r="17" spans="1:70" x14ac:dyDescent="0.3">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row>
    <row r="18" spans="1:70" x14ac:dyDescent="0.3">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row>
    <row r="19" spans="1:70" x14ac:dyDescent="0.3">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row>
    <row r="20" spans="1:70" x14ac:dyDescent="0.3">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row>
    <row r="21" spans="1:70" x14ac:dyDescent="0.3">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row>
    <row r="22" spans="1:70" x14ac:dyDescent="0.3">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row>
    <row r="23" spans="1:70" x14ac:dyDescent="0.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row>
    <row r="24" spans="1:70" x14ac:dyDescent="0.3">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row>
    <row r="25" spans="1:70" x14ac:dyDescent="0.3">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row>
    <row r="26" spans="1:70" x14ac:dyDescent="0.3">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row>
    <row r="27" spans="1:70" x14ac:dyDescent="0.3">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row>
    <row r="28" spans="1:70" x14ac:dyDescent="0.3">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row>
    <row r="29" spans="1:70" x14ac:dyDescent="0.3">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row>
    <row r="30" spans="1:70" x14ac:dyDescent="0.3">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row>
    <row r="31" spans="1:70" x14ac:dyDescent="0.3">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row>
    <row r="32" spans="1:70" x14ac:dyDescent="0.3">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row>
    <row r="33" spans="1:70" x14ac:dyDescent="0.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row>
    <row r="34" spans="1:70" x14ac:dyDescent="0.3">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row>
    <row r="35" spans="1:70" x14ac:dyDescent="0.3">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row>
    <row r="36" spans="1:70" x14ac:dyDescent="0.3">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row>
    <row r="37" spans="1:70"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row>
    <row r="38" spans="1:70" x14ac:dyDescent="0.3">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row>
    <row r="39" spans="1:70" x14ac:dyDescent="0.3">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row>
    <row r="40" spans="1:70" x14ac:dyDescent="0.3">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row>
    <row r="41" spans="1:70" x14ac:dyDescent="0.3">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row>
    <row r="42" spans="1:70" x14ac:dyDescent="0.3">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row>
    <row r="43" spans="1:70" x14ac:dyDescent="0.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row>
    <row r="44" spans="1:70" x14ac:dyDescent="0.3">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row>
    <row r="45" spans="1:70" x14ac:dyDescent="0.3">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row>
    <row r="46" spans="1:70" x14ac:dyDescent="0.3">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row>
    <row r="47" spans="1:70" x14ac:dyDescent="0.3">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row>
    <row r="48" spans="1:70" x14ac:dyDescent="0.3">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row>
    <row r="49" spans="1:70" x14ac:dyDescent="0.3">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row>
    <row r="50" spans="1:70" x14ac:dyDescent="0.3">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row>
    <row r="51" spans="1:70" x14ac:dyDescent="0.3">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row>
    <row r="52" spans="1:70" x14ac:dyDescent="0.3">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row>
    <row r="53" spans="1:70" x14ac:dyDescent="0.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row>
    <row r="54" spans="1:70" x14ac:dyDescent="0.3">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row>
    <row r="55" spans="1:70" x14ac:dyDescent="0.3">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row>
    <row r="56" spans="1:70" x14ac:dyDescent="0.3">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row>
    <row r="57" spans="1:70" x14ac:dyDescent="0.3">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row>
    <row r="58" spans="1:70" x14ac:dyDescent="0.3">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row>
    <row r="59" spans="1:70" x14ac:dyDescent="0.3">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row>
    <row r="60" spans="1:70" x14ac:dyDescent="0.3">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row>
    <row r="61" spans="1:70" x14ac:dyDescent="0.3">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row>
    <row r="62" spans="1:70" x14ac:dyDescent="0.3">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row>
    <row r="63" spans="1:70" x14ac:dyDescent="0.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row>
    <row r="64" spans="1:70" x14ac:dyDescent="0.3">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row>
    <row r="65" spans="1:70" x14ac:dyDescent="0.3">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row>
    <row r="66" spans="1:70" x14ac:dyDescent="0.3">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row>
    <row r="67" spans="1:70" x14ac:dyDescent="0.3">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row>
    <row r="68" spans="1:70" x14ac:dyDescent="0.3">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row>
    <row r="69" spans="1:70" x14ac:dyDescent="0.3">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row>
    <row r="70" spans="1:70" x14ac:dyDescent="0.3">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row>
    <row r="71" spans="1:70" x14ac:dyDescent="0.3">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row>
    <row r="72" spans="1:70" x14ac:dyDescent="0.3">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row>
    <row r="73" spans="1:70" x14ac:dyDescent="0.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row>
    <row r="74" spans="1:70" x14ac:dyDescent="0.3">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row>
    <row r="75" spans="1:70" x14ac:dyDescent="0.3">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row>
    <row r="76" spans="1:70" x14ac:dyDescent="0.3">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row>
    <row r="77" spans="1:70" x14ac:dyDescent="0.3">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row>
    <row r="78" spans="1:70" x14ac:dyDescent="0.3">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row>
    <row r="79" spans="1:70" x14ac:dyDescent="0.3">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row>
    <row r="80" spans="1:70" x14ac:dyDescent="0.3">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row>
    <row r="81" spans="1:70" x14ac:dyDescent="0.3">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row>
    <row r="82" spans="1:70" x14ac:dyDescent="0.3">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row>
    <row r="83" spans="1:70" x14ac:dyDescent="0.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row>
    <row r="84" spans="1:70" x14ac:dyDescent="0.3">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row>
    <row r="85" spans="1:70" x14ac:dyDescent="0.3">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row>
    <row r="86" spans="1:70"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row>
    <row r="87" spans="1:70" x14ac:dyDescent="0.3">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row>
    <row r="88" spans="1:70" x14ac:dyDescent="0.3">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row>
    <row r="89" spans="1:70" x14ac:dyDescent="0.3">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row>
    <row r="90" spans="1:70" x14ac:dyDescent="0.3">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row>
    <row r="91" spans="1:70" x14ac:dyDescent="0.3">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row>
    <row r="92" spans="1:70" x14ac:dyDescent="0.3">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row>
    <row r="93" spans="1:70" x14ac:dyDescent="0.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row>
    <row r="94" spans="1:70" x14ac:dyDescent="0.3">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row>
    <row r="95" spans="1:70" x14ac:dyDescent="0.3">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row>
    <row r="96" spans="1:70" x14ac:dyDescent="0.3">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row>
    <row r="97" spans="1:70" x14ac:dyDescent="0.3">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row>
    <row r="98" spans="1:70" x14ac:dyDescent="0.3">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row>
    <row r="99" spans="1:70" x14ac:dyDescent="0.3">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row>
    <row r="100" spans="1:70" x14ac:dyDescent="0.3">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row>
    <row r="101" spans="1:70" x14ac:dyDescent="0.3">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row>
    <row r="102" spans="1:70" x14ac:dyDescent="0.3">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row>
    <row r="103" spans="1:70" x14ac:dyDescent="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row>
    <row r="104" spans="1:70" x14ac:dyDescent="0.3">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row>
    <row r="105" spans="1:70" x14ac:dyDescent="0.3">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row>
    <row r="106" spans="1:70" x14ac:dyDescent="0.3">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row>
    <row r="107" spans="1:70" x14ac:dyDescent="0.3">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row>
    <row r="108" spans="1:70" x14ac:dyDescent="0.3">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row>
    <row r="109" spans="1:70" x14ac:dyDescent="0.3">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row>
    <row r="110" spans="1:70" x14ac:dyDescent="0.3">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row>
    <row r="111" spans="1:70" x14ac:dyDescent="0.3">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row>
    <row r="112" spans="1:70" x14ac:dyDescent="0.3">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row>
    <row r="113" spans="1:70" x14ac:dyDescent="0.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row>
    <row r="114" spans="1:70" x14ac:dyDescent="0.3">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row>
    <row r="115" spans="1:70" x14ac:dyDescent="0.3">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row>
    <row r="116" spans="1:70" x14ac:dyDescent="0.3">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row>
    <row r="117" spans="1:70" x14ac:dyDescent="0.3">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row>
    <row r="118" spans="1:70" x14ac:dyDescent="0.3">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row>
    <row r="119" spans="1:70" x14ac:dyDescent="0.3">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row>
    <row r="120" spans="1:70" x14ac:dyDescent="0.3">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row>
    <row r="121" spans="1:70" x14ac:dyDescent="0.3">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row>
    <row r="122" spans="1:70" x14ac:dyDescent="0.3">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row>
    <row r="123" spans="1:70" x14ac:dyDescent="0.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row>
    <row r="124" spans="1:70" x14ac:dyDescent="0.3">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row>
    <row r="125" spans="1:70" x14ac:dyDescent="0.3">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row>
    <row r="126" spans="1:70" x14ac:dyDescent="0.3">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row>
    <row r="127" spans="1:70" x14ac:dyDescent="0.3">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row>
    <row r="128" spans="1:70" x14ac:dyDescent="0.3">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row>
    <row r="129" spans="1:70" x14ac:dyDescent="0.3">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row>
    <row r="130" spans="1:70" x14ac:dyDescent="0.3">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row>
    <row r="131" spans="1:70" x14ac:dyDescent="0.3">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row>
    <row r="132" spans="1:70" x14ac:dyDescent="0.3">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row>
    <row r="133" spans="1:70" x14ac:dyDescent="0.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row>
    <row r="134" spans="1:70" x14ac:dyDescent="0.3">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row>
    <row r="135" spans="1:70" x14ac:dyDescent="0.3">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row>
    <row r="136" spans="1:70" x14ac:dyDescent="0.3">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row>
    <row r="137" spans="1:70" x14ac:dyDescent="0.3">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row>
    <row r="138" spans="1:70" x14ac:dyDescent="0.3">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row>
    <row r="139" spans="1:70" x14ac:dyDescent="0.3">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row>
    <row r="140" spans="1:70" x14ac:dyDescent="0.3">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row>
    <row r="141" spans="1:70" x14ac:dyDescent="0.3">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row>
    <row r="142" spans="1:70" x14ac:dyDescent="0.3">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row>
    <row r="143" spans="1:70" x14ac:dyDescent="0.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row>
    <row r="144" spans="1:70" x14ac:dyDescent="0.3">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row>
    <row r="145" spans="1:70" x14ac:dyDescent="0.3">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row>
    <row r="146" spans="1:70" x14ac:dyDescent="0.3">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row>
    <row r="147" spans="1:70" x14ac:dyDescent="0.3">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row>
    <row r="148" spans="1:70" x14ac:dyDescent="0.3">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row>
    <row r="149" spans="1:70" x14ac:dyDescent="0.3">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row>
    <row r="150" spans="1:70" x14ac:dyDescent="0.3">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row>
    <row r="151" spans="1:70" x14ac:dyDescent="0.3">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row>
    <row r="152" spans="1:70" x14ac:dyDescent="0.3">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row>
    <row r="153" spans="1:70" x14ac:dyDescent="0.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row>
    <row r="154" spans="1:70" x14ac:dyDescent="0.3">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row>
    <row r="155" spans="1:70" x14ac:dyDescent="0.3">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row>
    <row r="156" spans="1:70" x14ac:dyDescent="0.3">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row>
    <row r="157" spans="1:70" x14ac:dyDescent="0.3">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row>
    <row r="158" spans="1:70" x14ac:dyDescent="0.3">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row>
    <row r="159" spans="1:70" x14ac:dyDescent="0.3">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row>
    <row r="160" spans="1:70" x14ac:dyDescent="0.3">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row>
    <row r="161" spans="1:70" x14ac:dyDescent="0.3">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row>
    <row r="162" spans="1:70" x14ac:dyDescent="0.3">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row>
    <row r="163" spans="1:70" x14ac:dyDescent="0.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row>
    <row r="164" spans="1:70" x14ac:dyDescent="0.3">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row>
    <row r="165" spans="1:70" x14ac:dyDescent="0.3">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34393-167F-442B-A7E6-A1F189BC6144}">
  <dimension ref="A3:A4"/>
  <sheetViews>
    <sheetView workbookViewId="0">
      <selection activeCell="A3" sqref="A3"/>
    </sheetView>
  </sheetViews>
  <sheetFormatPr defaultRowHeight="14.4" x14ac:dyDescent="0.3"/>
  <cols>
    <col min="1" max="1" width="34.109375" bestFit="1" customWidth="1"/>
  </cols>
  <sheetData>
    <row r="3" spans="1:1" x14ac:dyDescent="0.3">
      <c r="A3" t="s">
        <v>158</v>
      </c>
    </row>
    <row r="4" spans="1:1" x14ac:dyDescent="0.3">
      <c r="A4" s="51">
        <v>42.186088527551952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34AA1-A7C7-466D-BBA7-B476521587BA}">
  <dimension ref="A3:A4"/>
  <sheetViews>
    <sheetView workbookViewId="0">
      <selection activeCell="A5" sqref="A5"/>
    </sheetView>
  </sheetViews>
  <sheetFormatPr defaultRowHeight="14.4" x14ac:dyDescent="0.3"/>
  <cols>
    <col min="1" max="1" width="41.109375" bestFit="1" customWidth="1"/>
    <col min="2" max="2" width="38.33203125" bestFit="1" customWidth="1"/>
  </cols>
  <sheetData>
    <row r="3" spans="1:1" x14ac:dyDescent="0.3">
      <c r="A3" t="s">
        <v>159</v>
      </c>
    </row>
    <row r="4" spans="1:1" x14ac:dyDescent="0.3">
      <c r="A4" s="52">
        <v>41.111111111111114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BA1E6-F94F-4554-8C82-1AA6CC76FACE}">
  <dimension ref="A3:A4"/>
  <sheetViews>
    <sheetView workbookViewId="0">
      <selection activeCell="K11" sqref="K11"/>
    </sheetView>
  </sheetViews>
  <sheetFormatPr defaultRowHeight="14.4" x14ac:dyDescent="0.3"/>
  <cols>
    <col min="1" max="1" width="55" bestFit="1" customWidth="1"/>
  </cols>
  <sheetData>
    <row r="3" spans="1:1" x14ac:dyDescent="0.3">
      <c r="A3" t="s">
        <v>153</v>
      </c>
    </row>
    <row r="4" spans="1:1" x14ac:dyDescent="0.3">
      <c r="A4" s="51">
        <v>42.798353909465021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677F-5619-45E2-B4CB-512240389A66}">
  <dimension ref="A3:C4"/>
  <sheetViews>
    <sheetView workbookViewId="0">
      <selection activeCell="C3" sqref="C3"/>
    </sheetView>
  </sheetViews>
  <sheetFormatPr defaultRowHeight="14.4" x14ac:dyDescent="0.3"/>
  <cols>
    <col min="1" max="1" width="59.6640625" bestFit="1" customWidth="1"/>
    <col min="2" max="3" width="42.21875" bestFit="1" customWidth="1"/>
  </cols>
  <sheetData>
    <row r="3" spans="1:3" x14ac:dyDescent="0.3">
      <c r="A3" t="s">
        <v>154</v>
      </c>
      <c r="B3" t="s">
        <v>157</v>
      </c>
      <c r="C3" t="s">
        <v>155</v>
      </c>
    </row>
    <row r="4" spans="1:3" x14ac:dyDescent="0.3">
      <c r="A4" s="52">
        <v>48.148148148148138</v>
      </c>
      <c r="B4" s="52">
        <v>45.925925925925924</v>
      </c>
      <c r="C4" s="51">
        <v>30.8641975308642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3B915-2B3D-4F99-A5FE-A574098B05D6}">
  <dimension ref="A3:B4"/>
  <sheetViews>
    <sheetView workbookViewId="0">
      <selection activeCell="A3" sqref="A3:A4"/>
    </sheetView>
  </sheetViews>
  <sheetFormatPr defaultRowHeight="14.4" x14ac:dyDescent="0.3"/>
  <cols>
    <col min="1" max="1" width="19.6640625" bestFit="1" customWidth="1"/>
    <col min="2" max="2" width="16.6640625" bestFit="1" customWidth="1"/>
  </cols>
  <sheetData>
    <row r="3" spans="1:2" x14ac:dyDescent="0.3">
      <c r="A3" t="s">
        <v>160</v>
      </c>
      <c r="B3" t="s">
        <v>161</v>
      </c>
    </row>
    <row r="4" spans="1:2" x14ac:dyDescent="0.3">
      <c r="A4" s="52">
        <v>17.296296296296298</v>
      </c>
      <c r="B4" s="52">
        <v>23.703703703703702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401C-0CBE-46A5-B148-CCCA669489B4}">
  <dimension ref="A3:A4"/>
  <sheetViews>
    <sheetView workbookViewId="0">
      <selection activeCell="A4" sqref="A4"/>
    </sheetView>
  </sheetViews>
  <sheetFormatPr defaultRowHeight="14.4" x14ac:dyDescent="0.3"/>
  <cols>
    <col min="1" max="1" width="20.21875" bestFit="1" customWidth="1"/>
  </cols>
  <sheetData>
    <row r="3" spans="1:1" x14ac:dyDescent="0.3">
      <c r="A3" t="s">
        <v>166</v>
      </c>
    </row>
    <row r="4" spans="1:1" x14ac:dyDescent="0.3">
      <c r="A4" s="75">
        <v>27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1FBB-B6D8-4E63-9B6C-991B8136067E}">
  <dimension ref="A3:B9"/>
  <sheetViews>
    <sheetView workbookViewId="0">
      <selection activeCell="N21" sqref="N21"/>
    </sheetView>
  </sheetViews>
  <sheetFormatPr defaultRowHeight="14.4" x14ac:dyDescent="0.3"/>
  <cols>
    <col min="1" max="1" width="14.77734375" bestFit="1" customWidth="1"/>
    <col min="2" max="2" width="16.6640625" bestFit="1" customWidth="1"/>
  </cols>
  <sheetData>
    <row r="3" spans="1:2" x14ac:dyDescent="0.3">
      <c r="A3" s="46" t="s">
        <v>141</v>
      </c>
      <c r="B3" t="s">
        <v>176</v>
      </c>
    </row>
    <row r="4" spans="1:2" x14ac:dyDescent="0.3">
      <c r="A4" s="47" t="s">
        <v>2</v>
      </c>
      <c r="B4">
        <v>80</v>
      </c>
    </row>
    <row r="5" spans="1:2" x14ac:dyDescent="0.3">
      <c r="A5" s="47" t="s">
        <v>12</v>
      </c>
      <c r="B5">
        <v>80</v>
      </c>
    </row>
    <row r="6" spans="1:2" x14ac:dyDescent="0.3">
      <c r="A6" s="47" t="s">
        <v>18</v>
      </c>
      <c r="B6">
        <v>80</v>
      </c>
    </row>
    <row r="7" spans="1:2" x14ac:dyDescent="0.3">
      <c r="A7" s="47" t="s">
        <v>19</v>
      </c>
      <c r="B7">
        <v>78</v>
      </c>
    </row>
    <row r="8" spans="1:2" x14ac:dyDescent="0.3">
      <c r="A8" s="47" t="s">
        <v>20</v>
      </c>
      <c r="B8">
        <v>78</v>
      </c>
    </row>
    <row r="9" spans="1:2" x14ac:dyDescent="0.3">
      <c r="A9" s="47" t="s">
        <v>42</v>
      </c>
      <c r="B9">
        <v>396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2F46B-F3D4-4C19-B683-325BFD2AAB60}">
  <dimension ref="A3:B9"/>
  <sheetViews>
    <sheetView workbookViewId="0">
      <selection activeCell="A3" sqref="A3"/>
    </sheetView>
  </sheetViews>
  <sheetFormatPr defaultRowHeight="14.4" x14ac:dyDescent="0.3"/>
  <cols>
    <col min="1" max="1" width="14.77734375" bestFit="1" customWidth="1"/>
    <col min="2" max="2" width="35.44140625" bestFit="1" customWidth="1"/>
  </cols>
  <sheetData>
    <row r="3" spans="1:2" x14ac:dyDescent="0.3">
      <c r="A3" s="46" t="s">
        <v>141</v>
      </c>
      <c r="B3" t="s">
        <v>177</v>
      </c>
    </row>
    <row r="4" spans="1:2" x14ac:dyDescent="0.3">
      <c r="A4" s="47" t="s">
        <v>2</v>
      </c>
      <c r="B4">
        <v>72</v>
      </c>
    </row>
    <row r="5" spans="1:2" x14ac:dyDescent="0.3">
      <c r="A5" s="47" t="s">
        <v>4</v>
      </c>
      <c r="B5">
        <v>75</v>
      </c>
    </row>
    <row r="6" spans="1:2" x14ac:dyDescent="0.3">
      <c r="A6" s="47" t="s">
        <v>7</v>
      </c>
      <c r="B6">
        <v>74</v>
      </c>
    </row>
    <row r="7" spans="1:2" x14ac:dyDescent="0.3">
      <c r="A7" s="47" t="s">
        <v>12</v>
      </c>
      <c r="B7">
        <v>80</v>
      </c>
    </row>
    <row r="8" spans="1:2" x14ac:dyDescent="0.3">
      <c r="A8" s="47" t="s">
        <v>21</v>
      </c>
      <c r="B8">
        <v>82</v>
      </c>
    </row>
    <row r="9" spans="1:2" x14ac:dyDescent="0.3">
      <c r="A9" s="47" t="s">
        <v>42</v>
      </c>
      <c r="B9">
        <v>383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545B-6B76-49AE-89DC-87AC4150932A}">
  <dimension ref="A3:C4"/>
  <sheetViews>
    <sheetView workbookViewId="0">
      <selection activeCell="C3" sqref="C3"/>
    </sheetView>
  </sheetViews>
  <sheetFormatPr defaultRowHeight="14.4" x14ac:dyDescent="0.3"/>
  <cols>
    <col min="1" max="1" width="19.5546875" bestFit="1" customWidth="1"/>
    <col min="2" max="2" width="61.5546875" bestFit="1" customWidth="1"/>
    <col min="3" max="3" width="38.33203125" bestFit="1" customWidth="1"/>
  </cols>
  <sheetData>
    <row r="3" spans="1:3" x14ac:dyDescent="0.3">
      <c r="A3" t="s">
        <v>178</v>
      </c>
      <c r="B3" t="s">
        <v>179</v>
      </c>
      <c r="C3" t="s">
        <v>180</v>
      </c>
    </row>
    <row r="4" spans="1:3" x14ac:dyDescent="0.3">
      <c r="A4" s="73">
        <v>80</v>
      </c>
      <c r="B4" s="73">
        <v>80</v>
      </c>
      <c r="C4" s="73">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F6CB-FC48-4DE7-82A1-0349B7826BBE}">
  <dimension ref="A3:A4"/>
  <sheetViews>
    <sheetView workbookViewId="0">
      <selection activeCell="A3" sqref="A3"/>
    </sheetView>
  </sheetViews>
  <sheetFormatPr defaultRowHeight="14.4" x14ac:dyDescent="0.3"/>
  <cols>
    <col min="1" max="1" width="20.21875" bestFit="1" customWidth="1"/>
  </cols>
  <sheetData>
    <row r="3" spans="1:1" x14ac:dyDescent="0.3">
      <c r="A3" t="s">
        <v>166</v>
      </c>
    </row>
    <row r="4" spans="1:1" x14ac:dyDescent="0.3">
      <c r="A4" s="7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E7400-7350-4345-BDF5-2FFA378D540A}">
  <dimension ref="A1:CJ150"/>
  <sheetViews>
    <sheetView showGridLines="0" showRowColHeaders="0" zoomScaleNormal="100" workbookViewId="0"/>
  </sheetViews>
  <sheetFormatPr defaultRowHeight="14.4" x14ac:dyDescent="0.3"/>
  <cols>
    <col min="2" max="2" width="8.6640625" customWidth="1"/>
    <col min="10" max="10" width="10.77734375" customWidth="1"/>
  </cols>
  <sheetData>
    <row r="1" spans="1:88" x14ac:dyDescent="0.3">
      <c r="A1" s="69"/>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row>
    <row r="2" spans="1:88" x14ac:dyDescent="0.3">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row>
    <row r="3" spans="1:88" x14ac:dyDescent="0.3">
      <c r="A3" s="69"/>
      <c r="B3" s="69"/>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row>
    <row r="4" spans="1:88" x14ac:dyDescent="0.3">
      <c r="A4" s="69"/>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row>
    <row r="5" spans="1:88" x14ac:dyDescent="0.3">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row>
    <row r="6" spans="1:88" x14ac:dyDescent="0.3">
      <c r="A6" s="69"/>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row>
    <row r="7" spans="1:88" x14ac:dyDescent="0.3">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row>
    <row r="8" spans="1:88" x14ac:dyDescent="0.3">
      <c r="A8" s="69"/>
      <c r="B8" s="69"/>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row>
    <row r="9" spans="1:88" x14ac:dyDescent="0.3">
      <c r="A9" s="69"/>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row>
    <row r="10" spans="1:88" x14ac:dyDescent="0.3">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row>
    <row r="11" spans="1:88" x14ac:dyDescent="0.3">
      <c r="A11" s="69"/>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row>
    <row r="12" spans="1:88" x14ac:dyDescent="0.3">
      <c r="A12" s="69"/>
      <c r="B12" s="69"/>
      <c r="C12" s="69"/>
      <c r="D12" s="69"/>
      <c r="E12" s="70"/>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row>
    <row r="13" spans="1:88" x14ac:dyDescent="0.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row>
    <row r="14" spans="1:88" x14ac:dyDescent="0.3">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row>
    <row r="15" spans="1:88" ht="9.6" customHeight="1" x14ac:dyDescent="0.3">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row>
    <row r="16" spans="1:88" x14ac:dyDescent="0.3">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row>
    <row r="17" spans="1:88" x14ac:dyDescent="0.3">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row>
    <row r="18" spans="1:88" x14ac:dyDescent="0.3">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row>
    <row r="19" spans="1:88" x14ac:dyDescent="0.3">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row>
    <row r="20" spans="1:88" x14ac:dyDescent="0.3">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row>
    <row r="21" spans="1:88" x14ac:dyDescent="0.3">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row>
    <row r="22" spans="1:88" x14ac:dyDescent="0.3">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row>
    <row r="23" spans="1:88" x14ac:dyDescent="0.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row>
    <row r="24" spans="1:88" x14ac:dyDescent="0.3">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row>
    <row r="25" spans="1:88" x14ac:dyDescent="0.3">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row>
    <row r="26" spans="1:88" x14ac:dyDescent="0.3">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row>
    <row r="27" spans="1:88" x14ac:dyDescent="0.3">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row>
    <row r="28" spans="1:88" x14ac:dyDescent="0.3">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row>
    <row r="29" spans="1:88" x14ac:dyDescent="0.3">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row>
    <row r="30" spans="1:88" x14ac:dyDescent="0.3">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row>
    <row r="31" spans="1:88" x14ac:dyDescent="0.3">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row>
    <row r="32" spans="1:88" x14ac:dyDescent="0.3">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row>
    <row r="33" spans="1:88" x14ac:dyDescent="0.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row>
    <row r="34" spans="1:88" x14ac:dyDescent="0.3">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69"/>
      <c r="BD34" s="69"/>
      <c r="BE34" s="69"/>
      <c r="BF34" s="69"/>
      <c r="BG34" s="69"/>
      <c r="BH34" s="69"/>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row>
    <row r="35" spans="1:88" x14ac:dyDescent="0.3">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row>
    <row r="36" spans="1:88" x14ac:dyDescent="0.3">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row>
    <row r="37" spans="1:88" x14ac:dyDescent="0.3">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69"/>
      <c r="BD37" s="69"/>
      <c r="BE37" s="69"/>
      <c r="BF37" s="69"/>
      <c r="BG37" s="69"/>
      <c r="BH37" s="69"/>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row>
    <row r="38" spans="1:88" x14ac:dyDescent="0.3">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row>
    <row r="39" spans="1:88" x14ac:dyDescent="0.3">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69"/>
      <c r="BD39" s="69"/>
      <c r="BE39" s="69"/>
      <c r="BF39" s="69"/>
      <c r="BG39" s="69"/>
      <c r="BH39" s="69"/>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row>
    <row r="40" spans="1:88" x14ac:dyDescent="0.3">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row>
    <row r="41" spans="1:88" x14ac:dyDescent="0.3">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row>
    <row r="42" spans="1:88" x14ac:dyDescent="0.3">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row>
    <row r="43" spans="1:88" x14ac:dyDescent="0.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69"/>
      <c r="BD43" s="69"/>
      <c r="BE43" s="69"/>
      <c r="BF43" s="69"/>
      <c r="BG43" s="69"/>
      <c r="BH43" s="69"/>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row>
    <row r="44" spans="1:88" x14ac:dyDescent="0.3">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row>
    <row r="45" spans="1:88" x14ac:dyDescent="0.3">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69"/>
      <c r="BD45" s="69"/>
      <c r="BE45" s="69"/>
      <c r="BF45" s="69"/>
      <c r="BG45" s="69"/>
      <c r="BH45" s="69"/>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row>
    <row r="46" spans="1:88" x14ac:dyDescent="0.3">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row>
    <row r="47" spans="1:88" x14ac:dyDescent="0.3">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69"/>
      <c r="BD47" s="69"/>
      <c r="BE47" s="69"/>
      <c r="BF47" s="69"/>
      <c r="BG47" s="69"/>
      <c r="BH47" s="69"/>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row>
    <row r="48" spans="1:88" x14ac:dyDescent="0.3">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row>
    <row r="49" spans="1:88" x14ac:dyDescent="0.3">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69"/>
      <c r="BD49" s="69"/>
      <c r="BE49" s="69"/>
      <c r="BF49" s="69"/>
      <c r="BG49" s="69"/>
      <c r="BH49" s="69"/>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row>
    <row r="50" spans="1:88" x14ac:dyDescent="0.3">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69"/>
      <c r="BD50" s="69"/>
      <c r="BE50" s="69"/>
      <c r="BF50" s="69"/>
      <c r="BG50" s="69"/>
      <c r="BH50" s="69"/>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row>
    <row r="51" spans="1:88" x14ac:dyDescent="0.3">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row>
    <row r="52" spans="1:88" x14ac:dyDescent="0.3">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c r="BD52" s="69"/>
      <c r="BE52" s="69"/>
      <c r="BF52" s="69"/>
      <c r="BG52" s="69"/>
      <c r="BH52" s="69"/>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row>
    <row r="53" spans="1:88" x14ac:dyDescent="0.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69"/>
      <c r="BD53" s="69"/>
      <c r="BE53" s="69"/>
      <c r="BF53" s="69"/>
      <c r="BG53" s="69"/>
      <c r="BH53" s="69"/>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row>
    <row r="54" spans="1:88" x14ac:dyDescent="0.3">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69"/>
      <c r="BD54" s="69"/>
      <c r="BE54" s="69"/>
      <c r="BF54" s="69"/>
      <c r="BG54" s="69"/>
      <c r="BH54" s="69"/>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row>
    <row r="55" spans="1:88" x14ac:dyDescent="0.3">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69"/>
      <c r="BB55" s="69"/>
      <c r="BC55" s="69"/>
      <c r="BD55" s="69"/>
      <c r="BE55" s="69"/>
      <c r="BF55" s="69"/>
      <c r="BG55" s="69"/>
      <c r="BH55" s="69"/>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row>
    <row r="56" spans="1:88" x14ac:dyDescent="0.3">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row>
    <row r="57" spans="1:88" x14ac:dyDescent="0.3">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69"/>
      <c r="AW57" s="69"/>
      <c r="AX57" s="69"/>
      <c r="AY57" s="69"/>
      <c r="AZ57" s="69"/>
      <c r="BA57" s="69"/>
      <c r="BB57" s="69"/>
      <c r="BC57" s="69"/>
      <c r="BD57" s="69"/>
      <c r="BE57" s="69"/>
      <c r="BF57" s="69"/>
      <c r="BG57" s="69"/>
      <c r="BH57" s="69"/>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row>
    <row r="58" spans="1:88" x14ac:dyDescent="0.3">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row>
    <row r="59" spans="1:88" x14ac:dyDescent="0.3">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69"/>
      <c r="AW59" s="69"/>
      <c r="AX59" s="69"/>
      <c r="AY59" s="69"/>
      <c r="AZ59" s="69"/>
      <c r="BA59" s="69"/>
      <c r="BB59" s="69"/>
      <c r="BC59" s="69"/>
      <c r="BD59" s="69"/>
      <c r="BE59" s="69"/>
      <c r="BF59" s="69"/>
      <c r="BG59" s="69"/>
      <c r="BH59" s="69"/>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row>
    <row r="60" spans="1:88" x14ac:dyDescent="0.3">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row>
    <row r="61" spans="1:88" x14ac:dyDescent="0.3">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69"/>
      <c r="AW61" s="69"/>
      <c r="AX61" s="69"/>
      <c r="AY61" s="69"/>
      <c r="AZ61" s="69"/>
      <c r="BA61" s="69"/>
      <c r="BB61" s="69"/>
      <c r="BC61" s="69"/>
      <c r="BD61" s="69"/>
      <c r="BE61" s="69"/>
      <c r="BF61" s="69"/>
      <c r="BG61" s="69"/>
      <c r="BH61" s="69"/>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58"/>
      <c r="CI61" s="58"/>
      <c r="CJ61" s="58"/>
    </row>
    <row r="62" spans="1:88" x14ac:dyDescent="0.3">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69"/>
      <c r="AW62" s="69"/>
      <c r="AX62" s="69"/>
      <c r="AY62" s="69"/>
      <c r="AZ62" s="69"/>
      <c r="BA62" s="69"/>
      <c r="BB62" s="69"/>
      <c r="BC62" s="69"/>
      <c r="BD62" s="69"/>
      <c r="BE62" s="69"/>
      <c r="BF62" s="69"/>
      <c r="BG62" s="69"/>
      <c r="BH62" s="69"/>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row>
    <row r="63" spans="1:88" x14ac:dyDescent="0.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69"/>
      <c r="AW63" s="69"/>
      <c r="AX63" s="69"/>
      <c r="AY63" s="69"/>
      <c r="AZ63" s="69"/>
      <c r="BA63" s="69"/>
      <c r="BB63" s="69"/>
      <c r="BC63" s="69"/>
      <c r="BD63" s="69"/>
      <c r="BE63" s="69"/>
      <c r="BF63" s="69"/>
      <c r="BG63" s="69"/>
      <c r="BH63" s="69"/>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row>
    <row r="64" spans="1:88" x14ac:dyDescent="0.3">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row>
    <row r="65" spans="1:88" x14ac:dyDescent="0.3">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69"/>
      <c r="AW65" s="69"/>
      <c r="AX65" s="69"/>
      <c r="AY65" s="69"/>
      <c r="AZ65" s="69"/>
      <c r="BA65" s="69"/>
      <c r="BB65" s="69"/>
      <c r="BC65" s="69"/>
      <c r="BD65" s="69"/>
      <c r="BE65" s="69"/>
      <c r="BF65" s="69"/>
      <c r="BG65" s="69"/>
      <c r="BH65" s="69"/>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58"/>
      <c r="CI65" s="58"/>
      <c r="CJ65" s="58"/>
    </row>
    <row r="66" spans="1:88" x14ac:dyDescent="0.3">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58"/>
      <c r="CI66" s="58"/>
      <c r="CJ66" s="58"/>
    </row>
    <row r="67" spans="1:88" x14ac:dyDescent="0.3">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row>
    <row r="68" spans="1:88" x14ac:dyDescent="0.3">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row>
    <row r="69" spans="1:88" x14ac:dyDescent="0.3">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c r="BB69" s="69"/>
      <c r="BC69" s="69"/>
      <c r="BD69" s="69"/>
      <c r="BE69" s="69"/>
      <c r="BF69" s="69"/>
      <c r="BG69" s="69"/>
      <c r="BH69" s="69"/>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row>
    <row r="70" spans="1:88" x14ac:dyDescent="0.3">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c r="BF70" s="69"/>
      <c r="BG70" s="69"/>
      <c r="BH70" s="69"/>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row>
    <row r="71" spans="1:88" x14ac:dyDescent="0.3">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row>
    <row r="72" spans="1:88" x14ac:dyDescent="0.3">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row>
    <row r="73" spans="1:88" x14ac:dyDescent="0.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row>
    <row r="74" spans="1:88" x14ac:dyDescent="0.3">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row>
    <row r="75" spans="1:88" x14ac:dyDescent="0.3">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row>
    <row r="76" spans="1:88" x14ac:dyDescent="0.3">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row>
    <row r="77" spans="1:88" x14ac:dyDescent="0.3">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row>
    <row r="78" spans="1:88" x14ac:dyDescent="0.3">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58"/>
      <c r="CI78" s="58"/>
      <c r="CJ78" s="58"/>
    </row>
    <row r="79" spans="1:88" x14ac:dyDescent="0.3">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58"/>
      <c r="CI79" s="58"/>
      <c r="CJ79" s="58"/>
    </row>
    <row r="80" spans="1:88" x14ac:dyDescent="0.3">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row>
    <row r="81" spans="1:88" x14ac:dyDescent="0.3">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row>
    <row r="82" spans="1:88" x14ac:dyDescent="0.3">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row>
    <row r="83" spans="1:88" x14ac:dyDescent="0.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58"/>
      <c r="CI83" s="58"/>
      <c r="CJ83" s="58"/>
    </row>
    <row r="84" spans="1:88" x14ac:dyDescent="0.3">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58"/>
      <c r="CI84" s="58"/>
      <c r="CJ84" s="58"/>
    </row>
    <row r="85" spans="1:88" x14ac:dyDescent="0.3">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58"/>
      <c r="CI85" s="58"/>
      <c r="CJ85" s="58"/>
    </row>
    <row r="86" spans="1:88" x14ac:dyDescent="0.3">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58"/>
      <c r="CI86" s="58"/>
      <c r="CJ86" s="58"/>
    </row>
    <row r="87" spans="1:88" x14ac:dyDescent="0.3">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row>
    <row r="88" spans="1:88" x14ac:dyDescent="0.3">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row>
    <row r="89" spans="1:88" x14ac:dyDescent="0.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row>
    <row r="90" spans="1:88" x14ac:dyDescent="0.3">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row>
    <row r="91" spans="1:88" x14ac:dyDescent="0.3">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58"/>
      <c r="CI91" s="58"/>
      <c r="CJ91" s="58"/>
    </row>
    <row r="92" spans="1:88" x14ac:dyDescent="0.3">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58"/>
      <c r="CI92" s="58"/>
      <c r="CJ92" s="58"/>
    </row>
    <row r="93" spans="1:88" x14ac:dyDescent="0.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row>
    <row r="94" spans="1:88" x14ac:dyDescent="0.3">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row>
    <row r="95" spans="1:88" x14ac:dyDescent="0.3">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row>
    <row r="96" spans="1:88" x14ac:dyDescent="0.3">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row>
    <row r="97" spans="1:88" x14ac:dyDescent="0.3">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8"/>
      <c r="CF97" s="58"/>
      <c r="CG97" s="58"/>
      <c r="CH97" s="58"/>
      <c r="CI97" s="58"/>
      <c r="CJ97" s="58"/>
    </row>
    <row r="98" spans="1:88" x14ac:dyDescent="0.3">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row>
    <row r="99" spans="1:88" x14ac:dyDescent="0.3">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row>
    <row r="100" spans="1:88" x14ac:dyDescent="0.3">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c r="CF100" s="58"/>
      <c r="CG100" s="58"/>
      <c r="CH100" s="58"/>
      <c r="CI100" s="58"/>
      <c r="CJ100" s="58"/>
    </row>
    <row r="101" spans="1:88" x14ac:dyDescent="0.3">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c r="CF101" s="58"/>
      <c r="CG101" s="58"/>
      <c r="CH101" s="58"/>
      <c r="CI101" s="58"/>
      <c r="CJ101" s="58"/>
    </row>
    <row r="102" spans="1:88" x14ac:dyDescent="0.3">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c r="CF102" s="58"/>
      <c r="CG102" s="58"/>
      <c r="CH102" s="58"/>
      <c r="CI102" s="58"/>
      <c r="CJ102" s="58"/>
    </row>
    <row r="103" spans="1:88" x14ac:dyDescent="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c r="CF103" s="58"/>
      <c r="CG103" s="58"/>
      <c r="CH103" s="58"/>
      <c r="CI103" s="58"/>
      <c r="CJ103" s="58"/>
    </row>
    <row r="104" spans="1:88" x14ac:dyDescent="0.3">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c r="CF104" s="58"/>
      <c r="CG104" s="58"/>
      <c r="CH104" s="58"/>
      <c r="CI104" s="58"/>
      <c r="CJ104" s="58"/>
    </row>
    <row r="105" spans="1:88" x14ac:dyDescent="0.3">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c r="CF105" s="58"/>
      <c r="CG105" s="58"/>
      <c r="CH105" s="58"/>
      <c r="CI105" s="58"/>
      <c r="CJ105" s="58"/>
    </row>
    <row r="106" spans="1:88" x14ac:dyDescent="0.3">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c r="CF106" s="58"/>
      <c r="CG106" s="58"/>
      <c r="CH106" s="58"/>
      <c r="CI106" s="58"/>
      <c r="CJ106" s="58"/>
    </row>
    <row r="107" spans="1:88" x14ac:dyDescent="0.3">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row>
    <row r="108" spans="1:88" x14ac:dyDescent="0.3">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row>
    <row r="109" spans="1:88" x14ac:dyDescent="0.3">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c r="CF109" s="58"/>
      <c r="CG109" s="58"/>
      <c r="CH109" s="58"/>
      <c r="CI109" s="58"/>
      <c r="CJ109" s="58"/>
    </row>
    <row r="110" spans="1:88" x14ac:dyDescent="0.3">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row>
    <row r="111" spans="1:88" x14ac:dyDescent="0.3">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c r="CF111" s="58"/>
      <c r="CG111" s="58"/>
      <c r="CH111" s="58"/>
      <c r="CI111" s="58"/>
      <c r="CJ111" s="58"/>
    </row>
    <row r="112" spans="1:88" x14ac:dyDescent="0.3">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c r="CA112" s="58"/>
      <c r="CB112" s="58"/>
      <c r="CC112" s="58"/>
      <c r="CD112" s="58"/>
      <c r="CE112" s="58"/>
      <c r="CF112" s="58"/>
      <c r="CG112" s="58"/>
      <c r="CH112" s="58"/>
      <c r="CI112" s="58"/>
      <c r="CJ112" s="58"/>
    </row>
    <row r="113" spans="1:88" x14ac:dyDescent="0.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c r="CA113" s="58"/>
      <c r="CB113" s="58"/>
      <c r="CC113" s="58"/>
      <c r="CD113" s="58"/>
      <c r="CE113" s="58"/>
      <c r="CF113" s="58"/>
      <c r="CG113" s="58"/>
      <c r="CH113" s="58"/>
      <c r="CI113" s="58"/>
      <c r="CJ113" s="58"/>
    </row>
    <row r="114" spans="1:88" x14ac:dyDescent="0.3">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c r="CA114" s="58"/>
      <c r="CB114" s="58"/>
      <c r="CC114" s="58"/>
      <c r="CD114" s="58"/>
      <c r="CE114" s="58"/>
      <c r="CF114" s="58"/>
      <c r="CG114" s="58"/>
      <c r="CH114" s="58"/>
      <c r="CI114" s="58"/>
      <c r="CJ114" s="58"/>
    </row>
    <row r="115" spans="1:88" x14ac:dyDescent="0.3">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c r="CA115" s="58"/>
      <c r="CB115" s="58"/>
      <c r="CC115" s="58"/>
      <c r="CD115" s="58"/>
      <c r="CE115" s="58"/>
      <c r="CF115" s="58"/>
      <c r="CG115" s="58"/>
      <c r="CH115" s="58"/>
      <c r="CI115" s="58"/>
      <c r="CJ115" s="58"/>
    </row>
    <row r="116" spans="1:88" x14ac:dyDescent="0.3">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row>
    <row r="117" spans="1:88" x14ac:dyDescent="0.3">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c r="CF117" s="58"/>
      <c r="CG117" s="58"/>
      <c r="CH117" s="58"/>
      <c r="CI117" s="58"/>
      <c r="CJ117" s="58"/>
    </row>
    <row r="118" spans="1:88" x14ac:dyDescent="0.3">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c r="CA118" s="58"/>
      <c r="CB118" s="58"/>
      <c r="CC118" s="58"/>
      <c r="CD118" s="58"/>
      <c r="CE118" s="58"/>
      <c r="CF118" s="58"/>
      <c r="CG118" s="58"/>
      <c r="CH118" s="58"/>
      <c r="CI118" s="58"/>
      <c r="CJ118" s="58"/>
    </row>
    <row r="119" spans="1:88" x14ac:dyDescent="0.3">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c r="CA119" s="58"/>
      <c r="CB119" s="58"/>
      <c r="CC119" s="58"/>
      <c r="CD119" s="58"/>
      <c r="CE119" s="58"/>
      <c r="CF119" s="58"/>
      <c r="CG119" s="58"/>
      <c r="CH119" s="58"/>
      <c r="CI119" s="58"/>
      <c r="CJ119" s="58"/>
    </row>
    <row r="120" spans="1:88" x14ac:dyDescent="0.3">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c r="CA120" s="58"/>
      <c r="CB120" s="58"/>
      <c r="CC120" s="58"/>
      <c r="CD120" s="58"/>
      <c r="CE120" s="58"/>
      <c r="CF120" s="58"/>
      <c r="CG120" s="58"/>
      <c r="CH120" s="58"/>
      <c r="CI120" s="58"/>
      <c r="CJ120" s="58"/>
    </row>
    <row r="121" spans="1:88" x14ac:dyDescent="0.3">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c r="CF121" s="58"/>
      <c r="CG121" s="58"/>
      <c r="CH121" s="58"/>
      <c r="CI121" s="58"/>
      <c r="CJ121" s="58"/>
    </row>
    <row r="122" spans="1:88" x14ac:dyDescent="0.3">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c r="CA122" s="58"/>
      <c r="CB122" s="58"/>
      <c r="CC122" s="58"/>
      <c r="CD122" s="58"/>
      <c r="CE122" s="58"/>
      <c r="CF122" s="58"/>
      <c r="CG122" s="58"/>
      <c r="CH122" s="58"/>
      <c r="CI122" s="58"/>
      <c r="CJ122" s="58"/>
    </row>
    <row r="123" spans="1:88" x14ac:dyDescent="0.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c r="CF123" s="58"/>
      <c r="CG123" s="58"/>
      <c r="CH123" s="58"/>
      <c r="CI123" s="58"/>
      <c r="CJ123" s="58"/>
    </row>
    <row r="124" spans="1:88" x14ac:dyDescent="0.3">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c r="CA124" s="58"/>
      <c r="CB124" s="58"/>
      <c r="CC124" s="58"/>
      <c r="CD124" s="58"/>
      <c r="CE124" s="58"/>
      <c r="CF124" s="58"/>
      <c r="CG124" s="58"/>
      <c r="CH124" s="58"/>
      <c r="CI124" s="58"/>
      <c r="CJ124" s="58"/>
    </row>
    <row r="125" spans="1:88" x14ac:dyDescent="0.3">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c r="CA125" s="58"/>
      <c r="CB125" s="58"/>
      <c r="CC125" s="58"/>
      <c r="CD125" s="58"/>
      <c r="CE125" s="58"/>
      <c r="CF125" s="58"/>
      <c r="CG125" s="58"/>
      <c r="CH125" s="58"/>
      <c r="CI125" s="58"/>
      <c r="CJ125" s="58"/>
    </row>
    <row r="126" spans="1:88" x14ac:dyDescent="0.3">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58"/>
      <c r="CB126" s="58"/>
      <c r="CC126" s="58"/>
      <c r="CD126" s="58"/>
      <c r="CE126" s="58"/>
      <c r="CF126" s="58"/>
      <c r="CG126" s="58"/>
      <c r="CH126" s="58"/>
      <c r="CI126" s="58"/>
      <c r="CJ126" s="58"/>
    </row>
    <row r="127" spans="1:88" x14ac:dyDescent="0.3">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c r="CF127" s="58"/>
      <c r="CG127" s="58"/>
      <c r="CH127" s="58"/>
      <c r="CI127" s="58"/>
      <c r="CJ127" s="58"/>
    </row>
    <row r="128" spans="1:88" x14ac:dyDescent="0.3">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c r="CA128" s="58"/>
      <c r="CB128" s="58"/>
      <c r="CC128" s="58"/>
      <c r="CD128" s="58"/>
      <c r="CE128" s="58"/>
      <c r="CF128" s="58"/>
      <c r="CG128" s="58"/>
      <c r="CH128" s="58"/>
      <c r="CI128" s="58"/>
      <c r="CJ128" s="58"/>
    </row>
    <row r="129" spans="1:88" x14ac:dyDescent="0.3">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c r="CA129" s="58"/>
      <c r="CB129" s="58"/>
      <c r="CC129" s="58"/>
      <c r="CD129" s="58"/>
      <c r="CE129" s="58"/>
      <c r="CF129" s="58"/>
      <c r="CG129" s="58"/>
      <c r="CH129" s="58"/>
      <c r="CI129" s="58"/>
      <c r="CJ129" s="58"/>
    </row>
    <row r="130" spans="1:88" x14ac:dyDescent="0.3">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c r="CA130" s="58"/>
      <c r="CB130" s="58"/>
      <c r="CC130" s="58"/>
      <c r="CD130" s="58"/>
      <c r="CE130" s="58"/>
      <c r="CF130" s="58"/>
      <c r="CG130" s="58"/>
      <c r="CH130" s="58"/>
      <c r="CI130" s="58"/>
      <c r="CJ130" s="58"/>
    </row>
    <row r="131" spans="1:88" x14ac:dyDescent="0.3">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c r="CA131" s="58"/>
      <c r="CB131" s="58"/>
      <c r="CC131" s="58"/>
      <c r="CD131" s="58"/>
      <c r="CE131" s="58"/>
      <c r="CF131" s="58"/>
      <c r="CG131" s="58"/>
      <c r="CH131" s="58"/>
      <c r="CI131" s="58"/>
      <c r="CJ131" s="58"/>
    </row>
    <row r="132" spans="1:88" x14ac:dyDescent="0.3">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c r="CF132" s="58"/>
      <c r="CG132" s="58"/>
      <c r="CH132" s="58"/>
      <c r="CI132" s="58"/>
      <c r="CJ132" s="58"/>
    </row>
    <row r="133" spans="1:88" x14ac:dyDescent="0.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c r="CF133" s="58"/>
      <c r="CG133" s="58"/>
      <c r="CH133" s="58"/>
      <c r="CI133" s="58"/>
      <c r="CJ133" s="58"/>
    </row>
    <row r="134" spans="1:88" x14ac:dyDescent="0.3">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c r="CA134" s="58"/>
      <c r="CB134" s="58"/>
      <c r="CC134" s="58"/>
      <c r="CD134" s="58"/>
      <c r="CE134" s="58"/>
      <c r="CF134" s="58"/>
      <c r="CG134" s="58"/>
      <c r="CH134" s="58"/>
      <c r="CI134" s="58"/>
      <c r="CJ134" s="58"/>
    </row>
    <row r="135" spans="1:88" x14ac:dyDescent="0.3">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c r="CF135" s="58"/>
      <c r="CG135" s="58"/>
      <c r="CH135" s="58"/>
      <c r="CI135" s="58"/>
      <c r="CJ135" s="58"/>
    </row>
    <row r="136" spans="1:88" x14ac:dyDescent="0.3">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c r="CA136" s="58"/>
      <c r="CB136" s="58"/>
      <c r="CC136" s="58"/>
      <c r="CD136" s="58"/>
      <c r="CE136" s="58"/>
      <c r="CF136" s="58"/>
      <c r="CG136" s="58"/>
      <c r="CH136" s="58"/>
      <c r="CI136" s="58"/>
      <c r="CJ136" s="58"/>
    </row>
    <row r="137" spans="1:88" x14ac:dyDescent="0.3">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c r="CF137" s="58"/>
      <c r="CG137" s="58"/>
      <c r="CH137" s="58"/>
      <c r="CI137" s="58"/>
      <c r="CJ137" s="58"/>
    </row>
    <row r="138" spans="1:88" x14ac:dyDescent="0.3">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row>
    <row r="139" spans="1:88" x14ac:dyDescent="0.3">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c r="CF139" s="58"/>
      <c r="CG139" s="58"/>
      <c r="CH139" s="58"/>
      <c r="CI139" s="58"/>
      <c r="CJ139" s="58"/>
    </row>
    <row r="140" spans="1:88" x14ac:dyDescent="0.3">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c r="CF140" s="58"/>
      <c r="CG140" s="58"/>
      <c r="CH140" s="58"/>
      <c r="CI140" s="58"/>
      <c r="CJ140" s="58"/>
    </row>
    <row r="141" spans="1:88" x14ac:dyDescent="0.3">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c r="CA141" s="58"/>
      <c r="CB141" s="58"/>
      <c r="CC141" s="58"/>
      <c r="CD141" s="58"/>
      <c r="CE141" s="58"/>
      <c r="CF141" s="58"/>
      <c r="CG141" s="58"/>
      <c r="CH141" s="58"/>
      <c r="CI141" s="58"/>
      <c r="CJ141" s="58"/>
    </row>
    <row r="142" spans="1:88" x14ac:dyDescent="0.3">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c r="CF142" s="58"/>
      <c r="CG142" s="58"/>
      <c r="CH142" s="58"/>
      <c r="CI142" s="58"/>
      <c r="CJ142" s="58"/>
    </row>
    <row r="143" spans="1:88" x14ac:dyDescent="0.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c r="CF143" s="58"/>
      <c r="CG143" s="58"/>
      <c r="CH143" s="58"/>
      <c r="CI143" s="58"/>
      <c r="CJ143" s="58"/>
    </row>
    <row r="144" spans="1:88" x14ac:dyDescent="0.3">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c r="CF144" s="58"/>
      <c r="CG144" s="58"/>
      <c r="CH144" s="58"/>
      <c r="CI144" s="58"/>
      <c r="CJ144" s="58"/>
    </row>
    <row r="145" spans="1:88" x14ac:dyDescent="0.3">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c r="CF145" s="58"/>
      <c r="CG145" s="58"/>
      <c r="CH145" s="58"/>
      <c r="CI145" s="58"/>
      <c r="CJ145" s="58"/>
    </row>
    <row r="146" spans="1:88" x14ac:dyDescent="0.3">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c r="CF146" s="58"/>
      <c r="CG146" s="58"/>
      <c r="CH146" s="58"/>
      <c r="CI146" s="58"/>
      <c r="CJ146" s="58"/>
    </row>
    <row r="147" spans="1:88" x14ac:dyDescent="0.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c r="CF147" s="58"/>
      <c r="CG147" s="58"/>
      <c r="CH147" s="58"/>
      <c r="CI147" s="58"/>
      <c r="CJ147" s="58"/>
    </row>
    <row r="148" spans="1:88" x14ac:dyDescent="0.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c r="CF148" s="58"/>
      <c r="CG148" s="58"/>
      <c r="CH148" s="58"/>
      <c r="CI148" s="58"/>
      <c r="CJ148" s="58"/>
    </row>
    <row r="149" spans="1:88" x14ac:dyDescent="0.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row>
    <row r="150" spans="1:88" x14ac:dyDescent="0.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c r="CA150" s="58"/>
      <c r="CB150" s="58"/>
      <c r="CC150" s="58"/>
      <c r="CD150" s="58"/>
      <c r="CE150" s="58"/>
      <c r="CF150" s="58"/>
      <c r="CG150" s="58"/>
      <c r="CH150" s="58"/>
      <c r="CI150" s="58"/>
      <c r="CJ150" s="5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FC-223A-42BB-8863-FF69F0A4C58F}">
  <dimension ref="A3:C20"/>
  <sheetViews>
    <sheetView workbookViewId="0">
      <selection activeCell="A3" sqref="A3"/>
    </sheetView>
  </sheetViews>
  <sheetFormatPr defaultRowHeight="14.4" x14ac:dyDescent="0.3"/>
  <cols>
    <col min="1" max="4" width="24.109375" bestFit="1" customWidth="1"/>
  </cols>
  <sheetData>
    <row r="3" spans="1:3" x14ac:dyDescent="0.3">
      <c r="A3" s="60"/>
      <c r="B3" s="61"/>
      <c r="C3" s="62"/>
    </row>
    <row r="4" spans="1:3" x14ac:dyDescent="0.3">
      <c r="A4" s="63"/>
      <c r="B4" s="64"/>
      <c r="C4" s="65"/>
    </row>
    <row r="5" spans="1:3" x14ac:dyDescent="0.3">
      <c r="A5" s="63"/>
      <c r="B5" s="64"/>
      <c r="C5" s="65"/>
    </row>
    <row r="6" spans="1:3" x14ac:dyDescent="0.3">
      <c r="A6" s="63"/>
      <c r="B6" s="64"/>
      <c r="C6" s="65"/>
    </row>
    <row r="7" spans="1:3" x14ac:dyDescent="0.3">
      <c r="A7" s="63"/>
      <c r="B7" s="64"/>
      <c r="C7" s="65"/>
    </row>
    <row r="8" spans="1:3" x14ac:dyDescent="0.3">
      <c r="A8" s="63"/>
      <c r="B8" s="64"/>
      <c r="C8" s="65"/>
    </row>
    <row r="9" spans="1:3" x14ac:dyDescent="0.3">
      <c r="A9" s="63"/>
      <c r="B9" s="64"/>
      <c r="C9" s="65"/>
    </row>
    <row r="10" spans="1:3" x14ac:dyDescent="0.3">
      <c r="A10" s="63"/>
      <c r="B10" s="64"/>
      <c r="C10" s="65"/>
    </row>
    <row r="11" spans="1:3" x14ac:dyDescent="0.3">
      <c r="A11" s="63"/>
      <c r="B11" s="64"/>
      <c r="C11" s="65"/>
    </row>
    <row r="12" spans="1:3" x14ac:dyDescent="0.3">
      <c r="A12" s="63"/>
      <c r="B12" s="64"/>
      <c r="C12" s="65"/>
    </row>
    <row r="13" spans="1:3" x14ac:dyDescent="0.3">
      <c r="A13" s="63"/>
      <c r="B13" s="64"/>
      <c r="C13" s="65"/>
    </row>
    <row r="14" spans="1:3" x14ac:dyDescent="0.3">
      <c r="A14" s="63"/>
      <c r="B14" s="64"/>
      <c r="C14" s="65"/>
    </row>
    <row r="15" spans="1:3" x14ac:dyDescent="0.3">
      <c r="A15" s="63"/>
      <c r="B15" s="64"/>
      <c r="C15" s="65"/>
    </row>
    <row r="16" spans="1:3" x14ac:dyDescent="0.3">
      <c r="A16" s="63"/>
      <c r="B16" s="64"/>
      <c r="C16" s="65"/>
    </row>
    <row r="17" spans="1:3" x14ac:dyDescent="0.3">
      <c r="A17" s="63"/>
      <c r="B17" s="64"/>
      <c r="C17" s="65"/>
    </row>
    <row r="18" spans="1:3" x14ac:dyDescent="0.3">
      <c r="A18" s="63"/>
      <c r="B18" s="64"/>
      <c r="C18" s="65"/>
    </row>
    <row r="19" spans="1:3" x14ac:dyDescent="0.3">
      <c r="A19" s="63"/>
      <c r="B19" s="64"/>
      <c r="C19" s="65"/>
    </row>
    <row r="20" spans="1:3" x14ac:dyDescent="0.3">
      <c r="A20" s="66"/>
      <c r="B20" s="67"/>
      <c r="C20" s="6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6F189-3CFF-4D86-A8FC-A511B1C0E491}">
  <dimension ref="A3:F4"/>
  <sheetViews>
    <sheetView workbookViewId="0">
      <selection activeCell="F4" sqref="F4"/>
    </sheetView>
  </sheetViews>
  <sheetFormatPr defaultRowHeight="14.4" x14ac:dyDescent="0.3"/>
  <cols>
    <col min="1" max="1" width="26" bestFit="1" customWidth="1"/>
    <col min="2" max="2" width="26.6640625" bestFit="1" customWidth="1"/>
    <col min="3" max="4" width="27" bestFit="1" customWidth="1"/>
    <col min="5" max="5" width="24.88671875" bestFit="1" customWidth="1"/>
    <col min="6" max="6" width="25.21875" bestFit="1" customWidth="1"/>
  </cols>
  <sheetData>
    <row r="3" spans="1:6" x14ac:dyDescent="0.3">
      <c r="A3" t="s">
        <v>181</v>
      </c>
      <c r="B3" t="s">
        <v>182</v>
      </c>
      <c r="C3" t="s">
        <v>184</v>
      </c>
      <c r="D3" t="s">
        <v>183</v>
      </c>
      <c r="E3" t="s">
        <v>185</v>
      </c>
      <c r="F3" t="s">
        <v>186</v>
      </c>
    </row>
    <row r="4" spans="1:6" x14ac:dyDescent="0.3">
      <c r="A4" s="73">
        <v>30</v>
      </c>
      <c r="B4" s="73">
        <v>50</v>
      </c>
      <c r="C4" s="73">
        <v>30</v>
      </c>
      <c r="D4" s="73">
        <v>50</v>
      </c>
      <c r="E4" s="73">
        <v>26</v>
      </c>
      <c r="F4" s="73">
        <v>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9919-5EDE-4382-8F65-32ED7EA429EE}">
  <dimension ref="A1:AD28"/>
  <sheetViews>
    <sheetView zoomScale="70" zoomScaleNormal="70" workbookViewId="0">
      <selection sqref="A1:AD28"/>
    </sheetView>
  </sheetViews>
  <sheetFormatPr defaultRowHeight="14.4" x14ac:dyDescent="0.3"/>
  <cols>
    <col min="2" max="2" width="17.77734375" bestFit="1" customWidth="1"/>
    <col min="3" max="3" width="18" customWidth="1"/>
    <col min="4" max="4" width="21.44140625" customWidth="1"/>
    <col min="6" max="6" width="16.33203125" bestFit="1" customWidth="1"/>
    <col min="7" max="7" width="20.6640625" customWidth="1"/>
    <col min="8" max="8" width="16.21875" customWidth="1"/>
    <col min="9" max="9" width="19.5546875" bestFit="1" customWidth="1"/>
    <col min="10" max="10" width="20.44140625" customWidth="1"/>
    <col min="11" max="11" width="27.77734375" customWidth="1"/>
    <col min="12" max="12" width="29.88671875" customWidth="1"/>
    <col min="13" max="13" width="16.88671875" bestFit="1" customWidth="1"/>
    <col min="14" max="14" width="21.77734375" customWidth="1"/>
    <col min="15" max="21" width="0" hidden="1" customWidth="1"/>
    <col min="22" max="22" width="53.109375" bestFit="1" customWidth="1"/>
    <col min="23" max="28" width="0" hidden="1" customWidth="1"/>
    <col min="29" max="29" width="4.44140625" hidden="1" customWidth="1"/>
  </cols>
  <sheetData>
    <row r="1" spans="1:30" ht="124.8" x14ac:dyDescent="0.3">
      <c r="A1" s="21" t="s">
        <v>165</v>
      </c>
      <c r="B1" s="48" t="s">
        <v>1</v>
      </c>
      <c r="C1" s="48" t="s">
        <v>29</v>
      </c>
      <c r="D1" s="48" t="s">
        <v>30</v>
      </c>
      <c r="E1" s="48" t="s">
        <v>32</v>
      </c>
      <c r="F1" s="48" t="s">
        <v>33</v>
      </c>
      <c r="G1" s="48" t="s">
        <v>35</v>
      </c>
      <c r="H1" s="48" t="s">
        <v>36</v>
      </c>
      <c r="I1" s="48" t="s">
        <v>37</v>
      </c>
      <c r="J1" s="48" t="s">
        <v>38</v>
      </c>
      <c r="K1" s="48" t="s">
        <v>39</v>
      </c>
      <c r="L1" s="48" t="s">
        <v>40</v>
      </c>
      <c r="M1" s="48" t="s">
        <v>41</v>
      </c>
      <c r="N1" s="48" t="s">
        <v>42</v>
      </c>
      <c r="O1" s="9" t="s">
        <v>35</v>
      </c>
      <c r="P1" s="9" t="s">
        <v>36</v>
      </c>
      <c r="Q1" s="9" t="s">
        <v>37</v>
      </c>
      <c r="R1" s="9" t="s">
        <v>38</v>
      </c>
      <c r="S1" s="9" t="s">
        <v>39</v>
      </c>
      <c r="T1" s="9" t="s">
        <v>40</v>
      </c>
      <c r="U1" s="9" t="s">
        <v>44</v>
      </c>
      <c r="V1" s="9" t="s">
        <v>174</v>
      </c>
      <c r="W1" s="11" t="s">
        <v>91</v>
      </c>
      <c r="X1" s="11" t="s">
        <v>92</v>
      </c>
      <c r="Y1" s="11" t="s">
        <v>93</v>
      </c>
      <c r="Z1" s="11" t="s">
        <v>94</v>
      </c>
      <c r="AA1" s="11" t="s">
        <v>95</v>
      </c>
      <c r="AB1" s="11" t="s">
        <v>96</v>
      </c>
      <c r="AC1" s="11" t="s">
        <v>97</v>
      </c>
      <c r="AD1" s="11" t="s">
        <v>175</v>
      </c>
    </row>
    <row r="2" spans="1:30" ht="15.6" x14ac:dyDescent="0.3">
      <c r="A2" s="49" t="s">
        <v>163</v>
      </c>
      <c r="B2" s="49" t="s">
        <v>2</v>
      </c>
      <c r="C2" s="50">
        <v>45528</v>
      </c>
      <c r="D2" s="49" t="s">
        <v>31</v>
      </c>
      <c r="E2" s="49">
        <v>2</v>
      </c>
      <c r="F2" s="49" t="s">
        <v>34</v>
      </c>
      <c r="G2" s="49">
        <v>7</v>
      </c>
      <c r="H2" s="49">
        <v>8</v>
      </c>
      <c r="I2" s="49">
        <v>15</v>
      </c>
      <c r="J2" s="49">
        <f>SUM(G2,H2,I2)</f>
        <v>30</v>
      </c>
      <c r="K2" s="49">
        <v>15</v>
      </c>
      <c r="L2" s="49">
        <v>35</v>
      </c>
      <c r="M2" s="49">
        <f>SUM(K2,L2)</f>
        <v>50</v>
      </c>
      <c r="N2" s="49">
        <f>SUM(J2,M2)</f>
        <v>80</v>
      </c>
      <c r="O2" s="1">
        <v>7</v>
      </c>
      <c r="P2" s="1">
        <v>8</v>
      </c>
      <c r="Q2" s="1">
        <v>15</v>
      </c>
      <c r="R2" s="1">
        <f>SUM(O2,P2,Q2)</f>
        <v>30</v>
      </c>
      <c r="S2" s="1">
        <v>15</v>
      </c>
      <c r="T2" s="1">
        <v>35</v>
      </c>
      <c r="U2" s="1">
        <f>SUM(T2,S2)</f>
        <v>50</v>
      </c>
      <c r="V2" s="1">
        <f>SUM(U2,R2)</f>
        <v>80</v>
      </c>
      <c r="W2" s="12">
        <v>9</v>
      </c>
      <c r="X2" s="17">
        <v>7</v>
      </c>
      <c r="Y2" s="12">
        <v>10</v>
      </c>
      <c r="Z2" s="17">
        <f t="shared" ref="Z2:Z26" si="0">W2+X2+Y2</f>
        <v>26</v>
      </c>
      <c r="AA2" s="17">
        <v>14</v>
      </c>
      <c r="AB2" s="17">
        <v>32</v>
      </c>
      <c r="AC2" s="17">
        <f t="shared" ref="AC2:AC28" si="1">AA2+AB2</f>
        <v>46</v>
      </c>
      <c r="AD2" s="17">
        <f t="shared" ref="AD2:AD28" si="2">Z2+AC2</f>
        <v>72</v>
      </c>
    </row>
    <row r="3" spans="1:30" ht="15.6" x14ac:dyDescent="0.3">
      <c r="A3" s="49" t="s">
        <v>163</v>
      </c>
      <c r="B3" s="49" t="s">
        <v>3</v>
      </c>
      <c r="C3" s="50">
        <v>45528</v>
      </c>
      <c r="D3" s="49" t="s">
        <v>31</v>
      </c>
      <c r="E3" s="49">
        <v>2</v>
      </c>
      <c r="F3" s="49" t="s">
        <v>34</v>
      </c>
      <c r="G3" s="49">
        <v>3</v>
      </c>
      <c r="H3" s="49">
        <v>4</v>
      </c>
      <c r="I3" s="49">
        <v>10</v>
      </c>
      <c r="J3" s="49">
        <f t="shared" ref="J3:J28" si="3">SUM(G3,H3,I3)</f>
        <v>17</v>
      </c>
      <c r="K3" s="49">
        <v>10</v>
      </c>
      <c r="L3" s="49">
        <v>24</v>
      </c>
      <c r="M3" s="49">
        <f t="shared" ref="M3:M28" si="4">SUM(K3,L3)</f>
        <v>34</v>
      </c>
      <c r="N3" s="49">
        <f t="shared" ref="N3:N28" si="5">SUM(J3,M3)</f>
        <v>51</v>
      </c>
      <c r="O3" s="1">
        <v>3</v>
      </c>
      <c r="P3" s="1">
        <v>4</v>
      </c>
      <c r="Q3" s="1">
        <v>10</v>
      </c>
      <c r="R3" s="1">
        <f t="shared" ref="R3:R28" si="6">SUM(O3,P3,Q3)</f>
        <v>17</v>
      </c>
      <c r="S3" s="1">
        <v>10</v>
      </c>
      <c r="T3" s="1">
        <v>24</v>
      </c>
      <c r="U3" s="1">
        <f t="shared" ref="U3:U28" si="7">SUM(T3,S3)</f>
        <v>34</v>
      </c>
      <c r="V3" s="1">
        <f t="shared" ref="V3:V28" si="8">SUM(U3,R3)</f>
        <v>51</v>
      </c>
      <c r="W3" s="12">
        <v>6</v>
      </c>
      <c r="X3" s="17">
        <v>6</v>
      </c>
      <c r="Y3" s="12">
        <v>8</v>
      </c>
      <c r="Z3" s="17">
        <f t="shared" si="0"/>
        <v>20</v>
      </c>
      <c r="AA3" s="17">
        <v>12</v>
      </c>
      <c r="AB3" s="17">
        <v>24</v>
      </c>
      <c r="AC3" s="17">
        <f t="shared" si="1"/>
        <v>36</v>
      </c>
      <c r="AD3" s="17">
        <f t="shared" si="2"/>
        <v>56</v>
      </c>
    </row>
    <row r="4" spans="1:30" ht="15.6" x14ac:dyDescent="0.3">
      <c r="A4" s="49" t="s">
        <v>163</v>
      </c>
      <c r="B4" s="49" t="s">
        <v>4</v>
      </c>
      <c r="C4" s="50">
        <v>45528</v>
      </c>
      <c r="D4" s="49" t="s">
        <v>31</v>
      </c>
      <c r="E4" s="49">
        <v>2</v>
      </c>
      <c r="F4" s="49" t="s">
        <v>34</v>
      </c>
      <c r="G4" s="49">
        <v>10</v>
      </c>
      <c r="H4" s="49">
        <v>5</v>
      </c>
      <c r="I4" s="49">
        <v>0</v>
      </c>
      <c r="J4" s="49">
        <f t="shared" si="3"/>
        <v>15</v>
      </c>
      <c r="K4" s="49">
        <v>0</v>
      </c>
      <c r="L4" s="49">
        <v>30</v>
      </c>
      <c r="M4" s="49">
        <f t="shared" si="4"/>
        <v>30</v>
      </c>
      <c r="N4" s="49">
        <f t="shared" si="5"/>
        <v>45</v>
      </c>
      <c r="O4" s="1">
        <v>10</v>
      </c>
      <c r="P4" s="1">
        <v>5</v>
      </c>
      <c r="Q4" s="1">
        <v>0</v>
      </c>
      <c r="R4" s="1">
        <f t="shared" si="6"/>
        <v>15</v>
      </c>
      <c r="S4" s="1">
        <v>0</v>
      </c>
      <c r="T4" s="1">
        <v>30</v>
      </c>
      <c r="U4" s="1">
        <f t="shared" si="7"/>
        <v>30</v>
      </c>
      <c r="V4" s="1">
        <f t="shared" si="8"/>
        <v>45</v>
      </c>
      <c r="W4" s="12">
        <v>9</v>
      </c>
      <c r="X4" s="17">
        <v>8</v>
      </c>
      <c r="Y4" s="12">
        <v>10</v>
      </c>
      <c r="Z4" s="17">
        <f t="shared" si="0"/>
        <v>27</v>
      </c>
      <c r="AA4" s="17">
        <v>15</v>
      </c>
      <c r="AB4" s="17">
        <v>33</v>
      </c>
      <c r="AC4" s="17">
        <f t="shared" si="1"/>
        <v>48</v>
      </c>
      <c r="AD4" s="17">
        <f t="shared" si="2"/>
        <v>75</v>
      </c>
    </row>
    <row r="5" spans="1:30" ht="15.6" x14ac:dyDescent="0.3">
      <c r="A5" s="49" t="s">
        <v>163</v>
      </c>
      <c r="B5" s="49" t="s">
        <v>5</v>
      </c>
      <c r="C5" s="50">
        <v>45528</v>
      </c>
      <c r="D5" s="49" t="s">
        <v>31</v>
      </c>
      <c r="E5" s="49">
        <v>2</v>
      </c>
      <c r="F5" s="49" t="s">
        <v>34</v>
      </c>
      <c r="G5" s="49">
        <v>8</v>
      </c>
      <c r="H5" s="49">
        <v>4</v>
      </c>
      <c r="I5" s="49">
        <v>8</v>
      </c>
      <c r="J5" s="49">
        <f t="shared" si="3"/>
        <v>20</v>
      </c>
      <c r="K5" s="49">
        <v>8</v>
      </c>
      <c r="L5" s="49">
        <v>15</v>
      </c>
      <c r="M5" s="49">
        <f t="shared" si="4"/>
        <v>23</v>
      </c>
      <c r="N5" s="49">
        <f t="shared" si="5"/>
        <v>43</v>
      </c>
      <c r="O5" s="1">
        <v>8</v>
      </c>
      <c r="P5" s="1">
        <v>4</v>
      </c>
      <c r="Q5" s="1">
        <v>8</v>
      </c>
      <c r="R5" s="1">
        <f t="shared" si="6"/>
        <v>20</v>
      </c>
      <c r="S5" s="1">
        <v>8</v>
      </c>
      <c r="T5" s="1">
        <v>15</v>
      </c>
      <c r="U5" s="1">
        <f t="shared" si="7"/>
        <v>23</v>
      </c>
      <c r="V5" s="1">
        <f t="shared" si="8"/>
        <v>43</v>
      </c>
      <c r="W5" s="12">
        <v>8</v>
      </c>
      <c r="X5" s="17">
        <v>6</v>
      </c>
      <c r="Y5" s="12">
        <v>8</v>
      </c>
      <c r="Z5" s="17">
        <f t="shared" si="0"/>
        <v>22</v>
      </c>
      <c r="AA5" s="17">
        <v>10</v>
      </c>
      <c r="AB5" s="17">
        <v>10</v>
      </c>
      <c r="AC5" s="17">
        <f t="shared" si="1"/>
        <v>20</v>
      </c>
      <c r="AD5" s="17">
        <f t="shared" si="2"/>
        <v>42</v>
      </c>
    </row>
    <row r="6" spans="1:30" ht="15.6" x14ac:dyDescent="0.3">
      <c r="A6" s="49" t="s">
        <v>163</v>
      </c>
      <c r="B6" s="49" t="s">
        <v>6</v>
      </c>
      <c r="C6" s="50">
        <v>45528</v>
      </c>
      <c r="D6" s="49" t="s">
        <v>31</v>
      </c>
      <c r="E6" s="49">
        <v>2</v>
      </c>
      <c r="F6" s="49" t="s">
        <v>34</v>
      </c>
      <c r="G6" s="49">
        <v>9</v>
      </c>
      <c r="H6" s="49">
        <v>6</v>
      </c>
      <c r="I6" s="49">
        <v>12</v>
      </c>
      <c r="J6" s="49">
        <f t="shared" si="3"/>
        <v>27</v>
      </c>
      <c r="K6" s="49">
        <v>12</v>
      </c>
      <c r="L6" s="49">
        <v>32</v>
      </c>
      <c r="M6" s="49">
        <f t="shared" si="4"/>
        <v>44</v>
      </c>
      <c r="N6" s="49">
        <f t="shared" si="5"/>
        <v>71</v>
      </c>
      <c r="O6" s="1">
        <v>9</v>
      </c>
      <c r="P6" s="1">
        <v>6</v>
      </c>
      <c r="Q6" s="1">
        <v>12</v>
      </c>
      <c r="R6" s="1">
        <f t="shared" si="6"/>
        <v>27</v>
      </c>
      <c r="S6" s="1">
        <v>12</v>
      </c>
      <c r="T6" s="1">
        <v>32</v>
      </c>
      <c r="U6" s="1">
        <f t="shared" si="7"/>
        <v>44</v>
      </c>
      <c r="V6" s="1">
        <f t="shared" si="8"/>
        <v>71</v>
      </c>
      <c r="W6" s="12">
        <v>9</v>
      </c>
      <c r="X6" s="17">
        <v>7</v>
      </c>
      <c r="Y6" s="12">
        <v>4</v>
      </c>
      <c r="Z6" s="17">
        <f t="shared" si="0"/>
        <v>20</v>
      </c>
      <c r="AA6" s="17">
        <v>13</v>
      </c>
      <c r="AB6" s="17">
        <v>28</v>
      </c>
      <c r="AC6" s="17">
        <f t="shared" si="1"/>
        <v>41</v>
      </c>
      <c r="AD6" s="17">
        <f t="shared" si="2"/>
        <v>61</v>
      </c>
    </row>
    <row r="7" spans="1:30" ht="15.6" x14ac:dyDescent="0.3">
      <c r="A7" s="49" t="s">
        <v>163</v>
      </c>
      <c r="B7" s="49" t="s">
        <v>7</v>
      </c>
      <c r="C7" s="50">
        <v>45528</v>
      </c>
      <c r="D7" s="49" t="s">
        <v>31</v>
      </c>
      <c r="E7" s="49">
        <v>2</v>
      </c>
      <c r="F7" s="49" t="s">
        <v>34</v>
      </c>
      <c r="G7" s="49">
        <v>8</v>
      </c>
      <c r="H7" s="49">
        <v>8</v>
      </c>
      <c r="I7" s="49">
        <v>16</v>
      </c>
      <c r="J7" s="49">
        <f t="shared" si="3"/>
        <v>32</v>
      </c>
      <c r="K7" s="49">
        <v>16</v>
      </c>
      <c r="L7" s="49">
        <v>28</v>
      </c>
      <c r="M7" s="49">
        <f t="shared" si="4"/>
        <v>44</v>
      </c>
      <c r="N7" s="49">
        <f t="shared" si="5"/>
        <v>76</v>
      </c>
      <c r="O7" s="1">
        <v>8</v>
      </c>
      <c r="P7" s="1">
        <v>8</v>
      </c>
      <c r="Q7" s="1">
        <v>16</v>
      </c>
      <c r="R7" s="1">
        <f t="shared" si="6"/>
        <v>32</v>
      </c>
      <c r="S7" s="1">
        <v>16</v>
      </c>
      <c r="T7" s="1">
        <v>28</v>
      </c>
      <c r="U7" s="1">
        <f t="shared" si="7"/>
        <v>44</v>
      </c>
      <c r="V7" s="1">
        <f t="shared" si="8"/>
        <v>76</v>
      </c>
      <c r="W7" s="12">
        <v>7</v>
      </c>
      <c r="X7" s="17">
        <v>7</v>
      </c>
      <c r="Y7" s="12">
        <v>18</v>
      </c>
      <c r="Z7" s="17">
        <f t="shared" si="0"/>
        <v>32</v>
      </c>
      <c r="AA7" s="17">
        <v>14</v>
      </c>
      <c r="AB7" s="17">
        <v>28</v>
      </c>
      <c r="AC7" s="17">
        <f t="shared" si="1"/>
        <v>42</v>
      </c>
      <c r="AD7" s="17">
        <f t="shared" si="2"/>
        <v>74</v>
      </c>
    </row>
    <row r="8" spans="1:30" ht="15.6" x14ac:dyDescent="0.3">
      <c r="A8" s="49" t="s">
        <v>163</v>
      </c>
      <c r="B8" s="49" t="s">
        <v>8</v>
      </c>
      <c r="C8" s="50">
        <v>45528</v>
      </c>
      <c r="D8" s="49" t="s">
        <v>31</v>
      </c>
      <c r="E8" s="49">
        <v>2</v>
      </c>
      <c r="F8" s="49" t="s">
        <v>34</v>
      </c>
      <c r="G8" s="49">
        <v>7</v>
      </c>
      <c r="H8" s="49">
        <v>7</v>
      </c>
      <c r="I8" s="49">
        <v>14</v>
      </c>
      <c r="J8" s="49">
        <f t="shared" si="3"/>
        <v>28</v>
      </c>
      <c r="K8" s="49">
        <v>14</v>
      </c>
      <c r="L8" s="49">
        <v>30</v>
      </c>
      <c r="M8" s="49">
        <f t="shared" si="4"/>
        <v>44</v>
      </c>
      <c r="N8" s="49">
        <f t="shared" si="5"/>
        <v>72</v>
      </c>
      <c r="O8" s="1">
        <v>7</v>
      </c>
      <c r="P8" s="1">
        <v>7</v>
      </c>
      <c r="Q8" s="1">
        <v>14</v>
      </c>
      <c r="R8" s="1">
        <f t="shared" si="6"/>
        <v>28</v>
      </c>
      <c r="S8" s="1">
        <v>14</v>
      </c>
      <c r="T8" s="1">
        <v>30</v>
      </c>
      <c r="U8" s="1">
        <f t="shared" si="7"/>
        <v>44</v>
      </c>
      <c r="V8" s="1">
        <f t="shared" si="8"/>
        <v>72</v>
      </c>
      <c r="W8" s="12">
        <v>9</v>
      </c>
      <c r="X8" s="17">
        <v>7</v>
      </c>
      <c r="Y8" s="12">
        <v>10</v>
      </c>
      <c r="Z8" s="17">
        <f t="shared" si="0"/>
        <v>26</v>
      </c>
      <c r="AA8" s="17">
        <v>12</v>
      </c>
      <c r="AB8" s="17">
        <v>12</v>
      </c>
      <c r="AC8" s="17">
        <f t="shared" si="1"/>
        <v>24</v>
      </c>
      <c r="AD8" s="17">
        <f t="shared" si="2"/>
        <v>50</v>
      </c>
    </row>
    <row r="9" spans="1:30" ht="15.6" x14ac:dyDescent="0.3">
      <c r="A9" s="49" t="s">
        <v>164</v>
      </c>
      <c r="B9" s="49" t="s">
        <v>9</v>
      </c>
      <c r="C9" s="50">
        <v>45528</v>
      </c>
      <c r="D9" s="49" t="s">
        <v>31</v>
      </c>
      <c r="E9" s="49">
        <v>2</v>
      </c>
      <c r="F9" s="49" t="s">
        <v>34</v>
      </c>
      <c r="G9" s="49">
        <v>8</v>
      </c>
      <c r="H9" s="49">
        <v>6</v>
      </c>
      <c r="I9" s="49">
        <v>14</v>
      </c>
      <c r="J9" s="49">
        <f t="shared" si="3"/>
        <v>28</v>
      </c>
      <c r="K9" s="49">
        <v>14</v>
      </c>
      <c r="L9" s="49">
        <v>22</v>
      </c>
      <c r="M9" s="49">
        <f t="shared" si="4"/>
        <v>36</v>
      </c>
      <c r="N9" s="49">
        <f t="shared" si="5"/>
        <v>64</v>
      </c>
      <c r="O9" s="1">
        <v>8</v>
      </c>
      <c r="P9" s="1">
        <v>6</v>
      </c>
      <c r="Q9" s="1">
        <v>14</v>
      </c>
      <c r="R9" s="1">
        <f t="shared" si="6"/>
        <v>28</v>
      </c>
      <c r="S9" s="1">
        <v>14</v>
      </c>
      <c r="T9" s="1">
        <v>22</v>
      </c>
      <c r="U9" s="1">
        <f t="shared" si="7"/>
        <v>36</v>
      </c>
      <c r="V9" s="1">
        <f t="shared" si="8"/>
        <v>64</v>
      </c>
      <c r="W9" s="12">
        <v>6</v>
      </c>
      <c r="X9" s="17">
        <v>7</v>
      </c>
      <c r="Y9" s="12">
        <v>2</v>
      </c>
      <c r="Z9" s="17">
        <f t="shared" si="0"/>
        <v>15</v>
      </c>
      <c r="AA9" s="17">
        <v>12</v>
      </c>
      <c r="AB9" s="17">
        <v>33</v>
      </c>
      <c r="AC9" s="17">
        <f t="shared" si="1"/>
        <v>45</v>
      </c>
      <c r="AD9" s="17">
        <f t="shared" si="2"/>
        <v>60</v>
      </c>
    </row>
    <row r="10" spans="1:30" ht="15.6" x14ac:dyDescent="0.3">
      <c r="A10" s="49" t="s">
        <v>163</v>
      </c>
      <c r="B10" s="49" t="s">
        <v>10</v>
      </c>
      <c r="C10" s="50">
        <v>45528</v>
      </c>
      <c r="D10" s="49" t="s">
        <v>31</v>
      </c>
      <c r="E10" s="49">
        <v>2</v>
      </c>
      <c r="F10" s="49" t="s">
        <v>34</v>
      </c>
      <c r="G10" s="49">
        <v>7</v>
      </c>
      <c r="H10" s="49">
        <v>6</v>
      </c>
      <c r="I10" s="49">
        <v>12</v>
      </c>
      <c r="J10" s="49">
        <f t="shared" si="3"/>
        <v>25</v>
      </c>
      <c r="K10" s="49">
        <v>12</v>
      </c>
      <c r="L10" s="49">
        <v>30</v>
      </c>
      <c r="M10" s="49">
        <f t="shared" si="4"/>
        <v>42</v>
      </c>
      <c r="N10" s="49">
        <f t="shared" si="5"/>
        <v>67</v>
      </c>
      <c r="O10" s="1">
        <v>7</v>
      </c>
      <c r="P10" s="1">
        <v>6</v>
      </c>
      <c r="Q10" s="1">
        <v>12</v>
      </c>
      <c r="R10" s="1">
        <f t="shared" si="6"/>
        <v>25</v>
      </c>
      <c r="S10" s="1">
        <v>12</v>
      </c>
      <c r="T10" s="1">
        <v>30</v>
      </c>
      <c r="U10" s="1">
        <f t="shared" si="7"/>
        <v>42</v>
      </c>
      <c r="V10" s="1">
        <f t="shared" si="8"/>
        <v>67</v>
      </c>
      <c r="W10" s="12">
        <v>9</v>
      </c>
      <c r="X10" s="17">
        <v>7</v>
      </c>
      <c r="Y10" s="12">
        <v>6</v>
      </c>
      <c r="Z10" s="17">
        <f t="shared" si="0"/>
        <v>22</v>
      </c>
      <c r="AA10" s="17">
        <v>13</v>
      </c>
      <c r="AB10" s="17">
        <v>35</v>
      </c>
      <c r="AC10" s="17">
        <f t="shared" si="1"/>
        <v>48</v>
      </c>
      <c r="AD10" s="17">
        <f t="shared" si="2"/>
        <v>70</v>
      </c>
    </row>
    <row r="11" spans="1:30" ht="15.6" x14ac:dyDescent="0.3">
      <c r="A11" s="49" t="s">
        <v>164</v>
      </c>
      <c r="B11" s="49" t="s">
        <v>11</v>
      </c>
      <c r="C11" s="50">
        <v>45528</v>
      </c>
      <c r="D11" s="49" t="s">
        <v>31</v>
      </c>
      <c r="E11" s="49">
        <v>2</v>
      </c>
      <c r="F11" s="49" t="s">
        <v>34</v>
      </c>
      <c r="G11" s="49">
        <v>7</v>
      </c>
      <c r="H11" s="49">
        <v>8</v>
      </c>
      <c r="I11" s="49">
        <v>12</v>
      </c>
      <c r="J11" s="49">
        <f t="shared" si="3"/>
        <v>27</v>
      </c>
      <c r="K11" s="49">
        <v>12</v>
      </c>
      <c r="L11" s="49">
        <v>32</v>
      </c>
      <c r="M11" s="49">
        <f t="shared" si="4"/>
        <v>44</v>
      </c>
      <c r="N11" s="49">
        <f t="shared" si="5"/>
        <v>71</v>
      </c>
      <c r="O11" s="1">
        <v>7</v>
      </c>
      <c r="P11" s="1">
        <v>8</v>
      </c>
      <c r="Q11" s="1">
        <v>12</v>
      </c>
      <c r="R11" s="1">
        <f t="shared" si="6"/>
        <v>27</v>
      </c>
      <c r="S11" s="1">
        <v>12</v>
      </c>
      <c r="T11" s="1">
        <v>32</v>
      </c>
      <c r="U11" s="1">
        <f t="shared" si="7"/>
        <v>44</v>
      </c>
      <c r="V11" s="1">
        <f t="shared" si="8"/>
        <v>71</v>
      </c>
      <c r="W11" s="12">
        <v>7</v>
      </c>
      <c r="X11" s="17">
        <v>6</v>
      </c>
      <c r="Y11" s="12">
        <v>2</v>
      </c>
      <c r="Z11" s="17">
        <f t="shared" si="0"/>
        <v>15</v>
      </c>
      <c r="AA11" s="17">
        <v>12</v>
      </c>
      <c r="AB11" s="17">
        <v>33</v>
      </c>
      <c r="AC11" s="17">
        <f t="shared" si="1"/>
        <v>45</v>
      </c>
      <c r="AD11" s="17">
        <f t="shared" si="2"/>
        <v>60</v>
      </c>
    </row>
    <row r="12" spans="1:30" ht="15.6" x14ac:dyDescent="0.3">
      <c r="A12" s="49" t="s">
        <v>164</v>
      </c>
      <c r="B12" s="49" t="s">
        <v>12</v>
      </c>
      <c r="C12" s="50">
        <v>45528</v>
      </c>
      <c r="D12" s="49" t="s">
        <v>31</v>
      </c>
      <c r="E12" s="49">
        <v>2</v>
      </c>
      <c r="F12" s="49" t="s">
        <v>34</v>
      </c>
      <c r="G12" s="49">
        <v>9</v>
      </c>
      <c r="H12" s="49">
        <v>8</v>
      </c>
      <c r="I12" s="49">
        <v>15</v>
      </c>
      <c r="J12" s="49">
        <f t="shared" si="3"/>
        <v>32</v>
      </c>
      <c r="K12" s="49">
        <v>15</v>
      </c>
      <c r="L12" s="49">
        <v>33</v>
      </c>
      <c r="M12" s="49">
        <f t="shared" si="4"/>
        <v>48</v>
      </c>
      <c r="N12" s="49">
        <f t="shared" si="5"/>
        <v>80</v>
      </c>
      <c r="O12" s="1">
        <v>9</v>
      </c>
      <c r="P12" s="1">
        <v>8</v>
      </c>
      <c r="Q12" s="1">
        <v>15</v>
      </c>
      <c r="R12" s="1">
        <f t="shared" si="6"/>
        <v>32</v>
      </c>
      <c r="S12" s="1">
        <v>15</v>
      </c>
      <c r="T12" s="1">
        <v>33</v>
      </c>
      <c r="U12" s="1">
        <f t="shared" si="7"/>
        <v>48</v>
      </c>
      <c r="V12" s="1">
        <f t="shared" si="8"/>
        <v>80</v>
      </c>
      <c r="W12" s="12">
        <v>10</v>
      </c>
      <c r="X12" s="17">
        <v>8</v>
      </c>
      <c r="Y12" s="12">
        <v>12</v>
      </c>
      <c r="Z12" s="17">
        <f t="shared" si="0"/>
        <v>30</v>
      </c>
      <c r="AA12" s="17">
        <v>15</v>
      </c>
      <c r="AB12" s="17">
        <v>35</v>
      </c>
      <c r="AC12" s="17">
        <f t="shared" si="1"/>
        <v>50</v>
      </c>
      <c r="AD12" s="17">
        <f t="shared" si="2"/>
        <v>80</v>
      </c>
    </row>
    <row r="13" spans="1:30" ht="15.6" x14ac:dyDescent="0.3">
      <c r="A13" s="49" t="s">
        <v>163</v>
      </c>
      <c r="B13" s="49" t="s">
        <v>13</v>
      </c>
      <c r="C13" s="50">
        <v>45528</v>
      </c>
      <c r="D13" s="49" t="s">
        <v>31</v>
      </c>
      <c r="E13" s="49">
        <v>2</v>
      </c>
      <c r="F13" s="49" t="s">
        <v>34</v>
      </c>
      <c r="G13" s="49">
        <v>6</v>
      </c>
      <c r="H13" s="49">
        <v>8</v>
      </c>
      <c r="I13" s="49">
        <v>12</v>
      </c>
      <c r="J13" s="49">
        <f t="shared" si="3"/>
        <v>26</v>
      </c>
      <c r="K13" s="49">
        <v>12</v>
      </c>
      <c r="L13" s="49">
        <v>25</v>
      </c>
      <c r="M13" s="49">
        <f t="shared" si="4"/>
        <v>37</v>
      </c>
      <c r="N13" s="49">
        <f t="shared" si="5"/>
        <v>63</v>
      </c>
      <c r="O13" s="1">
        <v>6</v>
      </c>
      <c r="P13" s="1">
        <v>8</v>
      </c>
      <c r="Q13" s="1">
        <v>12</v>
      </c>
      <c r="R13" s="1">
        <f t="shared" si="6"/>
        <v>26</v>
      </c>
      <c r="S13" s="1">
        <v>12</v>
      </c>
      <c r="T13" s="1">
        <v>25</v>
      </c>
      <c r="U13" s="1">
        <f t="shared" si="7"/>
        <v>37</v>
      </c>
      <c r="V13" s="1">
        <f t="shared" si="8"/>
        <v>63</v>
      </c>
      <c r="W13" s="12">
        <v>8</v>
      </c>
      <c r="X13" s="17">
        <v>6</v>
      </c>
      <c r="Y13" s="12">
        <v>12</v>
      </c>
      <c r="Z13" s="17">
        <f t="shared" si="0"/>
        <v>26</v>
      </c>
      <c r="AA13" s="17">
        <v>10</v>
      </c>
      <c r="AB13" s="17">
        <v>24</v>
      </c>
      <c r="AC13" s="17">
        <f t="shared" si="1"/>
        <v>34</v>
      </c>
      <c r="AD13" s="17">
        <f t="shared" si="2"/>
        <v>60</v>
      </c>
    </row>
    <row r="14" spans="1:30" ht="15.6" x14ac:dyDescent="0.3">
      <c r="A14" s="49" t="s">
        <v>164</v>
      </c>
      <c r="B14" s="49" t="s">
        <v>14</v>
      </c>
      <c r="C14" s="50">
        <v>45528</v>
      </c>
      <c r="D14" s="49" t="s">
        <v>31</v>
      </c>
      <c r="E14" s="49">
        <v>2</v>
      </c>
      <c r="F14" s="49" t="s">
        <v>34</v>
      </c>
      <c r="G14" s="49">
        <v>6</v>
      </c>
      <c r="H14" s="49">
        <v>8</v>
      </c>
      <c r="I14" s="49">
        <v>12</v>
      </c>
      <c r="J14" s="49">
        <f t="shared" si="3"/>
        <v>26</v>
      </c>
      <c r="K14" s="49">
        <v>12</v>
      </c>
      <c r="L14" s="49">
        <v>30</v>
      </c>
      <c r="M14" s="49">
        <f t="shared" si="4"/>
        <v>42</v>
      </c>
      <c r="N14" s="49">
        <f t="shared" si="5"/>
        <v>68</v>
      </c>
      <c r="O14" s="1">
        <v>6</v>
      </c>
      <c r="P14" s="1">
        <v>8</v>
      </c>
      <c r="Q14" s="1">
        <v>12</v>
      </c>
      <c r="R14" s="1">
        <f t="shared" si="6"/>
        <v>26</v>
      </c>
      <c r="S14" s="1">
        <v>12</v>
      </c>
      <c r="T14" s="1">
        <v>30</v>
      </c>
      <c r="U14" s="1">
        <f t="shared" si="7"/>
        <v>42</v>
      </c>
      <c r="V14" s="1">
        <f t="shared" si="8"/>
        <v>68</v>
      </c>
      <c r="W14" s="12">
        <v>7</v>
      </c>
      <c r="X14" s="17">
        <v>6</v>
      </c>
      <c r="Y14" s="12">
        <v>2</v>
      </c>
      <c r="Z14" s="17">
        <f t="shared" si="0"/>
        <v>15</v>
      </c>
      <c r="AA14" s="17">
        <v>14</v>
      </c>
      <c r="AB14" s="17">
        <v>28</v>
      </c>
      <c r="AC14" s="17">
        <f t="shared" si="1"/>
        <v>42</v>
      </c>
      <c r="AD14" s="17">
        <f t="shared" si="2"/>
        <v>57</v>
      </c>
    </row>
    <row r="15" spans="1:30" ht="15.6" x14ac:dyDescent="0.3">
      <c r="A15" s="49" t="s">
        <v>163</v>
      </c>
      <c r="B15" s="49" t="s">
        <v>15</v>
      </c>
      <c r="C15" s="50">
        <v>45528</v>
      </c>
      <c r="D15" s="49" t="s">
        <v>31</v>
      </c>
      <c r="E15" s="49">
        <v>2</v>
      </c>
      <c r="F15" s="49" t="s">
        <v>34</v>
      </c>
      <c r="G15" s="49">
        <v>4</v>
      </c>
      <c r="H15" s="49">
        <v>5</v>
      </c>
      <c r="I15" s="49">
        <v>10</v>
      </c>
      <c r="J15" s="49">
        <f t="shared" si="3"/>
        <v>19</v>
      </c>
      <c r="K15" s="49">
        <v>10</v>
      </c>
      <c r="L15" s="49">
        <v>15</v>
      </c>
      <c r="M15" s="49">
        <f t="shared" si="4"/>
        <v>25</v>
      </c>
      <c r="N15" s="49">
        <f t="shared" si="5"/>
        <v>44</v>
      </c>
      <c r="O15" s="1">
        <v>4</v>
      </c>
      <c r="P15" s="1">
        <v>5</v>
      </c>
      <c r="Q15" s="1">
        <v>10</v>
      </c>
      <c r="R15" s="1">
        <f t="shared" si="6"/>
        <v>19</v>
      </c>
      <c r="S15" s="1">
        <v>10</v>
      </c>
      <c r="T15" s="1">
        <v>15</v>
      </c>
      <c r="U15" s="1">
        <f t="shared" si="7"/>
        <v>25</v>
      </c>
      <c r="V15" s="1">
        <f t="shared" si="8"/>
        <v>44</v>
      </c>
      <c r="W15" s="12">
        <v>7</v>
      </c>
      <c r="X15" s="17">
        <v>7</v>
      </c>
      <c r="Y15" s="12">
        <v>0</v>
      </c>
      <c r="Z15" s="17">
        <f t="shared" si="0"/>
        <v>14</v>
      </c>
      <c r="AA15" s="17">
        <v>10</v>
      </c>
      <c r="AB15" s="17">
        <v>20</v>
      </c>
      <c r="AC15" s="17">
        <f t="shared" si="1"/>
        <v>30</v>
      </c>
      <c r="AD15" s="17">
        <f t="shared" si="2"/>
        <v>44</v>
      </c>
    </row>
    <row r="16" spans="1:30" ht="15.6" x14ac:dyDescent="0.3">
      <c r="A16" s="49" t="s">
        <v>164</v>
      </c>
      <c r="B16" s="49" t="s">
        <v>16</v>
      </c>
      <c r="C16" s="50">
        <v>45528</v>
      </c>
      <c r="D16" s="49" t="s">
        <v>31</v>
      </c>
      <c r="E16" s="49">
        <v>2</v>
      </c>
      <c r="F16" s="49" t="s">
        <v>34</v>
      </c>
      <c r="G16" s="49">
        <v>8</v>
      </c>
      <c r="H16" s="49">
        <v>8</v>
      </c>
      <c r="I16" s="49">
        <v>0</v>
      </c>
      <c r="J16" s="49">
        <f t="shared" si="3"/>
        <v>16</v>
      </c>
      <c r="K16" s="49">
        <v>0</v>
      </c>
      <c r="L16" s="49">
        <v>28</v>
      </c>
      <c r="M16" s="49">
        <f t="shared" si="4"/>
        <v>28</v>
      </c>
      <c r="N16" s="49">
        <f t="shared" si="5"/>
        <v>44</v>
      </c>
      <c r="O16" s="1">
        <v>8</v>
      </c>
      <c r="P16" s="1">
        <v>8</v>
      </c>
      <c r="Q16" s="1">
        <v>0</v>
      </c>
      <c r="R16" s="1">
        <f t="shared" si="6"/>
        <v>16</v>
      </c>
      <c r="S16" s="1">
        <v>0</v>
      </c>
      <c r="T16" s="1">
        <v>28</v>
      </c>
      <c r="U16" s="1">
        <f t="shared" si="7"/>
        <v>28</v>
      </c>
      <c r="V16" s="1">
        <f t="shared" si="8"/>
        <v>44</v>
      </c>
      <c r="W16" s="12">
        <v>9</v>
      </c>
      <c r="X16" s="17">
        <v>7</v>
      </c>
      <c r="Y16" s="12">
        <v>0</v>
      </c>
      <c r="Z16" s="17">
        <f t="shared" si="0"/>
        <v>16</v>
      </c>
      <c r="AA16" s="17">
        <v>13</v>
      </c>
      <c r="AB16" s="17">
        <v>30</v>
      </c>
      <c r="AC16" s="17">
        <f t="shared" si="1"/>
        <v>43</v>
      </c>
      <c r="AD16" s="17">
        <f t="shared" si="2"/>
        <v>59</v>
      </c>
    </row>
    <row r="17" spans="1:30" ht="15.6" x14ac:dyDescent="0.3">
      <c r="A17" s="49" t="s">
        <v>164</v>
      </c>
      <c r="B17" s="49" t="s">
        <v>17</v>
      </c>
      <c r="C17" s="50">
        <v>45528</v>
      </c>
      <c r="D17" s="49" t="s">
        <v>31</v>
      </c>
      <c r="E17" s="49">
        <v>2</v>
      </c>
      <c r="F17" s="49" t="s">
        <v>34</v>
      </c>
      <c r="G17" s="49">
        <v>8</v>
      </c>
      <c r="H17" s="49">
        <v>7</v>
      </c>
      <c r="I17" s="49">
        <v>12</v>
      </c>
      <c r="J17" s="49">
        <f t="shared" si="3"/>
        <v>27</v>
      </c>
      <c r="K17" s="49">
        <v>12</v>
      </c>
      <c r="L17" s="49">
        <v>29</v>
      </c>
      <c r="M17" s="49">
        <f t="shared" si="4"/>
        <v>41</v>
      </c>
      <c r="N17" s="49">
        <f t="shared" si="5"/>
        <v>68</v>
      </c>
      <c r="O17" s="1">
        <v>8</v>
      </c>
      <c r="P17" s="1">
        <v>7</v>
      </c>
      <c r="Q17" s="1">
        <v>12</v>
      </c>
      <c r="R17" s="1">
        <f t="shared" si="6"/>
        <v>27</v>
      </c>
      <c r="S17" s="1">
        <v>12</v>
      </c>
      <c r="T17" s="1">
        <v>29</v>
      </c>
      <c r="U17" s="1">
        <f t="shared" si="7"/>
        <v>41</v>
      </c>
      <c r="V17" s="1">
        <f t="shared" si="8"/>
        <v>68</v>
      </c>
      <c r="W17" s="12">
        <v>6</v>
      </c>
      <c r="X17" s="17">
        <v>6</v>
      </c>
      <c r="Y17" s="12">
        <v>7</v>
      </c>
      <c r="Z17" s="17">
        <f t="shared" si="0"/>
        <v>19</v>
      </c>
      <c r="AA17" s="17">
        <v>14</v>
      </c>
      <c r="AB17" s="17">
        <v>28</v>
      </c>
      <c r="AC17" s="17">
        <f t="shared" si="1"/>
        <v>42</v>
      </c>
      <c r="AD17" s="17">
        <f t="shared" si="2"/>
        <v>61</v>
      </c>
    </row>
    <row r="18" spans="1:30" ht="15.6" x14ac:dyDescent="0.3">
      <c r="A18" s="49" t="s">
        <v>163</v>
      </c>
      <c r="B18" s="49" t="s">
        <v>18</v>
      </c>
      <c r="C18" s="50">
        <v>45528</v>
      </c>
      <c r="D18" s="49" t="s">
        <v>31</v>
      </c>
      <c r="E18" s="49">
        <v>2</v>
      </c>
      <c r="F18" s="49" t="s">
        <v>34</v>
      </c>
      <c r="G18" s="49">
        <v>9</v>
      </c>
      <c r="H18" s="49">
        <v>8</v>
      </c>
      <c r="I18" s="49">
        <v>15</v>
      </c>
      <c r="J18" s="49">
        <f t="shared" si="3"/>
        <v>32</v>
      </c>
      <c r="K18" s="49">
        <v>15</v>
      </c>
      <c r="L18" s="49">
        <v>33</v>
      </c>
      <c r="M18" s="49">
        <f t="shared" si="4"/>
        <v>48</v>
      </c>
      <c r="N18" s="49">
        <f t="shared" si="5"/>
        <v>80</v>
      </c>
      <c r="O18" s="1">
        <v>9</v>
      </c>
      <c r="P18" s="1">
        <v>8</v>
      </c>
      <c r="Q18" s="1">
        <v>15</v>
      </c>
      <c r="R18" s="1">
        <f t="shared" si="6"/>
        <v>32</v>
      </c>
      <c r="S18" s="1">
        <v>15</v>
      </c>
      <c r="T18" s="1">
        <v>33</v>
      </c>
      <c r="U18" s="1">
        <f t="shared" si="7"/>
        <v>48</v>
      </c>
      <c r="V18" s="1">
        <f t="shared" si="8"/>
        <v>80</v>
      </c>
      <c r="W18" s="12">
        <v>8</v>
      </c>
      <c r="X18" s="17">
        <v>6</v>
      </c>
      <c r="Y18" s="12">
        <v>6</v>
      </c>
      <c r="Z18" s="17">
        <f t="shared" si="0"/>
        <v>20</v>
      </c>
      <c r="AA18" s="17">
        <v>14</v>
      </c>
      <c r="AB18" s="17">
        <v>30</v>
      </c>
      <c r="AC18" s="17">
        <f t="shared" si="1"/>
        <v>44</v>
      </c>
      <c r="AD18" s="17">
        <f t="shared" si="2"/>
        <v>64</v>
      </c>
    </row>
    <row r="19" spans="1:30" ht="15.6" x14ac:dyDescent="0.3">
      <c r="A19" s="49" t="s">
        <v>163</v>
      </c>
      <c r="B19" s="49" t="s">
        <v>19</v>
      </c>
      <c r="C19" s="50">
        <v>45528</v>
      </c>
      <c r="D19" s="49" t="s">
        <v>31</v>
      </c>
      <c r="E19" s="49">
        <v>2</v>
      </c>
      <c r="F19" s="49" t="s">
        <v>34</v>
      </c>
      <c r="G19" s="49">
        <v>7</v>
      </c>
      <c r="H19" s="49">
        <v>8</v>
      </c>
      <c r="I19" s="49">
        <v>14</v>
      </c>
      <c r="J19" s="49">
        <f t="shared" si="3"/>
        <v>29</v>
      </c>
      <c r="K19" s="49">
        <v>14</v>
      </c>
      <c r="L19" s="49">
        <v>35</v>
      </c>
      <c r="M19" s="49">
        <f t="shared" si="4"/>
        <v>49</v>
      </c>
      <c r="N19" s="49">
        <f t="shared" si="5"/>
        <v>78</v>
      </c>
      <c r="O19" s="1">
        <v>7</v>
      </c>
      <c r="P19" s="1">
        <v>8</v>
      </c>
      <c r="Q19" s="1">
        <v>14</v>
      </c>
      <c r="R19" s="1">
        <f t="shared" si="6"/>
        <v>29</v>
      </c>
      <c r="S19" s="1">
        <v>14</v>
      </c>
      <c r="T19" s="1">
        <v>35</v>
      </c>
      <c r="U19" s="1">
        <f t="shared" si="7"/>
        <v>49</v>
      </c>
      <c r="V19" s="1">
        <f t="shared" si="8"/>
        <v>78</v>
      </c>
      <c r="W19" s="12">
        <v>9</v>
      </c>
      <c r="X19" s="17">
        <v>7</v>
      </c>
      <c r="Y19" s="12">
        <v>5</v>
      </c>
      <c r="Z19" s="17">
        <f t="shared" si="0"/>
        <v>21</v>
      </c>
      <c r="AA19" s="17">
        <v>15</v>
      </c>
      <c r="AB19" s="17">
        <v>34</v>
      </c>
      <c r="AC19" s="17">
        <f t="shared" si="1"/>
        <v>49</v>
      </c>
      <c r="AD19" s="17">
        <f t="shared" si="2"/>
        <v>70</v>
      </c>
    </row>
    <row r="20" spans="1:30" ht="15.6" x14ac:dyDescent="0.3">
      <c r="A20" s="49" t="s">
        <v>163</v>
      </c>
      <c r="B20" s="49" t="s">
        <v>20</v>
      </c>
      <c r="C20" s="50">
        <v>45528</v>
      </c>
      <c r="D20" s="49" t="s">
        <v>31</v>
      </c>
      <c r="E20" s="49">
        <v>2</v>
      </c>
      <c r="F20" s="49" t="s">
        <v>34</v>
      </c>
      <c r="G20" s="49">
        <v>4</v>
      </c>
      <c r="H20" s="49">
        <v>8</v>
      </c>
      <c r="I20" s="49">
        <v>15</v>
      </c>
      <c r="J20" s="49">
        <f t="shared" si="3"/>
        <v>27</v>
      </c>
      <c r="K20" s="49">
        <v>15</v>
      </c>
      <c r="L20" s="49">
        <v>36</v>
      </c>
      <c r="M20" s="49">
        <f t="shared" si="4"/>
        <v>51</v>
      </c>
      <c r="N20" s="49">
        <f t="shared" si="5"/>
        <v>78</v>
      </c>
      <c r="O20" s="1">
        <v>4</v>
      </c>
      <c r="P20" s="1">
        <v>8</v>
      </c>
      <c r="Q20" s="1">
        <v>15</v>
      </c>
      <c r="R20" s="1">
        <f t="shared" si="6"/>
        <v>27</v>
      </c>
      <c r="S20" s="1">
        <v>15</v>
      </c>
      <c r="T20" s="1">
        <v>36</v>
      </c>
      <c r="U20" s="1">
        <f t="shared" si="7"/>
        <v>51</v>
      </c>
      <c r="V20" s="1">
        <f t="shared" si="8"/>
        <v>78</v>
      </c>
      <c r="W20" s="12">
        <v>6</v>
      </c>
      <c r="X20" s="17">
        <v>7</v>
      </c>
      <c r="Y20" s="12">
        <v>17</v>
      </c>
      <c r="Z20" s="17">
        <f t="shared" si="0"/>
        <v>30</v>
      </c>
      <c r="AA20" s="17">
        <v>10</v>
      </c>
      <c r="AB20" s="17">
        <v>10</v>
      </c>
      <c r="AC20" s="17">
        <f t="shared" si="1"/>
        <v>20</v>
      </c>
      <c r="AD20" s="17">
        <f t="shared" si="2"/>
        <v>50</v>
      </c>
    </row>
    <row r="21" spans="1:30" ht="15.6" x14ac:dyDescent="0.3">
      <c r="A21" s="49" t="s">
        <v>163</v>
      </c>
      <c r="B21" s="49" t="s">
        <v>21</v>
      </c>
      <c r="C21" s="50">
        <v>45528</v>
      </c>
      <c r="D21" s="49" t="s">
        <v>31</v>
      </c>
      <c r="E21" s="49">
        <v>2</v>
      </c>
      <c r="F21" s="49" t="s">
        <v>34</v>
      </c>
      <c r="G21" s="49">
        <v>5</v>
      </c>
      <c r="H21" s="49">
        <v>5</v>
      </c>
      <c r="I21" s="49">
        <v>12</v>
      </c>
      <c r="J21" s="49">
        <f t="shared" si="3"/>
        <v>22</v>
      </c>
      <c r="K21" s="49">
        <v>12</v>
      </c>
      <c r="L21" s="49">
        <v>15</v>
      </c>
      <c r="M21" s="49">
        <f t="shared" si="4"/>
        <v>27</v>
      </c>
      <c r="N21" s="49">
        <f t="shared" si="5"/>
        <v>49</v>
      </c>
      <c r="O21" s="1">
        <v>5</v>
      </c>
      <c r="P21" s="1">
        <v>5</v>
      </c>
      <c r="Q21" s="1">
        <v>12</v>
      </c>
      <c r="R21" s="1">
        <f t="shared" si="6"/>
        <v>22</v>
      </c>
      <c r="S21" s="1">
        <v>12</v>
      </c>
      <c r="T21" s="1">
        <v>15</v>
      </c>
      <c r="U21" s="1">
        <f t="shared" si="7"/>
        <v>27</v>
      </c>
      <c r="V21" s="1">
        <f t="shared" si="8"/>
        <v>49</v>
      </c>
      <c r="W21" s="12">
        <v>10</v>
      </c>
      <c r="X21" s="17">
        <v>8</v>
      </c>
      <c r="Y21" s="12">
        <v>14</v>
      </c>
      <c r="Z21" s="17">
        <f t="shared" si="0"/>
        <v>32</v>
      </c>
      <c r="AA21" s="17">
        <v>15</v>
      </c>
      <c r="AB21" s="17">
        <v>35</v>
      </c>
      <c r="AC21" s="17">
        <f t="shared" si="1"/>
        <v>50</v>
      </c>
      <c r="AD21" s="17">
        <f t="shared" si="2"/>
        <v>82</v>
      </c>
    </row>
    <row r="22" spans="1:30" ht="15.6" x14ac:dyDescent="0.3">
      <c r="A22" s="49" t="s">
        <v>164</v>
      </c>
      <c r="B22" s="49" t="s">
        <v>22</v>
      </c>
      <c r="C22" s="50">
        <v>45528</v>
      </c>
      <c r="D22" s="49" t="s">
        <v>31</v>
      </c>
      <c r="E22" s="49">
        <v>2</v>
      </c>
      <c r="F22" s="49" t="s">
        <v>34</v>
      </c>
      <c r="G22" s="49">
        <v>5</v>
      </c>
      <c r="H22" s="49">
        <v>7</v>
      </c>
      <c r="I22" s="49">
        <v>10</v>
      </c>
      <c r="J22" s="49">
        <f t="shared" si="3"/>
        <v>22</v>
      </c>
      <c r="K22" s="49">
        <v>10</v>
      </c>
      <c r="L22" s="49">
        <v>15</v>
      </c>
      <c r="M22" s="49">
        <f t="shared" si="4"/>
        <v>25</v>
      </c>
      <c r="N22" s="49">
        <f t="shared" si="5"/>
        <v>47</v>
      </c>
      <c r="O22" s="1">
        <v>5</v>
      </c>
      <c r="P22" s="1">
        <v>7</v>
      </c>
      <c r="Q22" s="1">
        <v>10</v>
      </c>
      <c r="R22" s="1">
        <f t="shared" si="6"/>
        <v>22</v>
      </c>
      <c r="S22" s="1">
        <v>10</v>
      </c>
      <c r="T22" s="1">
        <v>15</v>
      </c>
      <c r="U22" s="1">
        <f t="shared" si="7"/>
        <v>25</v>
      </c>
      <c r="V22" s="1">
        <f t="shared" si="8"/>
        <v>47</v>
      </c>
      <c r="W22" s="12">
        <v>2</v>
      </c>
      <c r="X22" s="17">
        <v>6</v>
      </c>
      <c r="Y22" s="12">
        <v>7</v>
      </c>
      <c r="Z22" s="17">
        <f t="shared" si="0"/>
        <v>15</v>
      </c>
      <c r="AA22" s="17">
        <v>10</v>
      </c>
      <c r="AB22" s="17">
        <v>20</v>
      </c>
      <c r="AC22" s="17">
        <f t="shared" si="1"/>
        <v>30</v>
      </c>
      <c r="AD22" s="17">
        <f t="shared" si="2"/>
        <v>45</v>
      </c>
    </row>
    <row r="23" spans="1:30" ht="15.6" x14ac:dyDescent="0.3">
      <c r="A23" s="49" t="s">
        <v>163</v>
      </c>
      <c r="B23" s="49" t="s">
        <v>23</v>
      </c>
      <c r="C23" s="50">
        <v>45528</v>
      </c>
      <c r="D23" s="49" t="s">
        <v>31</v>
      </c>
      <c r="E23" s="49">
        <v>2</v>
      </c>
      <c r="F23" s="49" t="s">
        <v>34</v>
      </c>
      <c r="G23" s="49">
        <v>7</v>
      </c>
      <c r="H23" s="49">
        <v>8</v>
      </c>
      <c r="I23" s="49">
        <v>14</v>
      </c>
      <c r="J23" s="49">
        <f t="shared" si="3"/>
        <v>29</v>
      </c>
      <c r="K23" s="49">
        <v>14</v>
      </c>
      <c r="L23" s="49">
        <v>32</v>
      </c>
      <c r="M23" s="49">
        <f t="shared" si="4"/>
        <v>46</v>
      </c>
      <c r="N23" s="49">
        <f t="shared" si="5"/>
        <v>75</v>
      </c>
      <c r="O23" s="1">
        <v>7</v>
      </c>
      <c r="P23" s="1">
        <v>8</v>
      </c>
      <c r="Q23" s="1">
        <v>14</v>
      </c>
      <c r="R23" s="1">
        <f t="shared" si="6"/>
        <v>29</v>
      </c>
      <c r="S23" s="1">
        <v>14</v>
      </c>
      <c r="T23" s="1">
        <v>32</v>
      </c>
      <c r="U23" s="1">
        <f t="shared" si="7"/>
        <v>46</v>
      </c>
      <c r="V23" s="1">
        <f t="shared" si="8"/>
        <v>75</v>
      </c>
      <c r="W23" s="12">
        <v>6</v>
      </c>
      <c r="X23" s="17">
        <v>6</v>
      </c>
      <c r="Y23" s="12">
        <v>3</v>
      </c>
      <c r="Z23" s="17">
        <f t="shared" si="0"/>
        <v>15</v>
      </c>
      <c r="AA23" s="17">
        <v>13</v>
      </c>
      <c r="AB23" s="17">
        <v>30</v>
      </c>
      <c r="AC23" s="17">
        <f t="shared" si="1"/>
        <v>43</v>
      </c>
      <c r="AD23" s="17">
        <f t="shared" si="2"/>
        <v>58</v>
      </c>
    </row>
    <row r="24" spans="1:30" ht="15.6" x14ac:dyDescent="0.3">
      <c r="A24" s="49" t="s">
        <v>163</v>
      </c>
      <c r="B24" s="49" t="s">
        <v>24</v>
      </c>
      <c r="C24" s="50">
        <v>45528</v>
      </c>
      <c r="D24" s="49" t="s">
        <v>31</v>
      </c>
      <c r="E24" s="49">
        <v>2</v>
      </c>
      <c r="F24" s="49" t="s">
        <v>34</v>
      </c>
      <c r="G24" s="49">
        <v>7</v>
      </c>
      <c r="H24" s="49">
        <v>8</v>
      </c>
      <c r="I24" s="49">
        <v>14</v>
      </c>
      <c r="J24" s="49">
        <f t="shared" si="3"/>
        <v>29</v>
      </c>
      <c r="K24" s="49">
        <v>14</v>
      </c>
      <c r="L24" s="49">
        <v>33</v>
      </c>
      <c r="M24" s="49">
        <f t="shared" si="4"/>
        <v>47</v>
      </c>
      <c r="N24" s="49">
        <f t="shared" si="5"/>
        <v>76</v>
      </c>
      <c r="O24" s="1">
        <v>7</v>
      </c>
      <c r="P24" s="1">
        <v>8</v>
      </c>
      <c r="Q24" s="1">
        <v>14</v>
      </c>
      <c r="R24" s="1">
        <f t="shared" si="6"/>
        <v>29</v>
      </c>
      <c r="S24" s="1">
        <v>14</v>
      </c>
      <c r="T24" s="1">
        <v>33</v>
      </c>
      <c r="U24" s="1">
        <f t="shared" si="7"/>
        <v>47</v>
      </c>
      <c r="V24" s="1">
        <f t="shared" si="8"/>
        <v>76</v>
      </c>
      <c r="W24" s="12">
        <v>7</v>
      </c>
      <c r="X24" s="17">
        <v>6</v>
      </c>
      <c r="Y24" s="12">
        <v>2</v>
      </c>
      <c r="Z24" s="17">
        <f t="shared" si="0"/>
        <v>15</v>
      </c>
      <c r="AA24" s="17">
        <v>13</v>
      </c>
      <c r="AB24" s="17">
        <v>30</v>
      </c>
      <c r="AC24" s="17">
        <f t="shared" si="1"/>
        <v>43</v>
      </c>
      <c r="AD24" s="17">
        <f t="shared" si="2"/>
        <v>58</v>
      </c>
    </row>
    <row r="25" spans="1:30" ht="15.6" x14ac:dyDescent="0.3">
      <c r="A25" s="49" t="s">
        <v>163</v>
      </c>
      <c r="B25" s="49" t="s">
        <v>25</v>
      </c>
      <c r="C25" s="50">
        <v>45528</v>
      </c>
      <c r="D25" s="49" t="s">
        <v>31</v>
      </c>
      <c r="E25" s="49">
        <v>2</v>
      </c>
      <c r="F25" s="49" t="s">
        <v>34</v>
      </c>
      <c r="G25" s="49">
        <v>9</v>
      </c>
      <c r="H25" s="49">
        <v>7</v>
      </c>
      <c r="I25" s="49">
        <v>14</v>
      </c>
      <c r="J25" s="49">
        <f t="shared" si="3"/>
        <v>30</v>
      </c>
      <c r="K25" s="49">
        <v>14</v>
      </c>
      <c r="L25" s="49">
        <v>33</v>
      </c>
      <c r="M25" s="49">
        <f t="shared" si="4"/>
        <v>47</v>
      </c>
      <c r="N25" s="49">
        <f t="shared" si="5"/>
        <v>77</v>
      </c>
      <c r="O25" s="1">
        <v>9</v>
      </c>
      <c r="P25" s="1">
        <v>7</v>
      </c>
      <c r="Q25" s="1">
        <v>14</v>
      </c>
      <c r="R25" s="1">
        <f t="shared" si="6"/>
        <v>30</v>
      </c>
      <c r="S25" s="1">
        <v>14</v>
      </c>
      <c r="T25" s="1">
        <v>33</v>
      </c>
      <c r="U25" s="1">
        <f t="shared" si="7"/>
        <v>47</v>
      </c>
      <c r="V25" s="1">
        <f t="shared" si="8"/>
        <v>77</v>
      </c>
      <c r="W25" s="12">
        <v>10</v>
      </c>
      <c r="X25" s="17">
        <v>8</v>
      </c>
      <c r="Y25" s="12">
        <v>0</v>
      </c>
      <c r="Z25" s="17">
        <f t="shared" si="0"/>
        <v>18</v>
      </c>
      <c r="AA25" s="17">
        <v>15</v>
      </c>
      <c r="AB25" s="17">
        <v>34</v>
      </c>
      <c r="AC25" s="17">
        <f t="shared" si="1"/>
        <v>49</v>
      </c>
      <c r="AD25" s="17">
        <f t="shared" si="2"/>
        <v>67</v>
      </c>
    </row>
    <row r="26" spans="1:30" ht="15.6" x14ac:dyDescent="0.3">
      <c r="A26" s="49" t="s">
        <v>164</v>
      </c>
      <c r="B26" s="49" t="s">
        <v>26</v>
      </c>
      <c r="C26" s="50">
        <v>45528</v>
      </c>
      <c r="D26" s="49" t="s">
        <v>31</v>
      </c>
      <c r="E26" s="49">
        <v>2</v>
      </c>
      <c r="F26" s="49" t="s">
        <v>34</v>
      </c>
      <c r="G26" s="49">
        <v>3</v>
      </c>
      <c r="H26" s="49">
        <v>0</v>
      </c>
      <c r="I26" s="49">
        <v>0</v>
      </c>
      <c r="J26" s="49">
        <f t="shared" si="3"/>
        <v>3</v>
      </c>
      <c r="K26" s="49">
        <v>0</v>
      </c>
      <c r="L26" s="49">
        <v>0</v>
      </c>
      <c r="M26" s="49">
        <f t="shared" si="4"/>
        <v>0</v>
      </c>
      <c r="N26" s="49">
        <f t="shared" si="5"/>
        <v>3</v>
      </c>
      <c r="O26" s="1">
        <v>3</v>
      </c>
      <c r="P26" s="1">
        <v>0</v>
      </c>
      <c r="Q26" s="1">
        <v>0</v>
      </c>
      <c r="R26" s="1">
        <f t="shared" si="6"/>
        <v>3</v>
      </c>
      <c r="S26" s="1">
        <v>0</v>
      </c>
      <c r="T26" s="1">
        <v>0</v>
      </c>
      <c r="U26" s="1">
        <f t="shared" si="7"/>
        <v>0</v>
      </c>
      <c r="V26" s="1">
        <f t="shared" si="8"/>
        <v>3</v>
      </c>
      <c r="W26" s="12">
        <v>5</v>
      </c>
      <c r="X26" s="17">
        <v>5</v>
      </c>
      <c r="Y26" s="12">
        <v>0</v>
      </c>
      <c r="Z26" s="17">
        <f t="shared" si="0"/>
        <v>10</v>
      </c>
      <c r="AA26" s="17">
        <v>12</v>
      </c>
      <c r="AB26" s="17">
        <v>20</v>
      </c>
      <c r="AC26" s="17">
        <f t="shared" si="1"/>
        <v>32</v>
      </c>
      <c r="AD26" s="17">
        <f t="shared" si="2"/>
        <v>42</v>
      </c>
    </row>
    <row r="27" spans="1:30" ht="15.6" x14ac:dyDescent="0.3">
      <c r="A27" s="49" t="s">
        <v>163</v>
      </c>
      <c r="B27" s="49" t="s">
        <v>27</v>
      </c>
      <c r="C27" s="50">
        <v>45528</v>
      </c>
      <c r="D27" s="49" t="s">
        <v>31</v>
      </c>
      <c r="E27" s="49">
        <v>2</v>
      </c>
      <c r="F27" s="49" t="s">
        <v>34</v>
      </c>
      <c r="G27" s="49">
        <v>8</v>
      </c>
      <c r="H27" s="49">
        <v>8</v>
      </c>
      <c r="I27" s="49">
        <v>12</v>
      </c>
      <c r="J27" s="49">
        <f t="shared" si="3"/>
        <v>28</v>
      </c>
      <c r="K27" s="49">
        <v>12</v>
      </c>
      <c r="L27" s="49">
        <v>25</v>
      </c>
      <c r="M27" s="49">
        <f t="shared" si="4"/>
        <v>37</v>
      </c>
      <c r="N27" s="49">
        <f t="shared" si="5"/>
        <v>65</v>
      </c>
      <c r="O27" s="1">
        <v>8</v>
      </c>
      <c r="P27" s="1">
        <v>8</v>
      </c>
      <c r="Q27" s="1">
        <v>12</v>
      </c>
      <c r="R27" s="1">
        <f t="shared" si="6"/>
        <v>28</v>
      </c>
      <c r="S27" s="1">
        <v>12</v>
      </c>
      <c r="T27" s="1">
        <v>25</v>
      </c>
      <c r="U27" s="1">
        <f t="shared" si="7"/>
        <v>37</v>
      </c>
      <c r="V27" s="1">
        <f t="shared" si="8"/>
        <v>65</v>
      </c>
      <c r="W27" s="20">
        <v>0</v>
      </c>
      <c r="X27" s="20">
        <v>0</v>
      </c>
      <c r="Y27" s="20">
        <v>0</v>
      </c>
      <c r="Z27" s="20">
        <v>0</v>
      </c>
      <c r="AA27" s="17">
        <v>15</v>
      </c>
      <c r="AB27" s="17">
        <v>30</v>
      </c>
      <c r="AC27" s="17">
        <f t="shared" si="1"/>
        <v>45</v>
      </c>
      <c r="AD27" s="17">
        <f t="shared" si="2"/>
        <v>45</v>
      </c>
    </row>
    <row r="28" spans="1:30" ht="15.6" x14ac:dyDescent="0.3">
      <c r="A28" s="49" t="s">
        <v>164</v>
      </c>
      <c r="B28" s="49" t="s">
        <v>28</v>
      </c>
      <c r="C28" s="50">
        <v>45528</v>
      </c>
      <c r="D28" s="49" t="s">
        <v>31</v>
      </c>
      <c r="E28" s="49">
        <v>2</v>
      </c>
      <c r="F28" s="49" t="s">
        <v>34</v>
      </c>
      <c r="G28" s="49">
        <v>7</v>
      </c>
      <c r="H28" s="49">
        <v>6</v>
      </c>
      <c r="I28" s="49">
        <v>14</v>
      </c>
      <c r="J28" s="49">
        <f t="shared" si="3"/>
        <v>27</v>
      </c>
      <c r="K28" s="49">
        <v>14</v>
      </c>
      <c r="L28" s="49">
        <v>28</v>
      </c>
      <c r="M28" s="49">
        <f t="shared" si="4"/>
        <v>42</v>
      </c>
      <c r="N28" s="49">
        <f t="shared" si="5"/>
        <v>69</v>
      </c>
      <c r="O28" s="1">
        <v>7</v>
      </c>
      <c r="P28" s="1">
        <v>6</v>
      </c>
      <c r="Q28" s="1">
        <v>14</v>
      </c>
      <c r="R28" s="1">
        <f t="shared" si="6"/>
        <v>27</v>
      </c>
      <c r="S28" s="1">
        <v>14</v>
      </c>
      <c r="T28" s="1">
        <v>28</v>
      </c>
      <c r="U28" s="1">
        <f t="shared" si="7"/>
        <v>42</v>
      </c>
      <c r="V28" s="1">
        <f t="shared" si="8"/>
        <v>69</v>
      </c>
      <c r="W28" s="12">
        <v>9</v>
      </c>
      <c r="X28" s="17">
        <v>7</v>
      </c>
      <c r="Y28" s="12">
        <v>0</v>
      </c>
      <c r="Z28" s="17">
        <f>W28+X28+Y28</f>
        <v>16</v>
      </c>
      <c r="AA28" s="17">
        <v>15</v>
      </c>
      <c r="AB28" s="17">
        <v>30</v>
      </c>
      <c r="AC28" s="17">
        <f t="shared" si="1"/>
        <v>45</v>
      </c>
      <c r="AD28" s="17">
        <f t="shared" si="2"/>
        <v>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20C9D-3710-40CD-AAAE-6D3427F09567}">
  <dimension ref="A3:A4"/>
  <sheetViews>
    <sheetView workbookViewId="0">
      <selection activeCell="I27" sqref="I27"/>
    </sheetView>
  </sheetViews>
  <sheetFormatPr defaultRowHeight="14.4" x14ac:dyDescent="0.3"/>
  <cols>
    <col min="1" max="1" width="20.21875" bestFit="1" customWidth="1"/>
  </cols>
  <sheetData>
    <row r="3" spans="1:1" x14ac:dyDescent="0.3">
      <c r="A3" t="s">
        <v>166</v>
      </c>
    </row>
    <row r="4" spans="1:1" x14ac:dyDescent="0.3">
      <c r="A4">
        <v>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D8DA3-5BF7-46EC-8719-C8F50EC5FF59}">
  <dimension ref="A1:I60"/>
  <sheetViews>
    <sheetView zoomScale="70" zoomScaleNormal="70" workbookViewId="0">
      <selection sqref="A1:I27"/>
    </sheetView>
  </sheetViews>
  <sheetFormatPr defaultRowHeight="14.4" x14ac:dyDescent="0.3"/>
  <cols>
    <col min="2" max="2" width="17.77734375" bestFit="1" customWidth="1"/>
    <col min="3" max="3" width="20" bestFit="1" customWidth="1"/>
    <col min="4" max="4" width="13.6640625" bestFit="1" customWidth="1"/>
    <col min="5" max="5" width="59.6640625" customWidth="1"/>
    <col min="9" max="9" width="48.77734375" customWidth="1"/>
  </cols>
  <sheetData>
    <row r="1" spans="1:9" x14ac:dyDescent="0.3">
      <c r="A1" s="9" t="s">
        <v>0</v>
      </c>
      <c r="B1" s="9" t="s">
        <v>1</v>
      </c>
      <c r="C1" s="9" t="s">
        <v>45</v>
      </c>
      <c r="D1" s="9" t="s">
        <v>73</v>
      </c>
      <c r="E1" s="9" t="s">
        <v>33</v>
      </c>
      <c r="F1" s="9" t="s">
        <v>76</v>
      </c>
      <c r="G1" s="9" t="s">
        <v>77</v>
      </c>
      <c r="H1" s="9" t="s">
        <v>78</v>
      </c>
      <c r="I1" s="9" t="s">
        <v>85</v>
      </c>
    </row>
    <row r="2" spans="1:9" ht="15.6" x14ac:dyDescent="0.3">
      <c r="A2" s="1">
        <v>1</v>
      </c>
      <c r="B2" s="1" t="s">
        <v>2</v>
      </c>
      <c r="C2" s="4" t="s">
        <v>53</v>
      </c>
      <c r="D2" s="1" t="s">
        <v>74</v>
      </c>
      <c r="E2" s="1" t="s">
        <v>84</v>
      </c>
      <c r="F2" s="1">
        <v>9</v>
      </c>
      <c r="G2" s="5">
        <v>3</v>
      </c>
      <c r="H2" s="5">
        <v>6</v>
      </c>
      <c r="I2" s="6">
        <f>H2*100/F2</f>
        <v>66.666666666666671</v>
      </c>
    </row>
    <row r="3" spans="1:9" ht="15.6" x14ac:dyDescent="0.3">
      <c r="A3" s="1">
        <v>2</v>
      </c>
      <c r="B3" s="1" t="s">
        <v>3</v>
      </c>
      <c r="C3" s="4" t="s">
        <v>54</v>
      </c>
      <c r="D3" s="1" t="s">
        <v>74</v>
      </c>
      <c r="E3" s="1" t="s">
        <v>84</v>
      </c>
      <c r="F3" s="1">
        <v>9</v>
      </c>
      <c r="G3" s="5">
        <v>6</v>
      </c>
      <c r="H3" s="5">
        <v>3</v>
      </c>
      <c r="I3" s="6">
        <f t="shared" ref="I3:I28" si="0">H3*100/F3</f>
        <v>33.333333333333336</v>
      </c>
    </row>
    <row r="4" spans="1:9" ht="15.6" x14ac:dyDescent="0.3">
      <c r="A4" s="1">
        <v>3</v>
      </c>
      <c r="B4" s="1" t="s">
        <v>4</v>
      </c>
      <c r="C4" s="4" t="s">
        <v>55</v>
      </c>
      <c r="D4" s="1" t="s">
        <v>74</v>
      </c>
      <c r="E4" s="1" t="s">
        <v>84</v>
      </c>
      <c r="F4" s="1">
        <v>9</v>
      </c>
      <c r="G4" s="5">
        <v>5</v>
      </c>
      <c r="H4" s="5">
        <v>4</v>
      </c>
      <c r="I4" s="6">
        <f t="shared" si="0"/>
        <v>44.444444444444443</v>
      </c>
    </row>
    <row r="5" spans="1:9" ht="15.6" x14ac:dyDescent="0.3">
      <c r="A5" s="1">
        <v>4</v>
      </c>
      <c r="B5" s="1" t="s">
        <v>5</v>
      </c>
      <c r="C5" s="4" t="s">
        <v>56</v>
      </c>
      <c r="D5" s="1" t="s">
        <v>74</v>
      </c>
      <c r="E5" s="1" t="s">
        <v>84</v>
      </c>
      <c r="F5" s="1">
        <v>9</v>
      </c>
      <c r="G5" s="5">
        <v>6</v>
      </c>
      <c r="H5" s="5">
        <v>3</v>
      </c>
      <c r="I5" s="6">
        <f t="shared" si="0"/>
        <v>33.333333333333336</v>
      </c>
    </row>
    <row r="6" spans="1:9" ht="15.6" x14ac:dyDescent="0.3">
      <c r="A6" s="1">
        <v>5</v>
      </c>
      <c r="B6" s="1" t="s">
        <v>6</v>
      </c>
      <c r="C6" s="4" t="s">
        <v>57</v>
      </c>
      <c r="D6" s="1" t="s">
        <v>74</v>
      </c>
      <c r="E6" s="1" t="s">
        <v>84</v>
      </c>
      <c r="F6" s="1">
        <v>9</v>
      </c>
      <c r="G6" s="5">
        <v>4</v>
      </c>
      <c r="H6" s="5">
        <v>5</v>
      </c>
      <c r="I6" s="6">
        <f t="shared" si="0"/>
        <v>55.555555555555557</v>
      </c>
    </row>
    <row r="7" spans="1:9" ht="15.6" x14ac:dyDescent="0.3">
      <c r="A7" s="1">
        <v>6</v>
      </c>
      <c r="B7" s="1" t="s">
        <v>7</v>
      </c>
      <c r="C7" s="4" t="s">
        <v>58</v>
      </c>
      <c r="D7" s="1" t="s">
        <v>74</v>
      </c>
      <c r="E7" s="1" t="s">
        <v>84</v>
      </c>
      <c r="F7" s="1">
        <v>9</v>
      </c>
      <c r="G7" s="5">
        <v>4</v>
      </c>
      <c r="H7" s="5">
        <v>5</v>
      </c>
      <c r="I7" s="6">
        <f t="shared" si="0"/>
        <v>55.555555555555557</v>
      </c>
    </row>
    <row r="8" spans="1:9" ht="15.6" x14ac:dyDescent="0.3">
      <c r="A8" s="1">
        <v>7</v>
      </c>
      <c r="B8" s="1" t="s">
        <v>8</v>
      </c>
      <c r="C8" s="4" t="s">
        <v>59</v>
      </c>
      <c r="D8" s="1" t="s">
        <v>74</v>
      </c>
      <c r="E8" s="1" t="s">
        <v>84</v>
      </c>
      <c r="F8" s="1">
        <v>9</v>
      </c>
      <c r="G8" s="5">
        <v>7</v>
      </c>
      <c r="H8" s="5">
        <v>2</v>
      </c>
      <c r="I8" s="6">
        <f t="shared" si="0"/>
        <v>22.222222222222221</v>
      </c>
    </row>
    <row r="9" spans="1:9" ht="15.6" x14ac:dyDescent="0.3">
      <c r="A9" s="1">
        <v>8</v>
      </c>
      <c r="B9" s="1" t="s">
        <v>9</v>
      </c>
      <c r="C9" s="4" t="s">
        <v>49</v>
      </c>
      <c r="D9" s="1" t="s">
        <v>74</v>
      </c>
      <c r="E9" s="1" t="s">
        <v>84</v>
      </c>
      <c r="F9" s="1">
        <v>9</v>
      </c>
      <c r="G9" s="5">
        <v>6</v>
      </c>
      <c r="H9" s="5">
        <v>3</v>
      </c>
      <c r="I9" s="6">
        <f t="shared" si="0"/>
        <v>33.333333333333336</v>
      </c>
    </row>
    <row r="10" spans="1:9" ht="15.6" x14ac:dyDescent="0.3">
      <c r="A10" s="1">
        <v>9</v>
      </c>
      <c r="B10" s="1" t="s">
        <v>10</v>
      </c>
      <c r="C10" s="4" t="s">
        <v>60</v>
      </c>
      <c r="D10" s="1" t="s">
        <v>74</v>
      </c>
      <c r="E10" s="1" t="s">
        <v>84</v>
      </c>
      <c r="F10" s="1">
        <v>9</v>
      </c>
      <c r="G10" s="5">
        <v>3</v>
      </c>
      <c r="H10" s="5">
        <v>6</v>
      </c>
      <c r="I10" s="6">
        <f t="shared" si="0"/>
        <v>66.666666666666671</v>
      </c>
    </row>
    <row r="11" spans="1:9" ht="15.6" x14ac:dyDescent="0.3">
      <c r="A11" s="1">
        <v>10</v>
      </c>
      <c r="B11" s="1" t="s">
        <v>11</v>
      </c>
      <c r="C11" s="4" t="s">
        <v>61</v>
      </c>
      <c r="D11" s="1" t="s">
        <v>74</v>
      </c>
      <c r="E11" s="1" t="s">
        <v>84</v>
      </c>
      <c r="F11" s="1">
        <v>9</v>
      </c>
      <c r="G11" s="5">
        <v>5</v>
      </c>
      <c r="H11" s="5">
        <v>4</v>
      </c>
      <c r="I11" s="6">
        <f t="shared" si="0"/>
        <v>44.444444444444443</v>
      </c>
    </row>
    <row r="12" spans="1:9" ht="15.6" x14ac:dyDescent="0.3">
      <c r="A12" s="1">
        <v>11</v>
      </c>
      <c r="B12" s="1" t="s">
        <v>12</v>
      </c>
      <c r="C12" s="4" t="s">
        <v>62</v>
      </c>
      <c r="D12" s="1" t="s">
        <v>74</v>
      </c>
      <c r="E12" s="1" t="s">
        <v>84</v>
      </c>
      <c r="F12" s="1">
        <v>9</v>
      </c>
      <c r="G12" s="5">
        <v>2</v>
      </c>
      <c r="H12" s="5">
        <v>7</v>
      </c>
      <c r="I12" s="6">
        <f t="shared" si="0"/>
        <v>77.777777777777771</v>
      </c>
    </row>
    <row r="13" spans="1:9" ht="15.6" x14ac:dyDescent="0.3">
      <c r="A13" s="1">
        <v>12</v>
      </c>
      <c r="B13" s="1" t="s">
        <v>13</v>
      </c>
      <c r="C13" s="4" t="s">
        <v>63</v>
      </c>
      <c r="D13" s="1" t="s">
        <v>74</v>
      </c>
      <c r="E13" s="1" t="s">
        <v>84</v>
      </c>
      <c r="F13" s="1">
        <v>9</v>
      </c>
      <c r="G13" s="5">
        <v>5</v>
      </c>
      <c r="H13" s="5">
        <v>4</v>
      </c>
      <c r="I13" s="6">
        <f t="shared" si="0"/>
        <v>44.444444444444443</v>
      </c>
    </row>
    <row r="14" spans="1:9" ht="15.6" x14ac:dyDescent="0.3">
      <c r="A14" s="1">
        <v>13</v>
      </c>
      <c r="B14" s="1" t="s">
        <v>14</v>
      </c>
      <c r="C14" s="4" t="s">
        <v>64</v>
      </c>
      <c r="D14" s="1" t="s">
        <v>74</v>
      </c>
      <c r="E14" s="1" t="s">
        <v>84</v>
      </c>
      <c r="F14" s="1">
        <v>9</v>
      </c>
      <c r="G14" s="5">
        <v>6</v>
      </c>
      <c r="H14" s="5">
        <v>3</v>
      </c>
      <c r="I14" s="6">
        <f t="shared" si="0"/>
        <v>33.333333333333336</v>
      </c>
    </row>
    <row r="15" spans="1:9" ht="15.6" x14ac:dyDescent="0.3">
      <c r="A15" s="1">
        <v>14</v>
      </c>
      <c r="B15" s="1" t="s">
        <v>15</v>
      </c>
      <c r="C15" s="4" t="s">
        <v>47</v>
      </c>
      <c r="D15" s="1" t="s">
        <v>74</v>
      </c>
      <c r="E15" s="1" t="s">
        <v>84</v>
      </c>
      <c r="F15" s="1">
        <v>9</v>
      </c>
      <c r="G15" s="5">
        <v>9</v>
      </c>
      <c r="H15" s="5">
        <v>0</v>
      </c>
      <c r="I15" s="6">
        <f t="shared" si="0"/>
        <v>0</v>
      </c>
    </row>
    <row r="16" spans="1:9" ht="15.6" x14ac:dyDescent="0.3">
      <c r="A16" s="1">
        <v>15</v>
      </c>
      <c r="B16" s="1" t="s">
        <v>16</v>
      </c>
      <c r="C16" s="4" t="s">
        <v>65</v>
      </c>
      <c r="D16" s="1" t="s">
        <v>74</v>
      </c>
      <c r="E16" s="1" t="s">
        <v>84</v>
      </c>
      <c r="F16" s="1">
        <v>9</v>
      </c>
      <c r="G16" s="5">
        <v>6</v>
      </c>
      <c r="H16" s="5">
        <v>3</v>
      </c>
      <c r="I16" s="6">
        <f t="shared" si="0"/>
        <v>33.333333333333336</v>
      </c>
    </row>
    <row r="17" spans="1:9" ht="15.6" x14ac:dyDescent="0.3">
      <c r="A17" s="1">
        <v>16</v>
      </c>
      <c r="B17" s="1" t="s">
        <v>17</v>
      </c>
      <c r="C17" s="4" t="s">
        <v>66</v>
      </c>
      <c r="D17" s="1" t="s">
        <v>74</v>
      </c>
      <c r="E17" s="1" t="s">
        <v>84</v>
      </c>
      <c r="F17" s="1">
        <v>9</v>
      </c>
      <c r="G17" s="5">
        <v>8</v>
      </c>
      <c r="H17" s="5">
        <v>1</v>
      </c>
      <c r="I17" s="6">
        <f t="shared" si="0"/>
        <v>11.111111111111111</v>
      </c>
    </row>
    <row r="18" spans="1:9" ht="15.6" x14ac:dyDescent="0.3">
      <c r="A18" s="1">
        <v>17</v>
      </c>
      <c r="B18" s="1" t="s">
        <v>18</v>
      </c>
      <c r="C18" s="4" t="s">
        <v>67</v>
      </c>
      <c r="D18" s="1" t="s">
        <v>74</v>
      </c>
      <c r="E18" s="1" t="s">
        <v>84</v>
      </c>
      <c r="F18" s="1">
        <v>9</v>
      </c>
      <c r="G18" s="5">
        <v>1</v>
      </c>
      <c r="H18" s="5">
        <v>8</v>
      </c>
      <c r="I18" s="6">
        <f t="shared" si="0"/>
        <v>88.888888888888886</v>
      </c>
    </row>
    <row r="19" spans="1:9" ht="15.6" x14ac:dyDescent="0.3">
      <c r="A19" s="1">
        <v>18</v>
      </c>
      <c r="B19" s="1" t="s">
        <v>19</v>
      </c>
      <c r="C19" s="4" t="s">
        <v>68</v>
      </c>
      <c r="D19" s="1" t="s">
        <v>74</v>
      </c>
      <c r="E19" s="1" t="s">
        <v>84</v>
      </c>
      <c r="F19" s="1">
        <v>9</v>
      </c>
      <c r="G19" s="5">
        <v>0</v>
      </c>
      <c r="H19" s="5">
        <v>9</v>
      </c>
      <c r="I19" s="6">
        <f t="shared" si="0"/>
        <v>100</v>
      </c>
    </row>
    <row r="20" spans="1:9" ht="15.6" x14ac:dyDescent="0.3">
      <c r="A20" s="1">
        <v>19</v>
      </c>
      <c r="B20" s="1" t="s">
        <v>20</v>
      </c>
      <c r="C20" s="4" t="s">
        <v>46</v>
      </c>
      <c r="D20" s="1" t="s">
        <v>74</v>
      </c>
      <c r="E20" s="1" t="s">
        <v>84</v>
      </c>
      <c r="F20" s="1">
        <v>9</v>
      </c>
      <c r="G20" s="5">
        <v>6</v>
      </c>
      <c r="H20" s="5">
        <v>3</v>
      </c>
      <c r="I20" s="6">
        <f t="shared" si="0"/>
        <v>33.333333333333336</v>
      </c>
    </row>
    <row r="21" spans="1:9" ht="15.6" x14ac:dyDescent="0.3">
      <c r="A21" s="1">
        <v>20</v>
      </c>
      <c r="B21" s="1" t="s">
        <v>21</v>
      </c>
      <c r="C21" s="4" t="s">
        <v>69</v>
      </c>
      <c r="D21" s="1" t="s">
        <v>74</v>
      </c>
      <c r="E21" s="1" t="s">
        <v>84</v>
      </c>
      <c r="F21" s="1">
        <v>9</v>
      </c>
      <c r="G21" s="5">
        <v>8</v>
      </c>
      <c r="H21" s="5">
        <v>1</v>
      </c>
      <c r="I21" s="6">
        <f t="shared" si="0"/>
        <v>11.111111111111111</v>
      </c>
    </row>
    <row r="22" spans="1:9" ht="15.6" x14ac:dyDescent="0.3">
      <c r="A22" s="1">
        <v>21</v>
      </c>
      <c r="B22" s="1" t="s">
        <v>22</v>
      </c>
      <c r="C22" s="4" t="s">
        <v>70</v>
      </c>
      <c r="D22" s="1" t="s">
        <v>74</v>
      </c>
      <c r="E22" s="1" t="s">
        <v>84</v>
      </c>
      <c r="F22" s="1">
        <v>9</v>
      </c>
      <c r="G22" s="5">
        <v>8</v>
      </c>
      <c r="H22" s="5">
        <v>1</v>
      </c>
      <c r="I22" s="6">
        <f t="shared" si="0"/>
        <v>11.111111111111111</v>
      </c>
    </row>
    <row r="23" spans="1:9" ht="15.6" x14ac:dyDescent="0.3">
      <c r="A23" s="1">
        <v>22</v>
      </c>
      <c r="B23" s="1" t="s">
        <v>23</v>
      </c>
      <c r="C23" s="4" t="s">
        <v>52</v>
      </c>
      <c r="D23" s="1" t="s">
        <v>74</v>
      </c>
      <c r="E23" s="1" t="s">
        <v>84</v>
      </c>
      <c r="F23" s="1">
        <v>9</v>
      </c>
      <c r="G23" s="5">
        <v>2</v>
      </c>
      <c r="H23" s="5">
        <v>7</v>
      </c>
      <c r="I23" s="6">
        <f t="shared" si="0"/>
        <v>77.777777777777771</v>
      </c>
    </row>
    <row r="24" spans="1:9" ht="15.6" x14ac:dyDescent="0.3">
      <c r="A24" s="1">
        <v>23</v>
      </c>
      <c r="B24" s="1" t="s">
        <v>24</v>
      </c>
      <c r="C24" s="4" t="s">
        <v>50</v>
      </c>
      <c r="D24" s="1" t="s">
        <v>74</v>
      </c>
      <c r="E24" s="1" t="s">
        <v>84</v>
      </c>
      <c r="F24" s="1">
        <v>9</v>
      </c>
      <c r="G24" s="5">
        <v>5</v>
      </c>
      <c r="H24" s="5">
        <v>4</v>
      </c>
      <c r="I24" s="6">
        <f t="shared" si="0"/>
        <v>44.444444444444443</v>
      </c>
    </row>
    <row r="25" spans="1:9" ht="15.6" x14ac:dyDescent="0.3">
      <c r="A25" s="1">
        <v>24</v>
      </c>
      <c r="B25" s="1" t="s">
        <v>25</v>
      </c>
      <c r="C25" s="4" t="s">
        <v>71</v>
      </c>
      <c r="D25" s="1" t="s">
        <v>74</v>
      </c>
      <c r="E25" s="1" t="s">
        <v>84</v>
      </c>
      <c r="F25" s="1">
        <v>9</v>
      </c>
      <c r="G25" s="5">
        <v>3</v>
      </c>
      <c r="H25" s="5">
        <v>6</v>
      </c>
      <c r="I25" s="6">
        <f t="shared" si="0"/>
        <v>66.666666666666671</v>
      </c>
    </row>
    <row r="26" spans="1:9" ht="15.6" x14ac:dyDescent="0.3">
      <c r="A26" s="1">
        <v>25</v>
      </c>
      <c r="B26" s="1" t="s">
        <v>26</v>
      </c>
      <c r="C26" s="4" t="s">
        <v>51</v>
      </c>
      <c r="D26" s="1" t="s">
        <v>74</v>
      </c>
      <c r="E26" s="1" t="s">
        <v>84</v>
      </c>
      <c r="F26" s="1">
        <v>9</v>
      </c>
      <c r="G26" s="5">
        <v>9</v>
      </c>
      <c r="H26" s="5">
        <v>0</v>
      </c>
      <c r="I26" s="6">
        <f t="shared" si="0"/>
        <v>0</v>
      </c>
    </row>
    <row r="27" spans="1:9" ht="15.6" x14ac:dyDescent="0.3">
      <c r="A27" s="1">
        <v>26</v>
      </c>
      <c r="B27" s="1" t="s">
        <v>27</v>
      </c>
      <c r="C27" s="4" t="s">
        <v>72</v>
      </c>
      <c r="D27" s="1" t="s">
        <v>74</v>
      </c>
      <c r="E27" s="1" t="s">
        <v>84</v>
      </c>
      <c r="F27" s="1">
        <v>9</v>
      </c>
      <c r="G27" s="5">
        <v>9</v>
      </c>
      <c r="H27" s="5">
        <v>0</v>
      </c>
      <c r="I27" s="6">
        <f t="shared" si="0"/>
        <v>0</v>
      </c>
    </row>
    <row r="28" spans="1:9" ht="15.6" x14ac:dyDescent="0.3">
      <c r="A28" s="1">
        <v>27</v>
      </c>
      <c r="B28" s="1" t="s">
        <v>28</v>
      </c>
      <c r="C28" s="4" t="s">
        <v>48</v>
      </c>
      <c r="D28" s="1" t="s">
        <v>74</v>
      </c>
      <c r="E28" s="1" t="s">
        <v>84</v>
      </c>
      <c r="F28" s="1">
        <v>9</v>
      </c>
      <c r="G28" s="5">
        <v>3</v>
      </c>
      <c r="H28" s="5">
        <v>6</v>
      </c>
      <c r="I28" s="6">
        <f t="shared" si="0"/>
        <v>66.666666666666671</v>
      </c>
    </row>
    <row r="31" spans="1:9" x14ac:dyDescent="0.3">
      <c r="A31" s="8" t="s">
        <v>87</v>
      </c>
      <c r="B31" s="8"/>
      <c r="C31" s="8"/>
      <c r="D31" s="8"/>
      <c r="E31" s="8"/>
      <c r="F31" s="8"/>
      <c r="G31" s="8"/>
      <c r="H31" s="8"/>
      <c r="I31" s="8"/>
    </row>
    <row r="33" spans="1:9" x14ac:dyDescent="0.3">
      <c r="A33" s="1" t="s">
        <v>0</v>
      </c>
      <c r="B33" s="1" t="s">
        <v>1</v>
      </c>
      <c r="C33" s="1" t="s">
        <v>45</v>
      </c>
      <c r="D33" s="1" t="s">
        <v>73</v>
      </c>
      <c r="E33" s="1" t="s">
        <v>33</v>
      </c>
      <c r="F33" s="1" t="s">
        <v>76</v>
      </c>
      <c r="G33" s="1" t="s">
        <v>77</v>
      </c>
      <c r="H33" s="1" t="s">
        <v>78</v>
      </c>
      <c r="I33" s="1" t="s">
        <v>88</v>
      </c>
    </row>
    <row r="34" spans="1:9" ht="15.6" x14ac:dyDescent="0.3">
      <c r="A34" s="1">
        <v>1</v>
      </c>
      <c r="B34" s="1" t="s">
        <v>2</v>
      </c>
      <c r="C34" s="4" t="s">
        <v>53</v>
      </c>
      <c r="D34" s="1" t="s">
        <v>74</v>
      </c>
      <c r="E34" s="1" t="s">
        <v>86</v>
      </c>
      <c r="F34" s="1">
        <v>6</v>
      </c>
      <c r="G34" s="5">
        <v>3</v>
      </c>
      <c r="H34" s="5">
        <v>3</v>
      </c>
      <c r="I34" s="7">
        <f>H34*100/F34</f>
        <v>50</v>
      </c>
    </row>
    <row r="35" spans="1:9" ht="15.6" x14ac:dyDescent="0.3">
      <c r="A35" s="1">
        <v>2</v>
      </c>
      <c r="B35" s="1" t="s">
        <v>3</v>
      </c>
      <c r="C35" s="4" t="s">
        <v>54</v>
      </c>
      <c r="D35" s="1" t="s">
        <v>74</v>
      </c>
      <c r="E35" s="1" t="s">
        <v>86</v>
      </c>
      <c r="F35" s="1">
        <v>6</v>
      </c>
      <c r="G35" s="5">
        <v>3</v>
      </c>
      <c r="H35" s="5">
        <v>3</v>
      </c>
      <c r="I35" s="7">
        <f t="shared" ref="I35:I60" si="1">H35*100/F35</f>
        <v>50</v>
      </c>
    </row>
    <row r="36" spans="1:9" ht="15.6" x14ac:dyDescent="0.3">
      <c r="A36" s="1">
        <v>3</v>
      </c>
      <c r="B36" s="1" t="s">
        <v>4</v>
      </c>
      <c r="C36" s="4" t="s">
        <v>55</v>
      </c>
      <c r="D36" s="1" t="s">
        <v>74</v>
      </c>
      <c r="E36" s="1" t="s">
        <v>86</v>
      </c>
      <c r="F36" s="1">
        <v>6</v>
      </c>
      <c r="G36" s="5">
        <v>3</v>
      </c>
      <c r="H36" s="5">
        <v>3</v>
      </c>
      <c r="I36" s="7">
        <f t="shared" si="1"/>
        <v>50</v>
      </c>
    </row>
    <row r="37" spans="1:9" ht="15.6" x14ac:dyDescent="0.3">
      <c r="A37" s="1">
        <v>4</v>
      </c>
      <c r="B37" s="1" t="s">
        <v>5</v>
      </c>
      <c r="C37" s="4" t="s">
        <v>56</v>
      </c>
      <c r="D37" s="1" t="s">
        <v>74</v>
      </c>
      <c r="E37" s="1" t="s">
        <v>86</v>
      </c>
      <c r="F37" s="1">
        <v>6</v>
      </c>
      <c r="G37" s="5">
        <v>4</v>
      </c>
      <c r="H37" s="5">
        <v>2</v>
      </c>
      <c r="I37" s="7">
        <f t="shared" si="1"/>
        <v>33.333333333333336</v>
      </c>
    </row>
    <row r="38" spans="1:9" ht="15.6" x14ac:dyDescent="0.3">
      <c r="A38" s="1">
        <v>5</v>
      </c>
      <c r="B38" s="1" t="s">
        <v>6</v>
      </c>
      <c r="C38" s="4" t="s">
        <v>57</v>
      </c>
      <c r="D38" s="1" t="s">
        <v>74</v>
      </c>
      <c r="E38" s="1" t="s">
        <v>86</v>
      </c>
      <c r="F38" s="1">
        <v>6</v>
      </c>
      <c r="G38" s="5">
        <v>2</v>
      </c>
      <c r="H38" s="5">
        <v>4</v>
      </c>
      <c r="I38" s="7">
        <f t="shared" si="1"/>
        <v>66.666666666666671</v>
      </c>
    </row>
    <row r="39" spans="1:9" ht="15.6" x14ac:dyDescent="0.3">
      <c r="A39" s="1">
        <v>6</v>
      </c>
      <c r="B39" s="1" t="s">
        <v>7</v>
      </c>
      <c r="C39" s="4" t="s">
        <v>58</v>
      </c>
      <c r="D39" s="1" t="s">
        <v>74</v>
      </c>
      <c r="E39" s="1" t="s">
        <v>86</v>
      </c>
      <c r="F39" s="1">
        <v>6</v>
      </c>
      <c r="G39" s="5">
        <v>2</v>
      </c>
      <c r="H39" s="5">
        <v>4</v>
      </c>
      <c r="I39" s="7">
        <f t="shared" si="1"/>
        <v>66.666666666666671</v>
      </c>
    </row>
    <row r="40" spans="1:9" ht="15.6" x14ac:dyDescent="0.3">
      <c r="A40" s="1">
        <v>7</v>
      </c>
      <c r="B40" s="1" t="s">
        <v>8</v>
      </c>
      <c r="C40" s="4" t="s">
        <v>59</v>
      </c>
      <c r="D40" s="1" t="s">
        <v>74</v>
      </c>
      <c r="E40" s="1" t="s">
        <v>86</v>
      </c>
      <c r="F40" s="1">
        <v>6</v>
      </c>
      <c r="G40" s="5">
        <v>5</v>
      </c>
      <c r="H40" s="5">
        <v>1</v>
      </c>
      <c r="I40" s="7">
        <f t="shared" si="1"/>
        <v>16.666666666666668</v>
      </c>
    </row>
    <row r="41" spans="1:9" ht="15.6" x14ac:dyDescent="0.3">
      <c r="A41" s="1">
        <v>8</v>
      </c>
      <c r="B41" s="1" t="s">
        <v>9</v>
      </c>
      <c r="C41" s="4" t="s">
        <v>49</v>
      </c>
      <c r="D41" s="1" t="s">
        <v>74</v>
      </c>
      <c r="E41" s="1" t="s">
        <v>86</v>
      </c>
      <c r="F41" s="1">
        <v>6</v>
      </c>
      <c r="G41" s="5">
        <v>3</v>
      </c>
      <c r="H41" s="5">
        <v>3</v>
      </c>
      <c r="I41" s="7">
        <f t="shared" si="1"/>
        <v>50</v>
      </c>
    </row>
    <row r="42" spans="1:9" ht="15.6" x14ac:dyDescent="0.3">
      <c r="A42" s="1">
        <v>9</v>
      </c>
      <c r="B42" s="1" t="s">
        <v>10</v>
      </c>
      <c r="C42" s="4" t="s">
        <v>60</v>
      </c>
      <c r="D42" s="1" t="s">
        <v>74</v>
      </c>
      <c r="E42" s="1" t="s">
        <v>86</v>
      </c>
      <c r="F42" s="1">
        <v>6</v>
      </c>
      <c r="G42" s="5">
        <v>2</v>
      </c>
      <c r="H42" s="5">
        <v>4</v>
      </c>
      <c r="I42" s="7">
        <f t="shared" si="1"/>
        <v>66.666666666666671</v>
      </c>
    </row>
    <row r="43" spans="1:9" ht="15.6" x14ac:dyDescent="0.3">
      <c r="A43" s="1">
        <v>10</v>
      </c>
      <c r="B43" s="1" t="s">
        <v>11</v>
      </c>
      <c r="C43" s="4" t="s">
        <v>61</v>
      </c>
      <c r="D43" s="1" t="s">
        <v>74</v>
      </c>
      <c r="E43" s="1" t="s">
        <v>86</v>
      </c>
      <c r="F43" s="1">
        <v>6</v>
      </c>
      <c r="G43" s="5">
        <v>2</v>
      </c>
      <c r="H43" s="5">
        <v>4</v>
      </c>
      <c r="I43" s="7">
        <f t="shared" si="1"/>
        <v>66.666666666666671</v>
      </c>
    </row>
    <row r="44" spans="1:9" ht="15.6" x14ac:dyDescent="0.3">
      <c r="A44" s="1">
        <v>11</v>
      </c>
      <c r="B44" s="1" t="s">
        <v>12</v>
      </c>
      <c r="C44" s="4" t="s">
        <v>62</v>
      </c>
      <c r="D44" s="1" t="s">
        <v>74</v>
      </c>
      <c r="E44" s="1" t="s">
        <v>86</v>
      </c>
      <c r="F44" s="1">
        <v>6</v>
      </c>
      <c r="G44" s="5">
        <v>1</v>
      </c>
      <c r="H44" s="5">
        <v>5</v>
      </c>
      <c r="I44" s="7">
        <f t="shared" si="1"/>
        <v>83.333333333333329</v>
      </c>
    </row>
    <row r="45" spans="1:9" ht="15.6" x14ac:dyDescent="0.3">
      <c r="A45" s="1">
        <v>12</v>
      </c>
      <c r="B45" s="1" t="s">
        <v>13</v>
      </c>
      <c r="C45" s="4" t="s">
        <v>63</v>
      </c>
      <c r="D45" s="1" t="s">
        <v>74</v>
      </c>
      <c r="E45" s="1" t="s">
        <v>86</v>
      </c>
      <c r="F45" s="1">
        <v>6</v>
      </c>
      <c r="G45" s="5">
        <v>4</v>
      </c>
      <c r="H45" s="5">
        <v>2</v>
      </c>
      <c r="I45" s="7">
        <f t="shared" si="1"/>
        <v>33.333333333333336</v>
      </c>
    </row>
    <row r="46" spans="1:9" ht="15.6" x14ac:dyDescent="0.3">
      <c r="A46" s="1">
        <v>13</v>
      </c>
      <c r="B46" s="1" t="s">
        <v>14</v>
      </c>
      <c r="C46" s="4" t="s">
        <v>64</v>
      </c>
      <c r="D46" s="1" t="s">
        <v>74</v>
      </c>
      <c r="E46" s="1" t="s">
        <v>86</v>
      </c>
      <c r="F46" s="1">
        <v>6</v>
      </c>
      <c r="G46" s="5">
        <v>5</v>
      </c>
      <c r="H46" s="5">
        <v>1</v>
      </c>
      <c r="I46" s="7">
        <f t="shared" si="1"/>
        <v>16.666666666666668</v>
      </c>
    </row>
    <row r="47" spans="1:9" ht="15.6" x14ac:dyDescent="0.3">
      <c r="A47" s="1">
        <v>14</v>
      </c>
      <c r="B47" s="1" t="s">
        <v>15</v>
      </c>
      <c r="C47" s="4" t="s">
        <v>47</v>
      </c>
      <c r="D47" s="1" t="s">
        <v>74</v>
      </c>
      <c r="E47" s="1" t="s">
        <v>86</v>
      </c>
      <c r="F47" s="1">
        <v>6</v>
      </c>
      <c r="G47" s="5">
        <v>6</v>
      </c>
      <c r="H47" s="5">
        <v>0</v>
      </c>
      <c r="I47" s="7">
        <f t="shared" si="1"/>
        <v>0</v>
      </c>
    </row>
    <row r="48" spans="1:9" ht="15.6" x14ac:dyDescent="0.3">
      <c r="A48" s="1">
        <v>15</v>
      </c>
      <c r="B48" s="1" t="s">
        <v>16</v>
      </c>
      <c r="C48" s="4" t="s">
        <v>65</v>
      </c>
      <c r="D48" s="1" t="s">
        <v>74</v>
      </c>
      <c r="E48" s="1" t="s">
        <v>86</v>
      </c>
      <c r="F48" s="1">
        <v>6</v>
      </c>
      <c r="G48" s="5">
        <v>5</v>
      </c>
      <c r="H48" s="5">
        <v>1</v>
      </c>
      <c r="I48" s="7">
        <f t="shared" si="1"/>
        <v>16.666666666666668</v>
      </c>
    </row>
    <row r="49" spans="1:9" ht="15.6" x14ac:dyDescent="0.3">
      <c r="A49" s="1">
        <v>16</v>
      </c>
      <c r="B49" s="1" t="s">
        <v>17</v>
      </c>
      <c r="C49" s="4" t="s">
        <v>66</v>
      </c>
      <c r="D49" s="1" t="s">
        <v>74</v>
      </c>
      <c r="E49" s="1" t="s">
        <v>86</v>
      </c>
      <c r="F49" s="1">
        <v>6</v>
      </c>
      <c r="G49" s="5">
        <v>2</v>
      </c>
      <c r="H49" s="5">
        <v>4</v>
      </c>
      <c r="I49" s="7">
        <f t="shared" si="1"/>
        <v>66.666666666666671</v>
      </c>
    </row>
    <row r="50" spans="1:9" ht="15.6" x14ac:dyDescent="0.3">
      <c r="A50" s="1">
        <v>17</v>
      </c>
      <c r="B50" s="1" t="s">
        <v>18</v>
      </c>
      <c r="C50" s="4" t="s">
        <v>67</v>
      </c>
      <c r="D50" s="1" t="s">
        <v>74</v>
      </c>
      <c r="E50" s="1" t="s">
        <v>86</v>
      </c>
      <c r="F50" s="1">
        <v>6</v>
      </c>
      <c r="G50" s="5">
        <v>1</v>
      </c>
      <c r="H50" s="5">
        <v>5</v>
      </c>
      <c r="I50" s="7">
        <f t="shared" si="1"/>
        <v>83.333333333333329</v>
      </c>
    </row>
    <row r="51" spans="1:9" ht="15.6" x14ac:dyDescent="0.3">
      <c r="A51" s="1">
        <v>18</v>
      </c>
      <c r="B51" s="1" t="s">
        <v>19</v>
      </c>
      <c r="C51" s="4" t="s">
        <v>68</v>
      </c>
      <c r="D51" s="1" t="s">
        <v>74</v>
      </c>
      <c r="E51" s="1" t="s">
        <v>86</v>
      </c>
      <c r="F51" s="1">
        <v>6</v>
      </c>
      <c r="G51" s="5">
        <v>0</v>
      </c>
      <c r="H51" s="5">
        <v>6</v>
      </c>
      <c r="I51" s="7">
        <f t="shared" si="1"/>
        <v>100</v>
      </c>
    </row>
    <row r="52" spans="1:9" ht="15.6" x14ac:dyDescent="0.3">
      <c r="A52" s="1">
        <v>19</v>
      </c>
      <c r="B52" s="1" t="s">
        <v>20</v>
      </c>
      <c r="C52" s="4" t="s">
        <v>46</v>
      </c>
      <c r="D52" s="1" t="s">
        <v>74</v>
      </c>
      <c r="E52" s="1" t="s">
        <v>86</v>
      </c>
      <c r="F52" s="1">
        <v>6</v>
      </c>
      <c r="G52" s="5">
        <v>4</v>
      </c>
      <c r="H52" s="5">
        <v>2</v>
      </c>
      <c r="I52" s="7">
        <f t="shared" si="1"/>
        <v>33.333333333333336</v>
      </c>
    </row>
    <row r="53" spans="1:9" ht="15.6" x14ac:dyDescent="0.3">
      <c r="A53" s="1">
        <v>20</v>
      </c>
      <c r="B53" s="1" t="s">
        <v>21</v>
      </c>
      <c r="C53" s="4" t="s">
        <v>69</v>
      </c>
      <c r="D53" s="1" t="s">
        <v>74</v>
      </c>
      <c r="E53" s="1" t="s">
        <v>86</v>
      </c>
      <c r="F53" s="1">
        <v>6</v>
      </c>
      <c r="G53" s="5">
        <v>6</v>
      </c>
      <c r="H53" s="5">
        <v>0</v>
      </c>
      <c r="I53" s="7">
        <f t="shared" si="1"/>
        <v>0</v>
      </c>
    </row>
    <row r="54" spans="1:9" ht="15.6" x14ac:dyDescent="0.3">
      <c r="A54" s="1">
        <v>21</v>
      </c>
      <c r="B54" s="1" t="s">
        <v>22</v>
      </c>
      <c r="C54" s="4" t="s">
        <v>70</v>
      </c>
      <c r="D54" s="1" t="s">
        <v>74</v>
      </c>
      <c r="E54" s="1" t="s">
        <v>86</v>
      </c>
      <c r="F54" s="1">
        <v>6</v>
      </c>
      <c r="G54" s="5">
        <v>5</v>
      </c>
      <c r="H54" s="5">
        <v>1</v>
      </c>
      <c r="I54" s="7">
        <f t="shared" si="1"/>
        <v>16.666666666666668</v>
      </c>
    </row>
    <row r="55" spans="1:9" ht="15.6" x14ac:dyDescent="0.3">
      <c r="A55" s="1">
        <v>22</v>
      </c>
      <c r="B55" s="1" t="s">
        <v>23</v>
      </c>
      <c r="C55" s="4" t="s">
        <v>52</v>
      </c>
      <c r="D55" s="1" t="s">
        <v>74</v>
      </c>
      <c r="E55" s="1" t="s">
        <v>86</v>
      </c>
      <c r="F55" s="1">
        <v>6</v>
      </c>
      <c r="G55" s="5">
        <v>1</v>
      </c>
      <c r="H55" s="5">
        <v>5</v>
      </c>
      <c r="I55" s="7">
        <f t="shared" si="1"/>
        <v>83.333333333333329</v>
      </c>
    </row>
    <row r="56" spans="1:9" ht="15.6" x14ac:dyDescent="0.3">
      <c r="A56" s="1">
        <v>23</v>
      </c>
      <c r="B56" s="1" t="s">
        <v>24</v>
      </c>
      <c r="C56" s="4" t="s">
        <v>50</v>
      </c>
      <c r="D56" s="1" t="s">
        <v>74</v>
      </c>
      <c r="E56" s="1" t="s">
        <v>86</v>
      </c>
      <c r="F56" s="1">
        <v>6</v>
      </c>
      <c r="G56" s="5">
        <v>1</v>
      </c>
      <c r="H56" s="5">
        <v>5</v>
      </c>
      <c r="I56" s="7">
        <f t="shared" si="1"/>
        <v>83.333333333333329</v>
      </c>
    </row>
    <row r="57" spans="1:9" ht="15.6" x14ac:dyDescent="0.3">
      <c r="A57" s="1">
        <v>24</v>
      </c>
      <c r="B57" s="1" t="s">
        <v>25</v>
      </c>
      <c r="C57" s="4" t="s">
        <v>71</v>
      </c>
      <c r="D57" s="1" t="s">
        <v>74</v>
      </c>
      <c r="E57" s="1" t="s">
        <v>86</v>
      </c>
      <c r="F57" s="1">
        <v>6</v>
      </c>
      <c r="G57" s="5">
        <v>1</v>
      </c>
      <c r="H57" s="5">
        <v>5</v>
      </c>
      <c r="I57" s="7">
        <f t="shared" si="1"/>
        <v>83.333333333333329</v>
      </c>
    </row>
    <row r="58" spans="1:9" ht="15.6" x14ac:dyDescent="0.3">
      <c r="A58" s="1">
        <v>25</v>
      </c>
      <c r="B58" s="1" t="s">
        <v>26</v>
      </c>
      <c r="C58" s="4" t="s">
        <v>51</v>
      </c>
      <c r="D58" s="1" t="s">
        <v>74</v>
      </c>
      <c r="E58" s="1" t="s">
        <v>86</v>
      </c>
      <c r="F58" s="1">
        <v>6</v>
      </c>
      <c r="G58" s="5">
        <v>6</v>
      </c>
      <c r="H58" s="5">
        <v>0</v>
      </c>
      <c r="I58" s="7">
        <f t="shared" si="1"/>
        <v>0</v>
      </c>
    </row>
    <row r="59" spans="1:9" ht="15.6" x14ac:dyDescent="0.3">
      <c r="A59" s="1">
        <v>26</v>
      </c>
      <c r="B59" s="1" t="s">
        <v>27</v>
      </c>
      <c r="C59" s="4" t="s">
        <v>72</v>
      </c>
      <c r="D59" s="1" t="s">
        <v>74</v>
      </c>
      <c r="E59" s="1" t="s">
        <v>86</v>
      </c>
      <c r="F59" s="1">
        <v>6</v>
      </c>
      <c r="G59" s="5">
        <v>6</v>
      </c>
      <c r="H59" s="5">
        <v>0</v>
      </c>
      <c r="I59" s="7">
        <f t="shared" si="1"/>
        <v>0</v>
      </c>
    </row>
    <row r="60" spans="1:9" ht="15.6" x14ac:dyDescent="0.3">
      <c r="A60" s="1">
        <v>27</v>
      </c>
      <c r="B60" s="1" t="s">
        <v>28</v>
      </c>
      <c r="C60" s="4" t="s">
        <v>48</v>
      </c>
      <c r="D60" s="1" t="s">
        <v>74</v>
      </c>
      <c r="E60" s="1" t="s">
        <v>86</v>
      </c>
      <c r="F60" s="1">
        <v>6</v>
      </c>
      <c r="G60" s="5">
        <v>1</v>
      </c>
      <c r="H60" s="5">
        <v>5</v>
      </c>
      <c r="I60" s="7">
        <f t="shared" si="1"/>
        <v>83.333333333333329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F42-B2CD-4E75-9997-A8FBCBADC3E9}">
  <dimension ref="A1:N28"/>
  <sheetViews>
    <sheetView topLeftCell="F1" zoomScale="80" zoomScaleNormal="80" workbookViewId="0">
      <selection activeCell="O1" sqref="O1:V28"/>
    </sheetView>
  </sheetViews>
  <sheetFormatPr defaultRowHeight="14.4" x14ac:dyDescent="0.3"/>
  <cols>
    <col min="2" max="2" width="17.77734375" bestFit="1" customWidth="1"/>
    <col min="3" max="3" width="18" customWidth="1"/>
    <col min="4" max="4" width="21.44140625" customWidth="1"/>
    <col min="6" max="6" width="39" bestFit="1" customWidth="1"/>
    <col min="7" max="7" width="34" customWidth="1"/>
    <col min="8" max="8" width="16.21875" customWidth="1"/>
    <col min="9" max="9" width="19.5546875" bestFit="1" customWidth="1"/>
    <col min="10" max="10" width="16.109375" bestFit="1" customWidth="1"/>
    <col min="11" max="11" width="23" bestFit="1" customWidth="1"/>
    <col min="12" max="12" width="21.44140625" customWidth="1"/>
    <col min="13" max="13" width="18.77734375" customWidth="1"/>
    <col min="14" max="14" width="12.5546875" customWidth="1"/>
    <col min="22" max="22" width="8.88671875" customWidth="1"/>
  </cols>
  <sheetData>
    <row r="1" spans="1:14" x14ac:dyDescent="0.3">
      <c r="A1" s="9" t="s">
        <v>0</v>
      </c>
      <c r="B1" s="9" t="s">
        <v>1</v>
      </c>
      <c r="C1" s="9" t="s">
        <v>29</v>
      </c>
      <c r="D1" s="9" t="s">
        <v>30</v>
      </c>
      <c r="E1" s="9" t="s">
        <v>32</v>
      </c>
      <c r="F1" s="9" t="s">
        <v>33</v>
      </c>
      <c r="G1" s="9" t="s">
        <v>35</v>
      </c>
      <c r="H1" s="9" t="s">
        <v>36</v>
      </c>
      <c r="I1" s="9" t="s">
        <v>37</v>
      </c>
      <c r="J1" s="9" t="s">
        <v>38</v>
      </c>
      <c r="K1" s="9" t="s">
        <v>39</v>
      </c>
      <c r="L1" s="9" t="s">
        <v>40</v>
      </c>
      <c r="M1" s="9" t="s">
        <v>44</v>
      </c>
      <c r="N1" s="9" t="s">
        <v>42</v>
      </c>
    </row>
    <row r="2" spans="1:14" x14ac:dyDescent="0.3">
      <c r="A2" s="1">
        <v>1</v>
      </c>
      <c r="B2" s="1" t="s">
        <v>2</v>
      </c>
      <c r="C2" s="2">
        <v>45528</v>
      </c>
      <c r="D2" s="1" t="s">
        <v>31</v>
      </c>
      <c r="E2" s="1">
        <v>2</v>
      </c>
      <c r="F2" s="1" t="s">
        <v>43</v>
      </c>
      <c r="G2" s="1">
        <v>7</v>
      </c>
      <c r="H2" s="1">
        <v>8</v>
      </c>
      <c r="I2" s="1">
        <v>15</v>
      </c>
      <c r="J2" s="1">
        <f>SUM(G2,H2,I2)</f>
        <v>30</v>
      </c>
      <c r="K2" s="1">
        <v>15</v>
      </c>
      <c r="L2" s="1">
        <v>35</v>
      </c>
      <c r="M2" s="1">
        <f>SUM(L2,K2)</f>
        <v>50</v>
      </c>
      <c r="N2" s="1">
        <f>SUM(M2,J2)</f>
        <v>80</v>
      </c>
    </row>
    <row r="3" spans="1:14" x14ac:dyDescent="0.3">
      <c r="A3" s="1">
        <v>2</v>
      </c>
      <c r="B3" s="1" t="s">
        <v>3</v>
      </c>
      <c r="C3" s="2">
        <v>45528</v>
      </c>
      <c r="D3" s="1" t="s">
        <v>31</v>
      </c>
      <c r="E3" s="1">
        <v>2</v>
      </c>
      <c r="F3" s="1" t="s">
        <v>43</v>
      </c>
      <c r="G3" s="1">
        <v>3</v>
      </c>
      <c r="H3" s="1">
        <v>4</v>
      </c>
      <c r="I3" s="1">
        <v>10</v>
      </c>
      <c r="J3" s="1">
        <f t="shared" ref="J3:J28" si="0">SUM(G3,H3,I3)</f>
        <v>17</v>
      </c>
      <c r="K3" s="1">
        <v>10</v>
      </c>
      <c r="L3" s="1">
        <v>24</v>
      </c>
      <c r="M3" s="1">
        <f t="shared" ref="M3:M28" si="1">SUM(L3,K3)</f>
        <v>34</v>
      </c>
      <c r="N3" s="1">
        <f t="shared" ref="N3:N28" si="2">SUM(M3,J3)</f>
        <v>51</v>
      </c>
    </row>
    <row r="4" spans="1:14" x14ac:dyDescent="0.3">
      <c r="A4" s="1">
        <v>3</v>
      </c>
      <c r="B4" s="1" t="s">
        <v>4</v>
      </c>
      <c r="C4" s="2">
        <v>45528</v>
      </c>
      <c r="D4" s="1" t="s">
        <v>31</v>
      </c>
      <c r="E4" s="1">
        <v>2</v>
      </c>
      <c r="F4" s="1" t="s">
        <v>43</v>
      </c>
      <c r="G4" s="1">
        <v>10</v>
      </c>
      <c r="H4" s="1">
        <v>5</v>
      </c>
      <c r="I4" s="1">
        <v>0</v>
      </c>
      <c r="J4" s="1">
        <f t="shared" si="0"/>
        <v>15</v>
      </c>
      <c r="K4" s="1">
        <v>0</v>
      </c>
      <c r="L4" s="1">
        <v>30</v>
      </c>
      <c r="M4" s="1">
        <f t="shared" si="1"/>
        <v>30</v>
      </c>
      <c r="N4" s="1">
        <f t="shared" si="2"/>
        <v>45</v>
      </c>
    </row>
    <row r="5" spans="1:14" x14ac:dyDescent="0.3">
      <c r="A5" s="1">
        <v>4</v>
      </c>
      <c r="B5" s="1" t="s">
        <v>5</v>
      </c>
      <c r="C5" s="2">
        <v>45528</v>
      </c>
      <c r="D5" s="1" t="s">
        <v>31</v>
      </c>
      <c r="E5" s="1">
        <v>2</v>
      </c>
      <c r="F5" s="1" t="s">
        <v>43</v>
      </c>
      <c r="G5" s="1">
        <v>8</v>
      </c>
      <c r="H5" s="1">
        <v>4</v>
      </c>
      <c r="I5" s="1">
        <v>8</v>
      </c>
      <c r="J5" s="1">
        <f t="shared" si="0"/>
        <v>20</v>
      </c>
      <c r="K5" s="1">
        <v>8</v>
      </c>
      <c r="L5" s="1">
        <v>15</v>
      </c>
      <c r="M5" s="1">
        <f t="shared" si="1"/>
        <v>23</v>
      </c>
      <c r="N5" s="1">
        <f t="shared" si="2"/>
        <v>43</v>
      </c>
    </row>
    <row r="6" spans="1:14" x14ac:dyDescent="0.3">
      <c r="A6" s="1">
        <v>5</v>
      </c>
      <c r="B6" s="1" t="s">
        <v>6</v>
      </c>
      <c r="C6" s="2">
        <v>45528</v>
      </c>
      <c r="D6" s="1" t="s">
        <v>31</v>
      </c>
      <c r="E6" s="1">
        <v>2</v>
      </c>
      <c r="F6" s="1" t="s">
        <v>43</v>
      </c>
      <c r="G6" s="1">
        <v>9</v>
      </c>
      <c r="H6" s="1">
        <v>6</v>
      </c>
      <c r="I6" s="1">
        <v>12</v>
      </c>
      <c r="J6" s="1">
        <f t="shared" si="0"/>
        <v>27</v>
      </c>
      <c r="K6" s="1">
        <v>12</v>
      </c>
      <c r="L6" s="1">
        <v>32</v>
      </c>
      <c r="M6" s="1">
        <f t="shared" si="1"/>
        <v>44</v>
      </c>
      <c r="N6" s="1">
        <f t="shared" si="2"/>
        <v>71</v>
      </c>
    </row>
    <row r="7" spans="1:14" x14ac:dyDescent="0.3">
      <c r="A7" s="1">
        <v>6</v>
      </c>
      <c r="B7" s="1" t="s">
        <v>7</v>
      </c>
      <c r="C7" s="2">
        <v>45528</v>
      </c>
      <c r="D7" s="1" t="s">
        <v>31</v>
      </c>
      <c r="E7" s="1">
        <v>2</v>
      </c>
      <c r="F7" s="1" t="s">
        <v>43</v>
      </c>
      <c r="G7" s="1">
        <v>8</v>
      </c>
      <c r="H7" s="1">
        <v>8</v>
      </c>
      <c r="I7" s="1">
        <v>16</v>
      </c>
      <c r="J7" s="1">
        <f t="shared" si="0"/>
        <v>32</v>
      </c>
      <c r="K7" s="1">
        <v>16</v>
      </c>
      <c r="L7" s="1">
        <v>28</v>
      </c>
      <c r="M7" s="1">
        <f t="shared" si="1"/>
        <v>44</v>
      </c>
      <c r="N7" s="1">
        <f t="shared" si="2"/>
        <v>76</v>
      </c>
    </row>
    <row r="8" spans="1:14" x14ac:dyDescent="0.3">
      <c r="A8" s="1">
        <v>7</v>
      </c>
      <c r="B8" s="1" t="s">
        <v>8</v>
      </c>
      <c r="C8" s="2">
        <v>45528</v>
      </c>
      <c r="D8" s="1" t="s">
        <v>31</v>
      </c>
      <c r="E8" s="1">
        <v>2</v>
      </c>
      <c r="F8" s="1" t="s">
        <v>43</v>
      </c>
      <c r="G8" s="1">
        <v>7</v>
      </c>
      <c r="H8" s="1">
        <v>7</v>
      </c>
      <c r="I8" s="1">
        <v>14</v>
      </c>
      <c r="J8" s="1">
        <f t="shared" si="0"/>
        <v>28</v>
      </c>
      <c r="K8" s="1">
        <v>14</v>
      </c>
      <c r="L8" s="1">
        <v>30</v>
      </c>
      <c r="M8" s="1">
        <f t="shared" si="1"/>
        <v>44</v>
      </c>
      <c r="N8" s="1">
        <f t="shared" si="2"/>
        <v>72</v>
      </c>
    </row>
    <row r="9" spans="1:14" x14ac:dyDescent="0.3">
      <c r="A9" s="1">
        <v>8</v>
      </c>
      <c r="B9" s="1" t="s">
        <v>9</v>
      </c>
      <c r="C9" s="2">
        <v>45528</v>
      </c>
      <c r="D9" s="1" t="s">
        <v>31</v>
      </c>
      <c r="E9" s="1">
        <v>2</v>
      </c>
      <c r="F9" s="1" t="s">
        <v>43</v>
      </c>
      <c r="G9" s="1">
        <v>8</v>
      </c>
      <c r="H9" s="1">
        <v>6</v>
      </c>
      <c r="I9" s="1">
        <v>14</v>
      </c>
      <c r="J9" s="1">
        <f t="shared" si="0"/>
        <v>28</v>
      </c>
      <c r="K9" s="1">
        <v>14</v>
      </c>
      <c r="L9" s="1">
        <v>22</v>
      </c>
      <c r="M9" s="1">
        <f t="shared" si="1"/>
        <v>36</v>
      </c>
      <c r="N9" s="1">
        <f t="shared" si="2"/>
        <v>64</v>
      </c>
    </row>
    <row r="10" spans="1:14" x14ac:dyDescent="0.3">
      <c r="A10" s="1">
        <v>9</v>
      </c>
      <c r="B10" s="1" t="s">
        <v>10</v>
      </c>
      <c r="C10" s="2">
        <v>45528</v>
      </c>
      <c r="D10" s="1" t="s">
        <v>31</v>
      </c>
      <c r="E10" s="1">
        <v>2</v>
      </c>
      <c r="F10" s="1" t="s">
        <v>43</v>
      </c>
      <c r="G10" s="1">
        <v>7</v>
      </c>
      <c r="H10" s="1">
        <v>6</v>
      </c>
      <c r="I10" s="1">
        <v>12</v>
      </c>
      <c r="J10" s="1">
        <f t="shared" si="0"/>
        <v>25</v>
      </c>
      <c r="K10" s="1">
        <v>12</v>
      </c>
      <c r="L10" s="1">
        <v>30</v>
      </c>
      <c r="M10" s="1">
        <f t="shared" si="1"/>
        <v>42</v>
      </c>
      <c r="N10" s="1">
        <f t="shared" si="2"/>
        <v>67</v>
      </c>
    </row>
    <row r="11" spans="1:14" x14ac:dyDescent="0.3">
      <c r="A11" s="1">
        <v>10</v>
      </c>
      <c r="B11" s="1" t="s">
        <v>11</v>
      </c>
      <c r="C11" s="2">
        <v>45528</v>
      </c>
      <c r="D11" s="1" t="s">
        <v>31</v>
      </c>
      <c r="E11" s="1">
        <v>2</v>
      </c>
      <c r="F11" s="1" t="s">
        <v>43</v>
      </c>
      <c r="G11" s="1">
        <v>7</v>
      </c>
      <c r="H11" s="1">
        <v>8</v>
      </c>
      <c r="I11" s="1">
        <v>12</v>
      </c>
      <c r="J11" s="1">
        <f t="shared" si="0"/>
        <v>27</v>
      </c>
      <c r="K11" s="1">
        <v>12</v>
      </c>
      <c r="L11" s="1">
        <v>32</v>
      </c>
      <c r="M11" s="1">
        <f t="shared" si="1"/>
        <v>44</v>
      </c>
      <c r="N11" s="1">
        <f t="shared" si="2"/>
        <v>71</v>
      </c>
    </row>
    <row r="12" spans="1:14" x14ac:dyDescent="0.3">
      <c r="A12" s="1">
        <v>11</v>
      </c>
      <c r="B12" s="1" t="s">
        <v>12</v>
      </c>
      <c r="C12" s="2">
        <v>45528</v>
      </c>
      <c r="D12" s="1" t="s">
        <v>31</v>
      </c>
      <c r="E12" s="1">
        <v>2</v>
      </c>
      <c r="F12" s="1" t="s">
        <v>43</v>
      </c>
      <c r="G12" s="1">
        <v>9</v>
      </c>
      <c r="H12" s="1">
        <v>8</v>
      </c>
      <c r="I12" s="1">
        <v>15</v>
      </c>
      <c r="J12" s="1">
        <f t="shared" si="0"/>
        <v>32</v>
      </c>
      <c r="K12" s="1">
        <v>15</v>
      </c>
      <c r="L12" s="1">
        <v>33</v>
      </c>
      <c r="M12" s="1">
        <f t="shared" si="1"/>
        <v>48</v>
      </c>
      <c r="N12" s="1">
        <f t="shared" si="2"/>
        <v>80</v>
      </c>
    </row>
    <row r="13" spans="1:14" x14ac:dyDescent="0.3">
      <c r="A13" s="1">
        <v>12</v>
      </c>
      <c r="B13" s="1" t="s">
        <v>13</v>
      </c>
      <c r="C13" s="2">
        <v>45528</v>
      </c>
      <c r="D13" s="1" t="s">
        <v>31</v>
      </c>
      <c r="E13" s="1">
        <v>2</v>
      </c>
      <c r="F13" s="1" t="s">
        <v>43</v>
      </c>
      <c r="G13" s="1">
        <v>6</v>
      </c>
      <c r="H13" s="1">
        <v>8</v>
      </c>
      <c r="I13" s="1">
        <v>12</v>
      </c>
      <c r="J13" s="1">
        <f t="shared" si="0"/>
        <v>26</v>
      </c>
      <c r="K13" s="1">
        <v>12</v>
      </c>
      <c r="L13" s="1">
        <v>25</v>
      </c>
      <c r="M13" s="1">
        <f t="shared" si="1"/>
        <v>37</v>
      </c>
      <c r="N13" s="1">
        <f t="shared" si="2"/>
        <v>63</v>
      </c>
    </row>
    <row r="14" spans="1:14" x14ac:dyDescent="0.3">
      <c r="A14" s="1">
        <v>13</v>
      </c>
      <c r="B14" s="1" t="s">
        <v>14</v>
      </c>
      <c r="C14" s="2">
        <v>45528</v>
      </c>
      <c r="D14" s="1" t="s">
        <v>31</v>
      </c>
      <c r="E14" s="1">
        <v>2</v>
      </c>
      <c r="F14" s="1" t="s">
        <v>43</v>
      </c>
      <c r="G14" s="1">
        <v>6</v>
      </c>
      <c r="H14" s="1">
        <v>8</v>
      </c>
      <c r="I14" s="1">
        <v>12</v>
      </c>
      <c r="J14" s="1">
        <f t="shared" si="0"/>
        <v>26</v>
      </c>
      <c r="K14" s="1">
        <v>12</v>
      </c>
      <c r="L14" s="1">
        <v>30</v>
      </c>
      <c r="M14" s="1">
        <f t="shared" si="1"/>
        <v>42</v>
      </c>
      <c r="N14" s="1">
        <f t="shared" si="2"/>
        <v>68</v>
      </c>
    </row>
    <row r="15" spans="1:14" x14ac:dyDescent="0.3">
      <c r="A15" s="1">
        <v>14</v>
      </c>
      <c r="B15" s="1" t="s">
        <v>15</v>
      </c>
      <c r="C15" s="2">
        <v>45528</v>
      </c>
      <c r="D15" s="1" t="s">
        <v>31</v>
      </c>
      <c r="E15" s="1">
        <v>2</v>
      </c>
      <c r="F15" s="1" t="s">
        <v>43</v>
      </c>
      <c r="G15" s="1">
        <v>4</v>
      </c>
      <c r="H15" s="1">
        <v>5</v>
      </c>
      <c r="I15" s="1">
        <v>10</v>
      </c>
      <c r="J15" s="1">
        <f t="shared" si="0"/>
        <v>19</v>
      </c>
      <c r="K15" s="1">
        <v>10</v>
      </c>
      <c r="L15" s="1">
        <v>15</v>
      </c>
      <c r="M15" s="1">
        <f t="shared" si="1"/>
        <v>25</v>
      </c>
      <c r="N15" s="1">
        <f t="shared" si="2"/>
        <v>44</v>
      </c>
    </row>
    <row r="16" spans="1:14" x14ac:dyDescent="0.3">
      <c r="A16" s="1">
        <v>15</v>
      </c>
      <c r="B16" s="1" t="s">
        <v>16</v>
      </c>
      <c r="C16" s="2">
        <v>45528</v>
      </c>
      <c r="D16" s="1" t="s">
        <v>31</v>
      </c>
      <c r="E16" s="1">
        <v>2</v>
      </c>
      <c r="F16" s="1" t="s">
        <v>43</v>
      </c>
      <c r="G16" s="1">
        <v>8</v>
      </c>
      <c r="H16" s="1">
        <v>8</v>
      </c>
      <c r="I16" s="1">
        <v>0</v>
      </c>
      <c r="J16" s="1">
        <f t="shared" si="0"/>
        <v>16</v>
      </c>
      <c r="K16" s="1">
        <v>0</v>
      </c>
      <c r="L16" s="1">
        <v>28</v>
      </c>
      <c r="M16" s="1">
        <f t="shared" si="1"/>
        <v>28</v>
      </c>
      <c r="N16" s="1">
        <f t="shared" si="2"/>
        <v>44</v>
      </c>
    </row>
    <row r="17" spans="1:14" x14ac:dyDescent="0.3">
      <c r="A17" s="1">
        <v>16</v>
      </c>
      <c r="B17" s="1" t="s">
        <v>17</v>
      </c>
      <c r="C17" s="2">
        <v>45528</v>
      </c>
      <c r="D17" s="1" t="s">
        <v>31</v>
      </c>
      <c r="E17" s="1">
        <v>2</v>
      </c>
      <c r="F17" s="1" t="s">
        <v>43</v>
      </c>
      <c r="G17" s="1">
        <v>8</v>
      </c>
      <c r="H17" s="1">
        <v>7</v>
      </c>
      <c r="I17" s="1">
        <v>12</v>
      </c>
      <c r="J17" s="1">
        <f t="shared" si="0"/>
        <v>27</v>
      </c>
      <c r="K17" s="1">
        <v>12</v>
      </c>
      <c r="L17" s="1">
        <v>29</v>
      </c>
      <c r="M17" s="1">
        <f t="shared" si="1"/>
        <v>41</v>
      </c>
      <c r="N17" s="1">
        <f t="shared" si="2"/>
        <v>68</v>
      </c>
    </row>
    <row r="18" spans="1:14" x14ac:dyDescent="0.3">
      <c r="A18" s="1">
        <v>17</v>
      </c>
      <c r="B18" s="1" t="s">
        <v>18</v>
      </c>
      <c r="C18" s="2">
        <v>45528</v>
      </c>
      <c r="D18" s="1" t="s">
        <v>31</v>
      </c>
      <c r="E18" s="1">
        <v>2</v>
      </c>
      <c r="F18" s="1" t="s">
        <v>43</v>
      </c>
      <c r="G18" s="1">
        <v>9</v>
      </c>
      <c r="H18" s="1">
        <v>8</v>
      </c>
      <c r="I18" s="1">
        <v>15</v>
      </c>
      <c r="J18" s="1">
        <f t="shared" si="0"/>
        <v>32</v>
      </c>
      <c r="K18" s="1">
        <v>15</v>
      </c>
      <c r="L18" s="1">
        <v>33</v>
      </c>
      <c r="M18" s="1">
        <f t="shared" si="1"/>
        <v>48</v>
      </c>
      <c r="N18" s="1">
        <f t="shared" si="2"/>
        <v>80</v>
      </c>
    </row>
    <row r="19" spans="1:14" x14ac:dyDescent="0.3">
      <c r="A19" s="1">
        <v>18</v>
      </c>
      <c r="B19" s="1" t="s">
        <v>19</v>
      </c>
      <c r="C19" s="2">
        <v>45528</v>
      </c>
      <c r="D19" s="1" t="s">
        <v>31</v>
      </c>
      <c r="E19" s="1">
        <v>2</v>
      </c>
      <c r="F19" s="1" t="s">
        <v>43</v>
      </c>
      <c r="G19" s="1">
        <v>7</v>
      </c>
      <c r="H19" s="1">
        <v>8</v>
      </c>
      <c r="I19" s="1">
        <v>14</v>
      </c>
      <c r="J19" s="1">
        <f t="shared" si="0"/>
        <v>29</v>
      </c>
      <c r="K19" s="1">
        <v>14</v>
      </c>
      <c r="L19" s="1">
        <v>35</v>
      </c>
      <c r="M19" s="1">
        <f t="shared" si="1"/>
        <v>49</v>
      </c>
      <c r="N19" s="1">
        <f t="shared" si="2"/>
        <v>78</v>
      </c>
    </row>
    <row r="20" spans="1:14" x14ac:dyDescent="0.3">
      <c r="A20" s="1">
        <v>19</v>
      </c>
      <c r="B20" s="1" t="s">
        <v>20</v>
      </c>
      <c r="C20" s="2">
        <v>45528</v>
      </c>
      <c r="D20" s="1" t="s">
        <v>31</v>
      </c>
      <c r="E20" s="1">
        <v>2</v>
      </c>
      <c r="F20" s="1" t="s">
        <v>43</v>
      </c>
      <c r="G20" s="1">
        <v>4</v>
      </c>
      <c r="H20" s="1">
        <v>8</v>
      </c>
      <c r="I20" s="1">
        <v>15</v>
      </c>
      <c r="J20" s="1">
        <f t="shared" si="0"/>
        <v>27</v>
      </c>
      <c r="K20" s="1">
        <v>15</v>
      </c>
      <c r="L20" s="1">
        <v>36</v>
      </c>
      <c r="M20" s="1">
        <f t="shared" si="1"/>
        <v>51</v>
      </c>
      <c r="N20" s="1">
        <f t="shared" si="2"/>
        <v>78</v>
      </c>
    </row>
    <row r="21" spans="1:14" x14ac:dyDescent="0.3">
      <c r="A21" s="1">
        <v>20</v>
      </c>
      <c r="B21" s="1" t="s">
        <v>21</v>
      </c>
      <c r="C21" s="2">
        <v>45528</v>
      </c>
      <c r="D21" s="1" t="s">
        <v>31</v>
      </c>
      <c r="E21" s="1">
        <v>2</v>
      </c>
      <c r="F21" s="1" t="s">
        <v>43</v>
      </c>
      <c r="G21" s="1">
        <v>5</v>
      </c>
      <c r="H21" s="1">
        <v>5</v>
      </c>
      <c r="I21" s="1">
        <v>12</v>
      </c>
      <c r="J21" s="1">
        <f t="shared" si="0"/>
        <v>22</v>
      </c>
      <c r="K21" s="1">
        <v>12</v>
      </c>
      <c r="L21" s="1">
        <v>15</v>
      </c>
      <c r="M21" s="1">
        <f t="shared" si="1"/>
        <v>27</v>
      </c>
      <c r="N21" s="1">
        <f t="shared" si="2"/>
        <v>49</v>
      </c>
    </row>
    <row r="22" spans="1:14" x14ac:dyDescent="0.3">
      <c r="A22" s="1">
        <v>21</v>
      </c>
      <c r="B22" s="1" t="s">
        <v>22</v>
      </c>
      <c r="C22" s="2">
        <v>45528</v>
      </c>
      <c r="D22" s="1" t="s">
        <v>31</v>
      </c>
      <c r="E22" s="1">
        <v>2</v>
      </c>
      <c r="F22" s="1" t="s">
        <v>43</v>
      </c>
      <c r="G22" s="1">
        <v>5</v>
      </c>
      <c r="H22" s="1">
        <v>7</v>
      </c>
      <c r="I22" s="1">
        <v>10</v>
      </c>
      <c r="J22" s="1">
        <f t="shared" si="0"/>
        <v>22</v>
      </c>
      <c r="K22" s="1">
        <v>10</v>
      </c>
      <c r="L22" s="1">
        <v>15</v>
      </c>
      <c r="M22" s="1">
        <f t="shared" si="1"/>
        <v>25</v>
      </c>
      <c r="N22" s="1">
        <f t="shared" si="2"/>
        <v>47</v>
      </c>
    </row>
    <row r="23" spans="1:14" x14ac:dyDescent="0.3">
      <c r="A23" s="1">
        <v>22</v>
      </c>
      <c r="B23" s="1" t="s">
        <v>23</v>
      </c>
      <c r="C23" s="2">
        <v>45528</v>
      </c>
      <c r="D23" s="1" t="s">
        <v>31</v>
      </c>
      <c r="E23" s="1">
        <v>2</v>
      </c>
      <c r="F23" s="1" t="s">
        <v>43</v>
      </c>
      <c r="G23" s="1">
        <v>7</v>
      </c>
      <c r="H23" s="1">
        <v>8</v>
      </c>
      <c r="I23" s="1">
        <v>14</v>
      </c>
      <c r="J23" s="1">
        <f t="shared" si="0"/>
        <v>29</v>
      </c>
      <c r="K23" s="1">
        <v>14</v>
      </c>
      <c r="L23" s="1">
        <v>32</v>
      </c>
      <c r="M23" s="1">
        <f t="shared" si="1"/>
        <v>46</v>
      </c>
      <c r="N23" s="1">
        <f t="shared" si="2"/>
        <v>75</v>
      </c>
    </row>
    <row r="24" spans="1:14" x14ac:dyDescent="0.3">
      <c r="A24" s="1">
        <v>23</v>
      </c>
      <c r="B24" s="1" t="s">
        <v>24</v>
      </c>
      <c r="C24" s="2">
        <v>45528</v>
      </c>
      <c r="D24" s="1" t="s">
        <v>31</v>
      </c>
      <c r="E24" s="1">
        <v>2</v>
      </c>
      <c r="F24" s="1" t="s">
        <v>43</v>
      </c>
      <c r="G24" s="1">
        <v>7</v>
      </c>
      <c r="H24" s="1">
        <v>8</v>
      </c>
      <c r="I24" s="1">
        <v>14</v>
      </c>
      <c r="J24" s="1">
        <f t="shared" si="0"/>
        <v>29</v>
      </c>
      <c r="K24" s="1">
        <v>14</v>
      </c>
      <c r="L24" s="1">
        <v>33</v>
      </c>
      <c r="M24" s="1">
        <f t="shared" si="1"/>
        <v>47</v>
      </c>
      <c r="N24" s="1">
        <f t="shared" si="2"/>
        <v>76</v>
      </c>
    </row>
    <row r="25" spans="1:14" x14ac:dyDescent="0.3">
      <c r="A25" s="1">
        <v>24</v>
      </c>
      <c r="B25" s="1" t="s">
        <v>25</v>
      </c>
      <c r="C25" s="2">
        <v>45528</v>
      </c>
      <c r="D25" s="1" t="s">
        <v>31</v>
      </c>
      <c r="E25" s="1">
        <v>2</v>
      </c>
      <c r="F25" s="1" t="s">
        <v>43</v>
      </c>
      <c r="G25" s="1">
        <v>9</v>
      </c>
      <c r="H25" s="1">
        <v>7</v>
      </c>
      <c r="I25" s="1">
        <v>14</v>
      </c>
      <c r="J25" s="1">
        <f t="shared" si="0"/>
        <v>30</v>
      </c>
      <c r="K25" s="1">
        <v>14</v>
      </c>
      <c r="L25" s="1">
        <v>33</v>
      </c>
      <c r="M25" s="1">
        <f t="shared" si="1"/>
        <v>47</v>
      </c>
      <c r="N25" s="1">
        <f t="shared" si="2"/>
        <v>77</v>
      </c>
    </row>
    <row r="26" spans="1:14" x14ac:dyDescent="0.3">
      <c r="A26" s="1">
        <v>25</v>
      </c>
      <c r="B26" s="1" t="s">
        <v>26</v>
      </c>
      <c r="C26" s="2">
        <v>45528</v>
      </c>
      <c r="D26" s="1" t="s">
        <v>31</v>
      </c>
      <c r="E26" s="1">
        <v>2</v>
      </c>
      <c r="F26" s="1" t="s">
        <v>43</v>
      </c>
      <c r="G26" s="1">
        <v>3</v>
      </c>
      <c r="H26" s="1">
        <v>0</v>
      </c>
      <c r="I26" s="1">
        <v>0</v>
      </c>
      <c r="J26" s="1">
        <f t="shared" si="0"/>
        <v>3</v>
      </c>
      <c r="K26" s="1">
        <v>0</v>
      </c>
      <c r="L26" s="1">
        <v>0</v>
      </c>
      <c r="M26" s="1">
        <f t="shared" si="1"/>
        <v>0</v>
      </c>
      <c r="N26" s="1">
        <f t="shared" si="2"/>
        <v>3</v>
      </c>
    </row>
    <row r="27" spans="1:14" x14ac:dyDescent="0.3">
      <c r="A27" s="1">
        <v>26</v>
      </c>
      <c r="B27" s="1" t="s">
        <v>27</v>
      </c>
      <c r="C27" s="2">
        <v>45528</v>
      </c>
      <c r="D27" s="1" t="s">
        <v>31</v>
      </c>
      <c r="E27" s="1">
        <v>2</v>
      </c>
      <c r="F27" s="1" t="s">
        <v>43</v>
      </c>
      <c r="G27" s="1">
        <v>8</v>
      </c>
      <c r="H27" s="1">
        <v>8</v>
      </c>
      <c r="I27" s="1">
        <v>12</v>
      </c>
      <c r="J27" s="1">
        <f t="shared" si="0"/>
        <v>28</v>
      </c>
      <c r="K27" s="1">
        <v>12</v>
      </c>
      <c r="L27" s="1">
        <v>25</v>
      </c>
      <c r="M27" s="1">
        <f t="shared" si="1"/>
        <v>37</v>
      </c>
      <c r="N27" s="1">
        <f t="shared" si="2"/>
        <v>65</v>
      </c>
    </row>
    <row r="28" spans="1:14" x14ac:dyDescent="0.3">
      <c r="A28" s="1">
        <v>27</v>
      </c>
      <c r="B28" s="1" t="s">
        <v>28</v>
      </c>
      <c r="C28" s="2">
        <v>45528</v>
      </c>
      <c r="D28" s="1" t="s">
        <v>31</v>
      </c>
      <c r="E28" s="1">
        <v>2</v>
      </c>
      <c r="F28" s="1" t="s">
        <v>43</v>
      </c>
      <c r="G28" s="1">
        <v>7</v>
      </c>
      <c r="H28" s="1">
        <v>6</v>
      </c>
      <c r="I28" s="1">
        <v>14</v>
      </c>
      <c r="J28" s="1">
        <f t="shared" si="0"/>
        <v>27</v>
      </c>
      <c r="K28" s="1">
        <v>14</v>
      </c>
      <c r="L28" s="1">
        <v>28</v>
      </c>
      <c r="M28" s="1">
        <f t="shared" si="1"/>
        <v>42</v>
      </c>
      <c r="N28" s="1">
        <f t="shared" si="2"/>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43F9A-CF52-4648-82CE-BDD5A50079BD}">
  <dimension ref="A1:N28"/>
  <sheetViews>
    <sheetView zoomScale="60" zoomScaleNormal="60" workbookViewId="0"/>
  </sheetViews>
  <sheetFormatPr defaultRowHeight="14.4" x14ac:dyDescent="0.3"/>
  <cols>
    <col min="1" max="1" width="5" bestFit="1" customWidth="1"/>
    <col min="2" max="2" width="13.21875" bestFit="1" customWidth="1"/>
    <col min="3" max="3" width="20" customWidth="1"/>
    <col min="4" max="4" width="25.88671875" customWidth="1"/>
    <col min="5" max="5" width="14.5546875" customWidth="1"/>
    <col min="6" max="6" width="21.77734375" customWidth="1"/>
    <col min="7" max="7" width="20" customWidth="1"/>
    <col min="8" max="8" width="23.88671875" customWidth="1"/>
    <col min="9" max="9" width="18.5546875" customWidth="1"/>
    <col min="10" max="10" width="17.44140625" customWidth="1"/>
    <col min="11" max="11" width="12.5546875" customWidth="1"/>
    <col min="12" max="12" width="13.5546875" customWidth="1"/>
    <col min="13" max="13" width="13.44140625" customWidth="1"/>
    <col min="14" max="14" width="12.88671875" customWidth="1"/>
  </cols>
  <sheetData>
    <row r="1" spans="1:14" ht="40.200000000000003" customHeight="1" x14ac:dyDescent="0.3">
      <c r="A1" s="10" t="s">
        <v>0</v>
      </c>
      <c r="B1" s="10" t="s">
        <v>1</v>
      </c>
      <c r="C1" s="10" t="s">
        <v>29</v>
      </c>
      <c r="D1" s="10" t="s">
        <v>30</v>
      </c>
      <c r="E1" s="10" t="s">
        <v>32</v>
      </c>
      <c r="F1" s="10" t="s">
        <v>33</v>
      </c>
      <c r="G1" s="11" t="s">
        <v>91</v>
      </c>
      <c r="H1" s="11" t="s">
        <v>92</v>
      </c>
      <c r="I1" s="11" t="s">
        <v>93</v>
      </c>
      <c r="J1" s="11" t="s">
        <v>94</v>
      </c>
      <c r="K1" s="11" t="s">
        <v>95</v>
      </c>
      <c r="L1" s="11" t="s">
        <v>96</v>
      </c>
      <c r="M1" s="11" t="s">
        <v>97</v>
      </c>
      <c r="N1" s="11" t="s">
        <v>42</v>
      </c>
    </row>
    <row r="2" spans="1:14" ht="46.8" x14ac:dyDescent="0.3">
      <c r="A2" s="12">
        <v>1</v>
      </c>
      <c r="B2" s="13" t="s">
        <v>2</v>
      </c>
      <c r="C2" s="14">
        <v>45528</v>
      </c>
      <c r="D2" s="15" t="s">
        <v>98</v>
      </c>
      <c r="E2" s="12">
        <v>1</v>
      </c>
      <c r="F2" s="16" t="s">
        <v>99</v>
      </c>
      <c r="G2" s="12">
        <v>9</v>
      </c>
      <c r="H2" s="17">
        <v>7</v>
      </c>
      <c r="I2" s="12">
        <v>10</v>
      </c>
      <c r="J2" s="17">
        <f t="shared" ref="J2:J26" si="0">G2+H2+I2</f>
        <v>26</v>
      </c>
      <c r="K2" s="17">
        <v>14</v>
      </c>
      <c r="L2" s="17">
        <v>32</v>
      </c>
      <c r="M2" s="17">
        <f t="shared" ref="M2:M28" si="1">K2+L2</f>
        <v>46</v>
      </c>
      <c r="N2" s="17">
        <f t="shared" ref="N2:N28" si="2">J2+M2</f>
        <v>72</v>
      </c>
    </row>
    <row r="3" spans="1:14" ht="22.8" customHeight="1" x14ac:dyDescent="0.3">
      <c r="A3" s="12">
        <v>2</v>
      </c>
      <c r="B3" s="18" t="s">
        <v>3</v>
      </c>
      <c r="C3" s="14">
        <v>45528</v>
      </c>
      <c r="D3" s="15" t="s">
        <v>98</v>
      </c>
      <c r="E3" s="12">
        <v>1</v>
      </c>
      <c r="F3" s="16" t="s">
        <v>99</v>
      </c>
      <c r="G3" s="12">
        <v>6</v>
      </c>
      <c r="H3" s="17">
        <v>6</v>
      </c>
      <c r="I3" s="12">
        <v>8</v>
      </c>
      <c r="J3" s="17">
        <f t="shared" si="0"/>
        <v>20</v>
      </c>
      <c r="K3" s="17">
        <v>12</v>
      </c>
      <c r="L3" s="17">
        <v>24</v>
      </c>
      <c r="M3" s="17">
        <f t="shared" si="1"/>
        <v>36</v>
      </c>
      <c r="N3" s="17">
        <f t="shared" si="2"/>
        <v>56</v>
      </c>
    </row>
    <row r="4" spans="1:14" ht="16.8" customHeight="1" x14ac:dyDescent="0.3">
      <c r="A4" s="12">
        <v>3</v>
      </c>
      <c r="B4" s="13" t="s">
        <v>4</v>
      </c>
      <c r="C4" s="14">
        <v>45528</v>
      </c>
      <c r="D4" s="15" t="s">
        <v>98</v>
      </c>
      <c r="E4" s="12">
        <v>1</v>
      </c>
      <c r="F4" s="16" t="s">
        <v>99</v>
      </c>
      <c r="G4" s="12">
        <v>9</v>
      </c>
      <c r="H4" s="17">
        <v>8</v>
      </c>
      <c r="I4" s="12">
        <v>10</v>
      </c>
      <c r="J4" s="17">
        <f t="shared" si="0"/>
        <v>27</v>
      </c>
      <c r="K4" s="17">
        <v>15</v>
      </c>
      <c r="L4" s="17">
        <v>33</v>
      </c>
      <c r="M4" s="17">
        <f t="shared" si="1"/>
        <v>48</v>
      </c>
      <c r="N4" s="17">
        <f t="shared" si="2"/>
        <v>75</v>
      </c>
    </row>
    <row r="5" spans="1:14" ht="20.399999999999999" customHeight="1" x14ac:dyDescent="0.3">
      <c r="A5" s="12">
        <v>4</v>
      </c>
      <c r="B5" s="13" t="s">
        <v>5</v>
      </c>
      <c r="C5" s="14">
        <v>45528</v>
      </c>
      <c r="D5" s="15" t="s">
        <v>98</v>
      </c>
      <c r="E5" s="12">
        <v>1</v>
      </c>
      <c r="F5" s="16" t="s">
        <v>99</v>
      </c>
      <c r="G5" s="12">
        <v>8</v>
      </c>
      <c r="H5" s="17">
        <v>6</v>
      </c>
      <c r="I5" s="12">
        <v>8</v>
      </c>
      <c r="J5" s="17">
        <f t="shared" si="0"/>
        <v>22</v>
      </c>
      <c r="K5" s="17">
        <v>10</v>
      </c>
      <c r="L5" s="17">
        <v>10</v>
      </c>
      <c r="M5" s="17">
        <f t="shared" si="1"/>
        <v>20</v>
      </c>
      <c r="N5" s="17">
        <f t="shared" si="2"/>
        <v>42</v>
      </c>
    </row>
    <row r="6" spans="1:14" ht="15.6" x14ac:dyDescent="0.3">
      <c r="A6" s="12">
        <v>5</v>
      </c>
      <c r="B6" s="13" t="s">
        <v>6</v>
      </c>
      <c r="C6" s="14">
        <v>45528</v>
      </c>
      <c r="D6" s="15" t="s">
        <v>98</v>
      </c>
      <c r="E6" s="12">
        <v>1</v>
      </c>
      <c r="F6" s="16" t="s">
        <v>99</v>
      </c>
      <c r="G6" s="12">
        <v>9</v>
      </c>
      <c r="H6" s="17">
        <v>7</v>
      </c>
      <c r="I6" s="12">
        <v>4</v>
      </c>
      <c r="J6" s="17">
        <f t="shared" si="0"/>
        <v>20</v>
      </c>
      <c r="K6" s="17">
        <v>13</v>
      </c>
      <c r="L6" s="17">
        <v>28</v>
      </c>
      <c r="M6" s="17">
        <f t="shared" si="1"/>
        <v>41</v>
      </c>
      <c r="N6" s="17">
        <f t="shared" si="2"/>
        <v>61</v>
      </c>
    </row>
    <row r="7" spans="1:14" ht="31.2" x14ac:dyDescent="0.3">
      <c r="A7" s="12">
        <v>23</v>
      </c>
      <c r="B7" s="18" t="s">
        <v>7</v>
      </c>
      <c r="C7" s="14">
        <v>45528</v>
      </c>
      <c r="D7" s="15" t="s">
        <v>98</v>
      </c>
      <c r="E7" s="12">
        <v>1</v>
      </c>
      <c r="F7" s="16" t="s">
        <v>99</v>
      </c>
      <c r="G7" s="12">
        <v>7</v>
      </c>
      <c r="H7" s="17">
        <v>7</v>
      </c>
      <c r="I7" s="12">
        <v>18</v>
      </c>
      <c r="J7" s="17">
        <f t="shared" si="0"/>
        <v>32</v>
      </c>
      <c r="K7" s="17">
        <v>14</v>
      </c>
      <c r="L7" s="17">
        <v>28</v>
      </c>
      <c r="M7" s="17">
        <f t="shared" si="1"/>
        <v>42</v>
      </c>
      <c r="N7" s="17">
        <f t="shared" si="2"/>
        <v>74</v>
      </c>
    </row>
    <row r="8" spans="1:14" ht="15.6" x14ac:dyDescent="0.3">
      <c r="A8" s="12">
        <v>6</v>
      </c>
      <c r="B8" s="13" t="s">
        <v>8</v>
      </c>
      <c r="C8" s="14">
        <v>45528</v>
      </c>
      <c r="D8" s="15" t="s">
        <v>98</v>
      </c>
      <c r="E8" s="12">
        <v>1</v>
      </c>
      <c r="F8" s="16" t="s">
        <v>99</v>
      </c>
      <c r="G8" s="12">
        <v>9</v>
      </c>
      <c r="H8" s="17">
        <v>7</v>
      </c>
      <c r="I8" s="12">
        <v>10</v>
      </c>
      <c r="J8" s="17">
        <f t="shared" si="0"/>
        <v>26</v>
      </c>
      <c r="K8" s="17">
        <v>12</v>
      </c>
      <c r="L8" s="17">
        <v>12</v>
      </c>
      <c r="M8" s="17">
        <f t="shared" si="1"/>
        <v>24</v>
      </c>
      <c r="N8" s="17">
        <f t="shared" si="2"/>
        <v>50</v>
      </c>
    </row>
    <row r="9" spans="1:14" ht="15.6" x14ac:dyDescent="0.3">
      <c r="A9" s="12">
        <v>25</v>
      </c>
      <c r="B9" s="18" t="s">
        <v>100</v>
      </c>
      <c r="C9" s="14">
        <v>45528</v>
      </c>
      <c r="D9" s="15" t="s">
        <v>98</v>
      </c>
      <c r="E9" s="12">
        <v>1</v>
      </c>
      <c r="F9" s="16" t="s">
        <v>99</v>
      </c>
      <c r="G9" s="12">
        <v>6</v>
      </c>
      <c r="H9" s="17">
        <v>7</v>
      </c>
      <c r="I9" s="12">
        <v>2</v>
      </c>
      <c r="J9" s="17">
        <f t="shared" si="0"/>
        <v>15</v>
      </c>
      <c r="K9" s="17">
        <v>12</v>
      </c>
      <c r="L9" s="17">
        <v>33</v>
      </c>
      <c r="M9" s="17">
        <f t="shared" si="1"/>
        <v>45</v>
      </c>
      <c r="N9" s="17">
        <f t="shared" si="2"/>
        <v>60</v>
      </c>
    </row>
    <row r="10" spans="1:14" ht="15.6" x14ac:dyDescent="0.3">
      <c r="A10" s="12">
        <v>7</v>
      </c>
      <c r="B10" s="13" t="s">
        <v>10</v>
      </c>
      <c r="C10" s="14">
        <v>45528</v>
      </c>
      <c r="D10" s="15" t="s">
        <v>98</v>
      </c>
      <c r="E10" s="12">
        <v>1</v>
      </c>
      <c r="F10" s="16" t="s">
        <v>99</v>
      </c>
      <c r="G10" s="12">
        <v>9</v>
      </c>
      <c r="H10" s="17">
        <v>7</v>
      </c>
      <c r="I10" s="12">
        <v>6</v>
      </c>
      <c r="J10" s="17">
        <f t="shared" si="0"/>
        <v>22</v>
      </c>
      <c r="K10" s="17">
        <v>13</v>
      </c>
      <c r="L10" s="17">
        <v>35</v>
      </c>
      <c r="M10" s="17">
        <f t="shared" si="1"/>
        <v>48</v>
      </c>
      <c r="N10" s="17">
        <f t="shared" si="2"/>
        <v>70</v>
      </c>
    </row>
    <row r="11" spans="1:14" ht="31.2" x14ac:dyDescent="0.3">
      <c r="A11" s="12">
        <v>8</v>
      </c>
      <c r="B11" s="13" t="s">
        <v>11</v>
      </c>
      <c r="C11" s="14">
        <v>45528</v>
      </c>
      <c r="D11" s="15" t="s">
        <v>98</v>
      </c>
      <c r="E11" s="12">
        <v>1</v>
      </c>
      <c r="F11" s="16" t="s">
        <v>99</v>
      </c>
      <c r="G11" s="12">
        <v>7</v>
      </c>
      <c r="H11" s="17">
        <v>6</v>
      </c>
      <c r="I11" s="12">
        <v>2</v>
      </c>
      <c r="J11" s="17">
        <f t="shared" si="0"/>
        <v>15</v>
      </c>
      <c r="K11" s="17">
        <v>12</v>
      </c>
      <c r="L11" s="17">
        <v>33</v>
      </c>
      <c r="M11" s="17">
        <f t="shared" si="1"/>
        <v>45</v>
      </c>
      <c r="N11" s="17">
        <f t="shared" si="2"/>
        <v>60</v>
      </c>
    </row>
    <row r="12" spans="1:14" ht="15.6" x14ac:dyDescent="0.3">
      <c r="A12" s="12">
        <v>9</v>
      </c>
      <c r="B12" s="13" t="s">
        <v>12</v>
      </c>
      <c r="C12" s="14">
        <v>45528</v>
      </c>
      <c r="D12" s="15" t="s">
        <v>98</v>
      </c>
      <c r="E12" s="12">
        <v>1</v>
      </c>
      <c r="F12" s="16" t="s">
        <v>99</v>
      </c>
      <c r="G12" s="12">
        <v>10</v>
      </c>
      <c r="H12" s="17">
        <v>8</v>
      </c>
      <c r="I12" s="12">
        <v>12</v>
      </c>
      <c r="J12" s="17">
        <f t="shared" si="0"/>
        <v>30</v>
      </c>
      <c r="K12" s="17">
        <v>15</v>
      </c>
      <c r="L12" s="17">
        <v>35</v>
      </c>
      <c r="M12" s="17">
        <f t="shared" si="1"/>
        <v>50</v>
      </c>
      <c r="N12" s="17">
        <f t="shared" si="2"/>
        <v>80</v>
      </c>
    </row>
    <row r="13" spans="1:14" ht="31.2" x14ac:dyDescent="0.3">
      <c r="A13" s="12">
        <v>10</v>
      </c>
      <c r="B13" s="13" t="s">
        <v>13</v>
      </c>
      <c r="C13" s="14">
        <v>45528</v>
      </c>
      <c r="D13" s="15" t="s">
        <v>98</v>
      </c>
      <c r="E13" s="12">
        <v>1</v>
      </c>
      <c r="F13" s="16" t="s">
        <v>99</v>
      </c>
      <c r="G13" s="12">
        <v>8</v>
      </c>
      <c r="H13" s="17">
        <v>6</v>
      </c>
      <c r="I13" s="12">
        <v>12</v>
      </c>
      <c r="J13" s="17">
        <f t="shared" si="0"/>
        <v>26</v>
      </c>
      <c r="K13" s="17">
        <v>10</v>
      </c>
      <c r="L13" s="17">
        <v>24</v>
      </c>
      <c r="M13" s="17">
        <f t="shared" si="1"/>
        <v>34</v>
      </c>
      <c r="N13" s="17">
        <f t="shared" si="2"/>
        <v>60</v>
      </c>
    </row>
    <row r="14" spans="1:14" ht="15.6" x14ac:dyDescent="0.3">
      <c r="A14" s="12">
        <v>11</v>
      </c>
      <c r="B14" s="13" t="s">
        <v>14</v>
      </c>
      <c r="C14" s="14">
        <v>45528</v>
      </c>
      <c r="D14" s="15" t="s">
        <v>98</v>
      </c>
      <c r="E14" s="12">
        <v>1</v>
      </c>
      <c r="F14" s="16" t="s">
        <v>99</v>
      </c>
      <c r="G14" s="12">
        <v>7</v>
      </c>
      <c r="H14" s="17">
        <v>6</v>
      </c>
      <c r="I14" s="12">
        <v>2</v>
      </c>
      <c r="J14" s="17">
        <f t="shared" si="0"/>
        <v>15</v>
      </c>
      <c r="K14" s="17">
        <v>14</v>
      </c>
      <c r="L14" s="17">
        <v>28</v>
      </c>
      <c r="M14" s="17">
        <f t="shared" si="1"/>
        <v>42</v>
      </c>
      <c r="N14" s="17">
        <f t="shared" si="2"/>
        <v>57</v>
      </c>
    </row>
    <row r="15" spans="1:14" ht="15.6" x14ac:dyDescent="0.3">
      <c r="A15" s="12">
        <v>12</v>
      </c>
      <c r="B15" s="18" t="s">
        <v>15</v>
      </c>
      <c r="C15" s="14">
        <v>45528</v>
      </c>
      <c r="D15" s="15" t="s">
        <v>98</v>
      </c>
      <c r="E15" s="12">
        <v>1</v>
      </c>
      <c r="F15" s="16" t="s">
        <v>99</v>
      </c>
      <c r="G15" s="12">
        <v>7</v>
      </c>
      <c r="H15" s="17">
        <v>7</v>
      </c>
      <c r="I15" s="12">
        <v>0</v>
      </c>
      <c r="J15" s="17">
        <f t="shared" si="0"/>
        <v>14</v>
      </c>
      <c r="K15" s="17">
        <v>10</v>
      </c>
      <c r="L15" s="17">
        <v>20</v>
      </c>
      <c r="M15" s="17">
        <f t="shared" si="1"/>
        <v>30</v>
      </c>
      <c r="N15" s="17">
        <f t="shared" si="2"/>
        <v>44</v>
      </c>
    </row>
    <row r="16" spans="1:14" ht="15.6" x14ac:dyDescent="0.3">
      <c r="A16" s="12">
        <v>13</v>
      </c>
      <c r="B16" s="13" t="s">
        <v>16</v>
      </c>
      <c r="C16" s="14">
        <v>45528</v>
      </c>
      <c r="D16" s="15" t="s">
        <v>98</v>
      </c>
      <c r="E16" s="12">
        <v>1</v>
      </c>
      <c r="F16" s="16" t="s">
        <v>99</v>
      </c>
      <c r="G16" s="12">
        <v>9</v>
      </c>
      <c r="H16" s="17">
        <v>7</v>
      </c>
      <c r="I16" s="12">
        <v>0</v>
      </c>
      <c r="J16" s="17">
        <f t="shared" si="0"/>
        <v>16</v>
      </c>
      <c r="K16" s="17">
        <v>13</v>
      </c>
      <c r="L16" s="17">
        <v>30</v>
      </c>
      <c r="M16" s="17">
        <f t="shared" si="1"/>
        <v>43</v>
      </c>
      <c r="N16" s="17">
        <f t="shared" si="2"/>
        <v>59</v>
      </c>
    </row>
    <row r="17" spans="1:14" ht="15.6" x14ac:dyDescent="0.3">
      <c r="A17" s="12">
        <v>14</v>
      </c>
      <c r="B17" s="13" t="s">
        <v>17</v>
      </c>
      <c r="C17" s="14">
        <v>45528</v>
      </c>
      <c r="D17" s="15" t="s">
        <v>98</v>
      </c>
      <c r="E17" s="12">
        <v>1</v>
      </c>
      <c r="F17" s="16" t="s">
        <v>99</v>
      </c>
      <c r="G17" s="12">
        <v>6</v>
      </c>
      <c r="H17" s="17">
        <v>6</v>
      </c>
      <c r="I17" s="12">
        <v>7</v>
      </c>
      <c r="J17" s="17">
        <f t="shared" si="0"/>
        <v>19</v>
      </c>
      <c r="K17" s="17">
        <v>14</v>
      </c>
      <c r="L17" s="17">
        <v>28</v>
      </c>
      <c r="M17" s="17">
        <f t="shared" si="1"/>
        <v>42</v>
      </c>
      <c r="N17" s="17">
        <f t="shared" si="2"/>
        <v>61</v>
      </c>
    </row>
    <row r="18" spans="1:14" ht="15.6" x14ac:dyDescent="0.3">
      <c r="A18" s="12">
        <v>15</v>
      </c>
      <c r="B18" s="13" t="s">
        <v>18</v>
      </c>
      <c r="C18" s="14">
        <v>45528</v>
      </c>
      <c r="D18" s="15" t="s">
        <v>98</v>
      </c>
      <c r="E18" s="12">
        <v>1</v>
      </c>
      <c r="F18" s="16" t="s">
        <v>99</v>
      </c>
      <c r="G18" s="12">
        <v>8</v>
      </c>
      <c r="H18" s="17">
        <v>6</v>
      </c>
      <c r="I18" s="12">
        <v>6</v>
      </c>
      <c r="J18" s="17">
        <f t="shared" si="0"/>
        <v>20</v>
      </c>
      <c r="K18" s="17">
        <v>14</v>
      </c>
      <c r="L18" s="17">
        <v>30</v>
      </c>
      <c r="M18" s="17">
        <f t="shared" si="1"/>
        <v>44</v>
      </c>
      <c r="N18" s="17">
        <f t="shared" si="2"/>
        <v>64</v>
      </c>
    </row>
    <row r="19" spans="1:14" ht="15.6" x14ac:dyDescent="0.3">
      <c r="A19" s="12">
        <v>16</v>
      </c>
      <c r="B19" s="13" t="s">
        <v>19</v>
      </c>
      <c r="C19" s="14">
        <v>45528</v>
      </c>
      <c r="D19" s="15" t="s">
        <v>98</v>
      </c>
      <c r="E19" s="12">
        <v>1</v>
      </c>
      <c r="F19" s="16" t="s">
        <v>99</v>
      </c>
      <c r="G19" s="12">
        <v>9</v>
      </c>
      <c r="H19" s="17">
        <v>7</v>
      </c>
      <c r="I19" s="12">
        <v>5</v>
      </c>
      <c r="J19" s="17">
        <f t="shared" si="0"/>
        <v>21</v>
      </c>
      <c r="K19" s="17">
        <v>15</v>
      </c>
      <c r="L19" s="17">
        <v>34</v>
      </c>
      <c r="M19" s="17">
        <f t="shared" si="1"/>
        <v>49</v>
      </c>
      <c r="N19" s="17">
        <f t="shared" si="2"/>
        <v>70</v>
      </c>
    </row>
    <row r="20" spans="1:14" ht="31.2" x14ac:dyDescent="0.3">
      <c r="A20" s="12">
        <v>24</v>
      </c>
      <c r="B20" s="18" t="s">
        <v>20</v>
      </c>
      <c r="C20" s="14">
        <v>45528</v>
      </c>
      <c r="D20" s="15" t="s">
        <v>98</v>
      </c>
      <c r="E20" s="12">
        <v>1</v>
      </c>
      <c r="F20" s="16" t="s">
        <v>99</v>
      </c>
      <c r="G20" s="12">
        <v>6</v>
      </c>
      <c r="H20" s="17">
        <v>7</v>
      </c>
      <c r="I20" s="12">
        <v>17</v>
      </c>
      <c r="J20" s="17">
        <f t="shared" si="0"/>
        <v>30</v>
      </c>
      <c r="K20" s="17">
        <v>10</v>
      </c>
      <c r="L20" s="17">
        <v>10</v>
      </c>
      <c r="M20" s="17">
        <f t="shared" si="1"/>
        <v>20</v>
      </c>
      <c r="N20" s="17">
        <f t="shared" si="2"/>
        <v>50</v>
      </c>
    </row>
    <row r="21" spans="1:14" ht="31.2" x14ac:dyDescent="0.3">
      <c r="A21" s="12">
        <v>17</v>
      </c>
      <c r="B21" s="13" t="s">
        <v>21</v>
      </c>
      <c r="C21" s="14">
        <v>45528</v>
      </c>
      <c r="D21" s="15" t="s">
        <v>98</v>
      </c>
      <c r="E21" s="12">
        <v>1</v>
      </c>
      <c r="F21" s="16" t="s">
        <v>99</v>
      </c>
      <c r="G21" s="12">
        <v>10</v>
      </c>
      <c r="H21" s="17">
        <v>8</v>
      </c>
      <c r="I21" s="12">
        <v>14</v>
      </c>
      <c r="J21" s="17">
        <f t="shared" si="0"/>
        <v>32</v>
      </c>
      <c r="K21" s="17">
        <v>15</v>
      </c>
      <c r="L21" s="17">
        <v>35</v>
      </c>
      <c r="M21" s="17">
        <f t="shared" si="1"/>
        <v>50</v>
      </c>
      <c r="N21" s="17">
        <f t="shared" si="2"/>
        <v>82</v>
      </c>
    </row>
    <row r="22" spans="1:14" ht="31.2" x14ac:dyDescent="0.3">
      <c r="A22" s="12">
        <v>18</v>
      </c>
      <c r="B22" s="13" t="s">
        <v>22</v>
      </c>
      <c r="C22" s="14">
        <v>45528</v>
      </c>
      <c r="D22" s="15" t="s">
        <v>98</v>
      </c>
      <c r="E22" s="12">
        <v>1</v>
      </c>
      <c r="F22" s="16" t="s">
        <v>99</v>
      </c>
      <c r="G22" s="12">
        <v>2</v>
      </c>
      <c r="H22" s="17">
        <v>6</v>
      </c>
      <c r="I22" s="12">
        <v>7</v>
      </c>
      <c r="J22" s="17">
        <f t="shared" si="0"/>
        <v>15</v>
      </c>
      <c r="K22" s="17">
        <v>10</v>
      </c>
      <c r="L22" s="17">
        <v>20</v>
      </c>
      <c r="M22" s="17">
        <f t="shared" si="1"/>
        <v>30</v>
      </c>
      <c r="N22" s="17">
        <f t="shared" si="2"/>
        <v>45</v>
      </c>
    </row>
    <row r="23" spans="1:14" ht="15.6" x14ac:dyDescent="0.3">
      <c r="A23" s="12">
        <v>27</v>
      </c>
      <c r="B23" s="18" t="s">
        <v>23</v>
      </c>
      <c r="C23" s="14">
        <v>45528</v>
      </c>
      <c r="D23" s="15" t="s">
        <v>98</v>
      </c>
      <c r="E23" s="12">
        <v>1</v>
      </c>
      <c r="F23" s="16" t="s">
        <v>99</v>
      </c>
      <c r="G23" s="12">
        <v>6</v>
      </c>
      <c r="H23" s="17">
        <v>6</v>
      </c>
      <c r="I23" s="12">
        <v>3</v>
      </c>
      <c r="J23" s="17">
        <f t="shared" si="0"/>
        <v>15</v>
      </c>
      <c r="K23" s="17">
        <v>13</v>
      </c>
      <c r="L23" s="17">
        <v>30</v>
      </c>
      <c r="M23" s="17">
        <f t="shared" si="1"/>
        <v>43</v>
      </c>
      <c r="N23" s="17">
        <f t="shared" si="2"/>
        <v>58</v>
      </c>
    </row>
    <row r="24" spans="1:14" ht="15.6" x14ac:dyDescent="0.3">
      <c r="A24" s="12">
        <v>26</v>
      </c>
      <c r="B24" s="18" t="s">
        <v>101</v>
      </c>
      <c r="C24" s="14">
        <v>45528</v>
      </c>
      <c r="D24" s="15" t="s">
        <v>98</v>
      </c>
      <c r="E24" s="12">
        <v>1</v>
      </c>
      <c r="F24" s="16" t="s">
        <v>99</v>
      </c>
      <c r="G24" s="12">
        <v>7</v>
      </c>
      <c r="H24" s="17">
        <v>6</v>
      </c>
      <c r="I24" s="12">
        <v>2</v>
      </c>
      <c r="J24" s="17">
        <f t="shared" si="0"/>
        <v>15</v>
      </c>
      <c r="K24" s="17">
        <v>13</v>
      </c>
      <c r="L24" s="17">
        <v>30</v>
      </c>
      <c r="M24" s="17">
        <f t="shared" si="1"/>
        <v>43</v>
      </c>
      <c r="N24" s="17">
        <f t="shared" si="2"/>
        <v>58</v>
      </c>
    </row>
    <row r="25" spans="1:14" ht="15.6" x14ac:dyDescent="0.3">
      <c r="A25" s="12">
        <v>19</v>
      </c>
      <c r="B25" s="13" t="s">
        <v>25</v>
      </c>
      <c r="C25" s="14">
        <v>45528</v>
      </c>
      <c r="D25" s="15" t="s">
        <v>98</v>
      </c>
      <c r="E25" s="12">
        <v>1</v>
      </c>
      <c r="F25" s="16" t="s">
        <v>99</v>
      </c>
      <c r="G25" s="12">
        <v>10</v>
      </c>
      <c r="H25" s="17">
        <v>8</v>
      </c>
      <c r="I25" s="12">
        <v>0</v>
      </c>
      <c r="J25" s="17">
        <f t="shared" si="0"/>
        <v>18</v>
      </c>
      <c r="K25" s="17">
        <v>15</v>
      </c>
      <c r="L25" s="17">
        <v>34</v>
      </c>
      <c r="M25" s="17">
        <f t="shared" si="1"/>
        <v>49</v>
      </c>
      <c r="N25" s="17">
        <f t="shared" si="2"/>
        <v>67</v>
      </c>
    </row>
    <row r="26" spans="1:14" ht="31.2" x14ac:dyDescent="0.3">
      <c r="A26" s="12">
        <v>20</v>
      </c>
      <c r="B26" s="13" t="s">
        <v>26</v>
      </c>
      <c r="C26" s="14">
        <v>45528</v>
      </c>
      <c r="D26" s="15" t="s">
        <v>98</v>
      </c>
      <c r="E26" s="12">
        <v>1</v>
      </c>
      <c r="F26" s="16" t="s">
        <v>99</v>
      </c>
      <c r="G26" s="12">
        <v>5</v>
      </c>
      <c r="H26" s="17">
        <v>5</v>
      </c>
      <c r="I26" s="12">
        <v>0</v>
      </c>
      <c r="J26" s="17">
        <f t="shared" si="0"/>
        <v>10</v>
      </c>
      <c r="K26" s="17">
        <v>12</v>
      </c>
      <c r="L26" s="17">
        <v>20</v>
      </c>
      <c r="M26" s="17">
        <f t="shared" si="1"/>
        <v>32</v>
      </c>
      <c r="N26" s="17">
        <f t="shared" si="2"/>
        <v>42</v>
      </c>
    </row>
    <row r="27" spans="1:14" ht="15.6" x14ac:dyDescent="0.3">
      <c r="A27" s="12">
        <v>21</v>
      </c>
      <c r="B27" s="19" t="s">
        <v>27</v>
      </c>
      <c r="C27" s="14">
        <v>45528</v>
      </c>
      <c r="D27" s="15" t="s">
        <v>98</v>
      </c>
      <c r="E27" s="12">
        <v>1</v>
      </c>
      <c r="F27" s="16" t="s">
        <v>99</v>
      </c>
      <c r="G27" s="20">
        <v>0</v>
      </c>
      <c r="H27" s="20">
        <v>0</v>
      </c>
      <c r="I27" s="20">
        <v>0</v>
      </c>
      <c r="J27" s="20">
        <v>0</v>
      </c>
      <c r="K27" s="17">
        <v>15</v>
      </c>
      <c r="L27" s="17">
        <v>30</v>
      </c>
      <c r="M27" s="17">
        <f t="shared" si="1"/>
        <v>45</v>
      </c>
      <c r="N27" s="17">
        <f t="shared" si="2"/>
        <v>45</v>
      </c>
    </row>
    <row r="28" spans="1:14" ht="31.2" x14ac:dyDescent="0.3">
      <c r="A28" s="12">
        <v>22</v>
      </c>
      <c r="B28" s="13" t="s">
        <v>28</v>
      </c>
      <c r="C28" s="14">
        <v>45528</v>
      </c>
      <c r="D28" s="15" t="s">
        <v>98</v>
      </c>
      <c r="E28" s="12">
        <v>1</v>
      </c>
      <c r="F28" s="16" t="s">
        <v>99</v>
      </c>
      <c r="G28" s="12">
        <v>9</v>
      </c>
      <c r="H28" s="17">
        <v>7</v>
      </c>
      <c r="I28" s="12">
        <v>0</v>
      </c>
      <c r="J28" s="17">
        <f>G28+H28+I28</f>
        <v>16</v>
      </c>
      <c r="K28" s="17">
        <v>15</v>
      </c>
      <c r="L28" s="17">
        <v>30</v>
      </c>
      <c r="M28" s="17">
        <f t="shared" si="1"/>
        <v>45</v>
      </c>
      <c r="N28" s="17">
        <f t="shared" si="2"/>
        <v>61</v>
      </c>
    </row>
  </sheetData>
  <autoFilter ref="B1:B28" xr:uid="{A3943F9A-CF52-4648-82CE-BDD5A50079BD}">
    <sortState xmlns:xlrd2="http://schemas.microsoft.com/office/spreadsheetml/2017/richdata2" ref="A2:N28">
      <sortCondition ref="B1:B28"/>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AAE2-9C12-475E-8325-AA699165BF44}">
  <dimension ref="A3:B9"/>
  <sheetViews>
    <sheetView workbookViewId="0">
      <selection activeCell="S14" sqref="S14"/>
    </sheetView>
  </sheetViews>
  <sheetFormatPr defaultRowHeight="14.4" x14ac:dyDescent="0.3"/>
  <cols>
    <col min="1" max="1" width="14.5546875" bestFit="1" customWidth="1"/>
    <col min="2" max="2" width="21.77734375" bestFit="1" customWidth="1"/>
  </cols>
  <sheetData>
    <row r="3" spans="1:2" x14ac:dyDescent="0.3">
      <c r="A3" s="46" t="s">
        <v>141</v>
      </c>
      <c r="B3" t="s">
        <v>144</v>
      </c>
    </row>
    <row r="4" spans="1:2" x14ac:dyDescent="0.3">
      <c r="A4" s="47" t="s">
        <v>7</v>
      </c>
      <c r="B4">
        <v>88</v>
      </c>
    </row>
    <row r="5" spans="1:2" x14ac:dyDescent="0.3">
      <c r="A5" s="47" t="s">
        <v>100</v>
      </c>
      <c r="B5">
        <v>86</v>
      </c>
    </row>
    <row r="6" spans="1:2" x14ac:dyDescent="0.3">
      <c r="A6" s="47" t="s">
        <v>10</v>
      </c>
      <c r="B6">
        <v>89</v>
      </c>
    </row>
    <row r="7" spans="1:2" x14ac:dyDescent="0.3">
      <c r="A7" s="47" t="s">
        <v>19</v>
      </c>
      <c r="B7">
        <v>90</v>
      </c>
    </row>
    <row r="8" spans="1:2" x14ac:dyDescent="0.3">
      <c r="A8" s="47" t="s">
        <v>21</v>
      </c>
      <c r="B8">
        <v>86</v>
      </c>
    </row>
    <row r="9" spans="1:2" x14ac:dyDescent="0.3">
      <c r="A9" s="47" t="s">
        <v>42</v>
      </c>
      <c r="B9">
        <v>439</v>
      </c>
    </row>
  </sheetData>
  <pageMargins left="0.7" right="0.7" top="0.75" bottom="0.75" header="0.3" footer="0.3"/>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471B-A6AD-4B0D-8FB6-5B6B1A5D7EE5}">
  <dimension ref="A3:A5"/>
  <sheetViews>
    <sheetView workbookViewId="0">
      <selection activeCell="Q5" sqref="Q5"/>
    </sheetView>
  </sheetViews>
  <sheetFormatPr defaultRowHeight="14.4" x14ac:dyDescent="0.3"/>
  <cols>
    <col min="1" max="1" width="12.44140625" bestFit="1" customWidth="1"/>
  </cols>
  <sheetData>
    <row r="3" spans="1:1" x14ac:dyDescent="0.3">
      <c r="A3" s="46" t="s">
        <v>141</v>
      </c>
    </row>
    <row r="4" spans="1:1" x14ac:dyDescent="0.3">
      <c r="A4" s="47" t="s">
        <v>4</v>
      </c>
    </row>
    <row r="5" spans="1:1" x14ac:dyDescent="0.3">
      <c r="A5" s="47" t="s">
        <v>42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2E2A-27B3-4EBC-ABA6-5521EC702B7F}">
  <dimension ref="A3:B5"/>
  <sheetViews>
    <sheetView topLeftCell="A6" workbookViewId="0">
      <selection activeCell="A3" sqref="A3:B30"/>
    </sheetView>
  </sheetViews>
  <sheetFormatPr defaultRowHeight="14.4" x14ac:dyDescent="0.3"/>
  <cols>
    <col min="1" max="1" width="12.44140625" bestFit="1" customWidth="1"/>
    <col min="2" max="2" width="27.109375" bestFit="1" customWidth="1"/>
  </cols>
  <sheetData>
    <row r="3" spans="1:2" x14ac:dyDescent="0.3">
      <c r="A3" s="46" t="s">
        <v>141</v>
      </c>
      <c r="B3" t="s">
        <v>167</v>
      </c>
    </row>
    <row r="4" spans="1:2" x14ac:dyDescent="0.3">
      <c r="A4" s="47" t="s">
        <v>4</v>
      </c>
      <c r="B4" s="75">
        <v>82</v>
      </c>
    </row>
    <row r="5" spans="1:2" x14ac:dyDescent="0.3">
      <c r="A5" s="47" t="s">
        <v>42</v>
      </c>
      <c r="B5" s="75">
        <v>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4226-ED78-4D39-97B9-6BEBD8B71E6C}">
  <dimension ref="A1:CJ150"/>
  <sheetViews>
    <sheetView showGridLines="0" showRowColHeaders="0" tabSelected="1" zoomScaleNormal="100" workbookViewId="0"/>
  </sheetViews>
  <sheetFormatPr defaultRowHeight="14.4" x14ac:dyDescent="0.3"/>
  <cols>
    <col min="2" max="2" width="8.6640625" customWidth="1"/>
    <col min="10" max="10" width="10.77734375" customWidth="1"/>
  </cols>
  <sheetData>
    <row r="1" spans="1:88" x14ac:dyDescent="0.3">
      <c r="A1" s="71"/>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58"/>
      <c r="CF1" s="58"/>
      <c r="CG1" s="58"/>
      <c r="CH1" s="58"/>
      <c r="CI1" s="58"/>
      <c r="CJ1" s="58"/>
    </row>
    <row r="2" spans="1:88" x14ac:dyDescent="0.3">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58"/>
      <c r="CF2" s="58"/>
      <c r="CG2" s="58"/>
      <c r="CH2" s="58"/>
      <c r="CI2" s="58"/>
      <c r="CJ2" s="58"/>
    </row>
    <row r="3" spans="1:88" x14ac:dyDescent="0.3">
      <c r="A3" s="71"/>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58"/>
      <c r="CF3" s="58"/>
      <c r="CG3" s="58"/>
      <c r="CH3" s="58"/>
      <c r="CI3" s="58"/>
      <c r="CJ3" s="58"/>
    </row>
    <row r="4" spans="1:88" x14ac:dyDescent="0.3">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58"/>
      <c r="CF4" s="58"/>
      <c r="CG4" s="58"/>
      <c r="CH4" s="58"/>
      <c r="CI4" s="58"/>
      <c r="CJ4" s="58"/>
    </row>
    <row r="5" spans="1:88" x14ac:dyDescent="0.3">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58"/>
      <c r="CF5" s="58"/>
      <c r="CG5" s="58"/>
      <c r="CH5" s="58"/>
      <c r="CI5" s="58"/>
      <c r="CJ5" s="58"/>
    </row>
    <row r="6" spans="1:88" x14ac:dyDescent="0.3">
      <c r="A6" s="71"/>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58"/>
      <c r="CF6" s="58"/>
      <c r="CG6" s="58"/>
      <c r="CH6" s="58"/>
      <c r="CI6" s="58"/>
      <c r="CJ6" s="58"/>
    </row>
    <row r="7" spans="1:88" x14ac:dyDescent="0.3">
      <c r="A7" s="71"/>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58"/>
      <c r="CF7" s="58"/>
      <c r="CG7" s="58"/>
      <c r="CH7" s="58"/>
      <c r="CI7" s="58"/>
      <c r="CJ7" s="58"/>
    </row>
    <row r="8" spans="1:88" x14ac:dyDescent="0.3">
      <c r="A8" s="71"/>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58"/>
      <c r="CF8" s="58"/>
      <c r="CG8" s="58"/>
      <c r="CH8" s="58"/>
      <c r="CI8" s="58"/>
      <c r="CJ8" s="58"/>
    </row>
    <row r="9" spans="1:88" x14ac:dyDescent="0.3">
      <c r="A9" s="71"/>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58"/>
      <c r="CF9" s="58"/>
      <c r="CG9" s="58"/>
      <c r="CH9" s="58"/>
      <c r="CI9" s="58"/>
      <c r="CJ9" s="58"/>
    </row>
    <row r="10" spans="1:88" x14ac:dyDescent="0.3">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58"/>
      <c r="CF10" s="58"/>
      <c r="CG10" s="58"/>
      <c r="CH10" s="58"/>
      <c r="CI10" s="58"/>
      <c r="CJ10" s="58"/>
    </row>
    <row r="11" spans="1:88" x14ac:dyDescent="0.3">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58"/>
      <c r="CF11" s="58"/>
      <c r="CG11" s="58"/>
      <c r="CH11" s="58"/>
      <c r="CI11" s="58"/>
      <c r="CJ11" s="58"/>
    </row>
    <row r="12" spans="1:88" x14ac:dyDescent="0.3">
      <c r="A12" s="71"/>
      <c r="B12" s="71"/>
      <c r="C12" s="71"/>
      <c r="D12" s="71"/>
      <c r="E12" s="72"/>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58"/>
      <c r="CF12" s="58"/>
      <c r="CG12" s="58"/>
      <c r="CH12" s="58"/>
      <c r="CI12" s="58"/>
    </row>
    <row r="13" spans="1:88" x14ac:dyDescent="0.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58"/>
      <c r="CF13" s="58"/>
      <c r="CG13" s="58"/>
      <c r="CH13" s="58"/>
      <c r="CI13" s="58"/>
      <c r="CJ13" s="58"/>
    </row>
    <row r="14" spans="1:88" x14ac:dyDescent="0.3">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58"/>
      <c r="CF14" s="58"/>
      <c r="CG14" s="58"/>
      <c r="CH14" s="58"/>
      <c r="CI14" s="58"/>
      <c r="CJ14" s="58"/>
    </row>
    <row r="15" spans="1:88" ht="9.6" customHeight="1" x14ac:dyDescent="0.3">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58"/>
      <c r="CF15" s="58"/>
      <c r="CG15" s="58"/>
      <c r="CH15" s="58"/>
      <c r="CI15" s="58"/>
      <c r="CJ15" s="58"/>
    </row>
    <row r="16" spans="1:88" x14ac:dyDescent="0.3">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58"/>
      <c r="CF16" s="58"/>
      <c r="CG16" s="58"/>
      <c r="CH16" s="58"/>
      <c r="CI16" s="58"/>
      <c r="CJ16" s="58"/>
    </row>
    <row r="17" spans="1:88" x14ac:dyDescent="0.3">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58"/>
      <c r="CF17" s="58"/>
      <c r="CG17" s="58"/>
      <c r="CH17" s="58"/>
      <c r="CI17" s="58"/>
      <c r="CJ17" s="58"/>
    </row>
    <row r="18" spans="1:88" x14ac:dyDescent="0.3">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58"/>
      <c r="CF18" s="58"/>
      <c r="CG18" s="58"/>
      <c r="CH18" s="58"/>
      <c r="CI18" s="58"/>
      <c r="CJ18" s="58"/>
    </row>
    <row r="19" spans="1:88" x14ac:dyDescent="0.3">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58"/>
      <c r="CF19" s="58"/>
      <c r="CG19" s="58"/>
      <c r="CH19" s="58"/>
      <c r="CI19" s="58"/>
      <c r="CJ19" s="58"/>
    </row>
    <row r="20" spans="1:88" x14ac:dyDescent="0.3">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58"/>
      <c r="CF20" s="58"/>
      <c r="CG20" s="58"/>
      <c r="CH20" s="58"/>
      <c r="CI20" s="58"/>
      <c r="CJ20" s="58"/>
    </row>
    <row r="21" spans="1:88" x14ac:dyDescent="0.3">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58"/>
      <c r="CF21" s="58"/>
      <c r="CG21" s="58"/>
      <c r="CH21" s="58"/>
      <c r="CI21" s="58"/>
      <c r="CJ21" s="58"/>
    </row>
    <row r="22" spans="1:88" x14ac:dyDescent="0.3">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58"/>
      <c r="CF22" s="58"/>
      <c r="CG22" s="58"/>
      <c r="CH22" s="58"/>
      <c r="CI22" s="58"/>
      <c r="CJ22" s="58"/>
    </row>
    <row r="23" spans="1:88" x14ac:dyDescent="0.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58"/>
      <c r="CF23" s="58"/>
      <c r="CG23" s="58"/>
      <c r="CH23" s="58"/>
      <c r="CI23" s="58"/>
      <c r="CJ23" s="58"/>
    </row>
    <row r="24" spans="1:88" x14ac:dyDescent="0.3">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58"/>
      <c r="CF24" s="58"/>
      <c r="CG24" s="58"/>
      <c r="CH24" s="58"/>
      <c r="CI24" s="58"/>
      <c r="CJ24" s="58"/>
    </row>
    <row r="25" spans="1:88" x14ac:dyDescent="0.3">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58"/>
      <c r="CF25" s="58"/>
      <c r="CG25" s="58"/>
      <c r="CH25" s="58"/>
      <c r="CI25" s="58"/>
      <c r="CJ25" s="58"/>
    </row>
    <row r="26" spans="1:88" x14ac:dyDescent="0.3">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58"/>
      <c r="CF26" s="58"/>
      <c r="CG26" s="58"/>
      <c r="CH26" s="58"/>
      <c r="CI26" s="58"/>
      <c r="CJ26" s="58"/>
    </row>
    <row r="27" spans="1:88" x14ac:dyDescent="0.3">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58"/>
      <c r="CF27" s="58"/>
      <c r="CG27" s="58"/>
      <c r="CH27" s="58"/>
      <c r="CI27" s="58"/>
      <c r="CJ27" s="58"/>
    </row>
    <row r="28" spans="1:88" x14ac:dyDescent="0.3">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58"/>
      <c r="CF28" s="58"/>
      <c r="CG28" s="58"/>
      <c r="CH28" s="58"/>
      <c r="CI28" s="58"/>
      <c r="CJ28" s="58"/>
    </row>
    <row r="29" spans="1:88" x14ac:dyDescent="0.3">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58"/>
      <c r="CF29" s="58"/>
      <c r="CG29" s="58"/>
      <c r="CH29" s="58"/>
      <c r="CI29" s="58"/>
      <c r="CJ29" s="58"/>
    </row>
    <row r="30" spans="1:88" x14ac:dyDescent="0.3">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58"/>
      <c r="CF30" s="58"/>
      <c r="CG30" s="58"/>
      <c r="CH30" s="58"/>
      <c r="CI30" s="58"/>
      <c r="CJ30" s="58"/>
    </row>
    <row r="31" spans="1:88" x14ac:dyDescent="0.3">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58"/>
      <c r="CF31" s="58"/>
      <c r="CG31" s="58"/>
      <c r="CH31" s="58"/>
      <c r="CI31" s="58"/>
      <c r="CJ31" s="58"/>
    </row>
    <row r="32" spans="1:88" x14ac:dyDescent="0.3">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58"/>
      <c r="CF32" s="58"/>
      <c r="CG32" s="58"/>
      <c r="CH32" s="58"/>
      <c r="CI32" s="58"/>
      <c r="CJ32" s="58"/>
    </row>
    <row r="33" spans="1:88" x14ac:dyDescent="0.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58"/>
      <c r="CF33" s="58"/>
      <c r="CG33" s="58"/>
      <c r="CH33" s="58"/>
      <c r="CI33" s="58"/>
      <c r="CJ33" s="58"/>
    </row>
    <row r="34" spans="1:88" x14ac:dyDescent="0.3">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58"/>
      <c r="CF34" s="58"/>
      <c r="CG34" s="58"/>
      <c r="CH34" s="58"/>
      <c r="CI34" s="58"/>
      <c r="CJ34" s="58"/>
    </row>
    <row r="35" spans="1:88" x14ac:dyDescent="0.3">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58"/>
      <c r="CF35" s="58"/>
      <c r="CG35" s="58"/>
      <c r="CH35" s="58"/>
      <c r="CI35" s="58"/>
      <c r="CJ35" s="58"/>
    </row>
    <row r="36" spans="1:88" x14ac:dyDescent="0.3">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58"/>
      <c r="CF36" s="58"/>
      <c r="CG36" s="58"/>
      <c r="CH36" s="58"/>
      <c r="CI36" s="58"/>
      <c r="CJ36" s="58"/>
    </row>
    <row r="37" spans="1:88"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58"/>
      <c r="CF37" s="58"/>
      <c r="CG37" s="58"/>
      <c r="CH37" s="58"/>
      <c r="CI37" s="58"/>
      <c r="CJ37" s="58"/>
    </row>
    <row r="38" spans="1:88" x14ac:dyDescent="0.3">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58"/>
      <c r="CF38" s="58"/>
      <c r="CG38" s="58"/>
      <c r="CH38" s="58"/>
      <c r="CI38" s="58"/>
      <c r="CJ38" s="58"/>
    </row>
    <row r="39" spans="1:88" x14ac:dyDescent="0.3">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58"/>
      <c r="CF39" s="58"/>
      <c r="CG39" s="58"/>
      <c r="CH39" s="58"/>
      <c r="CI39" s="58"/>
      <c r="CJ39" s="58"/>
    </row>
    <row r="40" spans="1:88" x14ac:dyDescent="0.3">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58"/>
      <c r="CF40" s="58"/>
      <c r="CG40" s="58"/>
      <c r="CH40" s="58"/>
      <c r="CI40" s="58"/>
      <c r="CJ40" s="58"/>
    </row>
    <row r="41" spans="1:88" x14ac:dyDescent="0.3">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58"/>
      <c r="CF41" s="58"/>
      <c r="CG41" s="58"/>
      <c r="CH41" s="58"/>
      <c r="CI41" s="58"/>
      <c r="CJ41" s="58"/>
    </row>
    <row r="42" spans="1:88" x14ac:dyDescent="0.3">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58"/>
      <c r="CF42" s="58"/>
      <c r="CG42" s="58"/>
      <c r="CH42" s="58"/>
      <c r="CI42" s="58"/>
      <c r="CJ42" s="58"/>
    </row>
    <row r="43" spans="1:88" x14ac:dyDescent="0.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58"/>
      <c r="CF43" s="58"/>
      <c r="CG43" s="58"/>
      <c r="CH43" s="58"/>
      <c r="CI43" s="58"/>
      <c r="CJ43" s="58"/>
    </row>
    <row r="44" spans="1:88" x14ac:dyDescent="0.3">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58"/>
      <c r="CF44" s="58"/>
      <c r="CG44" s="58"/>
      <c r="CH44" s="58"/>
      <c r="CI44" s="58"/>
      <c r="CJ44" s="58"/>
    </row>
    <row r="45" spans="1:88" x14ac:dyDescent="0.3">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row>
    <row r="46" spans="1:88" x14ac:dyDescent="0.3">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row>
    <row r="47" spans="1:88" x14ac:dyDescent="0.3">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row>
    <row r="48" spans="1:88" x14ac:dyDescent="0.3">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row>
    <row r="49" spans="1:88" x14ac:dyDescent="0.3">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row>
    <row r="50" spans="1:88" x14ac:dyDescent="0.3">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row>
    <row r="51" spans="1:88" x14ac:dyDescent="0.3">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row>
    <row r="52" spans="1:88" x14ac:dyDescent="0.3">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row>
    <row r="53" spans="1:88" x14ac:dyDescent="0.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row>
    <row r="54" spans="1:88" x14ac:dyDescent="0.3">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row>
    <row r="55" spans="1:88" x14ac:dyDescent="0.3">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row>
    <row r="56" spans="1:88" x14ac:dyDescent="0.3">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row>
    <row r="57" spans="1:88" x14ac:dyDescent="0.3">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row>
    <row r="58" spans="1:88" x14ac:dyDescent="0.3">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row>
    <row r="59" spans="1:88" x14ac:dyDescent="0.3">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row>
    <row r="60" spans="1:88" x14ac:dyDescent="0.3">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row>
    <row r="61" spans="1:88" x14ac:dyDescent="0.3">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58"/>
      <c r="CI61" s="58"/>
      <c r="CJ61" s="58"/>
    </row>
    <row r="62" spans="1:88" x14ac:dyDescent="0.3">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row>
    <row r="63" spans="1:88" x14ac:dyDescent="0.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row>
    <row r="64" spans="1:88" x14ac:dyDescent="0.3">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row>
    <row r="65" spans="1:88" x14ac:dyDescent="0.3">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58"/>
      <c r="CI65" s="58"/>
      <c r="CJ65" s="58"/>
    </row>
    <row r="66" spans="1:88" x14ac:dyDescent="0.3">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58"/>
      <c r="CI66" s="58"/>
      <c r="CJ66" s="58"/>
    </row>
    <row r="67" spans="1:88" x14ac:dyDescent="0.3">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row>
    <row r="68" spans="1:88" x14ac:dyDescent="0.3">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row>
    <row r="69" spans="1:88" x14ac:dyDescent="0.3">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row>
    <row r="70" spans="1:88" x14ac:dyDescent="0.3">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row>
    <row r="71" spans="1:88" x14ac:dyDescent="0.3">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row>
    <row r="72" spans="1:88" x14ac:dyDescent="0.3">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row>
    <row r="73" spans="1:88" x14ac:dyDescent="0.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row>
    <row r="74" spans="1:88" x14ac:dyDescent="0.3">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row>
    <row r="75" spans="1:88" x14ac:dyDescent="0.3">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row>
    <row r="76" spans="1:88" x14ac:dyDescent="0.3">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row>
    <row r="77" spans="1:88" x14ac:dyDescent="0.3">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row>
    <row r="78" spans="1:88" x14ac:dyDescent="0.3">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58"/>
      <c r="CI78" s="58"/>
      <c r="CJ78" s="58"/>
    </row>
    <row r="79" spans="1:88" x14ac:dyDescent="0.3">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58"/>
      <c r="CI79" s="58"/>
      <c r="CJ79" s="58"/>
    </row>
    <row r="80" spans="1:88" x14ac:dyDescent="0.3">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row>
    <row r="81" spans="1:88" x14ac:dyDescent="0.3">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row>
    <row r="82" spans="1:88" x14ac:dyDescent="0.3">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row>
    <row r="83" spans="1:88" x14ac:dyDescent="0.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58"/>
      <c r="CI83" s="58"/>
      <c r="CJ83" s="58"/>
    </row>
    <row r="84" spans="1:88" x14ac:dyDescent="0.3">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58"/>
      <c r="CI84" s="58"/>
      <c r="CJ84" s="58"/>
    </row>
    <row r="85" spans="1:88" x14ac:dyDescent="0.3">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58"/>
      <c r="CI85" s="58"/>
      <c r="CJ85" s="58"/>
    </row>
    <row r="86" spans="1:88" x14ac:dyDescent="0.3">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58"/>
      <c r="CI86" s="58"/>
      <c r="CJ86" s="58"/>
    </row>
    <row r="87" spans="1:88" x14ac:dyDescent="0.3">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row>
    <row r="88" spans="1:88" x14ac:dyDescent="0.3">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row>
    <row r="89" spans="1:88" x14ac:dyDescent="0.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row>
    <row r="90" spans="1:88" x14ac:dyDescent="0.3">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row>
    <row r="91" spans="1:88" x14ac:dyDescent="0.3">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58"/>
      <c r="CI91" s="58"/>
      <c r="CJ91" s="58"/>
    </row>
    <row r="92" spans="1:88" x14ac:dyDescent="0.3">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58"/>
      <c r="CI92" s="58"/>
      <c r="CJ92" s="58"/>
    </row>
    <row r="93" spans="1:88" x14ac:dyDescent="0.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row>
    <row r="94" spans="1:88" x14ac:dyDescent="0.3">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row>
    <row r="95" spans="1:88" x14ac:dyDescent="0.3">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row>
    <row r="96" spans="1:88" x14ac:dyDescent="0.3">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row>
    <row r="97" spans="1:88" x14ac:dyDescent="0.3">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8"/>
      <c r="CF97" s="58"/>
      <c r="CG97" s="58"/>
      <c r="CH97" s="58"/>
      <c r="CI97" s="58"/>
      <c r="CJ97" s="58"/>
    </row>
    <row r="98" spans="1:88" x14ac:dyDescent="0.3">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row>
    <row r="99" spans="1:88" x14ac:dyDescent="0.3">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row>
    <row r="100" spans="1:88" x14ac:dyDescent="0.3">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c r="CF100" s="58"/>
      <c r="CG100" s="58"/>
      <c r="CH100" s="58"/>
      <c r="CI100" s="58"/>
      <c r="CJ100" s="58"/>
    </row>
    <row r="101" spans="1:88" x14ac:dyDescent="0.3">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c r="CF101" s="58"/>
      <c r="CG101" s="58"/>
      <c r="CH101" s="58"/>
      <c r="CI101" s="58"/>
      <c r="CJ101" s="58"/>
    </row>
    <row r="102" spans="1:88" x14ac:dyDescent="0.3">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c r="CF102" s="58"/>
      <c r="CG102" s="58"/>
      <c r="CH102" s="58"/>
      <c r="CI102" s="58"/>
      <c r="CJ102" s="58"/>
    </row>
    <row r="103" spans="1:88" x14ac:dyDescent="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c r="CF103" s="58"/>
      <c r="CG103" s="58"/>
      <c r="CH103" s="58"/>
      <c r="CI103" s="58"/>
      <c r="CJ103" s="58"/>
    </row>
    <row r="104" spans="1:88" x14ac:dyDescent="0.3">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c r="CF104" s="58"/>
      <c r="CG104" s="58"/>
      <c r="CH104" s="58"/>
      <c r="CI104" s="58"/>
      <c r="CJ104" s="58"/>
    </row>
    <row r="105" spans="1:88" x14ac:dyDescent="0.3">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c r="CF105" s="58"/>
      <c r="CG105" s="58"/>
      <c r="CH105" s="58"/>
      <c r="CI105" s="58"/>
      <c r="CJ105" s="58"/>
    </row>
    <row r="106" spans="1:88" x14ac:dyDescent="0.3">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c r="CF106" s="58"/>
      <c r="CG106" s="58"/>
      <c r="CH106" s="58"/>
      <c r="CI106" s="58"/>
      <c r="CJ106" s="58"/>
    </row>
    <row r="107" spans="1:88" x14ac:dyDescent="0.3">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row>
    <row r="108" spans="1:88" x14ac:dyDescent="0.3">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row>
    <row r="109" spans="1:88" x14ac:dyDescent="0.3">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c r="CF109" s="58"/>
      <c r="CG109" s="58"/>
      <c r="CH109" s="58"/>
      <c r="CI109" s="58"/>
      <c r="CJ109" s="58"/>
    </row>
    <row r="110" spans="1:88" x14ac:dyDescent="0.3">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row>
    <row r="111" spans="1:88" x14ac:dyDescent="0.3">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c r="CF111" s="58"/>
      <c r="CG111" s="58"/>
      <c r="CH111" s="58"/>
      <c r="CI111" s="58"/>
      <c r="CJ111" s="58"/>
    </row>
    <row r="112" spans="1:88" x14ac:dyDescent="0.3">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c r="CA112" s="58"/>
      <c r="CB112" s="58"/>
      <c r="CC112" s="58"/>
      <c r="CD112" s="58"/>
      <c r="CE112" s="58"/>
      <c r="CF112" s="58"/>
      <c r="CG112" s="58"/>
      <c r="CH112" s="58"/>
      <c r="CI112" s="58"/>
      <c r="CJ112" s="58"/>
    </row>
    <row r="113" spans="1:88" x14ac:dyDescent="0.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c r="CA113" s="58"/>
      <c r="CB113" s="58"/>
      <c r="CC113" s="58"/>
      <c r="CD113" s="58"/>
      <c r="CE113" s="58"/>
      <c r="CF113" s="58"/>
      <c r="CG113" s="58"/>
      <c r="CH113" s="58"/>
      <c r="CI113" s="58"/>
      <c r="CJ113" s="58"/>
    </row>
    <row r="114" spans="1:88" x14ac:dyDescent="0.3">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c r="CA114" s="58"/>
      <c r="CB114" s="58"/>
      <c r="CC114" s="58"/>
      <c r="CD114" s="58"/>
      <c r="CE114" s="58"/>
      <c r="CF114" s="58"/>
      <c r="CG114" s="58"/>
      <c r="CH114" s="58"/>
      <c r="CI114" s="58"/>
      <c r="CJ114" s="58"/>
    </row>
    <row r="115" spans="1:88" x14ac:dyDescent="0.3">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c r="CA115" s="58"/>
      <c r="CB115" s="58"/>
      <c r="CC115" s="58"/>
      <c r="CD115" s="58"/>
      <c r="CE115" s="58"/>
      <c r="CF115" s="58"/>
      <c r="CG115" s="58"/>
      <c r="CH115" s="58"/>
      <c r="CI115" s="58"/>
      <c r="CJ115" s="58"/>
    </row>
    <row r="116" spans="1:88" x14ac:dyDescent="0.3">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row>
    <row r="117" spans="1:88" x14ac:dyDescent="0.3">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c r="CF117" s="58"/>
      <c r="CG117" s="58"/>
      <c r="CH117" s="58"/>
      <c r="CI117" s="58"/>
      <c r="CJ117" s="58"/>
    </row>
    <row r="118" spans="1:88" x14ac:dyDescent="0.3">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c r="CA118" s="58"/>
      <c r="CB118" s="58"/>
      <c r="CC118" s="58"/>
      <c r="CD118" s="58"/>
      <c r="CE118" s="58"/>
      <c r="CF118" s="58"/>
      <c r="CG118" s="58"/>
      <c r="CH118" s="58"/>
      <c r="CI118" s="58"/>
      <c r="CJ118" s="58"/>
    </row>
    <row r="119" spans="1:88" x14ac:dyDescent="0.3">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c r="CA119" s="58"/>
      <c r="CB119" s="58"/>
      <c r="CC119" s="58"/>
      <c r="CD119" s="58"/>
      <c r="CE119" s="58"/>
      <c r="CF119" s="58"/>
      <c r="CG119" s="58"/>
      <c r="CH119" s="58"/>
      <c r="CI119" s="58"/>
      <c r="CJ119" s="58"/>
    </row>
    <row r="120" spans="1:88" x14ac:dyDescent="0.3">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c r="CA120" s="58"/>
      <c r="CB120" s="58"/>
      <c r="CC120" s="58"/>
      <c r="CD120" s="58"/>
      <c r="CE120" s="58"/>
      <c r="CF120" s="58"/>
      <c r="CG120" s="58"/>
      <c r="CH120" s="58"/>
      <c r="CI120" s="58"/>
      <c r="CJ120" s="58"/>
    </row>
    <row r="121" spans="1:88" x14ac:dyDescent="0.3">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c r="CF121" s="58"/>
      <c r="CG121" s="58"/>
      <c r="CH121" s="58"/>
      <c r="CI121" s="58"/>
      <c r="CJ121" s="58"/>
    </row>
    <row r="122" spans="1:88" x14ac:dyDescent="0.3">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c r="CA122" s="58"/>
      <c r="CB122" s="58"/>
      <c r="CC122" s="58"/>
      <c r="CD122" s="58"/>
      <c r="CE122" s="58"/>
      <c r="CF122" s="58"/>
      <c r="CG122" s="58"/>
      <c r="CH122" s="58"/>
      <c r="CI122" s="58"/>
      <c r="CJ122" s="58"/>
    </row>
    <row r="123" spans="1:88" x14ac:dyDescent="0.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c r="CF123" s="58"/>
      <c r="CG123" s="58"/>
      <c r="CH123" s="58"/>
      <c r="CI123" s="58"/>
      <c r="CJ123" s="58"/>
    </row>
    <row r="124" spans="1:88" x14ac:dyDescent="0.3">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c r="CA124" s="58"/>
      <c r="CB124" s="58"/>
      <c r="CC124" s="58"/>
      <c r="CD124" s="58"/>
      <c r="CE124" s="58"/>
      <c r="CF124" s="58"/>
      <c r="CG124" s="58"/>
      <c r="CH124" s="58"/>
      <c r="CI124" s="58"/>
      <c r="CJ124" s="58"/>
    </row>
    <row r="125" spans="1:88" x14ac:dyDescent="0.3">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c r="CA125" s="58"/>
      <c r="CB125" s="58"/>
      <c r="CC125" s="58"/>
      <c r="CD125" s="58"/>
      <c r="CE125" s="58"/>
      <c r="CF125" s="58"/>
      <c r="CG125" s="58"/>
      <c r="CH125" s="58"/>
      <c r="CI125" s="58"/>
      <c r="CJ125" s="58"/>
    </row>
    <row r="126" spans="1:88" x14ac:dyDescent="0.3">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58"/>
      <c r="CB126" s="58"/>
      <c r="CC126" s="58"/>
      <c r="CD126" s="58"/>
      <c r="CE126" s="58"/>
      <c r="CF126" s="58"/>
      <c r="CG126" s="58"/>
      <c r="CH126" s="58"/>
      <c r="CI126" s="58"/>
      <c r="CJ126" s="58"/>
    </row>
    <row r="127" spans="1:88" x14ac:dyDescent="0.3">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c r="CF127" s="58"/>
      <c r="CG127" s="58"/>
      <c r="CH127" s="58"/>
      <c r="CI127" s="58"/>
      <c r="CJ127" s="58"/>
    </row>
    <row r="128" spans="1:88" x14ac:dyDescent="0.3">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c r="CA128" s="58"/>
      <c r="CB128" s="58"/>
      <c r="CC128" s="58"/>
      <c r="CD128" s="58"/>
      <c r="CE128" s="58"/>
      <c r="CF128" s="58"/>
      <c r="CG128" s="58"/>
      <c r="CH128" s="58"/>
      <c r="CI128" s="58"/>
      <c r="CJ128" s="58"/>
    </row>
    <row r="129" spans="1:88" x14ac:dyDescent="0.3">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c r="CA129" s="58"/>
      <c r="CB129" s="58"/>
      <c r="CC129" s="58"/>
      <c r="CD129" s="58"/>
      <c r="CE129" s="58"/>
      <c r="CF129" s="58"/>
      <c r="CG129" s="58"/>
      <c r="CH129" s="58"/>
      <c r="CI129" s="58"/>
      <c r="CJ129" s="58"/>
    </row>
    <row r="130" spans="1:88" x14ac:dyDescent="0.3">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c r="CA130" s="58"/>
      <c r="CB130" s="58"/>
      <c r="CC130" s="58"/>
      <c r="CD130" s="58"/>
      <c r="CE130" s="58"/>
      <c r="CF130" s="58"/>
      <c r="CG130" s="58"/>
      <c r="CH130" s="58"/>
      <c r="CI130" s="58"/>
      <c r="CJ130" s="58"/>
    </row>
    <row r="131" spans="1:88" x14ac:dyDescent="0.3">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c r="CA131" s="58"/>
      <c r="CB131" s="58"/>
      <c r="CC131" s="58"/>
      <c r="CD131" s="58"/>
      <c r="CE131" s="58"/>
      <c r="CF131" s="58"/>
      <c r="CG131" s="58"/>
      <c r="CH131" s="58"/>
      <c r="CI131" s="58"/>
      <c r="CJ131" s="58"/>
    </row>
    <row r="132" spans="1:88" x14ac:dyDescent="0.3">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c r="CF132" s="58"/>
      <c r="CG132" s="58"/>
      <c r="CH132" s="58"/>
      <c r="CI132" s="58"/>
      <c r="CJ132" s="58"/>
    </row>
    <row r="133" spans="1:88" x14ac:dyDescent="0.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c r="CF133" s="58"/>
      <c r="CG133" s="58"/>
      <c r="CH133" s="58"/>
      <c r="CI133" s="58"/>
      <c r="CJ133" s="58"/>
    </row>
    <row r="134" spans="1:88" x14ac:dyDescent="0.3">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c r="CA134" s="58"/>
      <c r="CB134" s="58"/>
      <c r="CC134" s="58"/>
      <c r="CD134" s="58"/>
      <c r="CE134" s="58"/>
      <c r="CF134" s="58"/>
      <c r="CG134" s="58"/>
      <c r="CH134" s="58"/>
      <c r="CI134" s="58"/>
      <c r="CJ134" s="58"/>
    </row>
    <row r="135" spans="1:88" x14ac:dyDescent="0.3">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c r="CF135" s="58"/>
      <c r="CG135" s="58"/>
      <c r="CH135" s="58"/>
      <c r="CI135" s="58"/>
      <c r="CJ135" s="58"/>
    </row>
    <row r="136" spans="1:88" x14ac:dyDescent="0.3">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c r="CA136" s="58"/>
      <c r="CB136" s="58"/>
      <c r="CC136" s="58"/>
      <c r="CD136" s="58"/>
      <c r="CE136" s="58"/>
      <c r="CF136" s="58"/>
      <c r="CG136" s="58"/>
      <c r="CH136" s="58"/>
      <c r="CI136" s="58"/>
      <c r="CJ136" s="58"/>
    </row>
    <row r="137" spans="1:88" x14ac:dyDescent="0.3">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c r="CF137" s="58"/>
      <c r="CG137" s="58"/>
      <c r="CH137" s="58"/>
      <c r="CI137" s="58"/>
      <c r="CJ137" s="58"/>
    </row>
    <row r="138" spans="1:88" x14ac:dyDescent="0.3">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row>
    <row r="139" spans="1:88" x14ac:dyDescent="0.3">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c r="CF139" s="58"/>
      <c r="CG139" s="58"/>
      <c r="CH139" s="58"/>
      <c r="CI139" s="58"/>
      <c r="CJ139" s="58"/>
    </row>
    <row r="140" spans="1:88" x14ac:dyDescent="0.3">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c r="CF140" s="58"/>
      <c r="CG140" s="58"/>
      <c r="CH140" s="58"/>
      <c r="CI140" s="58"/>
      <c r="CJ140" s="58"/>
    </row>
    <row r="141" spans="1:88" x14ac:dyDescent="0.3">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c r="CA141" s="58"/>
      <c r="CB141" s="58"/>
      <c r="CC141" s="58"/>
      <c r="CD141" s="58"/>
      <c r="CE141" s="58"/>
      <c r="CF141" s="58"/>
      <c r="CG141" s="58"/>
      <c r="CH141" s="58"/>
      <c r="CI141" s="58"/>
      <c r="CJ141" s="58"/>
    </row>
    <row r="142" spans="1:88" x14ac:dyDescent="0.3">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c r="CF142" s="58"/>
      <c r="CG142" s="58"/>
      <c r="CH142" s="58"/>
      <c r="CI142" s="58"/>
      <c r="CJ142" s="58"/>
    </row>
    <row r="143" spans="1:88" x14ac:dyDescent="0.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c r="CF143" s="58"/>
      <c r="CG143" s="58"/>
      <c r="CH143" s="58"/>
      <c r="CI143" s="58"/>
      <c r="CJ143" s="58"/>
    </row>
    <row r="144" spans="1:88" x14ac:dyDescent="0.3">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c r="CF144" s="58"/>
      <c r="CG144" s="58"/>
      <c r="CH144" s="58"/>
      <c r="CI144" s="58"/>
      <c r="CJ144" s="58"/>
    </row>
    <row r="145" spans="1:88" x14ac:dyDescent="0.3">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c r="CF145" s="58"/>
      <c r="CG145" s="58"/>
      <c r="CH145" s="58"/>
      <c r="CI145" s="58"/>
      <c r="CJ145" s="58"/>
    </row>
    <row r="146" spans="1:88" x14ac:dyDescent="0.3">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c r="CF146" s="58"/>
      <c r="CG146" s="58"/>
      <c r="CH146" s="58"/>
      <c r="CI146" s="58"/>
      <c r="CJ146" s="58"/>
    </row>
    <row r="147" spans="1:88" x14ac:dyDescent="0.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c r="CF147" s="58"/>
      <c r="CG147" s="58"/>
      <c r="CH147" s="58"/>
      <c r="CI147" s="58"/>
      <c r="CJ147" s="58"/>
    </row>
    <row r="148" spans="1:88" x14ac:dyDescent="0.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c r="CF148" s="58"/>
      <c r="CG148" s="58"/>
      <c r="CH148" s="58"/>
      <c r="CI148" s="58"/>
      <c r="CJ148" s="58"/>
    </row>
    <row r="149" spans="1:88" x14ac:dyDescent="0.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row>
    <row r="150" spans="1:88" x14ac:dyDescent="0.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c r="CA150" s="58"/>
      <c r="CB150" s="58"/>
      <c r="CC150" s="58"/>
      <c r="CD150" s="58"/>
      <c r="CE150" s="58"/>
      <c r="CF150" s="58"/>
      <c r="CG150" s="58"/>
      <c r="CH150" s="58"/>
      <c r="CI150" s="58"/>
      <c r="CJ150" s="5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23618-FDE6-4244-B511-1E1834CF4526}">
  <dimension ref="A3:B5"/>
  <sheetViews>
    <sheetView topLeftCell="A6" workbookViewId="0">
      <selection activeCell="A3" sqref="A3:B30"/>
    </sheetView>
  </sheetViews>
  <sheetFormatPr defaultRowHeight="14.4" x14ac:dyDescent="0.3"/>
  <cols>
    <col min="1" max="1" width="12.44140625" bestFit="1" customWidth="1"/>
    <col min="2" max="2" width="27.109375" bestFit="1" customWidth="1"/>
  </cols>
  <sheetData>
    <row r="3" spans="1:2" x14ac:dyDescent="0.3">
      <c r="A3" s="46" t="s">
        <v>141</v>
      </c>
      <c r="B3" t="s">
        <v>168</v>
      </c>
    </row>
    <row r="4" spans="1:2" x14ac:dyDescent="0.3">
      <c r="A4" s="47" t="s">
        <v>4</v>
      </c>
      <c r="B4" s="75">
        <v>75</v>
      </c>
    </row>
    <row r="5" spans="1:2" x14ac:dyDescent="0.3">
      <c r="A5" s="47" t="s">
        <v>42</v>
      </c>
      <c r="B5" s="75">
        <v>75</v>
      </c>
    </row>
  </sheetData>
  <pageMargins left="0.7" right="0.7" top="0.75" bottom="0.75" header="0.3" footer="0.3"/>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48D4-F8EB-46EE-B8AA-C8B0293D62A7}">
  <dimension ref="A3:C20"/>
  <sheetViews>
    <sheetView workbookViewId="0">
      <selection activeCell="N3" sqref="N3"/>
    </sheetView>
  </sheetViews>
  <sheetFormatPr defaultRowHeight="14.4" x14ac:dyDescent="0.3"/>
  <sheetData>
    <row r="3" spans="1:3" x14ac:dyDescent="0.3">
      <c r="A3" s="60"/>
      <c r="B3" s="61"/>
      <c r="C3" s="62"/>
    </row>
    <row r="4" spans="1:3" x14ac:dyDescent="0.3">
      <c r="A4" s="63"/>
      <c r="B4" s="64"/>
      <c r="C4" s="65"/>
    </row>
    <row r="5" spans="1:3" x14ac:dyDescent="0.3">
      <c r="A5" s="63"/>
      <c r="B5" s="64"/>
      <c r="C5" s="65"/>
    </row>
    <row r="6" spans="1:3" x14ac:dyDescent="0.3">
      <c r="A6" s="63"/>
      <c r="B6" s="64"/>
      <c r="C6" s="65"/>
    </row>
    <row r="7" spans="1:3" x14ac:dyDescent="0.3">
      <c r="A7" s="63"/>
      <c r="B7" s="64"/>
      <c r="C7" s="65"/>
    </row>
    <row r="8" spans="1:3" x14ac:dyDescent="0.3">
      <c r="A8" s="63"/>
      <c r="B8" s="64"/>
      <c r="C8" s="65"/>
    </row>
    <row r="9" spans="1:3" x14ac:dyDescent="0.3">
      <c r="A9" s="63"/>
      <c r="B9" s="64"/>
      <c r="C9" s="65"/>
    </row>
    <row r="10" spans="1:3" x14ac:dyDescent="0.3">
      <c r="A10" s="63"/>
      <c r="B10" s="64"/>
      <c r="C10" s="65"/>
    </row>
    <row r="11" spans="1:3" x14ac:dyDescent="0.3">
      <c r="A11" s="63"/>
      <c r="B11" s="64"/>
      <c r="C11" s="65"/>
    </row>
    <row r="12" spans="1:3" x14ac:dyDescent="0.3">
      <c r="A12" s="63"/>
      <c r="B12" s="64"/>
      <c r="C12" s="65"/>
    </row>
    <row r="13" spans="1:3" x14ac:dyDescent="0.3">
      <c r="A13" s="63"/>
      <c r="B13" s="64"/>
      <c r="C13" s="65"/>
    </row>
    <row r="14" spans="1:3" x14ac:dyDescent="0.3">
      <c r="A14" s="63"/>
      <c r="B14" s="64"/>
      <c r="C14" s="65"/>
    </row>
    <row r="15" spans="1:3" x14ac:dyDescent="0.3">
      <c r="A15" s="63"/>
      <c r="B15" s="64"/>
      <c r="C15" s="65"/>
    </row>
    <row r="16" spans="1:3" x14ac:dyDescent="0.3">
      <c r="A16" s="63"/>
      <c r="B16" s="64"/>
      <c r="C16" s="65"/>
    </row>
    <row r="17" spans="1:3" x14ac:dyDescent="0.3">
      <c r="A17" s="63"/>
      <c r="B17" s="64"/>
      <c r="C17" s="65"/>
    </row>
    <row r="18" spans="1:3" x14ac:dyDescent="0.3">
      <c r="A18" s="63"/>
      <c r="B18" s="64"/>
      <c r="C18" s="65"/>
    </row>
    <row r="19" spans="1:3" x14ac:dyDescent="0.3">
      <c r="A19" s="63"/>
      <c r="B19" s="64"/>
      <c r="C19" s="65"/>
    </row>
    <row r="20" spans="1:3" x14ac:dyDescent="0.3">
      <c r="A20" s="66"/>
      <c r="B20" s="67"/>
      <c r="C20" s="6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C333-4EB2-4DBF-806C-2DB88B2F98BB}">
  <dimension ref="A3:C20"/>
  <sheetViews>
    <sheetView workbookViewId="0">
      <selection activeCell="A3" sqref="A3"/>
    </sheetView>
  </sheetViews>
  <sheetFormatPr defaultRowHeight="14.4" x14ac:dyDescent="0.3"/>
  <sheetData>
    <row r="3" spans="1:3" x14ac:dyDescent="0.3">
      <c r="A3" s="60"/>
      <c r="B3" s="61"/>
      <c r="C3" s="62"/>
    </row>
    <row r="4" spans="1:3" x14ac:dyDescent="0.3">
      <c r="A4" s="63"/>
      <c r="B4" s="64"/>
      <c r="C4" s="65"/>
    </row>
    <row r="5" spans="1:3" x14ac:dyDescent="0.3">
      <c r="A5" s="63"/>
      <c r="B5" s="64"/>
      <c r="C5" s="65"/>
    </row>
    <row r="6" spans="1:3" x14ac:dyDescent="0.3">
      <c r="A6" s="63"/>
      <c r="B6" s="64"/>
      <c r="C6" s="65"/>
    </row>
    <row r="7" spans="1:3" x14ac:dyDescent="0.3">
      <c r="A7" s="63"/>
      <c r="B7" s="64"/>
      <c r="C7" s="65"/>
    </row>
    <row r="8" spans="1:3" x14ac:dyDescent="0.3">
      <c r="A8" s="63"/>
      <c r="B8" s="64"/>
      <c r="C8" s="65"/>
    </row>
    <row r="9" spans="1:3" x14ac:dyDescent="0.3">
      <c r="A9" s="63"/>
      <c r="B9" s="64"/>
      <c r="C9" s="65"/>
    </row>
    <row r="10" spans="1:3" x14ac:dyDescent="0.3">
      <c r="A10" s="63"/>
      <c r="B10" s="64"/>
      <c r="C10" s="65"/>
    </row>
    <row r="11" spans="1:3" x14ac:dyDescent="0.3">
      <c r="A11" s="63"/>
      <c r="B11" s="64"/>
      <c r="C11" s="65"/>
    </row>
    <row r="12" spans="1:3" x14ac:dyDescent="0.3">
      <c r="A12" s="63"/>
      <c r="B12" s="64"/>
      <c r="C12" s="65"/>
    </row>
    <row r="13" spans="1:3" x14ac:dyDescent="0.3">
      <c r="A13" s="63"/>
      <c r="B13" s="64"/>
      <c r="C13" s="65"/>
    </row>
    <row r="14" spans="1:3" x14ac:dyDescent="0.3">
      <c r="A14" s="63"/>
      <c r="B14" s="64"/>
      <c r="C14" s="65"/>
    </row>
    <row r="15" spans="1:3" x14ac:dyDescent="0.3">
      <c r="A15" s="63"/>
      <c r="B15" s="64"/>
      <c r="C15" s="65"/>
    </row>
    <row r="16" spans="1:3" x14ac:dyDescent="0.3">
      <c r="A16" s="63"/>
      <c r="B16" s="64"/>
      <c r="C16" s="65"/>
    </row>
    <row r="17" spans="1:3" x14ac:dyDescent="0.3">
      <c r="A17" s="63"/>
      <c r="B17" s="64"/>
      <c r="C17" s="65"/>
    </row>
    <row r="18" spans="1:3" x14ac:dyDescent="0.3">
      <c r="A18" s="63"/>
      <c r="B18" s="64"/>
      <c r="C18" s="65"/>
    </row>
    <row r="19" spans="1:3" x14ac:dyDescent="0.3">
      <c r="A19" s="63"/>
      <c r="B19" s="64"/>
      <c r="C19" s="65"/>
    </row>
    <row r="20" spans="1:3" x14ac:dyDescent="0.3">
      <c r="A20" s="66"/>
      <c r="B20" s="67"/>
      <c r="C20" s="6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E6CF-70B4-453C-9395-5916E61BC37D}">
  <dimension ref="A1:AR59"/>
  <sheetViews>
    <sheetView zoomScale="49" zoomScaleNormal="50" workbookViewId="0">
      <selection activeCell="T9" sqref="T9"/>
    </sheetView>
  </sheetViews>
  <sheetFormatPr defaultRowHeight="14.4" x14ac:dyDescent="0.3"/>
  <cols>
    <col min="2" max="2" width="17.77734375" bestFit="1" customWidth="1"/>
    <col min="3" max="3" width="20" bestFit="1" customWidth="1"/>
    <col min="4" max="4" width="13.33203125" customWidth="1"/>
    <col min="5" max="5" width="49.21875" bestFit="1" customWidth="1"/>
    <col min="6" max="6" width="9.21875" bestFit="1" customWidth="1"/>
    <col min="9" max="9" width="35.33203125" customWidth="1"/>
    <col min="15" max="15" width="13.77734375" customWidth="1"/>
    <col min="16" max="17" width="30" customWidth="1"/>
    <col min="18" max="18" width="26.77734375" customWidth="1"/>
    <col min="19" max="19" width="42.21875" customWidth="1"/>
    <col min="20" max="20" width="41.77734375" customWidth="1"/>
    <col min="21" max="21" width="16.5546875" customWidth="1"/>
    <col min="22" max="22" width="10.33203125" customWidth="1"/>
    <col min="24" max="24" width="31.5546875" bestFit="1" customWidth="1"/>
    <col min="25" max="27" width="0" hidden="1" customWidth="1"/>
    <col min="28" max="28" width="46" bestFit="1" customWidth="1"/>
    <col min="29" max="29" width="14.88671875" hidden="1" customWidth="1"/>
    <col min="30" max="30" width="14.5546875" hidden="1" customWidth="1"/>
    <col min="31" max="31" width="0" hidden="1" customWidth="1"/>
    <col min="32" max="32" width="51.109375" bestFit="1" customWidth="1"/>
    <col min="33" max="35" width="0" hidden="1" customWidth="1"/>
    <col min="36" max="36" width="31.5546875" bestFit="1" customWidth="1"/>
    <col min="37" max="39" width="0" hidden="1" customWidth="1"/>
    <col min="40" max="40" width="37.88671875" bestFit="1" customWidth="1"/>
    <col min="44" max="44" width="29.44140625" bestFit="1" customWidth="1"/>
  </cols>
  <sheetData>
    <row r="1" spans="1:44" x14ac:dyDescent="0.3">
      <c r="A1" s="9" t="s">
        <v>0</v>
      </c>
      <c r="B1" s="9" t="s">
        <v>1</v>
      </c>
      <c r="C1" s="9" t="s">
        <v>45</v>
      </c>
      <c r="D1" s="9" t="s">
        <v>73</v>
      </c>
      <c r="E1" s="9" t="s">
        <v>33</v>
      </c>
      <c r="F1" s="9" t="s">
        <v>76</v>
      </c>
      <c r="G1" s="9" t="s">
        <v>77</v>
      </c>
      <c r="H1" s="9" t="s">
        <v>78</v>
      </c>
      <c r="I1" s="9" t="s">
        <v>79</v>
      </c>
      <c r="O1" s="53" t="s">
        <v>0</v>
      </c>
      <c r="P1" s="53" t="s">
        <v>1</v>
      </c>
      <c r="Q1" s="53" t="s">
        <v>162</v>
      </c>
      <c r="R1" s="53" t="s">
        <v>45</v>
      </c>
      <c r="S1" s="53" t="s">
        <v>73</v>
      </c>
      <c r="T1" s="53" t="s">
        <v>33</v>
      </c>
      <c r="U1" s="53" t="s">
        <v>76</v>
      </c>
      <c r="V1" s="53" t="s">
        <v>77</v>
      </c>
      <c r="W1" s="53" t="s">
        <v>78</v>
      </c>
      <c r="X1" s="53" t="s">
        <v>156</v>
      </c>
      <c r="Y1" s="53" t="s">
        <v>76</v>
      </c>
      <c r="Z1" s="53" t="s">
        <v>77</v>
      </c>
      <c r="AA1" s="53" t="s">
        <v>78</v>
      </c>
      <c r="AB1" s="53" t="s">
        <v>85</v>
      </c>
      <c r="AC1" s="53" t="s">
        <v>76</v>
      </c>
      <c r="AD1" s="53" t="s">
        <v>77</v>
      </c>
      <c r="AE1" s="53" t="s">
        <v>78</v>
      </c>
      <c r="AF1" s="53" t="s">
        <v>88</v>
      </c>
      <c r="AG1" s="53" t="s">
        <v>76</v>
      </c>
      <c r="AH1" s="53" t="s">
        <v>77</v>
      </c>
      <c r="AI1" s="53" t="s">
        <v>78</v>
      </c>
      <c r="AJ1" s="53" t="s">
        <v>79</v>
      </c>
      <c r="AK1" s="53" t="s">
        <v>82</v>
      </c>
      <c r="AL1" s="53" t="s">
        <v>77</v>
      </c>
      <c r="AM1" s="53" t="s">
        <v>78</v>
      </c>
      <c r="AN1" s="53" t="s">
        <v>83</v>
      </c>
      <c r="AO1" s="53" t="s">
        <v>149</v>
      </c>
      <c r="AP1" s="53" t="s">
        <v>77</v>
      </c>
      <c r="AQ1" s="53" t="s">
        <v>150</v>
      </c>
      <c r="AR1" s="53" t="s">
        <v>142</v>
      </c>
    </row>
    <row r="2" spans="1:44" ht="15.6" x14ac:dyDescent="0.3">
      <c r="A2" s="1">
        <v>1</v>
      </c>
      <c r="B2" s="1" t="s">
        <v>2</v>
      </c>
      <c r="C2" s="4" t="s">
        <v>53</v>
      </c>
      <c r="D2" s="1" t="s">
        <v>74</v>
      </c>
      <c r="E2" s="1" t="s">
        <v>75</v>
      </c>
      <c r="F2" s="1">
        <v>10</v>
      </c>
      <c r="G2" s="1">
        <v>1</v>
      </c>
      <c r="H2" s="5">
        <v>9</v>
      </c>
      <c r="I2" s="1">
        <f>H2*100/F2</f>
        <v>90</v>
      </c>
      <c r="O2" s="49">
        <v>1</v>
      </c>
      <c r="P2" s="49" t="s">
        <v>2</v>
      </c>
      <c r="Q2" s="49" t="s">
        <v>163</v>
      </c>
      <c r="R2" s="54" t="s">
        <v>53</v>
      </c>
      <c r="S2" s="49" t="s">
        <v>74</v>
      </c>
      <c r="T2" s="49" t="s">
        <v>89</v>
      </c>
      <c r="U2" s="49">
        <v>10</v>
      </c>
      <c r="V2" s="55">
        <v>3</v>
      </c>
      <c r="W2" s="55">
        <v>7</v>
      </c>
      <c r="X2" s="49">
        <f>W2*100/U2</f>
        <v>70</v>
      </c>
      <c r="Y2" s="49">
        <v>9</v>
      </c>
      <c r="Z2" s="55">
        <v>3</v>
      </c>
      <c r="AA2" s="55">
        <v>6</v>
      </c>
      <c r="AB2" s="56">
        <f>AA2*100/Y2</f>
        <v>66.666666666666671</v>
      </c>
      <c r="AC2" s="49">
        <v>6</v>
      </c>
      <c r="AD2" s="55">
        <v>3</v>
      </c>
      <c r="AE2" s="55">
        <v>3</v>
      </c>
      <c r="AF2" s="57">
        <f>AE2*100/AC2</f>
        <v>50</v>
      </c>
      <c r="AG2" s="49">
        <v>10</v>
      </c>
      <c r="AH2" s="49">
        <v>1</v>
      </c>
      <c r="AI2" s="55">
        <v>9</v>
      </c>
      <c r="AJ2" s="49">
        <f>AI2*100/AG2</f>
        <v>90</v>
      </c>
      <c r="AK2" s="49">
        <v>6</v>
      </c>
      <c r="AL2" s="55">
        <v>1</v>
      </c>
      <c r="AM2" s="55">
        <v>5</v>
      </c>
      <c r="AN2" s="56">
        <f>AM2*100/AK2</f>
        <v>83.333333333333329</v>
      </c>
      <c r="AO2" s="49">
        <v>41</v>
      </c>
      <c r="AP2" s="55">
        <v>11</v>
      </c>
      <c r="AQ2" s="55">
        <v>30</v>
      </c>
      <c r="AR2" s="56">
        <f>AQ2*100/AO2</f>
        <v>73.170731707317074</v>
      </c>
    </row>
    <row r="3" spans="1:44" ht="15.6" x14ac:dyDescent="0.3">
      <c r="A3" s="1">
        <v>2</v>
      </c>
      <c r="B3" s="1" t="s">
        <v>3</v>
      </c>
      <c r="C3" s="4" t="s">
        <v>54</v>
      </c>
      <c r="D3" s="1" t="s">
        <v>74</v>
      </c>
      <c r="E3" s="1" t="s">
        <v>75</v>
      </c>
      <c r="F3" s="1">
        <v>10</v>
      </c>
      <c r="G3" s="1">
        <v>7</v>
      </c>
      <c r="H3" s="5">
        <v>3</v>
      </c>
      <c r="I3" s="1">
        <f t="shared" ref="I3:I28" si="0">H3*100/F3</f>
        <v>30</v>
      </c>
      <c r="O3" s="49">
        <v>2</v>
      </c>
      <c r="P3" s="49" t="s">
        <v>3</v>
      </c>
      <c r="Q3" s="49" t="s">
        <v>163</v>
      </c>
      <c r="R3" s="54" t="s">
        <v>54</v>
      </c>
      <c r="S3" s="49" t="s">
        <v>74</v>
      </c>
      <c r="T3" s="49" t="s">
        <v>89</v>
      </c>
      <c r="U3" s="49">
        <v>10</v>
      </c>
      <c r="V3" s="55">
        <v>6</v>
      </c>
      <c r="W3" s="55">
        <v>4</v>
      </c>
      <c r="X3" s="49">
        <f t="shared" ref="X3:X28" si="1">W3*100/U3</f>
        <v>40</v>
      </c>
      <c r="Y3" s="49">
        <v>9</v>
      </c>
      <c r="Z3" s="55">
        <v>6</v>
      </c>
      <c r="AA3" s="55">
        <v>3</v>
      </c>
      <c r="AB3" s="56">
        <f t="shared" ref="AB3:AB28" si="2">AA3*100/Y3</f>
        <v>33.333333333333336</v>
      </c>
      <c r="AC3" s="49">
        <v>6</v>
      </c>
      <c r="AD3" s="55">
        <v>3</v>
      </c>
      <c r="AE3" s="55">
        <v>3</v>
      </c>
      <c r="AF3" s="57">
        <f t="shared" ref="AF3:AF28" si="3">AE3*100/AC3</f>
        <v>50</v>
      </c>
      <c r="AG3" s="49">
        <v>10</v>
      </c>
      <c r="AH3" s="49">
        <v>7</v>
      </c>
      <c r="AI3" s="55">
        <v>3</v>
      </c>
      <c r="AJ3" s="49">
        <f t="shared" ref="AJ3:AJ28" si="4">AI3*100/AG3</f>
        <v>30</v>
      </c>
      <c r="AK3" s="49">
        <v>6</v>
      </c>
      <c r="AL3" s="55">
        <v>5</v>
      </c>
      <c r="AM3" s="55">
        <v>1</v>
      </c>
      <c r="AN3" s="56">
        <f t="shared" ref="AN3:AN28" si="5">AM3*100/AK3</f>
        <v>16.666666666666668</v>
      </c>
      <c r="AO3" s="49">
        <v>41</v>
      </c>
      <c r="AP3" s="55">
        <v>27</v>
      </c>
      <c r="AQ3" s="55">
        <v>14</v>
      </c>
      <c r="AR3" s="56">
        <f t="shared" ref="AR3:AR28" si="6">AQ3*100/AO3</f>
        <v>34.146341463414636</v>
      </c>
    </row>
    <row r="4" spans="1:44" ht="15.6" x14ac:dyDescent="0.3">
      <c r="A4" s="1">
        <v>3</v>
      </c>
      <c r="B4" s="1" t="s">
        <v>4</v>
      </c>
      <c r="C4" s="4" t="s">
        <v>55</v>
      </c>
      <c r="D4" s="1" t="s">
        <v>74</v>
      </c>
      <c r="E4" s="1" t="s">
        <v>75</v>
      </c>
      <c r="F4" s="1">
        <v>10</v>
      </c>
      <c r="G4" s="1">
        <v>6</v>
      </c>
      <c r="H4" s="5">
        <v>4</v>
      </c>
      <c r="I4" s="1">
        <f t="shared" si="0"/>
        <v>40</v>
      </c>
      <c r="O4" s="49">
        <v>3</v>
      </c>
      <c r="P4" s="49" t="s">
        <v>4</v>
      </c>
      <c r="Q4" s="49" t="s">
        <v>163</v>
      </c>
      <c r="R4" s="54" t="s">
        <v>55</v>
      </c>
      <c r="S4" s="49" t="s">
        <v>74</v>
      </c>
      <c r="T4" s="49" t="s">
        <v>89</v>
      </c>
      <c r="U4" s="49">
        <v>10</v>
      </c>
      <c r="V4" s="55">
        <v>7</v>
      </c>
      <c r="W4" s="55">
        <v>3</v>
      </c>
      <c r="X4" s="49">
        <f t="shared" si="1"/>
        <v>30</v>
      </c>
      <c r="Y4" s="49">
        <v>9</v>
      </c>
      <c r="Z4" s="55">
        <v>5</v>
      </c>
      <c r="AA4" s="55">
        <v>4</v>
      </c>
      <c r="AB4" s="56">
        <f t="shared" si="2"/>
        <v>44.444444444444443</v>
      </c>
      <c r="AC4" s="49">
        <v>6</v>
      </c>
      <c r="AD4" s="55">
        <v>3</v>
      </c>
      <c r="AE4" s="55">
        <v>3</v>
      </c>
      <c r="AF4" s="57">
        <f t="shared" si="3"/>
        <v>50</v>
      </c>
      <c r="AG4" s="49">
        <v>10</v>
      </c>
      <c r="AH4" s="49">
        <v>6</v>
      </c>
      <c r="AI4" s="55">
        <v>4</v>
      </c>
      <c r="AJ4" s="49">
        <f t="shared" si="4"/>
        <v>40</v>
      </c>
      <c r="AK4" s="49">
        <v>6</v>
      </c>
      <c r="AL4" s="55">
        <v>5</v>
      </c>
      <c r="AM4" s="55">
        <v>1</v>
      </c>
      <c r="AN4" s="56">
        <f t="shared" si="5"/>
        <v>16.666666666666668</v>
      </c>
      <c r="AO4" s="49">
        <v>41</v>
      </c>
      <c r="AP4" s="55">
        <v>26</v>
      </c>
      <c r="AQ4" s="55">
        <v>15</v>
      </c>
      <c r="AR4" s="56">
        <f t="shared" si="6"/>
        <v>36.585365853658537</v>
      </c>
    </row>
    <row r="5" spans="1:44" ht="15.6" x14ac:dyDescent="0.3">
      <c r="A5" s="1">
        <v>4</v>
      </c>
      <c r="B5" s="1" t="s">
        <v>5</v>
      </c>
      <c r="C5" s="4" t="s">
        <v>56</v>
      </c>
      <c r="D5" s="1" t="s">
        <v>74</v>
      </c>
      <c r="E5" s="1" t="s">
        <v>75</v>
      </c>
      <c r="F5" s="1">
        <v>10</v>
      </c>
      <c r="G5" s="1">
        <v>8</v>
      </c>
      <c r="H5" s="5">
        <v>2</v>
      </c>
      <c r="I5" s="1">
        <f t="shared" si="0"/>
        <v>20</v>
      </c>
      <c r="O5" s="49">
        <v>4</v>
      </c>
      <c r="P5" s="49" t="s">
        <v>5</v>
      </c>
      <c r="Q5" s="49" t="s">
        <v>163</v>
      </c>
      <c r="R5" s="54" t="s">
        <v>56</v>
      </c>
      <c r="S5" s="49" t="s">
        <v>74</v>
      </c>
      <c r="T5" s="49" t="s">
        <v>89</v>
      </c>
      <c r="U5" s="49">
        <v>10</v>
      </c>
      <c r="V5" s="55">
        <v>8</v>
      </c>
      <c r="W5" s="55">
        <v>2</v>
      </c>
      <c r="X5" s="49">
        <f t="shared" si="1"/>
        <v>20</v>
      </c>
      <c r="Y5" s="49">
        <v>9</v>
      </c>
      <c r="Z5" s="55">
        <v>6</v>
      </c>
      <c r="AA5" s="55">
        <v>3</v>
      </c>
      <c r="AB5" s="56">
        <f t="shared" si="2"/>
        <v>33.333333333333336</v>
      </c>
      <c r="AC5" s="49">
        <v>6</v>
      </c>
      <c r="AD5" s="55">
        <v>4</v>
      </c>
      <c r="AE5" s="55">
        <v>2</v>
      </c>
      <c r="AF5" s="57">
        <f t="shared" si="3"/>
        <v>33.333333333333336</v>
      </c>
      <c r="AG5" s="49">
        <v>10</v>
      </c>
      <c r="AH5" s="49">
        <v>8</v>
      </c>
      <c r="AI5" s="55">
        <v>2</v>
      </c>
      <c r="AJ5" s="49">
        <f t="shared" si="4"/>
        <v>20</v>
      </c>
      <c r="AK5" s="49">
        <v>6</v>
      </c>
      <c r="AL5" s="55">
        <v>4</v>
      </c>
      <c r="AM5" s="55">
        <v>2</v>
      </c>
      <c r="AN5" s="56">
        <f t="shared" si="5"/>
        <v>33.333333333333336</v>
      </c>
      <c r="AO5" s="49">
        <v>41</v>
      </c>
      <c r="AP5" s="55">
        <v>30</v>
      </c>
      <c r="AQ5" s="55">
        <v>11</v>
      </c>
      <c r="AR5" s="56">
        <f t="shared" si="6"/>
        <v>26.829268292682926</v>
      </c>
    </row>
    <row r="6" spans="1:44" ht="15.6" x14ac:dyDescent="0.3">
      <c r="A6" s="1">
        <v>5</v>
      </c>
      <c r="B6" s="1" t="s">
        <v>6</v>
      </c>
      <c r="C6" s="4" t="s">
        <v>57</v>
      </c>
      <c r="D6" s="1" t="s">
        <v>74</v>
      </c>
      <c r="E6" s="1" t="s">
        <v>75</v>
      </c>
      <c r="F6" s="1">
        <v>10</v>
      </c>
      <c r="G6" s="1">
        <v>4</v>
      </c>
      <c r="H6" s="5">
        <v>6</v>
      </c>
      <c r="I6" s="1">
        <f t="shared" si="0"/>
        <v>60</v>
      </c>
      <c r="O6" s="49">
        <v>5</v>
      </c>
      <c r="P6" s="49" t="s">
        <v>6</v>
      </c>
      <c r="Q6" s="49" t="s">
        <v>163</v>
      </c>
      <c r="R6" s="54" t="s">
        <v>57</v>
      </c>
      <c r="S6" s="49" t="s">
        <v>74</v>
      </c>
      <c r="T6" s="49" t="s">
        <v>89</v>
      </c>
      <c r="U6" s="49">
        <v>10</v>
      </c>
      <c r="V6" s="55">
        <v>5</v>
      </c>
      <c r="W6" s="55">
        <v>5</v>
      </c>
      <c r="X6" s="49">
        <f t="shared" si="1"/>
        <v>50</v>
      </c>
      <c r="Y6" s="49">
        <v>9</v>
      </c>
      <c r="Z6" s="55">
        <v>4</v>
      </c>
      <c r="AA6" s="55">
        <v>5</v>
      </c>
      <c r="AB6" s="56">
        <f t="shared" si="2"/>
        <v>55.555555555555557</v>
      </c>
      <c r="AC6" s="49">
        <v>6</v>
      </c>
      <c r="AD6" s="55">
        <v>2</v>
      </c>
      <c r="AE6" s="55">
        <v>4</v>
      </c>
      <c r="AF6" s="57">
        <f t="shared" si="3"/>
        <v>66.666666666666671</v>
      </c>
      <c r="AG6" s="49">
        <v>10</v>
      </c>
      <c r="AH6" s="49">
        <v>4</v>
      </c>
      <c r="AI6" s="55">
        <v>6</v>
      </c>
      <c r="AJ6" s="49">
        <f t="shared" si="4"/>
        <v>60</v>
      </c>
      <c r="AK6" s="49">
        <v>6</v>
      </c>
      <c r="AL6" s="55">
        <v>5</v>
      </c>
      <c r="AM6" s="55">
        <v>1</v>
      </c>
      <c r="AN6" s="56">
        <f t="shared" si="5"/>
        <v>16.666666666666668</v>
      </c>
      <c r="AO6" s="49">
        <v>41</v>
      </c>
      <c r="AP6" s="55">
        <v>20</v>
      </c>
      <c r="AQ6" s="55">
        <v>21</v>
      </c>
      <c r="AR6" s="56">
        <f t="shared" si="6"/>
        <v>51.219512195121951</v>
      </c>
    </row>
    <row r="7" spans="1:44" ht="15.6" x14ac:dyDescent="0.3">
      <c r="A7" s="1">
        <v>6</v>
      </c>
      <c r="B7" s="1" t="s">
        <v>7</v>
      </c>
      <c r="C7" s="4" t="s">
        <v>58</v>
      </c>
      <c r="D7" s="1" t="s">
        <v>74</v>
      </c>
      <c r="E7" s="1" t="s">
        <v>75</v>
      </c>
      <c r="F7" s="1">
        <v>10</v>
      </c>
      <c r="G7" s="1">
        <v>3</v>
      </c>
      <c r="H7" s="5">
        <v>7</v>
      </c>
      <c r="I7" s="1">
        <f t="shared" si="0"/>
        <v>70</v>
      </c>
      <c r="O7" s="49">
        <v>6</v>
      </c>
      <c r="P7" s="49" t="s">
        <v>7</v>
      </c>
      <c r="Q7" s="49" t="s">
        <v>163</v>
      </c>
      <c r="R7" s="54" t="s">
        <v>58</v>
      </c>
      <c r="S7" s="49" t="s">
        <v>74</v>
      </c>
      <c r="T7" s="49" t="s">
        <v>89</v>
      </c>
      <c r="U7" s="49">
        <v>10</v>
      </c>
      <c r="V7" s="55">
        <v>6</v>
      </c>
      <c r="W7" s="55">
        <v>4</v>
      </c>
      <c r="X7" s="49">
        <f t="shared" si="1"/>
        <v>40</v>
      </c>
      <c r="Y7" s="49">
        <v>9</v>
      </c>
      <c r="Z7" s="55">
        <v>4</v>
      </c>
      <c r="AA7" s="55">
        <v>5</v>
      </c>
      <c r="AB7" s="56">
        <f t="shared" si="2"/>
        <v>55.555555555555557</v>
      </c>
      <c r="AC7" s="49">
        <v>6</v>
      </c>
      <c r="AD7" s="55">
        <v>2</v>
      </c>
      <c r="AE7" s="55">
        <v>4</v>
      </c>
      <c r="AF7" s="57">
        <f t="shared" si="3"/>
        <v>66.666666666666671</v>
      </c>
      <c r="AG7" s="49">
        <v>10</v>
      </c>
      <c r="AH7" s="49">
        <v>3</v>
      </c>
      <c r="AI7" s="55">
        <v>7</v>
      </c>
      <c r="AJ7" s="49">
        <f t="shared" si="4"/>
        <v>70</v>
      </c>
      <c r="AK7" s="49">
        <v>6</v>
      </c>
      <c r="AL7" s="55">
        <v>4</v>
      </c>
      <c r="AM7" s="55">
        <v>2</v>
      </c>
      <c r="AN7" s="56">
        <f t="shared" si="5"/>
        <v>33.333333333333336</v>
      </c>
      <c r="AO7" s="49">
        <v>41</v>
      </c>
      <c r="AP7" s="55">
        <v>19</v>
      </c>
      <c r="AQ7" s="55">
        <v>22</v>
      </c>
      <c r="AR7" s="56">
        <f t="shared" si="6"/>
        <v>53.658536585365852</v>
      </c>
    </row>
    <row r="8" spans="1:44" ht="15.6" x14ac:dyDescent="0.3">
      <c r="A8" s="1">
        <v>7</v>
      </c>
      <c r="B8" s="1" t="s">
        <v>8</v>
      </c>
      <c r="C8" s="4" t="s">
        <v>59</v>
      </c>
      <c r="D8" s="1" t="s">
        <v>74</v>
      </c>
      <c r="E8" s="1" t="s">
        <v>75</v>
      </c>
      <c r="F8" s="1">
        <v>10</v>
      </c>
      <c r="G8" s="1">
        <v>9</v>
      </c>
      <c r="H8" s="5">
        <v>1</v>
      </c>
      <c r="I8" s="1">
        <f t="shared" si="0"/>
        <v>10</v>
      </c>
      <c r="O8" s="49">
        <v>7</v>
      </c>
      <c r="P8" s="49" t="s">
        <v>8</v>
      </c>
      <c r="Q8" s="49" t="s">
        <v>163</v>
      </c>
      <c r="R8" s="54" t="s">
        <v>59</v>
      </c>
      <c r="S8" s="49" t="s">
        <v>74</v>
      </c>
      <c r="T8" s="49" t="s">
        <v>89</v>
      </c>
      <c r="U8" s="49">
        <v>10</v>
      </c>
      <c r="V8" s="55">
        <v>9</v>
      </c>
      <c r="W8" s="55">
        <v>1</v>
      </c>
      <c r="X8" s="49">
        <f t="shared" si="1"/>
        <v>10</v>
      </c>
      <c r="Y8" s="49">
        <v>9</v>
      </c>
      <c r="Z8" s="55">
        <v>7</v>
      </c>
      <c r="AA8" s="55">
        <v>2</v>
      </c>
      <c r="AB8" s="56">
        <f t="shared" si="2"/>
        <v>22.222222222222221</v>
      </c>
      <c r="AC8" s="49">
        <v>6</v>
      </c>
      <c r="AD8" s="55">
        <v>5</v>
      </c>
      <c r="AE8" s="55">
        <v>1</v>
      </c>
      <c r="AF8" s="57">
        <f t="shared" si="3"/>
        <v>16.666666666666668</v>
      </c>
      <c r="AG8" s="49">
        <v>10</v>
      </c>
      <c r="AH8" s="49">
        <v>9</v>
      </c>
      <c r="AI8" s="55">
        <v>1</v>
      </c>
      <c r="AJ8" s="49">
        <f t="shared" si="4"/>
        <v>10</v>
      </c>
      <c r="AK8" s="49">
        <v>6</v>
      </c>
      <c r="AL8" s="55">
        <v>6</v>
      </c>
      <c r="AM8" s="55">
        <v>0</v>
      </c>
      <c r="AN8" s="56">
        <f t="shared" si="5"/>
        <v>0</v>
      </c>
      <c r="AO8" s="49">
        <v>41</v>
      </c>
      <c r="AP8" s="55">
        <v>36</v>
      </c>
      <c r="AQ8" s="55">
        <v>5</v>
      </c>
      <c r="AR8" s="56">
        <f t="shared" si="6"/>
        <v>12.195121951219512</v>
      </c>
    </row>
    <row r="9" spans="1:44" ht="15.6" x14ac:dyDescent="0.3">
      <c r="A9" s="1">
        <v>8</v>
      </c>
      <c r="B9" s="1" t="s">
        <v>9</v>
      </c>
      <c r="C9" s="4" t="s">
        <v>49</v>
      </c>
      <c r="D9" s="1" t="s">
        <v>74</v>
      </c>
      <c r="E9" s="1" t="s">
        <v>75</v>
      </c>
      <c r="F9" s="1">
        <v>10</v>
      </c>
      <c r="G9" s="1">
        <v>5</v>
      </c>
      <c r="H9" s="5">
        <v>5</v>
      </c>
      <c r="I9" s="1">
        <f t="shared" si="0"/>
        <v>50</v>
      </c>
      <c r="O9" s="49">
        <v>8</v>
      </c>
      <c r="P9" s="49" t="s">
        <v>9</v>
      </c>
      <c r="Q9" s="49" t="s">
        <v>164</v>
      </c>
      <c r="R9" s="54" t="s">
        <v>49</v>
      </c>
      <c r="S9" s="49" t="s">
        <v>74</v>
      </c>
      <c r="T9" s="49" t="s">
        <v>89</v>
      </c>
      <c r="U9" s="49">
        <v>10</v>
      </c>
      <c r="V9" s="55">
        <v>8</v>
      </c>
      <c r="W9" s="55">
        <v>2</v>
      </c>
      <c r="X9" s="49">
        <f t="shared" si="1"/>
        <v>20</v>
      </c>
      <c r="Y9" s="49">
        <v>9</v>
      </c>
      <c r="Z9" s="55">
        <v>6</v>
      </c>
      <c r="AA9" s="55">
        <v>3</v>
      </c>
      <c r="AB9" s="56">
        <f t="shared" si="2"/>
        <v>33.333333333333336</v>
      </c>
      <c r="AC9" s="49">
        <v>6</v>
      </c>
      <c r="AD9" s="55">
        <v>3</v>
      </c>
      <c r="AE9" s="55">
        <v>3</v>
      </c>
      <c r="AF9" s="57">
        <f t="shared" si="3"/>
        <v>50</v>
      </c>
      <c r="AG9" s="49">
        <v>10</v>
      </c>
      <c r="AH9" s="49">
        <v>5</v>
      </c>
      <c r="AI9" s="55">
        <v>5</v>
      </c>
      <c r="AJ9" s="49">
        <f t="shared" si="4"/>
        <v>50</v>
      </c>
      <c r="AK9" s="49">
        <v>6</v>
      </c>
      <c r="AL9" s="55">
        <v>4</v>
      </c>
      <c r="AM9" s="55">
        <v>2</v>
      </c>
      <c r="AN9" s="56">
        <f t="shared" si="5"/>
        <v>33.333333333333336</v>
      </c>
      <c r="AO9" s="49">
        <v>41</v>
      </c>
      <c r="AP9" s="55">
        <v>26</v>
      </c>
      <c r="AQ9" s="55">
        <v>15</v>
      </c>
      <c r="AR9" s="56">
        <f t="shared" si="6"/>
        <v>36.585365853658537</v>
      </c>
    </row>
    <row r="10" spans="1:44" ht="15.6" x14ac:dyDescent="0.3">
      <c r="A10" s="1">
        <v>9</v>
      </c>
      <c r="B10" s="1" t="s">
        <v>10</v>
      </c>
      <c r="C10" s="4" t="s">
        <v>60</v>
      </c>
      <c r="D10" s="1" t="s">
        <v>74</v>
      </c>
      <c r="E10" s="1" t="s">
        <v>75</v>
      </c>
      <c r="F10" s="1">
        <v>10</v>
      </c>
      <c r="G10" s="1">
        <v>2</v>
      </c>
      <c r="H10" s="5">
        <v>8</v>
      </c>
      <c r="I10" s="1">
        <f t="shared" si="0"/>
        <v>80</v>
      </c>
      <c r="O10" s="49">
        <v>9</v>
      </c>
      <c r="P10" s="49" t="s">
        <v>10</v>
      </c>
      <c r="Q10" s="49" t="s">
        <v>163</v>
      </c>
      <c r="R10" s="54" t="s">
        <v>60</v>
      </c>
      <c r="S10" s="49" t="s">
        <v>74</v>
      </c>
      <c r="T10" s="49" t="s">
        <v>89</v>
      </c>
      <c r="U10" s="49">
        <v>10</v>
      </c>
      <c r="V10" s="55">
        <v>4</v>
      </c>
      <c r="W10" s="55">
        <v>6</v>
      </c>
      <c r="X10" s="49">
        <f t="shared" si="1"/>
        <v>60</v>
      </c>
      <c r="Y10" s="49">
        <v>9</v>
      </c>
      <c r="Z10" s="55">
        <v>3</v>
      </c>
      <c r="AA10" s="55">
        <v>6</v>
      </c>
      <c r="AB10" s="56">
        <f t="shared" si="2"/>
        <v>66.666666666666671</v>
      </c>
      <c r="AC10" s="49">
        <v>6</v>
      </c>
      <c r="AD10" s="55">
        <v>2</v>
      </c>
      <c r="AE10" s="55">
        <v>4</v>
      </c>
      <c r="AF10" s="57">
        <f t="shared" si="3"/>
        <v>66.666666666666671</v>
      </c>
      <c r="AG10" s="49">
        <v>10</v>
      </c>
      <c r="AH10" s="49">
        <v>2</v>
      </c>
      <c r="AI10" s="55">
        <v>8</v>
      </c>
      <c r="AJ10" s="49">
        <f t="shared" si="4"/>
        <v>80</v>
      </c>
      <c r="AK10" s="49">
        <v>6</v>
      </c>
      <c r="AL10" s="55">
        <v>2</v>
      </c>
      <c r="AM10" s="55">
        <v>4</v>
      </c>
      <c r="AN10" s="56">
        <f t="shared" si="5"/>
        <v>66.666666666666671</v>
      </c>
      <c r="AO10" s="49">
        <v>41</v>
      </c>
      <c r="AP10" s="55">
        <v>13</v>
      </c>
      <c r="AQ10" s="55">
        <v>28</v>
      </c>
      <c r="AR10" s="56">
        <f t="shared" si="6"/>
        <v>68.292682926829272</v>
      </c>
    </row>
    <row r="11" spans="1:44" ht="15.6" x14ac:dyDescent="0.3">
      <c r="A11" s="1">
        <v>10</v>
      </c>
      <c r="B11" s="1" t="s">
        <v>11</v>
      </c>
      <c r="C11" s="4" t="s">
        <v>61</v>
      </c>
      <c r="D11" s="1" t="s">
        <v>74</v>
      </c>
      <c r="E11" s="1" t="s">
        <v>75</v>
      </c>
      <c r="F11" s="1">
        <v>10</v>
      </c>
      <c r="G11" s="1">
        <v>4</v>
      </c>
      <c r="H11" s="5">
        <v>6</v>
      </c>
      <c r="I11" s="1">
        <f t="shared" si="0"/>
        <v>60</v>
      </c>
      <c r="O11" s="49">
        <v>10</v>
      </c>
      <c r="P11" s="49" t="s">
        <v>11</v>
      </c>
      <c r="Q11" s="49" t="s">
        <v>164</v>
      </c>
      <c r="R11" s="54" t="s">
        <v>61</v>
      </c>
      <c r="S11" s="49" t="s">
        <v>74</v>
      </c>
      <c r="T11" s="49" t="s">
        <v>89</v>
      </c>
      <c r="U11" s="49">
        <v>10</v>
      </c>
      <c r="V11" s="55">
        <v>4</v>
      </c>
      <c r="W11" s="55">
        <v>6</v>
      </c>
      <c r="X11" s="49">
        <f t="shared" si="1"/>
        <v>60</v>
      </c>
      <c r="Y11" s="49">
        <v>9</v>
      </c>
      <c r="Z11" s="55">
        <v>5</v>
      </c>
      <c r="AA11" s="55">
        <v>4</v>
      </c>
      <c r="AB11" s="56">
        <f t="shared" si="2"/>
        <v>44.444444444444443</v>
      </c>
      <c r="AC11" s="49">
        <v>6</v>
      </c>
      <c r="AD11" s="55">
        <v>2</v>
      </c>
      <c r="AE11" s="55">
        <v>4</v>
      </c>
      <c r="AF11" s="57">
        <f t="shared" si="3"/>
        <v>66.666666666666671</v>
      </c>
      <c r="AG11" s="49">
        <v>10</v>
      </c>
      <c r="AH11" s="49">
        <v>4</v>
      </c>
      <c r="AI11" s="55">
        <v>6</v>
      </c>
      <c r="AJ11" s="49">
        <f t="shared" si="4"/>
        <v>60</v>
      </c>
      <c r="AK11" s="49">
        <v>6</v>
      </c>
      <c r="AL11" s="55">
        <v>4</v>
      </c>
      <c r="AM11" s="55">
        <v>2</v>
      </c>
      <c r="AN11" s="56">
        <f t="shared" si="5"/>
        <v>33.333333333333336</v>
      </c>
      <c r="AO11" s="49">
        <v>41</v>
      </c>
      <c r="AP11" s="55">
        <v>19</v>
      </c>
      <c r="AQ11" s="55">
        <v>22</v>
      </c>
      <c r="AR11" s="56">
        <f t="shared" si="6"/>
        <v>53.658536585365852</v>
      </c>
    </row>
    <row r="12" spans="1:44" ht="15.6" x14ac:dyDescent="0.3">
      <c r="A12" s="1">
        <v>11</v>
      </c>
      <c r="B12" s="1" t="s">
        <v>12</v>
      </c>
      <c r="C12" s="4" t="s">
        <v>62</v>
      </c>
      <c r="D12" s="1" t="s">
        <v>74</v>
      </c>
      <c r="E12" s="1" t="s">
        <v>75</v>
      </c>
      <c r="F12" s="1">
        <v>10</v>
      </c>
      <c r="G12" s="1">
        <v>5</v>
      </c>
      <c r="H12" s="5">
        <v>5</v>
      </c>
      <c r="I12" s="1">
        <f t="shared" si="0"/>
        <v>50</v>
      </c>
      <c r="O12" s="49">
        <v>11</v>
      </c>
      <c r="P12" s="49" t="s">
        <v>12</v>
      </c>
      <c r="Q12" s="49" t="s">
        <v>164</v>
      </c>
      <c r="R12" s="54" t="s">
        <v>62</v>
      </c>
      <c r="S12" s="49" t="s">
        <v>74</v>
      </c>
      <c r="T12" s="49" t="s">
        <v>89</v>
      </c>
      <c r="U12" s="49">
        <v>10</v>
      </c>
      <c r="V12" s="55">
        <v>4</v>
      </c>
      <c r="W12" s="55">
        <v>6</v>
      </c>
      <c r="X12" s="49">
        <f t="shared" si="1"/>
        <v>60</v>
      </c>
      <c r="Y12" s="49">
        <v>9</v>
      </c>
      <c r="Z12" s="55">
        <v>2</v>
      </c>
      <c r="AA12" s="55">
        <v>7</v>
      </c>
      <c r="AB12" s="56">
        <f t="shared" si="2"/>
        <v>77.777777777777771</v>
      </c>
      <c r="AC12" s="49">
        <v>6</v>
      </c>
      <c r="AD12" s="55">
        <v>1</v>
      </c>
      <c r="AE12" s="55">
        <v>5</v>
      </c>
      <c r="AF12" s="57">
        <f t="shared" si="3"/>
        <v>83.333333333333329</v>
      </c>
      <c r="AG12" s="49">
        <v>10</v>
      </c>
      <c r="AH12" s="49">
        <v>5</v>
      </c>
      <c r="AI12" s="55">
        <v>5</v>
      </c>
      <c r="AJ12" s="49">
        <f t="shared" si="4"/>
        <v>50</v>
      </c>
      <c r="AK12" s="49">
        <v>6</v>
      </c>
      <c r="AL12" s="55">
        <v>3</v>
      </c>
      <c r="AM12" s="55">
        <v>3</v>
      </c>
      <c r="AN12" s="56">
        <f t="shared" si="5"/>
        <v>50</v>
      </c>
      <c r="AO12" s="49">
        <v>41</v>
      </c>
      <c r="AP12" s="55">
        <v>15</v>
      </c>
      <c r="AQ12" s="55">
        <v>26</v>
      </c>
      <c r="AR12" s="56">
        <f t="shared" si="6"/>
        <v>63.414634146341463</v>
      </c>
    </row>
    <row r="13" spans="1:44" ht="15.6" x14ac:dyDescent="0.3">
      <c r="A13" s="1">
        <v>12</v>
      </c>
      <c r="B13" s="1" t="s">
        <v>13</v>
      </c>
      <c r="C13" s="4" t="s">
        <v>63</v>
      </c>
      <c r="D13" s="1" t="s">
        <v>74</v>
      </c>
      <c r="E13" s="1" t="s">
        <v>75</v>
      </c>
      <c r="F13" s="1">
        <v>10</v>
      </c>
      <c r="G13" s="1">
        <v>7</v>
      </c>
      <c r="H13" s="5">
        <v>3</v>
      </c>
      <c r="I13" s="1">
        <f t="shared" si="0"/>
        <v>30</v>
      </c>
      <c r="O13" s="49">
        <v>12</v>
      </c>
      <c r="P13" s="49" t="s">
        <v>13</v>
      </c>
      <c r="Q13" s="49" t="s">
        <v>163</v>
      </c>
      <c r="R13" s="54" t="s">
        <v>63</v>
      </c>
      <c r="S13" s="49" t="s">
        <v>74</v>
      </c>
      <c r="T13" s="49" t="s">
        <v>89</v>
      </c>
      <c r="U13" s="49">
        <v>10</v>
      </c>
      <c r="V13" s="55">
        <v>7</v>
      </c>
      <c r="W13" s="55">
        <v>3</v>
      </c>
      <c r="X13" s="49">
        <f t="shared" si="1"/>
        <v>30</v>
      </c>
      <c r="Y13" s="49">
        <v>9</v>
      </c>
      <c r="Z13" s="55">
        <v>5</v>
      </c>
      <c r="AA13" s="55">
        <v>4</v>
      </c>
      <c r="AB13" s="56">
        <f t="shared" si="2"/>
        <v>44.444444444444443</v>
      </c>
      <c r="AC13" s="49">
        <v>6</v>
      </c>
      <c r="AD13" s="55">
        <v>4</v>
      </c>
      <c r="AE13" s="55">
        <v>2</v>
      </c>
      <c r="AF13" s="57">
        <f t="shared" si="3"/>
        <v>33.333333333333336</v>
      </c>
      <c r="AG13" s="49">
        <v>10</v>
      </c>
      <c r="AH13" s="49">
        <v>7</v>
      </c>
      <c r="AI13" s="55">
        <v>3</v>
      </c>
      <c r="AJ13" s="49">
        <f t="shared" si="4"/>
        <v>30</v>
      </c>
      <c r="AK13" s="49">
        <v>6</v>
      </c>
      <c r="AL13" s="55">
        <v>6</v>
      </c>
      <c r="AM13" s="55">
        <v>0</v>
      </c>
      <c r="AN13" s="56">
        <f t="shared" si="5"/>
        <v>0</v>
      </c>
      <c r="AO13" s="49">
        <v>41</v>
      </c>
      <c r="AP13" s="55">
        <v>29</v>
      </c>
      <c r="AQ13" s="55">
        <v>12</v>
      </c>
      <c r="AR13" s="56">
        <f t="shared" si="6"/>
        <v>29.26829268292683</v>
      </c>
    </row>
    <row r="14" spans="1:44" ht="15.6" x14ac:dyDescent="0.3">
      <c r="A14" s="1">
        <v>13</v>
      </c>
      <c r="B14" s="1" t="s">
        <v>14</v>
      </c>
      <c r="C14" s="4" t="s">
        <v>64</v>
      </c>
      <c r="D14" s="1" t="s">
        <v>74</v>
      </c>
      <c r="E14" s="1" t="s">
        <v>75</v>
      </c>
      <c r="F14" s="1">
        <v>10</v>
      </c>
      <c r="G14" s="1">
        <v>6</v>
      </c>
      <c r="H14" s="5">
        <v>4</v>
      </c>
      <c r="I14" s="1">
        <f t="shared" si="0"/>
        <v>40</v>
      </c>
      <c r="O14" s="49">
        <v>13</v>
      </c>
      <c r="P14" s="49" t="s">
        <v>14</v>
      </c>
      <c r="Q14" s="49" t="s">
        <v>164</v>
      </c>
      <c r="R14" s="54" t="s">
        <v>64</v>
      </c>
      <c r="S14" s="49" t="s">
        <v>74</v>
      </c>
      <c r="T14" s="49" t="s">
        <v>89</v>
      </c>
      <c r="U14" s="49">
        <v>10</v>
      </c>
      <c r="V14" s="55">
        <v>3</v>
      </c>
      <c r="W14" s="55">
        <v>7</v>
      </c>
      <c r="X14" s="49">
        <f t="shared" si="1"/>
        <v>70</v>
      </c>
      <c r="Y14" s="49">
        <v>9</v>
      </c>
      <c r="Z14" s="55">
        <v>6</v>
      </c>
      <c r="AA14" s="55">
        <v>3</v>
      </c>
      <c r="AB14" s="56">
        <f t="shared" si="2"/>
        <v>33.333333333333336</v>
      </c>
      <c r="AC14" s="49">
        <v>6</v>
      </c>
      <c r="AD14" s="55">
        <v>5</v>
      </c>
      <c r="AE14" s="55">
        <v>1</v>
      </c>
      <c r="AF14" s="57">
        <f t="shared" si="3"/>
        <v>16.666666666666668</v>
      </c>
      <c r="AG14" s="49">
        <v>10</v>
      </c>
      <c r="AH14" s="49">
        <v>6</v>
      </c>
      <c r="AI14" s="55">
        <v>4</v>
      </c>
      <c r="AJ14" s="49">
        <f t="shared" si="4"/>
        <v>40</v>
      </c>
      <c r="AK14" s="49">
        <v>6</v>
      </c>
      <c r="AL14" s="55">
        <v>5</v>
      </c>
      <c r="AM14" s="55">
        <v>1</v>
      </c>
      <c r="AN14" s="56">
        <f t="shared" si="5"/>
        <v>16.666666666666668</v>
      </c>
      <c r="AO14" s="49">
        <v>41</v>
      </c>
      <c r="AP14" s="55">
        <v>25</v>
      </c>
      <c r="AQ14" s="55">
        <v>16</v>
      </c>
      <c r="AR14" s="56">
        <f t="shared" si="6"/>
        <v>39.024390243902438</v>
      </c>
    </row>
    <row r="15" spans="1:44" ht="15.6" x14ac:dyDescent="0.3">
      <c r="A15" s="1">
        <v>14</v>
      </c>
      <c r="B15" s="1" t="s">
        <v>15</v>
      </c>
      <c r="C15" s="4" t="s">
        <v>47</v>
      </c>
      <c r="D15" s="1" t="s">
        <v>74</v>
      </c>
      <c r="E15" s="1" t="s">
        <v>75</v>
      </c>
      <c r="F15" s="1">
        <v>10</v>
      </c>
      <c r="G15" s="1">
        <v>10</v>
      </c>
      <c r="H15" s="5">
        <v>0</v>
      </c>
      <c r="I15" s="1">
        <f t="shared" si="0"/>
        <v>0</v>
      </c>
      <c r="O15" s="49">
        <v>14</v>
      </c>
      <c r="P15" s="49" t="s">
        <v>15</v>
      </c>
      <c r="Q15" s="49" t="s">
        <v>163</v>
      </c>
      <c r="R15" s="54" t="s">
        <v>47</v>
      </c>
      <c r="S15" s="49" t="s">
        <v>74</v>
      </c>
      <c r="T15" s="49" t="s">
        <v>89</v>
      </c>
      <c r="U15" s="49">
        <v>10</v>
      </c>
      <c r="V15" s="55">
        <v>10</v>
      </c>
      <c r="W15" s="55">
        <v>0</v>
      </c>
      <c r="X15" s="49">
        <f t="shared" si="1"/>
        <v>0</v>
      </c>
      <c r="Y15" s="49">
        <v>9</v>
      </c>
      <c r="Z15" s="55">
        <v>9</v>
      </c>
      <c r="AA15" s="55">
        <v>0</v>
      </c>
      <c r="AB15" s="56">
        <f t="shared" si="2"/>
        <v>0</v>
      </c>
      <c r="AC15" s="49">
        <v>6</v>
      </c>
      <c r="AD15" s="55">
        <v>6</v>
      </c>
      <c r="AE15" s="55">
        <v>0</v>
      </c>
      <c r="AF15" s="57">
        <f t="shared" si="3"/>
        <v>0</v>
      </c>
      <c r="AG15" s="49">
        <v>10</v>
      </c>
      <c r="AH15" s="49">
        <v>10</v>
      </c>
      <c r="AI15" s="55">
        <v>0</v>
      </c>
      <c r="AJ15" s="49">
        <f t="shared" si="4"/>
        <v>0</v>
      </c>
      <c r="AK15" s="49">
        <v>6</v>
      </c>
      <c r="AL15" s="55">
        <v>6</v>
      </c>
      <c r="AM15" s="55">
        <v>0</v>
      </c>
      <c r="AN15" s="56">
        <f t="shared" si="5"/>
        <v>0</v>
      </c>
      <c r="AO15" s="49">
        <v>41</v>
      </c>
      <c r="AP15" s="55">
        <v>41</v>
      </c>
      <c r="AQ15" s="55">
        <v>0</v>
      </c>
      <c r="AR15" s="56">
        <f t="shared" si="6"/>
        <v>0</v>
      </c>
    </row>
    <row r="16" spans="1:44" ht="15.6" x14ac:dyDescent="0.3">
      <c r="A16" s="1">
        <v>15</v>
      </c>
      <c r="B16" s="1" t="s">
        <v>16</v>
      </c>
      <c r="C16" s="4" t="s">
        <v>65</v>
      </c>
      <c r="D16" s="1" t="s">
        <v>74</v>
      </c>
      <c r="E16" s="1" t="s">
        <v>75</v>
      </c>
      <c r="F16" s="1">
        <v>10</v>
      </c>
      <c r="G16" s="1">
        <v>5</v>
      </c>
      <c r="H16" s="5">
        <v>5</v>
      </c>
      <c r="I16" s="1">
        <f t="shared" si="0"/>
        <v>50</v>
      </c>
      <c r="O16" s="49">
        <v>15</v>
      </c>
      <c r="P16" s="49" t="s">
        <v>16</v>
      </c>
      <c r="Q16" s="49" t="s">
        <v>164</v>
      </c>
      <c r="R16" s="54" t="s">
        <v>65</v>
      </c>
      <c r="S16" s="49" t="s">
        <v>74</v>
      </c>
      <c r="T16" s="49" t="s">
        <v>89</v>
      </c>
      <c r="U16" s="49">
        <v>10</v>
      </c>
      <c r="V16" s="55">
        <v>8</v>
      </c>
      <c r="W16" s="55">
        <v>2</v>
      </c>
      <c r="X16" s="49">
        <f t="shared" si="1"/>
        <v>20</v>
      </c>
      <c r="Y16" s="49">
        <v>9</v>
      </c>
      <c r="Z16" s="55">
        <v>6</v>
      </c>
      <c r="AA16" s="55">
        <v>3</v>
      </c>
      <c r="AB16" s="56">
        <f t="shared" si="2"/>
        <v>33.333333333333336</v>
      </c>
      <c r="AC16" s="49">
        <v>6</v>
      </c>
      <c r="AD16" s="55">
        <v>5</v>
      </c>
      <c r="AE16" s="55">
        <v>1</v>
      </c>
      <c r="AF16" s="57">
        <f t="shared" si="3"/>
        <v>16.666666666666668</v>
      </c>
      <c r="AG16" s="49">
        <v>10</v>
      </c>
      <c r="AH16" s="49">
        <v>5</v>
      </c>
      <c r="AI16" s="55">
        <v>5</v>
      </c>
      <c r="AJ16" s="49">
        <f t="shared" si="4"/>
        <v>50</v>
      </c>
      <c r="AK16" s="49">
        <v>6</v>
      </c>
      <c r="AL16" s="55">
        <v>4</v>
      </c>
      <c r="AM16" s="55">
        <v>2</v>
      </c>
      <c r="AN16" s="56">
        <f t="shared" si="5"/>
        <v>33.333333333333336</v>
      </c>
      <c r="AO16" s="49">
        <v>41</v>
      </c>
      <c r="AP16" s="55">
        <v>28</v>
      </c>
      <c r="AQ16" s="55">
        <v>13</v>
      </c>
      <c r="AR16" s="56">
        <f t="shared" si="6"/>
        <v>31.707317073170731</v>
      </c>
    </row>
    <row r="17" spans="1:44" ht="15.6" x14ac:dyDescent="0.3">
      <c r="A17" s="1">
        <v>16</v>
      </c>
      <c r="B17" s="1" t="s">
        <v>17</v>
      </c>
      <c r="C17" s="4" t="s">
        <v>66</v>
      </c>
      <c r="D17" s="1" t="s">
        <v>74</v>
      </c>
      <c r="E17" s="1" t="s">
        <v>75</v>
      </c>
      <c r="F17" s="1">
        <v>10</v>
      </c>
      <c r="G17" s="1">
        <v>7</v>
      </c>
      <c r="H17" s="5">
        <v>3</v>
      </c>
      <c r="I17" s="1">
        <f t="shared" si="0"/>
        <v>30</v>
      </c>
      <c r="O17" s="49">
        <v>16</v>
      </c>
      <c r="P17" s="49" t="s">
        <v>17</v>
      </c>
      <c r="Q17" s="49" t="s">
        <v>164</v>
      </c>
      <c r="R17" s="54" t="s">
        <v>66</v>
      </c>
      <c r="S17" s="49" t="s">
        <v>74</v>
      </c>
      <c r="T17" s="49" t="s">
        <v>89</v>
      </c>
      <c r="U17" s="49">
        <v>10</v>
      </c>
      <c r="V17" s="55">
        <v>5</v>
      </c>
      <c r="W17" s="55">
        <v>5</v>
      </c>
      <c r="X17" s="49">
        <f t="shared" si="1"/>
        <v>50</v>
      </c>
      <c r="Y17" s="49">
        <v>9</v>
      </c>
      <c r="Z17" s="55">
        <v>8</v>
      </c>
      <c r="AA17" s="55">
        <v>1</v>
      </c>
      <c r="AB17" s="56">
        <f t="shared" si="2"/>
        <v>11.111111111111111</v>
      </c>
      <c r="AC17" s="49">
        <v>6</v>
      </c>
      <c r="AD17" s="55">
        <v>2</v>
      </c>
      <c r="AE17" s="55">
        <v>4</v>
      </c>
      <c r="AF17" s="57">
        <f t="shared" si="3"/>
        <v>66.666666666666671</v>
      </c>
      <c r="AG17" s="49">
        <v>10</v>
      </c>
      <c r="AH17" s="49">
        <v>7</v>
      </c>
      <c r="AI17" s="55">
        <v>3</v>
      </c>
      <c r="AJ17" s="49">
        <f t="shared" si="4"/>
        <v>30</v>
      </c>
      <c r="AK17" s="49">
        <v>6</v>
      </c>
      <c r="AL17" s="55">
        <v>5</v>
      </c>
      <c r="AM17" s="55">
        <v>1</v>
      </c>
      <c r="AN17" s="56">
        <f t="shared" si="5"/>
        <v>16.666666666666668</v>
      </c>
      <c r="AO17" s="49">
        <v>41</v>
      </c>
      <c r="AP17" s="55">
        <v>27</v>
      </c>
      <c r="AQ17" s="55">
        <v>14</v>
      </c>
      <c r="AR17" s="56">
        <f t="shared" si="6"/>
        <v>34.146341463414636</v>
      </c>
    </row>
    <row r="18" spans="1:44" ht="15.6" x14ac:dyDescent="0.3">
      <c r="A18" s="1">
        <v>17</v>
      </c>
      <c r="B18" s="1" t="s">
        <v>18</v>
      </c>
      <c r="C18" s="4" t="s">
        <v>67</v>
      </c>
      <c r="D18" s="1" t="s">
        <v>74</v>
      </c>
      <c r="E18" s="1" t="s">
        <v>75</v>
      </c>
      <c r="F18" s="1">
        <v>10</v>
      </c>
      <c r="G18" s="1">
        <v>2</v>
      </c>
      <c r="H18" s="5">
        <v>8</v>
      </c>
      <c r="I18" s="1">
        <f t="shared" si="0"/>
        <v>80</v>
      </c>
      <c r="O18" s="49">
        <v>17</v>
      </c>
      <c r="P18" s="49" t="s">
        <v>18</v>
      </c>
      <c r="Q18" s="49" t="s">
        <v>163</v>
      </c>
      <c r="R18" s="54" t="s">
        <v>67</v>
      </c>
      <c r="S18" s="49" t="s">
        <v>74</v>
      </c>
      <c r="T18" s="49" t="s">
        <v>89</v>
      </c>
      <c r="U18" s="49">
        <v>10</v>
      </c>
      <c r="V18" s="55">
        <v>3</v>
      </c>
      <c r="W18" s="55">
        <v>7</v>
      </c>
      <c r="X18" s="49">
        <f t="shared" si="1"/>
        <v>70</v>
      </c>
      <c r="Y18" s="49">
        <v>9</v>
      </c>
      <c r="Z18" s="55">
        <v>1</v>
      </c>
      <c r="AA18" s="55">
        <v>8</v>
      </c>
      <c r="AB18" s="56">
        <f t="shared" si="2"/>
        <v>88.888888888888886</v>
      </c>
      <c r="AC18" s="49">
        <v>6</v>
      </c>
      <c r="AD18" s="55">
        <v>1</v>
      </c>
      <c r="AE18" s="55">
        <v>5</v>
      </c>
      <c r="AF18" s="57">
        <f t="shared" si="3"/>
        <v>83.333333333333329</v>
      </c>
      <c r="AG18" s="49">
        <v>10</v>
      </c>
      <c r="AH18" s="49">
        <v>2</v>
      </c>
      <c r="AI18" s="55">
        <v>8</v>
      </c>
      <c r="AJ18" s="49">
        <f t="shared" si="4"/>
        <v>80</v>
      </c>
      <c r="AK18" s="49">
        <v>6</v>
      </c>
      <c r="AL18" s="55">
        <v>0</v>
      </c>
      <c r="AM18" s="55">
        <v>6</v>
      </c>
      <c r="AN18" s="56">
        <f t="shared" si="5"/>
        <v>100</v>
      </c>
      <c r="AO18" s="49">
        <v>41</v>
      </c>
      <c r="AP18" s="55">
        <v>7</v>
      </c>
      <c r="AQ18" s="55">
        <v>34</v>
      </c>
      <c r="AR18" s="56">
        <f t="shared" si="6"/>
        <v>82.926829268292678</v>
      </c>
    </row>
    <row r="19" spans="1:44" ht="15.6" x14ac:dyDescent="0.3">
      <c r="A19" s="1">
        <v>18</v>
      </c>
      <c r="B19" s="1" t="s">
        <v>19</v>
      </c>
      <c r="C19" s="4" t="s">
        <v>68</v>
      </c>
      <c r="D19" s="1" t="s">
        <v>74</v>
      </c>
      <c r="E19" s="1" t="s">
        <v>75</v>
      </c>
      <c r="F19" s="1">
        <v>10</v>
      </c>
      <c r="G19" s="1">
        <v>1</v>
      </c>
      <c r="H19" s="5">
        <v>9</v>
      </c>
      <c r="I19" s="1">
        <f t="shared" si="0"/>
        <v>90</v>
      </c>
      <c r="O19" s="49">
        <v>18</v>
      </c>
      <c r="P19" s="49" t="s">
        <v>19</v>
      </c>
      <c r="Q19" s="49" t="s">
        <v>163</v>
      </c>
      <c r="R19" s="54" t="s">
        <v>68</v>
      </c>
      <c r="S19" s="49" t="s">
        <v>74</v>
      </c>
      <c r="T19" s="49" t="s">
        <v>89</v>
      </c>
      <c r="U19" s="49">
        <v>10</v>
      </c>
      <c r="V19" s="55">
        <v>0</v>
      </c>
      <c r="W19" s="55">
        <v>10</v>
      </c>
      <c r="X19" s="49">
        <f t="shared" si="1"/>
        <v>100</v>
      </c>
      <c r="Y19" s="49">
        <v>9</v>
      </c>
      <c r="Z19" s="55">
        <v>0</v>
      </c>
      <c r="AA19" s="55">
        <v>9</v>
      </c>
      <c r="AB19" s="56">
        <f t="shared" si="2"/>
        <v>100</v>
      </c>
      <c r="AC19" s="49">
        <v>6</v>
      </c>
      <c r="AD19" s="55">
        <v>0</v>
      </c>
      <c r="AE19" s="55">
        <v>6</v>
      </c>
      <c r="AF19" s="57">
        <f t="shared" si="3"/>
        <v>100</v>
      </c>
      <c r="AG19" s="49">
        <v>10</v>
      </c>
      <c r="AH19" s="49">
        <v>1</v>
      </c>
      <c r="AI19" s="55">
        <v>9</v>
      </c>
      <c r="AJ19" s="49">
        <f t="shared" si="4"/>
        <v>90</v>
      </c>
      <c r="AK19" s="49">
        <v>6</v>
      </c>
      <c r="AL19" s="55">
        <v>0</v>
      </c>
      <c r="AM19" s="55">
        <v>6</v>
      </c>
      <c r="AN19" s="56">
        <f t="shared" si="5"/>
        <v>100</v>
      </c>
      <c r="AO19" s="49">
        <v>41</v>
      </c>
      <c r="AP19" s="55">
        <v>1</v>
      </c>
      <c r="AQ19" s="55">
        <v>40</v>
      </c>
      <c r="AR19" s="56">
        <f t="shared" si="6"/>
        <v>97.560975609756099</v>
      </c>
    </row>
    <row r="20" spans="1:44" ht="15.6" x14ac:dyDescent="0.3">
      <c r="A20" s="1">
        <v>19</v>
      </c>
      <c r="B20" s="1" t="s">
        <v>20</v>
      </c>
      <c r="C20" s="4" t="s">
        <v>46</v>
      </c>
      <c r="D20" s="1" t="s">
        <v>74</v>
      </c>
      <c r="E20" s="1" t="s">
        <v>75</v>
      </c>
      <c r="F20" s="1">
        <v>10</v>
      </c>
      <c r="G20" s="1">
        <v>6</v>
      </c>
      <c r="H20" s="5">
        <v>4</v>
      </c>
      <c r="I20" s="1">
        <f t="shared" si="0"/>
        <v>40</v>
      </c>
      <c r="O20" s="49">
        <v>19</v>
      </c>
      <c r="P20" s="49" t="s">
        <v>20</v>
      </c>
      <c r="Q20" s="49" t="s">
        <v>163</v>
      </c>
      <c r="R20" s="54" t="s">
        <v>46</v>
      </c>
      <c r="S20" s="49" t="s">
        <v>74</v>
      </c>
      <c r="T20" s="49" t="s">
        <v>89</v>
      </c>
      <c r="U20" s="49">
        <v>10</v>
      </c>
      <c r="V20" s="55">
        <v>6</v>
      </c>
      <c r="W20" s="55">
        <v>4</v>
      </c>
      <c r="X20" s="49">
        <f t="shared" si="1"/>
        <v>40</v>
      </c>
      <c r="Y20" s="49">
        <v>9</v>
      </c>
      <c r="Z20" s="55">
        <v>6</v>
      </c>
      <c r="AA20" s="55">
        <v>3</v>
      </c>
      <c r="AB20" s="56">
        <f t="shared" si="2"/>
        <v>33.333333333333336</v>
      </c>
      <c r="AC20" s="49">
        <v>6</v>
      </c>
      <c r="AD20" s="55">
        <v>4</v>
      </c>
      <c r="AE20" s="55">
        <v>2</v>
      </c>
      <c r="AF20" s="57">
        <f t="shared" si="3"/>
        <v>33.333333333333336</v>
      </c>
      <c r="AG20" s="49">
        <v>10</v>
      </c>
      <c r="AH20" s="49">
        <v>6</v>
      </c>
      <c r="AI20" s="55">
        <v>4</v>
      </c>
      <c r="AJ20" s="49">
        <f t="shared" si="4"/>
        <v>40</v>
      </c>
      <c r="AK20" s="49">
        <v>6</v>
      </c>
      <c r="AL20" s="55">
        <v>6</v>
      </c>
      <c r="AM20" s="55">
        <v>0</v>
      </c>
      <c r="AN20" s="56">
        <f t="shared" si="5"/>
        <v>0</v>
      </c>
      <c r="AO20" s="49">
        <v>41</v>
      </c>
      <c r="AP20" s="55">
        <v>28</v>
      </c>
      <c r="AQ20" s="55">
        <v>13</v>
      </c>
      <c r="AR20" s="56">
        <f t="shared" si="6"/>
        <v>31.707317073170731</v>
      </c>
    </row>
    <row r="21" spans="1:44" ht="15.6" x14ac:dyDescent="0.3">
      <c r="A21" s="1">
        <v>20</v>
      </c>
      <c r="B21" s="1" t="s">
        <v>21</v>
      </c>
      <c r="C21" s="4" t="s">
        <v>69</v>
      </c>
      <c r="D21" s="1" t="s">
        <v>74</v>
      </c>
      <c r="E21" s="1" t="s">
        <v>75</v>
      </c>
      <c r="F21" s="1">
        <v>10</v>
      </c>
      <c r="G21" s="1">
        <v>10</v>
      </c>
      <c r="H21" s="5">
        <v>0</v>
      </c>
      <c r="I21" s="1">
        <f t="shared" si="0"/>
        <v>0</v>
      </c>
      <c r="O21" s="49">
        <v>20</v>
      </c>
      <c r="P21" s="49" t="s">
        <v>21</v>
      </c>
      <c r="Q21" s="49" t="s">
        <v>163</v>
      </c>
      <c r="R21" s="54" t="s">
        <v>69</v>
      </c>
      <c r="S21" s="49" t="s">
        <v>74</v>
      </c>
      <c r="T21" s="49" t="s">
        <v>89</v>
      </c>
      <c r="U21" s="49">
        <v>10</v>
      </c>
      <c r="V21" s="55">
        <v>10</v>
      </c>
      <c r="W21" s="55">
        <v>0</v>
      </c>
      <c r="X21" s="49">
        <f t="shared" si="1"/>
        <v>0</v>
      </c>
      <c r="Y21" s="49">
        <v>9</v>
      </c>
      <c r="Z21" s="55">
        <v>8</v>
      </c>
      <c r="AA21" s="55">
        <v>1</v>
      </c>
      <c r="AB21" s="56">
        <f t="shared" si="2"/>
        <v>11.111111111111111</v>
      </c>
      <c r="AC21" s="49">
        <v>6</v>
      </c>
      <c r="AD21" s="55">
        <v>6</v>
      </c>
      <c r="AE21" s="55">
        <v>0</v>
      </c>
      <c r="AF21" s="57">
        <f t="shared" si="3"/>
        <v>0</v>
      </c>
      <c r="AG21" s="49">
        <v>10</v>
      </c>
      <c r="AH21" s="49">
        <v>10</v>
      </c>
      <c r="AI21" s="55">
        <v>0</v>
      </c>
      <c r="AJ21" s="49">
        <f t="shared" si="4"/>
        <v>0</v>
      </c>
      <c r="AK21" s="49">
        <v>6</v>
      </c>
      <c r="AL21" s="55">
        <v>6</v>
      </c>
      <c r="AM21" s="55">
        <v>0</v>
      </c>
      <c r="AN21" s="56">
        <f t="shared" si="5"/>
        <v>0</v>
      </c>
      <c r="AO21" s="49">
        <v>41</v>
      </c>
      <c r="AP21" s="55">
        <v>40</v>
      </c>
      <c r="AQ21" s="55">
        <v>1</v>
      </c>
      <c r="AR21" s="56">
        <f t="shared" si="6"/>
        <v>2.4390243902439024</v>
      </c>
    </row>
    <row r="22" spans="1:44" ht="15.6" x14ac:dyDescent="0.3">
      <c r="A22" s="1">
        <v>21</v>
      </c>
      <c r="B22" s="1" t="s">
        <v>22</v>
      </c>
      <c r="C22" s="4" t="s">
        <v>70</v>
      </c>
      <c r="D22" s="1" t="s">
        <v>74</v>
      </c>
      <c r="E22" s="1" t="s">
        <v>75</v>
      </c>
      <c r="F22" s="1">
        <v>10</v>
      </c>
      <c r="G22" s="1">
        <v>8</v>
      </c>
      <c r="H22" s="5">
        <v>2</v>
      </c>
      <c r="I22" s="1">
        <f t="shared" si="0"/>
        <v>20</v>
      </c>
      <c r="O22" s="49">
        <v>21</v>
      </c>
      <c r="P22" s="49" t="s">
        <v>22</v>
      </c>
      <c r="Q22" s="49" t="s">
        <v>164</v>
      </c>
      <c r="R22" s="54" t="s">
        <v>70</v>
      </c>
      <c r="S22" s="49" t="s">
        <v>74</v>
      </c>
      <c r="T22" s="49" t="s">
        <v>89</v>
      </c>
      <c r="U22" s="49">
        <v>10</v>
      </c>
      <c r="V22" s="55">
        <v>10</v>
      </c>
      <c r="W22" s="55">
        <v>0</v>
      </c>
      <c r="X22" s="49">
        <f t="shared" si="1"/>
        <v>0</v>
      </c>
      <c r="Y22" s="49">
        <v>9</v>
      </c>
      <c r="Z22" s="55">
        <v>8</v>
      </c>
      <c r="AA22" s="55">
        <v>1</v>
      </c>
      <c r="AB22" s="56">
        <f t="shared" si="2"/>
        <v>11.111111111111111</v>
      </c>
      <c r="AC22" s="49">
        <v>6</v>
      </c>
      <c r="AD22" s="55">
        <v>5</v>
      </c>
      <c r="AE22" s="55">
        <v>1</v>
      </c>
      <c r="AF22" s="57">
        <f t="shared" si="3"/>
        <v>16.666666666666668</v>
      </c>
      <c r="AG22" s="49">
        <v>10</v>
      </c>
      <c r="AH22" s="49">
        <v>8</v>
      </c>
      <c r="AI22" s="55">
        <v>2</v>
      </c>
      <c r="AJ22" s="49">
        <f t="shared" si="4"/>
        <v>20</v>
      </c>
      <c r="AK22" s="49">
        <v>6</v>
      </c>
      <c r="AL22" s="55">
        <v>6</v>
      </c>
      <c r="AM22" s="55">
        <v>0</v>
      </c>
      <c r="AN22" s="56">
        <f t="shared" si="5"/>
        <v>0</v>
      </c>
      <c r="AO22" s="49">
        <v>41</v>
      </c>
      <c r="AP22" s="55">
        <v>37</v>
      </c>
      <c r="AQ22" s="55">
        <v>4</v>
      </c>
      <c r="AR22" s="56">
        <f t="shared" si="6"/>
        <v>9.7560975609756095</v>
      </c>
    </row>
    <row r="23" spans="1:44" ht="15.6" x14ac:dyDescent="0.3">
      <c r="A23" s="1">
        <v>22</v>
      </c>
      <c r="B23" s="1" t="s">
        <v>23</v>
      </c>
      <c r="C23" s="4" t="s">
        <v>52</v>
      </c>
      <c r="D23" s="1" t="s">
        <v>74</v>
      </c>
      <c r="E23" s="1" t="s">
        <v>75</v>
      </c>
      <c r="F23" s="1">
        <v>10</v>
      </c>
      <c r="G23" s="1">
        <v>3</v>
      </c>
      <c r="H23" s="5">
        <v>7</v>
      </c>
      <c r="I23" s="1">
        <f t="shared" si="0"/>
        <v>70</v>
      </c>
      <c r="O23" s="49">
        <v>22</v>
      </c>
      <c r="P23" s="49" t="s">
        <v>23</v>
      </c>
      <c r="Q23" s="49" t="s">
        <v>163</v>
      </c>
      <c r="R23" s="54" t="s">
        <v>52</v>
      </c>
      <c r="S23" s="49" t="s">
        <v>74</v>
      </c>
      <c r="T23" s="49" t="s">
        <v>89</v>
      </c>
      <c r="U23" s="49">
        <v>10</v>
      </c>
      <c r="V23" s="55">
        <v>4</v>
      </c>
      <c r="W23" s="55">
        <v>6</v>
      </c>
      <c r="X23" s="49">
        <f t="shared" si="1"/>
        <v>60</v>
      </c>
      <c r="Y23" s="49">
        <v>9</v>
      </c>
      <c r="Z23" s="55">
        <v>2</v>
      </c>
      <c r="AA23" s="55">
        <v>7</v>
      </c>
      <c r="AB23" s="56">
        <f t="shared" si="2"/>
        <v>77.777777777777771</v>
      </c>
      <c r="AC23" s="49">
        <v>6</v>
      </c>
      <c r="AD23" s="55">
        <v>1</v>
      </c>
      <c r="AE23" s="55">
        <v>5</v>
      </c>
      <c r="AF23" s="57">
        <f t="shared" si="3"/>
        <v>83.333333333333329</v>
      </c>
      <c r="AG23" s="49">
        <v>10</v>
      </c>
      <c r="AH23" s="49">
        <v>3</v>
      </c>
      <c r="AI23" s="55">
        <v>7</v>
      </c>
      <c r="AJ23" s="49">
        <f t="shared" si="4"/>
        <v>70</v>
      </c>
      <c r="AK23" s="49">
        <v>6</v>
      </c>
      <c r="AL23" s="55">
        <v>3</v>
      </c>
      <c r="AM23" s="55">
        <v>3</v>
      </c>
      <c r="AN23" s="56">
        <f t="shared" si="5"/>
        <v>50</v>
      </c>
      <c r="AO23" s="49">
        <v>41</v>
      </c>
      <c r="AP23" s="55">
        <v>13</v>
      </c>
      <c r="AQ23" s="55">
        <v>28</v>
      </c>
      <c r="AR23" s="56">
        <f t="shared" si="6"/>
        <v>68.292682926829272</v>
      </c>
    </row>
    <row r="24" spans="1:44" ht="15.6" x14ac:dyDescent="0.3">
      <c r="A24" s="1">
        <v>23</v>
      </c>
      <c r="B24" s="1" t="s">
        <v>24</v>
      </c>
      <c r="C24" s="4" t="s">
        <v>50</v>
      </c>
      <c r="D24" s="1" t="s">
        <v>74</v>
      </c>
      <c r="E24" s="1" t="s">
        <v>75</v>
      </c>
      <c r="F24" s="1">
        <v>10</v>
      </c>
      <c r="G24" s="1">
        <v>4</v>
      </c>
      <c r="H24" s="5">
        <v>6</v>
      </c>
      <c r="I24" s="1">
        <f t="shared" si="0"/>
        <v>60</v>
      </c>
      <c r="O24" s="49">
        <v>23</v>
      </c>
      <c r="P24" s="49" t="s">
        <v>24</v>
      </c>
      <c r="Q24" s="49" t="s">
        <v>163</v>
      </c>
      <c r="R24" s="54" t="s">
        <v>50</v>
      </c>
      <c r="S24" s="49" t="s">
        <v>74</v>
      </c>
      <c r="T24" s="49" t="s">
        <v>89</v>
      </c>
      <c r="U24" s="49">
        <v>10</v>
      </c>
      <c r="V24" s="55">
        <v>4</v>
      </c>
      <c r="W24" s="55">
        <v>6</v>
      </c>
      <c r="X24" s="49">
        <f t="shared" si="1"/>
        <v>60</v>
      </c>
      <c r="Y24" s="49">
        <v>9</v>
      </c>
      <c r="Z24" s="55">
        <v>5</v>
      </c>
      <c r="AA24" s="55">
        <v>4</v>
      </c>
      <c r="AB24" s="56">
        <f t="shared" si="2"/>
        <v>44.444444444444443</v>
      </c>
      <c r="AC24" s="49">
        <v>6</v>
      </c>
      <c r="AD24" s="55">
        <v>1</v>
      </c>
      <c r="AE24" s="55">
        <v>5</v>
      </c>
      <c r="AF24" s="57">
        <f t="shared" si="3"/>
        <v>83.333333333333329</v>
      </c>
      <c r="AG24" s="49">
        <v>10</v>
      </c>
      <c r="AH24" s="49">
        <v>4</v>
      </c>
      <c r="AI24" s="55">
        <v>6</v>
      </c>
      <c r="AJ24" s="49">
        <f t="shared" si="4"/>
        <v>60</v>
      </c>
      <c r="AK24" s="49">
        <v>6</v>
      </c>
      <c r="AL24" s="55">
        <v>4</v>
      </c>
      <c r="AM24" s="55">
        <v>2</v>
      </c>
      <c r="AN24" s="56">
        <f t="shared" si="5"/>
        <v>33.333333333333336</v>
      </c>
      <c r="AO24" s="49">
        <v>41</v>
      </c>
      <c r="AP24" s="55">
        <v>18</v>
      </c>
      <c r="AQ24" s="55">
        <v>23</v>
      </c>
      <c r="AR24" s="56">
        <f t="shared" si="6"/>
        <v>56.097560975609753</v>
      </c>
    </row>
    <row r="25" spans="1:44" ht="15.6" x14ac:dyDescent="0.3">
      <c r="A25" s="1">
        <v>24</v>
      </c>
      <c r="B25" s="1" t="s">
        <v>25</v>
      </c>
      <c r="C25" s="4" t="s">
        <v>71</v>
      </c>
      <c r="D25" s="1" t="s">
        <v>74</v>
      </c>
      <c r="E25" s="1" t="s">
        <v>75</v>
      </c>
      <c r="F25" s="1">
        <v>10</v>
      </c>
      <c r="G25" s="1">
        <v>2</v>
      </c>
      <c r="H25" s="5">
        <v>8</v>
      </c>
      <c r="I25" s="1">
        <f t="shared" si="0"/>
        <v>80</v>
      </c>
      <c r="O25" s="49">
        <v>24</v>
      </c>
      <c r="P25" s="49" t="s">
        <v>25</v>
      </c>
      <c r="Q25" s="49" t="s">
        <v>163</v>
      </c>
      <c r="R25" s="54" t="s">
        <v>71</v>
      </c>
      <c r="S25" s="49" t="s">
        <v>74</v>
      </c>
      <c r="T25" s="49" t="s">
        <v>89</v>
      </c>
      <c r="U25" s="49">
        <v>10</v>
      </c>
      <c r="V25" s="55">
        <v>2</v>
      </c>
      <c r="W25" s="55">
        <v>8</v>
      </c>
      <c r="X25" s="49">
        <f t="shared" si="1"/>
        <v>80</v>
      </c>
      <c r="Y25" s="49">
        <v>9</v>
      </c>
      <c r="Z25" s="55">
        <v>3</v>
      </c>
      <c r="AA25" s="55">
        <v>6</v>
      </c>
      <c r="AB25" s="56">
        <f t="shared" si="2"/>
        <v>66.666666666666671</v>
      </c>
      <c r="AC25" s="49">
        <v>6</v>
      </c>
      <c r="AD25" s="55">
        <v>1</v>
      </c>
      <c r="AE25" s="55">
        <v>5</v>
      </c>
      <c r="AF25" s="57">
        <f t="shared" si="3"/>
        <v>83.333333333333329</v>
      </c>
      <c r="AG25" s="49">
        <v>10</v>
      </c>
      <c r="AH25" s="49">
        <v>2</v>
      </c>
      <c r="AI25" s="55">
        <v>8</v>
      </c>
      <c r="AJ25" s="49">
        <f t="shared" si="4"/>
        <v>80</v>
      </c>
      <c r="AK25" s="49">
        <v>6</v>
      </c>
      <c r="AL25" s="55">
        <v>3</v>
      </c>
      <c r="AM25" s="55">
        <v>3</v>
      </c>
      <c r="AN25" s="56">
        <f t="shared" si="5"/>
        <v>50</v>
      </c>
      <c r="AO25" s="49">
        <v>41</v>
      </c>
      <c r="AP25" s="55">
        <v>11</v>
      </c>
      <c r="AQ25" s="55">
        <v>30</v>
      </c>
      <c r="AR25" s="56">
        <f t="shared" si="6"/>
        <v>73.170731707317074</v>
      </c>
    </row>
    <row r="26" spans="1:44" ht="15.6" x14ac:dyDescent="0.3">
      <c r="A26" s="1">
        <v>25</v>
      </c>
      <c r="B26" s="1" t="s">
        <v>26</v>
      </c>
      <c r="C26" s="4" t="s">
        <v>51</v>
      </c>
      <c r="D26" s="1" t="s">
        <v>74</v>
      </c>
      <c r="E26" s="1" t="s">
        <v>75</v>
      </c>
      <c r="F26" s="1">
        <v>10</v>
      </c>
      <c r="G26" s="1">
        <v>10</v>
      </c>
      <c r="H26" s="5">
        <v>0</v>
      </c>
      <c r="I26" s="1">
        <f t="shared" si="0"/>
        <v>0</v>
      </c>
      <c r="O26" s="49">
        <v>25</v>
      </c>
      <c r="P26" s="49" t="s">
        <v>26</v>
      </c>
      <c r="Q26" s="49" t="s">
        <v>164</v>
      </c>
      <c r="R26" s="54" t="s">
        <v>51</v>
      </c>
      <c r="S26" s="49" t="s">
        <v>74</v>
      </c>
      <c r="T26" s="49" t="s">
        <v>89</v>
      </c>
      <c r="U26" s="49">
        <v>10</v>
      </c>
      <c r="V26" s="55">
        <v>10</v>
      </c>
      <c r="W26" s="55">
        <v>0</v>
      </c>
      <c r="X26" s="49">
        <f t="shared" si="1"/>
        <v>0</v>
      </c>
      <c r="Y26" s="49">
        <v>9</v>
      </c>
      <c r="Z26" s="55">
        <v>9</v>
      </c>
      <c r="AA26" s="55">
        <v>0</v>
      </c>
      <c r="AB26" s="56">
        <f t="shared" si="2"/>
        <v>0</v>
      </c>
      <c r="AC26" s="49">
        <v>6</v>
      </c>
      <c r="AD26" s="55">
        <v>6</v>
      </c>
      <c r="AE26" s="55">
        <v>0</v>
      </c>
      <c r="AF26" s="57">
        <f t="shared" si="3"/>
        <v>0</v>
      </c>
      <c r="AG26" s="49">
        <v>10</v>
      </c>
      <c r="AH26" s="49">
        <v>10</v>
      </c>
      <c r="AI26" s="55">
        <v>0</v>
      </c>
      <c r="AJ26" s="49">
        <f t="shared" si="4"/>
        <v>0</v>
      </c>
      <c r="AK26" s="49">
        <v>6</v>
      </c>
      <c r="AL26" s="55">
        <v>6</v>
      </c>
      <c r="AM26" s="55">
        <v>0</v>
      </c>
      <c r="AN26" s="56">
        <f t="shared" si="5"/>
        <v>0</v>
      </c>
      <c r="AO26" s="49">
        <v>41</v>
      </c>
      <c r="AP26" s="55">
        <v>41</v>
      </c>
      <c r="AQ26" s="55">
        <v>0</v>
      </c>
      <c r="AR26" s="56">
        <f t="shared" si="6"/>
        <v>0</v>
      </c>
    </row>
    <row r="27" spans="1:44" ht="15.6" x14ac:dyDescent="0.3">
      <c r="A27" s="1">
        <v>26</v>
      </c>
      <c r="B27" s="1" t="s">
        <v>27</v>
      </c>
      <c r="C27" s="4" t="s">
        <v>72</v>
      </c>
      <c r="D27" s="1" t="s">
        <v>74</v>
      </c>
      <c r="E27" s="1" t="s">
        <v>75</v>
      </c>
      <c r="F27" s="1">
        <v>10</v>
      </c>
      <c r="G27" s="1">
        <v>9</v>
      </c>
      <c r="H27" s="5">
        <v>1</v>
      </c>
      <c r="I27" s="1">
        <f t="shared" si="0"/>
        <v>10</v>
      </c>
      <c r="O27" s="49">
        <v>26</v>
      </c>
      <c r="P27" s="49" t="s">
        <v>27</v>
      </c>
      <c r="Q27" s="49" t="s">
        <v>163</v>
      </c>
      <c r="R27" s="54" t="s">
        <v>72</v>
      </c>
      <c r="S27" s="49" t="s">
        <v>74</v>
      </c>
      <c r="T27" s="49" t="s">
        <v>89</v>
      </c>
      <c r="U27" s="49">
        <v>10</v>
      </c>
      <c r="V27" s="55">
        <v>9</v>
      </c>
      <c r="W27" s="55">
        <v>1</v>
      </c>
      <c r="X27" s="49">
        <f t="shared" si="1"/>
        <v>10</v>
      </c>
      <c r="Y27" s="49">
        <v>9</v>
      </c>
      <c r="Z27" s="55">
        <v>9</v>
      </c>
      <c r="AA27" s="55">
        <v>0</v>
      </c>
      <c r="AB27" s="56">
        <f t="shared" si="2"/>
        <v>0</v>
      </c>
      <c r="AC27" s="49">
        <v>6</v>
      </c>
      <c r="AD27" s="55">
        <v>6</v>
      </c>
      <c r="AE27" s="55">
        <v>0</v>
      </c>
      <c r="AF27" s="57">
        <f t="shared" si="3"/>
        <v>0</v>
      </c>
      <c r="AG27" s="49">
        <v>10</v>
      </c>
      <c r="AH27" s="49">
        <v>9</v>
      </c>
      <c r="AI27" s="55">
        <v>1</v>
      </c>
      <c r="AJ27" s="49">
        <f t="shared" si="4"/>
        <v>10</v>
      </c>
      <c r="AK27" s="49">
        <v>6</v>
      </c>
      <c r="AL27" s="55">
        <v>6</v>
      </c>
      <c r="AM27" s="55">
        <v>0</v>
      </c>
      <c r="AN27" s="56">
        <f t="shared" si="5"/>
        <v>0</v>
      </c>
      <c r="AO27" s="49">
        <v>41</v>
      </c>
      <c r="AP27" s="55">
        <v>39</v>
      </c>
      <c r="AQ27" s="55">
        <v>2</v>
      </c>
      <c r="AR27" s="56">
        <f t="shared" si="6"/>
        <v>4.8780487804878048</v>
      </c>
    </row>
    <row r="28" spans="1:44" ht="15.6" x14ac:dyDescent="0.3">
      <c r="A28" s="1">
        <v>27</v>
      </c>
      <c r="B28" s="1" t="s">
        <v>28</v>
      </c>
      <c r="C28" s="4" t="s">
        <v>48</v>
      </c>
      <c r="D28" s="1" t="s">
        <v>74</v>
      </c>
      <c r="E28" s="1" t="s">
        <v>75</v>
      </c>
      <c r="F28" s="1">
        <v>10</v>
      </c>
      <c r="G28" s="1">
        <v>2</v>
      </c>
      <c r="H28" s="5">
        <v>8</v>
      </c>
      <c r="I28" s="1">
        <f t="shared" si="0"/>
        <v>80</v>
      </c>
      <c r="O28" s="49">
        <v>27</v>
      </c>
      <c r="P28" s="49" t="s">
        <v>28</v>
      </c>
      <c r="Q28" s="49" t="s">
        <v>164</v>
      </c>
      <c r="R28" s="54" t="s">
        <v>48</v>
      </c>
      <c r="S28" s="49" t="s">
        <v>74</v>
      </c>
      <c r="T28" s="49" t="s">
        <v>89</v>
      </c>
      <c r="U28" s="49">
        <v>10</v>
      </c>
      <c r="V28" s="55">
        <v>4</v>
      </c>
      <c r="W28" s="55">
        <v>6</v>
      </c>
      <c r="X28" s="49">
        <f t="shared" si="1"/>
        <v>60</v>
      </c>
      <c r="Y28" s="49">
        <v>9</v>
      </c>
      <c r="Z28" s="55">
        <v>3</v>
      </c>
      <c r="AA28" s="55">
        <v>6</v>
      </c>
      <c r="AB28" s="56">
        <f t="shared" si="2"/>
        <v>66.666666666666671</v>
      </c>
      <c r="AC28" s="49">
        <v>6</v>
      </c>
      <c r="AD28" s="55">
        <v>1</v>
      </c>
      <c r="AE28" s="55">
        <v>5</v>
      </c>
      <c r="AF28" s="57">
        <f t="shared" si="3"/>
        <v>83.333333333333329</v>
      </c>
      <c r="AG28" s="49">
        <v>10</v>
      </c>
      <c r="AH28" s="49">
        <v>2</v>
      </c>
      <c r="AI28" s="55">
        <v>8</v>
      </c>
      <c r="AJ28" s="49">
        <f t="shared" si="4"/>
        <v>80</v>
      </c>
      <c r="AK28" s="49">
        <v>6</v>
      </c>
      <c r="AL28" s="55">
        <v>3</v>
      </c>
      <c r="AM28" s="55">
        <v>3</v>
      </c>
      <c r="AN28" s="56">
        <f t="shared" si="5"/>
        <v>50</v>
      </c>
      <c r="AO28" s="49">
        <v>41</v>
      </c>
      <c r="AP28" s="55">
        <v>13</v>
      </c>
      <c r="AQ28" s="55">
        <v>28</v>
      </c>
      <c r="AR28" s="56">
        <f t="shared" si="6"/>
        <v>68.292682926829272</v>
      </c>
    </row>
    <row r="30" spans="1:44" x14ac:dyDescent="0.3">
      <c r="A30" t="s">
        <v>81</v>
      </c>
    </row>
    <row r="32" spans="1:44" x14ac:dyDescent="0.3">
      <c r="A32" s="9" t="s">
        <v>0</v>
      </c>
      <c r="B32" s="9" t="s">
        <v>1</v>
      </c>
      <c r="C32" s="9" t="s">
        <v>45</v>
      </c>
      <c r="D32" s="9" t="s">
        <v>73</v>
      </c>
      <c r="E32" s="9" t="s">
        <v>33</v>
      </c>
      <c r="F32" s="9" t="s">
        <v>82</v>
      </c>
      <c r="G32" s="9" t="s">
        <v>77</v>
      </c>
      <c r="H32" s="9" t="s">
        <v>78</v>
      </c>
      <c r="I32" s="9" t="s">
        <v>83</v>
      </c>
      <c r="O32" s="9" t="s">
        <v>0</v>
      </c>
      <c r="P32" s="9" t="s">
        <v>1</v>
      </c>
      <c r="Q32" s="9"/>
      <c r="R32" s="9" t="s">
        <v>45</v>
      </c>
      <c r="S32" s="9" t="s">
        <v>73</v>
      </c>
      <c r="T32" s="9" t="s">
        <v>90</v>
      </c>
      <c r="U32" s="9" t="s">
        <v>82</v>
      </c>
      <c r="V32" s="9" t="s">
        <v>77</v>
      </c>
      <c r="W32" s="9" t="s">
        <v>78</v>
      </c>
      <c r="X32" s="9" t="s">
        <v>142</v>
      </c>
    </row>
    <row r="33" spans="1:24" ht="15.6" x14ac:dyDescent="0.3">
      <c r="A33" s="1">
        <v>1</v>
      </c>
      <c r="B33" s="1" t="s">
        <v>2</v>
      </c>
      <c r="C33" s="4" t="s">
        <v>53</v>
      </c>
      <c r="D33" s="1" t="s">
        <v>74</v>
      </c>
      <c r="E33" s="1" t="s">
        <v>80</v>
      </c>
      <c r="F33" s="1">
        <v>6</v>
      </c>
      <c r="G33" s="5">
        <v>1</v>
      </c>
      <c r="H33" s="5">
        <v>5</v>
      </c>
      <c r="I33" s="6">
        <f>H33*100/F33</f>
        <v>83.333333333333329</v>
      </c>
      <c r="O33" s="1">
        <v>1</v>
      </c>
      <c r="P33" s="1" t="s">
        <v>2</v>
      </c>
      <c r="Q33" s="1"/>
      <c r="R33" s="4" t="s">
        <v>53</v>
      </c>
      <c r="S33" s="1" t="s">
        <v>74</v>
      </c>
      <c r="T33" s="1" t="s">
        <v>42</v>
      </c>
      <c r="U33" s="1">
        <v>41</v>
      </c>
      <c r="V33" s="3">
        <v>11</v>
      </c>
      <c r="W33" s="3">
        <v>30</v>
      </c>
      <c r="X33" s="6">
        <f>W33*100/U33</f>
        <v>73.170731707317074</v>
      </c>
    </row>
    <row r="34" spans="1:24" ht="15.6" x14ac:dyDescent="0.3">
      <c r="A34" s="1">
        <v>2</v>
      </c>
      <c r="B34" s="1" t="s">
        <v>3</v>
      </c>
      <c r="C34" s="4" t="s">
        <v>54</v>
      </c>
      <c r="D34" s="1" t="s">
        <v>74</v>
      </c>
      <c r="E34" s="1" t="s">
        <v>80</v>
      </c>
      <c r="F34" s="1">
        <v>6</v>
      </c>
      <c r="G34" s="5">
        <v>5</v>
      </c>
      <c r="H34" s="5">
        <v>1</v>
      </c>
      <c r="I34" s="6">
        <f t="shared" ref="I34:I59" si="7">H34*100/F34</f>
        <v>16.666666666666668</v>
      </c>
      <c r="O34" s="1">
        <v>2</v>
      </c>
      <c r="P34" s="1" t="s">
        <v>3</v>
      </c>
      <c r="Q34" s="1"/>
      <c r="R34" s="4" t="s">
        <v>54</v>
      </c>
      <c r="S34" s="1" t="s">
        <v>74</v>
      </c>
      <c r="T34" s="1" t="s">
        <v>42</v>
      </c>
      <c r="U34" s="1">
        <v>41</v>
      </c>
      <c r="V34" s="3">
        <v>27</v>
      </c>
      <c r="W34" s="3">
        <v>14</v>
      </c>
      <c r="X34" s="6">
        <f t="shared" ref="X34:X59" si="8">W34*100/U34</f>
        <v>34.146341463414636</v>
      </c>
    </row>
    <row r="35" spans="1:24" ht="15.6" x14ac:dyDescent="0.3">
      <c r="A35" s="1">
        <v>3</v>
      </c>
      <c r="B35" s="1" t="s">
        <v>4</v>
      </c>
      <c r="C35" s="4" t="s">
        <v>55</v>
      </c>
      <c r="D35" s="1" t="s">
        <v>74</v>
      </c>
      <c r="E35" s="1" t="s">
        <v>80</v>
      </c>
      <c r="F35" s="1">
        <v>6</v>
      </c>
      <c r="G35" s="5">
        <v>5</v>
      </c>
      <c r="H35" s="5">
        <v>1</v>
      </c>
      <c r="I35" s="6">
        <f t="shared" si="7"/>
        <v>16.666666666666668</v>
      </c>
      <c r="O35" s="1">
        <v>3</v>
      </c>
      <c r="P35" s="1" t="s">
        <v>4</v>
      </c>
      <c r="Q35" s="1"/>
      <c r="R35" s="4" t="s">
        <v>55</v>
      </c>
      <c r="S35" s="1" t="s">
        <v>74</v>
      </c>
      <c r="T35" s="1" t="s">
        <v>42</v>
      </c>
      <c r="U35" s="1">
        <v>41</v>
      </c>
      <c r="V35" s="3">
        <v>26</v>
      </c>
      <c r="W35" s="3">
        <v>15</v>
      </c>
      <c r="X35" s="6">
        <f t="shared" si="8"/>
        <v>36.585365853658537</v>
      </c>
    </row>
    <row r="36" spans="1:24" ht="15.6" x14ac:dyDescent="0.3">
      <c r="A36" s="1">
        <v>4</v>
      </c>
      <c r="B36" s="1" t="s">
        <v>5</v>
      </c>
      <c r="C36" s="4" t="s">
        <v>56</v>
      </c>
      <c r="D36" s="1" t="s">
        <v>74</v>
      </c>
      <c r="E36" s="1" t="s">
        <v>80</v>
      </c>
      <c r="F36" s="1">
        <v>6</v>
      </c>
      <c r="G36" s="5">
        <v>4</v>
      </c>
      <c r="H36" s="5">
        <v>2</v>
      </c>
      <c r="I36" s="6">
        <f t="shared" si="7"/>
        <v>33.333333333333336</v>
      </c>
      <c r="O36" s="1">
        <v>4</v>
      </c>
      <c r="P36" s="1" t="s">
        <v>5</v>
      </c>
      <c r="Q36" s="1"/>
      <c r="R36" s="4" t="s">
        <v>56</v>
      </c>
      <c r="S36" s="1" t="s">
        <v>74</v>
      </c>
      <c r="T36" s="1" t="s">
        <v>42</v>
      </c>
      <c r="U36" s="1">
        <v>41</v>
      </c>
      <c r="V36" s="3">
        <v>30</v>
      </c>
      <c r="W36" s="3">
        <v>11</v>
      </c>
      <c r="X36" s="6">
        <f t="shared" si="8"/>
        <v>26.829268292682926</v>
      </c>
    </row>
    <row r="37" spans="1:24" ht="15.6" x14ac:dyDescent="0.3">
      <c r="A37" s="1">
        <v>5</v>
      </c>
      <c r="B37" s="1" t="s">
        <v>6</v>
      </c>
      <c r="C37" s="4" t="s">
        <v>57</v>
      </c>
      <c r="D37" s="1" t="s">
        <v>74</v>
      </c>
      <c r="E37" s="1" t="s">
        <v>80</v>
      </c>
      <c r="F37" s="1">
        <v>6</v>
      </c>
      <c r="G37" s="5">
        <v>5</v>
      </c>
      <c r="H37" s="5">
        <v>1</v>
      </c>
      <c r="I37" s="6">
        <f t="shared" si="7"/>
        <v>16.666666666666668</v>
      </c>
      <c r="O37" s="1">
        <v>5</v>
      </c>
      <c r="P37" s="1" t="s">
        <v>6</v>
      </c>
      <c r="Q37" s="1"/>
      <c r="R37" s="4" t="s">
        <v>57</v>
      </c>
      <c r="S37" s="1" t="s">
        <v>74</v>
      </c>
      <c r="T37" s="1" t="s">
        <v>42</v>
      </c>
      <c r="U37" s="1">
        <v>41</v>
      </c>
      <c r="V37" s="3">
        <v>20</v>
      </c>
      <c r="W37" s="3">
        <v>21</v>
      </c>
      <c r="X37" s="6">
        <f t="shared" si="8"/>
        <v>51.219512195121951</v>
      </c>
    </row>
    <row r="38" spans="1:24" ht="15.6" x14ac:dyDescent="0.3">
      <c r="A38" s="1">
        <v>6</v>
      </c>
      <c r="B38" s="1" t="s">
        <v>7</v>
      </c>
      <c r="C38" s="4" t="s">
        <v>58</v>
      </c>
      <c r="D38" s="1" t="s">
        <v>74</v>
      </c>
      <c r="E38" s="1" t="s">
        <v>80</v>
      </c>
      <c r="F38" s="1">
        <v>6</v>
      </c>
      <c r="G38" s="5">
        <v>4</v>
      </c>
      <c r="H38" s="5">
        <v>2</v>
      </c>
      <c r="I38" s="6">
        <f t="shared" si="7"/>
        <v>33.333333333333336</v>
      </c>
      <c r="O38" s="1">
        <v>6</v>
      </c>
      <c r="P38" s="1" t="s">
        <v>7</v>
      </c>
      <c r="Q38" s="1"/>
      <c r="R38" s="4" t="s">
        <v>58</v>
      </c>
      <c r="S38" s="1" t="s">
        <v>74</v>
      </c>
      <c r="T38" s="1" t="s">
        <v>42</v>
      </c>
      <c r="U38" s="1">
        <v>41</v>
      </c>
      <c r="V38" s="3">
        <v>19</v>
      </c>
      <c r="W38" s="3">
        <v>22</v>
      </c>
      <c r="X38" s="6">
        <f t="shared" si="8"/>
        <v>53.658536585365852</v>
      </c>
    </row>
    <row r="39" spans="1:24" ht="15.6" x14ac:dyDescent="0.3">
      <c r="A39" s="1">
        <v>7</v>
      </c>
      <c r="B39" s="1" t="s">
        <v>8</v>
      </c>
      <c r="C39" s="4" t="s">
        <v>59</v>
      </c>
      <c r="D39" s="1" t="s">
        <v>74</v>
      </c>
      <c r="E39" s="1" t="s">
        <v>80</v>
      </c>
      <c r="F39" s="1">
        <v>6</v>
      </c>
      <c r="G39" s="5">
        <v>6</v>
      </c>
      <c r="H39" s="5">
        <v>0</v>
      </c>
      <c r="I39" s="6">
        <f t="shared" si="7"/>
        <v>0</v>
      </c>
      <c r="O39" s="1">
        <v>7</v>
      </c>
      <c r="P39" s="1" t="s">
        <v>8</v>
      </c>
      <c r="Q39" s="1"/>
      <c r="R39" s="4" t="s">
        <v>59</v>
      </c>
      <c r="S39" s="1" t="s">
        <v>74</v>
      </c>
      <c r="T39" s="1" t="s">
        <v>42</v>
      </c>
      <c r="U39" s="1">
        <v>41</v>
      </c>
      <c r="V39" s="3">
        <v>36</v>
      </c>
      <c r="W39" s="3">
        <v>5</v>
      </c>
      <c r="X39" s="6">
        <f t="shared" si="8"/>
        <v>12.195121951219512</v>
      </c>
    </row>
    <row r="40" spans="1:24" ht="15.6" x14ac:dyDescent="0.3">
      <c r="A40" s="1">
        <v>8</v>
      </c>
      <c r="B40" s="1" t="s">
        <v>9</v>
      </c>
      <c r="C40" s="4" t="s">
        <v>49</v>
      </c>
      <c r="D40" s="1" t="s">
        <v>74</v>
      </c>
      <c r="E40" s="1" t="s">
        <v>80</v>
      </c>
      <c r="F40" s="1">
        <v>6</v>
      </c>
      <c r="G40" s="5">
        <v>4</v>
      </c>
      <c r="H40" s="5">
        <v>2</v>
      </c>
      <c r="I40" s="6">
        <f t="shared" si="7"/>
        <v>33.333333333333336</v>
      </c>
      <c r="O40" s="1">
        <v>8</v>
      </c>
      <c r="P40" s="1" t="s">
        <v>9</v>
      </c>
      <c r="Q40" s="1"/>
      <c r="R40" s="4" t="s">
        <v>49</v>
      </c>
      <c r="S40" s="1" t="s">
        <v>74</v>
      </c>
      <c r="T40" s="1" t="s">
        <v>42</v>
      </c>
      <c r="U40" s="1">
        <v>41</v>
      </c>
      <c r="V40" s="3">
        <v>26</v>
      </c>
      <c r="W40" s="3">
        <v>15</v>
      </c>
      <c r="X40" s="6">
        <f t="shared" si="8"/>
        <v>36.585365853658537</v>
      </c>
    </row>
    <row r="41" spans="1:24" ht="15.6" x14ac:dyDescent="0.3">
      <c r="A41" s="1">
        <v>9</v>
      </c>
      <c r="B41" s="1" t="s">
        <v>10</v>
      </c>
      <c r="C41" s="4" t="s">
        <v>60</v>
      </c>
      <c r="D41" s="1" t="s">
        <v>74</v>
      </c>
      <c r="E41" s="1" t="s">
        <v>80</v>
      </c>
      <c r="F41" s="1">
        <v>6</v>
      </c>
      <c r="G41" s="5">
        <v>2</v>
      </c>
      <c r="H41" s="5">
        <v>4</v>
      </c>
      <c r="I41" s="6">
        <f t="shared" si="7"/>
        <v>66.666666666666671</v>
      </c>
      <c r="O41" s="1">
        <v>9</v>
      </c>
      <c r="P41" s="1" t="s">
        <v>10</v>
      </c>
      <c r="Q41" s="1"/>
      <c r="R41" s="4" t="s">
        <v>60</v>
      </c>
      <c r="S41" s="1" t="s">
        <v>74</v>
      </c>
      <c r="T41" s="1" t="s">
        <v>42</v>
      </c>
      <c r="U41" s="1">
        <v>41</v>
      </c>
      <c r="V41" s="3">
        <v>13</v>
      </c>
      <c r="W41" s="3">
        <v>28</v>
      </c>
      <c r="X41" s="6">
        <f t="shared" si="8"/>
        <v>68.292682926829272</v>
      </c>
    </row>
    <row r="42" spans="1:24" ht="15.6" x14ac:dyDescent="0.3">
      <c r="A42" s="1">
        <v>10</v>
      </c>
      <c r="B42" s="1" t="s">
        <v>11</v>
      </c>
      <c r="C42" s="4" t="s">
        <v>61</v>
      </c>
      <c r="D42" s="1" t="s">
        <v>74</v>
      </c>
      <c r="E42" s="1" t="s">
        <v>80</v>
      </c>
      <c r="F42" s="1">
        <v>6</v>
      </c>
      <c r="G42" s="5">
        <v>4</v>
      </c>
      <c r="H42" s="5">
        <v>2</v>
      </c>
      <c r="I42" s="6">
        <f t="shared" si="7"/>
        <v>33.333333333333336</v>
      </c>
      <c r="O42" s="1">
        <v>10</v>
      </c>
      <c r="P42" s="1" t="s">
        <v>11</v>
      </c>
      <c r="Q42" s="1"/>
      <c r="R42" s="4" t="s">
        <v>61</v>
      </c>
      <c r="S42" s="1" t="s">
        <v>74</v>
      </c>
      <c r="T42" s="1" t="s">
        <v>42</v>
      </c>
      <c r="U42" s="1">
        <v>41</v>
      </c>
      <c r="V42" s="3">
        <v>19</v>
      </c>
      <c r="W42" s="3">
        <v>22</v>
      </c>
      <c r="X42" s="6">
        <f t="shared" si="8"/>
        <v>53.658536585365852</v>
      </c>
    </row>
    <row r="43" spans="1:24" ht="15.6" x14ac:dyDescent="0.3">
      <c r="A43" s="1">
        <v>11</v>
      </c>
      <c r="B43" s="1" t="s">
        <v>12</v>
      </c>
      <c r="C43" s="4" t="s">
        <v>62</v>
      </c>
      <c r="D43" s="1" t="s">
        <v>74</v>
      </c>
      <c r="E43" s="1" t="s">
        <v>80</v>
      </c>
      <c r="F43" s="1">
        <v>6</v>
      </c>
      <c r="G43" s="5">
        <v>3</v>
      </c>
      <c r="H43" s="5">
        <v>3</v>
      </c>
      <c r="I43" s="6">
        <f t="shared" si="7"/>
        <v>50</v>
      </c>
      <c r="O43" s="1">
        <v>11</v>
      </c>
      <c r="P43" s="1" t="s">
        <v>12</v>
      </c>
      <c r="Q43" s="1"/>
      <c r="R43" s="4" t="s">
        <v>62</v>
      </c>
      <c r="S43" s="1" t="s">
        <v>74</v>
      </c>
      <c r="T43" s="1" t="s">
        <v>42</v>
      </c>
      <c r="U43" s="1">
        <v>41</v>
      </c>
      <c r="V43" s="3">
        <v>15</v>
      </c>
      <c r="W43" s="3">
        <v>26</v>
      </c>
      <c r="X43" s="6">
        <f t="shared" si="8"/>
        <v>63.414634146341463</v>
      </c>
    </row>
    <row r="44" spans="1:24" ht="15.6" x14ac:dyDescent="0.3">
      <c r="A44" s="1">
        <v>12</v>
      </c>
      <c r="B44" s="1" t="s">
        <v>13</v>
      </c>
      <c r="C44" s="4" t="s">
        <v>63</v>
      </c>
      <c r="D44" s="1" t="s">
        <v>74</v>
      </c>
      <c r="E44" s="1" t="s">
        <v>80</v>
      </c>
      <c r="F44" s="1">
        <v>6</v>
      </c>
      <c r="G44" s="5">
        <v>6</v>
      </c>
      <c r="H44" s="5">
        <v>0</v>
      </c>
      <c r="I44" s="6">
        <f t="shared" si="7"/>
        <v>0</v>
      </c>
      <c r="O44" s="1">
        <v>12</v>
      </c>
      <c r="P44" s="1" t="s">
        <v>13</v>
      </c>
      <c r="Q44" s="1"/>
      <c r="R44" s="4" t="s">
        <v>63</v>
      </c>
      <c r="S44" s="1" t="s">
        <v>74</v>
      </c>
      <c r="T44" s="1" t="s">
        <v>42</v>
      </c>
      <c r="U44" s="1">
        <v>41</v>
      </c>
      <c r="V44" s="3">
        <v>29</v>
      </c>
      <c r="W44" s="3">
        <v>12</v>
      </c>
      <c r="X44" s="6">
        <f t="shared" si="8"/>
        <v>29.26829268292683</v>
      </c>
    </row>
    <row r="45" spans="1:24" ht="15.6" x14ac:dyDescent="0.3">
      <c r="A45" s="1">
        <v>13</v>
      </c>
      <c r="B45" s="1" t="s">
        <v>14</v>
      </c>
      <c r="C45" s="4" t="s">
        <v>64</v>
      </c>
      <c r="D45" s="1" t="s">
        <v>74</v>
      </c>
      <c r="E45" s="1" t="s">
        <v>80</v>
      </c>
      <c r="F45" s="1">
        <v>6</v>
      </c>
      <c r="G45" s="5">
        <v>5</v>
      </c>
      <c r="H45" s="5">
        <v>1</v>
      </c>
      <c r="I45" s="6">
        <f t="shared" si="7"/>
        <v>16.666666666666668</v>
      </c>
      <c r="O45" s="1">
        <v>13</v>
      </c>
      <c r="P45" s="1" t="s">
        <v>14</v>
      </c>
      <c r="Q45" s="1"/>
      <c r="R45" s="4" t="s">
        <v>64</v>
      </c>
      <c r="S45" s="1" t="s">
        <v>74</v>
      </c>
      <c r="T45" s="1" t="s">
        <v>42</v>
      </c>
      <c r="U45" s="1">
        <v>41</v>
      </c>
      <c r="V45" s="3">
        <v>25</v>
      </c>
      <c r="W45" s="3">
        <v>16</v>
      </c>
      <c r="X45" s="6">
        <f t="shared" si="8"/>
        <v>39.024390243902438</v>
      </c>
    </row>
    <row r="46" spans="1:24" ht="15.6" x14ac:dyDescent="0.3">
      <c r="A46" s="1">
        <v>14</v>
      </c>
      <c r="B46" s="1" t="s">
        <v>15</v>
      </c>
      <c r="C46" s="4" t="s">
        <v>47</v>
      </c>
      <c r="D46" s="1" t="s">
        <v>74</v>
      </c>
      <c r="E46" s="1" t="s">
        <v>80</v>
      </c>
      <c r="F46" s="1">
        <v>6</v>
      </c>
      <c r="G46" s="5">
        <v>6</v>
      </c>
      <c r="H46" s="5">
        <v>0</v>
      </c>
      <c r="I46" s="6">
        <f t="shared" si="7"/>
        <v>0</v>
      </c>
      <c r="O46" s="1">
        <v>14</v>
      </c>
      <c r="P46" s="1" t="s">
        <v>15</v>
      </c>
      <c r="Q46" s="1"/>
      <c r="R46" s="4" t="s">
        <v>47</v>
      </c>
      <c r="S46" s="1" t="s">
        <v>74</v>
      </c>
      <c r="T46" s="1" t="s">
        <v>42</v>
      </c>
      <c r="U46" s="1">
        <v>41</v>
      </c>
      <c r="V46" s="3">
        <v>41</v>
      </c>
      <c r="W46" s="3">
        <v>0</v>
      </c>
      <c r="X46" s="6">
        <f t="shared" si="8"/>
        <v>0</v>
      </c>
    </row>
    <row r="47" spans="1:24" ht="15.6" x14ac:dyDescent="0.3">
      <c r="A47" s="1">
        <v>15</v>
      </c>
      <c r="B47" s="1" t="s">
        <v>16</v>
      </c>
      <c r="C47" s="4" t="s">
        <v>65</v>
      </c>
      <c r="D47" s="1" t="s">
        <v>74</v>
      </c>
      <c r="E47" s="1" t="s">
        <v>80</v>
      </c>
      <c r="F47" s="1">
        <v>6</v>
      </c>
      <c r="G47" s="5">
        <v>4</v>
      </c>
      <c r="H47" s="5">
        <v>2</v>
      </c>
      <c r="I47" s="6">
        <f t="shared" si="7"/>
        <v>33.333333333333336</v>
      </c>
      <c r="O47" s="1">
        <v>15</v>
      </c>
      <c r="P47" s="1" t="s">
        <v>16</v>
      </c>
      <c r="Q47" s="1"/>
      <c r="R47" s="4" t="s">
        <v>65</v>
      </c>
      <c r="S47" s="1" t="s">
        <v>74</v>
      </c>
      <c r="T47" s="1" t="s">
        <v>42</v>
      </c>
      <c r="U47" s="1">
        <v>41</v>
      </c>
      <c r="V47" s="3">
        <v>28</v>
      </c>
      <c r="W47" s="3">
        <v>13</v>
      </c>
      <c r="X47" s="6">
        <f t="shared" si="8"/>
        <v>31.707317073170731</v>
      </c>
    </row>
    <row r="48" spans="1:24" ht="15.6" x14ac:dyDescent="0.3">
      <c r="A48" s="1">
        <v>16</v>
      </c>
      <c r="B48" s="1" t="s">
        <v>17</v>
      </c>
      <c r="C48" s="4" t="s">
        <v>66</v>
      </c>
      <c r="D48" s="1" t="s">
        <v>74</v>
      </c>
      <c r="E48" s="1" t="s">
        <v>80</v>
      </c>
      <c r="F48" s="1">
        <v>6</v>
      </c>
      <c r="G48" s="5">
        <v>5</v>
      </c>
      <c r="H48" s="5">
        <v>1</v>
      </c>
      <c r="I48" s="6">
        <f t="shared" si="7"/>
        <v>16.666666666666668</v>
      </c>
      <c r="O48" s="1">
        <v>16</v>
      </c>
      <c r="P48" s="1" t="s">
        <v>17</v>
      </c>
      <c r="Q48" s="1"/>
      <c r="R48" s="4" t="s">
        <v>66</v>
      </c>
      <c r="S48" s="1" t="s">
        <v>74</v>
      </c>
      <c r="T48" s="1" t="s">
        <v>42</v>
      </c>
      <c r="U48" s="1">
        <v>41</v>
      </c>
      <c r="V48" s="3">
        <v>27</v>
      </c>
      <c r="W48" s="3">
        <v>14</v>
      </c>
      <c r="X48" s="6">
        <f t="shared" si="8"/>
        <v>34.146341463414636</v>
      </c>
    </row>
    <row r="49" spans="1:24" ht="15.6" x14ac:dyDescent="0.3">
      <c r="A49" s="1">
        <v>17</v>
      </c>
      <c r="B49" s="1" t="s">
        <v>18</v>
      </c>
      <c r="C49" s="4" t="s">
        <v>67</v>
      </c>
      <c r="D49" s="1" t="s">
        <v>74</v>
      </c>
      <c r="E49" s="1" t="s">
        <v>80</v>
      </c>
      <c r="F49" s="1">
        <v>6</v>
      </c>
      <c r="G49" s="5">
        <v>0</v>
      </c>
      <c r="H49" s="5">
        <v>6</v>
      </c>
      <c r="I49" s="6">
        <f t="shared" si="7"/>
        <v>100</v>
      </c>
      <c r="O49" s="1">
        <v>17</v>
      </c>
      <c r="P49" s="1" t="s">
        <v>18</v>
      </c>
      <c r="Q49" s="1"/>
      <c r="R49" s="4" t="s">
        <v>67</v>
      </c>
      <c r="S49" s="1" t="s">
        <v>74</v>
      </c>
      <c r="T49" s="1" t="s">
        <v>42</v>
      </c>
      <c r="U49" s="1">
        <v>41</v>
      </c>
      <c r="V49" s="3">
        <v>7</v>
      </c>
      <c r="W49" s="3">
        <v>34</v>
      </c>
      <c r="X49" s="6">
        <f t="shared" si="8"/>
        <v>82.926829268292678</v>
      </c>
    </row>
    <row r="50" spans="1:24" ht="15.6" x14ac:dyDescent="0.3">
      <c r="A50" s="1">
        <v>18</v>
      </c>
      <c r="B50" s="1" t="s">
        <v>19</v>
      </c>
      <c r="C50" s="4" t="s">
        <v>68</v>
      </c>
      <c r="D50" s="1" t="s">
        <v>74</v>
      </c>
      <c r="E50" s="1" t="s">
        <v>80</v>
      </c>
      <c r="F50" s="1">
        <v>6</v>
      </c>
      <c r="G50" s="5">
        <v>0</v>
      </c>
      <c r="H50" s="5">
        <v>6</v>
      </c>
      <c r="I50" s="6">
        <f t="shared" si="7"/>
        <v>100</v>
      </c>
      <c r="O50" s="1">
        <v>18</v>
      </c>
      <c r="P50" s="1" t="s">
        <v>19</v>
      </c>
      <c r="Q50" s="1"/>
      <c r="R50" s="4" t="s">
        <v>68</v>
      </c>
      <c r="S50" s="1" t="s">
        <v>74</v>
      </c>
      <c r="T50" s="1" t="s">
        <v>42</v>
      </c>
      <c r="U50" s="1">
        <v>41</v>
      </c>
      <c r="V50" s="3">
        <v>1</v>
      </c>
      <c r="W50" s="3">
        <v>40</v>
      </c>
      <c r="X50" s="6">
        <f t="shared" si="8"/>
        <v>97.560975609756099</v>
      </c>
    </row>
    <row r="51" spans="1:24" ht="15.6" x14ac:dyDescent="0.3">
      <c r="A51" s="1">
        <v>19</v>
      </c>
      <c r="B51" s="1" t="s">
        <v>20</v>
      </c>
      <c r="C51" s="4" t="s">
        <v>46</v>
      </c>
      <c r="D51" s="1" t="s">
        <v>74</v>
      </c>
      <c r="E51" s="1" t="s">
        <v>80</v>
      </c>
      <c r="F51" s="1">
        <v>6</v>
      </c>
      <c r="G51" s="5">
        <v>6</v>
      </c>
      <c r="H51" s="5">
        <v>0</v>
      </c>
      <c r="I51" s="6">
        <f t="shared" si="7"/>
        <v>0</v>
      </c>
      <c r="O51" s="1">
        <v>19</v>
      </c>
      <c r="P51" s="1" t="s">
        <v>20</v>
      </c>
      <c r="Q51" s="1"/>
      <c r="R51" s="4" t="s">
        <v>46</v>
      </c>
      <c r="S51" s="1" t="s">
        <v>74</v>
      </c>
      <c r="T51" s="1" t="s">
        <v>42</v>
      </c>
      <c r="U51" s="1">
        <v>41</v>
      </c>
      <c r="V51" s="3">
        <v>28</v>
      </c>
      <c r="W51" s="3">
        <v>13</v>
      </c>
      <c r="X51" s="6">
        <f t="shared" si="8"/>
        <v>31.707317073170731</v>
      </c>
    </row>
    <row r="52" spans="1:24" ht="15.6" x14ac:dyDescent="0.3">
      <c r="A52" s="1">
        <v>20</v>
      </c>
      <c r="B52" s="1" t="s">
        <v>21</v>
      </c>
      <c r="C52" s="4" t="s">
        <v>69</v>
      </c>
      <c r="D52" s="1" t="s">
        <v>74</v>
      </c>
      <c r="E52" s="1" t="s">
        <v>80</v>
      </c>
      <c r="F52" s="1">
        <v>6</v>
      </c>
      <c r="G52" s="5">
        <v>6</v>
      </c>
      <c r="H52" s="5">
        <v>0</v>
      </c>
      <c r="I52" s="6">
        <f t="shared" si="7"/>
        <v>0</v>
      </c>
      <c r="O52" s="1">
        <v>20</v>
      </c>
      <c r="P52" s="1" t="s">
        <v>21</v>
      </c>
      <c r="Q52" s="1"/>
      <c r="R52" s="4" t="s">
        <v>69</v>
      </c>
      <c r="S52" s="1" t="s">
        <v>74</v>
      </c>
      <c r="T52" s="1" t="s">
        <v>42</v>
      </c>
      <c r="U52" s="1">
        <v>41</v>
      </c>
      <c r="V52" s="3">
        <v>40</v>
      </c>
      <c r="W52" s="3">
        <v>1</v>
      </c>
      <c r="X52" s="6">
        <f t="shared" si="8"/>
        <v>2.4390243902439024</v>
      </c>
    </row>
    <row r="53" spans="1:24" ht="15.6" x14ac:dyDescent="0.3">
      <c r="A53" s="1">
        <v>21</v>
      </c>
      <c r="B53" s="1" t="s">
        <v>22</v>
      </c>
      <c r="C53" s="4" t="s">
        <v>70</v>
      </c>
      <c r="D53" s="1" t="s">
        <v>74</v>
      </c>
      <c r="E53" s="1" t="s">
        <v>80</v>
      </c>
      <c r="F53" s="1">
        <v>6</v>
      </c>
      <c r="G53" s="5">
        <v>6</v>
      </c>
      <c r="H53" s="5">
        <v>0</v>
      </c>
      <c r="I53" s="6">
        <f t="shared" si="7"/>
        <v>0</v>
      </c>
      <c r="O53" s="1">
        <v>21</v>
      </c>
      <c r="P53" s="1" t="s">
        <v>22</v>
      </c>
      <c r="Q53" s="1"/>
      <c r="R53" s="4" t="s">
        <v>70</v>
      </c>
      <c r="S53" s="1" t="s">
        <v>74</v>
      </c>
      <c r="T53" s="1" t="s">
        <v>42</v>
      </c>
      <c r="U53" s="1">
        <v>41</v>
      </c>
      <c r="V53" s="3">
        <v>37</v>
      </c>
      <c r="W53" s="3">
        <v>4</v>
      </c>
      <c r="X53" s="6">
        <f t="shared" si="8"/>
        <v>9.7560975609756095</v>
      </c>
    </row>
    <row r="54" spans="1:24" ht="15.6" x14ac:dyDescent="0.3">
      <c r="A54" s="1">
        <v>22</v>
      </c>
      <c r="B54" s="1" t="s">
        <v>23</v>
      </c>
      <c r="C54" s="4" t="s">
        <v>52</v>
      </c>
      <c r="D54" s="1" t="s">
        <v>74</v>
      </c>
      <c r="E54" s="1" t="s">
        <v>80</v>
      </c>
      <c r="F54" s="1">
        <v>6</v>
      </c>
      <c r="G54" s="5">
        <v>3</v>
      </c>
      <c r="H54" s="5">
        <v>3</v>
      </c>
      <c r="I54" s="6">
        <f t="shared" si="7"/>
        <v>50</v>
      </c>
      <c r="O54" s="1">
        <v>22</v>
      </c>
      <c r="P54" s="1" t="s">
        <v>23</v>
      </c>
      <c r="Q54" s="1"/>
      <c r="R54" s="4" t="s">
        <v>52</v>
      </c>
      <c r="S54" s="1" t="s">
        <v>74</v>
      </c>
      <c r="T54" s="1" t="s">
        <v>42</v>
      </c>
      <c r="U54" s="1">
        <v>41</v>
      </c>
      <c r="V54" s="3">
        <v>13</v>
      </c>
      <c r="W54" s="3">
        <v>28</v>
      </c>
      <c r="X54" s="6">
        <f t="shared" si="8"/>
        <v>68.292682926829272</v>
      </c>
    </row>
    <row r="55" spans="1:24" ht="15.6" x14ac:dyDescent="0.3">
      <c r="A55" s="1">
        <v>23</v>
      </c>
      <c r="B55" s="1" t="s">
        <v>24</v>
      </c>
      <c r="C55" s="4" t="s">
        <v>50</v>
      </c>
      <c r="D55" s="1" t="s">
        <v>74</v>
      </c>
      <c r="E55" s="1" t="s">
        <v>80</v>
      </c>
      <c r="F55" s="1">
        <v>6</v>
      </c>
      <c r="G55" s="5">
        <v>4</v>
      </c>
      <c r="H55" s="5">
        <v>2</v>
      </c>
      <c r="I55" s="6">
        <f t="shared" si="7"/>
        <v>33.333333333333336</v>
      </c>
      <c r="O55" s="1">
        <v>23</v>
      </c>
      <c r="P55" s="1" t="s">
        <v>24</v>
      </c>
      <c r="Q55" s="1"/>
      <c r="R55" s="4" t="s">
        <v>50</v>
      </c>
      <c r="S55" s="1" t="s">
        <v>74</v>
      </c>
      <c r="T55" s="1" t="s">
        <v>42</v>
      </c>
      <c r="U55" s="1">
        <v>41</v>
      </c>
      <c r="V55" s="3">
        <v>18</v>
      </c>
      <c r="W55" s="3">
        <v>23</v>
      </c>
      <c r="X55" s="6">
        <f t="shared" si="8"/>
        <v>56.097560975609753</v>
      </c>
    </row>
    <row r="56" spans="1:24" ht="15.6" x14ac:dyDescent="0.3">
      <c r="A56" s="1">
        <v>24</v>
      </c>
      <c r="B56" s="1" t="s">
        <v>25</v>
      </c>
      <c r="C56" s="4" t="s">
        <v>71</v>
      </c>
      <c r="D56" s="1" t="s">
        <v>74</v>
      </c>
      <c r="E56" s="1" t="s">
        <v>80</v>
      </c>
      <c r="F56" s="1">
        <v>6</v>
      </c>
      <c r="G56" s="5">
        <v>3</v>
      </c>
      <c r="H56" s="5">
        <v>3</v>
      </c>
      <c r="I56" s="6">
        <f t="shared" si="7"/>
        <v>50</v>
      </c>
      <c r="O56" s="1">
        <v>24</v>
      </c>
      <c r="P56" s="1" t="s">
        <v>25</v>
      </c>
      <c r="Q56" s="1"/>
      <c r="R56" s="4" t="s">
        <v>71</v>
      </c>
      <c r="S56" s="1" t="s">
        <v>74</v>
      </c>
      <c r="T56" s="1" t="s">
        <v>42</v>
      </c>
      <c r="U56" s="1">
        <v>41</v>
      </c>
      <c r="V56" s="3">
        <v>11</v>
      </c>
      <c r="W56" s="3">
        <v>30</v>
      </c>
      <c r="X56" s="6">
        <f t="shared" si="8"/>
        <v>73.170731707317074</v>
      </c>
    </row>
    <row r="57" spans="1:24" ht="15.6" x14ac:dyDescent="0.3">
      <c r="A57" s="1">
        <v>25</v>
      </c>
      <c r="B57" s="1" t="s">
        <v>26</v>
      </c>
      <c r="C57" s="4" t="s">
        <v>51</v>
      </c>
      <c r="D57" s="1" t="s">
        <v>74</v>
      </c>
      <c r="E57" s="1" t="s">
        <v>80</v>
      </c>
      <c r="F57" s="1">
        <v>6</v>
      </c>
      <c r="G57" s="5">
        <v>6</v>
      </c>
      <c r="H57" s="5">
        <v>0</v>
      </c>
      <c r="I57" s="6">
        <f t="shared" si="7"/>
        <v>0</v>
      </c>
      <c r="O57" s="1">
        <v>25</v>
      </c>
      <c r="P57" s="1" t="s">
        <v>26</v>
      </c>
      <c r="Q57" s="1"/>
      <c r="R57" s="4" t="s">
        <v>51</v>
      </c>
      <c r="S57" s="1" t="s">
        <v>74</v>
      </c>
      <c r="T57" s="1" t="s">
        <v>42</v>
      </c>
      <c r="U57" s="1">
        <v>41</v>
      </c>
      <c r="V57" s="3">
        <v>41</v>
      </c>
      <c r="W57" s="3">
        <v>0</v>
      </c>
      <c r="X57" s="6">
        <f t="shared" si="8"/>
        <v>0</v>
      </c>
    </row>
    <row r="58" spans="1:24" ht="15.6" x14ac:dyDescent="0.3">
      <c r="A58" s="1">
        <v>26</v>
      </c>
      <c r="B58" s="1" t="s">
        <v>27</v>
      </c>
      <c r="C58" s="4" t="s">
        <v>72</v>
      </c>
      <c r="D58" s="1" t="s">
        <v>74</v>
      </c>
      <c r="E58" s="1" t="s">
        <v>80</v>
      </c>
      <c r="F58" s="1">
        <v>6</v>
      </c>
      <c r="G58" s="5">
        <v>6</v>
      </c>
      <c r="H58" s="5">
        <v>0</v>
      </c>
      <c r="I58" s="6">
        <f t="shared" si="7"/>
        <v>0</v>
      </c>
      <c r="O58" s="1">
        <v>26</v>
      </c>
      <c r="P58" s="1" t="s">
        <v>27</v>
      </c>
      <c r="Q58" s="1"/>
      <c r="R58" s="4" t="s">
        <v>72</v>
      </c>
      <c r="S58" s="1" t="s">
        <v>74</v>
      </c>
      <c r="T58" s="1" t="s">
        <v>42</v>
      </c>
      <c r="U58" s="1">
        <v>41</v>
      </c>
      <c r="V58" s="3">
        <v>39</v>
      </c>
      <c r="W58" s="3">
        <v>2</v>
      </c>
      <c r="X58" s="6">
        <f t="shared" si="8"/>
        <v>4.8780487804878048</v>
      </c>
    </row>
    <row r="59" spans="1:24" ht="15.6" x14ac:dyDescent="0.3">
      <c r="A59" s="1">
        <v>27</v>
      </c>
      <c r="B59" s="1" t="s">
        <v>28</v>
      </c>
      <c r="C59" s="4" t="s">
        <v>48</v>
      </c>
      <c r="D59" s="1" t="s">
        <v>74</v>
      </c>
      <c r="E59" s="1" t="s">
        <v>80</v>
      </c>
      <c r="F59" s="1">
        <v>6</v>
      </c>
      <c r="G59" s="5">
        <v>3</v>
      </c>
      <c r="H59" s="5">
        <v>3</v>
      </c>
      <c r="I59" s="6">
        <f t="shared" si="7"/>
        <v>50</v>
      </c>
      <c r="O59" s="1">
        <v>27</v>
      </c>
      <c r="P59" s="1" t="s">
        <v>28</v>
      </c>
      <c r="Q59" s="1"/>
      <c r="R59" s="4" t="s">
        <v>48</v>
      </c>
      <c r="S59" s="1" t="s">
        <v>74</v>
      </c>
      <c r="T59" s="1" t="s">
        <v>42</v>
      </c>
      <c r="U59" s="1">
        <v>41</v>
      </c>
      <c r="V59" s="3">
        <v>13</v>
      </c>
      <c r="W59" s="3">
        <v>28</v>
      </c>
      <c r="X59" s="6">
        <f t="shared" si="8"/>
        <v>68.292682926829272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7CAA-F3C4-4E1A-8C48-2FF4B7AA3454}">
  <dimension ref="A3:D23"/>
  <sheetViews>
    <sheetView workbookViewId="0">
      <selection activeCell="A3" sqref="A3:C9"/>
    </sheetView>
  </sheetViews>
  <sheetFormatPr defaultRowHeight="14.4" x14ac:dyDescent="0.3"/>
  <cols>
    <col min="1" max="1" width="14.5546875" bestFit="1" customWidth="1"/>
    <col min="2" max="3" width="27.109375" bestFit="1" customWidth="1"/>
  </cols>
  <sheetData>
    <row r="3" spans="1:3" x14ac:dyDescent="0.3">
      <c r="A3" s="46" t="s">
        <v>141</v>
      </c>
      <c r="B3" t="s">
        <v>167</v>
      </c>
      <c r="C3" t="s">
        <v>168</v>
      </c>
    </row>
    <row r="4" spans="1:3" x14ac:dyDescent="0.3">
      <c r="A4" s="47" t="s">
        <v>7</v>
      </c>
      <c r="B4">
        <v>88</v>
      </c>
      <c r="C4">
        <v>89</v>
      </c>
    </row>
    <row r="5" spans="1:3" x14ac:dyDescent="0.3">
      <c r="A5" s="47" t="s">
        <v>100</v>
      </c>
      <c r="B5">
        <v>86</v>
      </c>
      <c r="C5">
        <v>89</v>
      </c>
    </row>
    <row r="6" spans="1:3" x14ac:dyDescent="0.3">
      <c r="A6" s="47" t="s">
        <v>10</v>
      </c>
      <c r="B6">
        <v>89</v>
      </c>
      <c r="C6">
        <v>86</v>
      </c>
    </row>
    <row r="7" spans="1:3" x14ac:dyDescent="0.3">
      <c r="A7" s="47" t="s">
        <v>19</v>
      </c>
      <c r="B7">
        <v>90</v>
      </c>
      <c r="C7">
        <v>83</v>
      </c>
    </row>
    <row r="8" spans="1:3" x14ac:dyDescent="0.3">
      <c r="A8" s="47" t="s">
        <v>21</v>
      </c>
      <c r="B8">
        <v>86</v>
      </c>
      <c r="C8">
        <v>90</v>
      </c>
    </row>
    <row r="9" spans="1:3" x14ac:dyDescent="0.3">
      <c r="A9" s="47" t="s">
        <v>42</v>
      </c>
      <c r="B9">
        <v>439</v>
      </c>
      <c r="C9">
        <v>437</v>
      </c>
    </row>
    <row r="18" spans="2:4" x14ac:dyDescent="0.3">
      <c r="B18" s="59"/>
      <c r="C18" s="59"/>
      <c r="D18" s="59"/>
    </row>
    <row r="19" spans="2:4" x14ac:dyDescent="0.3">
      <c r="B19" s="47"/>
    </row>
    <row r="20" spans="2:4" x14ac:dyDescent="0.3">
      <c r="B20" s="47"/>
    </row>
    <row r="21" spans="2:4" x14ac:dyDescent="0.3">
      <c r="B21" s="47"/>
    </row>
    <row r="22" spans="2:4" x14ac:dyDescent="0.3">
      <c r="B22" s="47"/>
    </row>
    <row r="23" spans="2:4" x14ac:dyDescent="0.3">
      <c r="B23" s="47"/>
    </row>
  </sheetData>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C3B7-460B-4D9D-ACF3-498018EB50F2}">
  <dimension ref="A3:B5"/>
  <sheetViews>
    <sheetView workbookViewId="0">
      <selection activeCell="M20" sqref="M20"/>
    </sheetView>
  </sheetViews>
  <sheetFormatPr defaultRowHeight="14.4" x14ac:dyDescent="0.3"/>
  <cols>
    <col min="1" max="1" width="12.44140625" bestFit="1" customWidth="1"/>
    <col min="2" max="2" width="27.109375" bestFit="1" customWidth="1"/>
  </cols>
  <sheetData>
    <row r="3" spans="1:2" x14ac:dyDescent="0.3">
      <c r="A3" s="46" t="s">
        <v>141</v>
      </c>
      <c r="B3" t="s">
        <v>168</v>
      </c>
    </row>
    <row r="4" spans="1:2" x14ac:dyDescent="0.3">
      <c r="A4" s="47" t="s">
        <v>4</v>
      </c>
      <c r="B4" s="75">
        <v>75</v>
      </c>
    </row>
    <row r="5" spans="1:2" x14ac:dyDescent="0.3">
      <c r="A5" s="47" t="s">
        <v>42</v>
      </c>
      <c r="B5" s="75">
        <v>75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B553-8397-421D-AC12-D72D3AB77F19}">
  <dimension ref="A3:E4"/>
  <sheetViews>
    <sheetView workbookViewId="0">
      <selection activeCell="E4" sqref="E4"/>
    </sheetView>
  </sheetViews>
  <sheetFormatPr defaultRowHeight="14.4" x14ac:dyDescent="0.3"/>
  <cols>
    <col min="1" max="1" width="12.88671875" bestFit="1" customWidth="1"/>
    <col min="2" max="2" width="25.6640625" bestFit="1" customWidth="1"/>
    <col min="3" max="3" width="32.33203125" bestFit="1" customWidth="1"/>
    <col min="4" max="4" width="17.44140625" bestFit="1" customWidth="1"/>
    <col min="5" max="5" width="17.77734375" bestFit="1" customWidth="1"/>
  </cols>
  <sheetData>
    <row r="3" spans="1:5" x14ac:dyDescent="0.3">
      <c r="A3" t="s">
        <v>169</v>
      </c>
      <c r="B3" t="s">
        <v>170</v>
      </c>
      <c r="C3" t="s">
        <v>171</v>
      </c>
      <c r="D3" t="s">
        <v>172</v>
      </c>
      <c r="E3" t="s">
        <v>173</v>
      </c>
    </row>
    <row r="4" spans="1:5" x14ac:dyDescent="0.3">
      <c r="A4" s="75">
        <v>1</v>
      </c>
      <c r="B4" s="51">
        <v>28</v>
      </c>
      <c r="C4" s="51">
        <v>54</v>
      </c>
      <c r="D4" s="51">
        <v>28</v>
      </c>
      <c r="E4" s="51">
        <v>47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BAD8-58BB-4ED0-9755-5371C6C13581}">
  <dimension ref="A1:X28"/>
  <sheetViews>
    <sheetView zoomScale="50" zoomScaleNormal="50" workbookViewId="0">
      <selection activeCell="B1" sqref="B1:B28"/>
    </sheetView>
  </sheetViews>
  <sheetFormatPr defaultRowHeight="14.4" x14ac:dyDescent="0.3"/>
  <cols>
    <col min="1" max="2" width="20.33203125" customWidth="1"/>
    <col min="3" max="3" width="15.21875" customWidth="1"/>
    <col min="4" max="4" width="34.5546875" customWidth="1"/>
    <col min="5" max="5" width="25.109375" customWidth="1"/>
    <col min="6" max="6" width="25.33203125" hidden="1" customWidth="1"/>
    <col min="7" max="7" width="28.6640625" hidden="1" customWidth="1"/>
    <col min="8" max="8" width="25" hidden="1" customWidth="1"/>
    <col min="9" max="9" width="22.33203125" customWidth="1"/>
    <col min="10" max="10" width="16.6640625" hidden="1" customWidth="1"/>
    <col min="11" max="11" width="28.44140625" hidden="1" customWidth="1"/>
    <col min="12" max="12" width="39" hidden="1" customWidth="1"/>
    <col min="13" max="13" width="17" customWidth="1"/>
    <col min="14" max="14" width="23" customWidth="1"/>
    <col min="15" max="15" width="30" hidden="1" customWidth="1"/>
    <col min="16" max="21" width="0" hidden="1" customWidth="1"/>
    <col min="22" max="22" width="33.33203125" hidden="1" customWidth="1"/>
    <col min="23" max="23" width="21.33203125" hidden="1" customWidth="1"/>
    <col min="24" max="24" width="32.6640625" customWidth="1"/>
  </cols>
  <sheetData>
    <row r="1" spans="1:24" ht="109.2" x14ac:dyDescent="0.3">
      <c r="A1" s="21" t="s">
        <v>1</v>
      </c>
      <c r="B1" s="21" t="s">
        <v>165</v>
      </c>
      <c r="C1" s="22" t="s">
        <v>29</v>
      </c>
      <c r="D1" s="23" t="s">
        <v>102</v>
      </c>
      <c r="E1" s="23" t="s">
        <v>32</v>
      </c>
      <c r="F1" s="24" t="s">
        <v>103</v>
      </c>
      <c r="G1" s="25" t="s">
        <v>104</v>
      </c>
      <c r="H1" s="25" t="s">
        <v>105</v>
      </c>
      <c r="I1" s="26" t="s">
        <v>147</v>
      </c>
      <c r="J1" s="24" t="s">
        <v>103</v>
      </c>
      <c r="K1" s="27" t="s">
        <v>107</v>
      </c>
      <c r="L1" s="28" t="s">
        <v>108</v>
      </c>
      <c r="M1" s="29" t="s">
        <v>148</v>
      </c>
      <c r="N1" s="29" t="s">
        <v>145</v>
      </c>
      <c r="O1" s="40" t="s">
        <v>32</v>
      </c>
      <c r="P1" s="42" t="s">
        <v>138</v>
      </c>
      <c r="Q1" s="28" t="s">
        <v>104</v>
      </c>
      <c r="R1" s="28" t="s">
        <v>105</v>
      </c>
      <c r="S1" s="43" t="s">
        <v>106</v>
      </c>
      <c r="T1" s="28" t="s">
        <v>103</v>
      </c>
      <c r="U1" s="43" t="s">
        <v>107</v>
      </c>
      <c r="V1" s="28" t="s">
        <v>108</v>
      </c>
      <c r="W1" s="28" t="s">
        <v>139</v>
      </c>
      <c r="X1" s="28" t="s">
        <v>146</v>
      </c>
    </row>
    <row r="2" spans="1:24" ht="18" x14ac:dyDescent="0.35">
      <c r="A2" s="31" t="s">
        <v>2</v>
      </c>
      <c r="B2" s="49" t="s">
        <v>163</v>
      </c>
      <c r="C2" s="32" t="s">
        <v>110</v>
      </c>
      <c r="D2" s="30" t="s">
        <v>31</v>
      </c>
      <c r="E2" s="30">
        <v>1</v>
      </c>
      <c r="F2" s="33">
        <v>9</v>
      </c>
      <c r="G2" s="30">
        <v>6</v>
      </c>
      <c r="H2" s="30">
        <v>14</v>
      </c>
      <c r="I2" s="34">
        <f t="shared" ref="I2:I28" si="0">SUM(F2:H2)</f>
        <v>29</v>
      </c>
      <c r="J2" s="33">
        <v>9</v>
      </c>
      <c r="K2" s="33">
        <v>9</v>
      </c>
      <c r="L2" s="35">
        <v>34</v>
      </c>
      <c r="M2" s="36">
        <f t="shared" ref="M2:M28" si="1">SUM(J2,K2,L2)</f>
        <v>52</v>
      </c>
      <c r="N2" s="36">
        <f t="shared" ref="N2:N28" si="2">SUM(I2,M2)</f>
        <v>81</v>
      </c>
      <c r="O2" s="30">
        <v>2</v>
      </c>
      <c r="P2" s="44">
        <v>10</v>
      </c>
      <c r="Q2" s="30">
        <v>6</v>
      </c>
      <c r="R2" s="30">
        <v>17</v>
      </c>
      <c r="S2" s="34">
        <f t="shared" ref="S2:S28" si="3">SUM(P2:R2)</f>
        <v>33</v>
      </c>
      <c r="T2" s="44">
        <v>10</v>
      </c>
      <c r="U2" s="33">
        <v>9</v>
      </c>
      <c r="V2" s="45">
        <v>32</v>
      </c>
      <c r="W2" s="36">
        <f t="shared" ref="W2:W28" si="4">SUM(T2:V2)</f>
        <v>51</v>
      </c>
      <c r="X2" s="36">
        <f>SUM(S2,V2)</f>
        <v>65</v>
      </c>
    </row>
    <row r="3" spans="1:24" ht="18" x14ac:dyDescent="0.35">
      <c r="A3" s="33" t="s">
        <v>3</v>
      </c>
      <c r="B3" s="49" t="s">
        <v>163</v>
      </c>
      <c r="C3" s="32" t="s">
        <v>111</v>
      </c>
      <c r="D3" s="30" t="s">
        <v>31</v>
      </c>
      <c r="E3" s="30">
        <v>1</v>
      </c>
      <c r="F3" s="33">
        <v>9</v>
      </c>
      <c r="G3" s="30">
        <v>6</v>
      </c>
      <c r="H3" s="37">
        <v>12</v>
      </c>
      <c r="I3" s="34">
        <f t="shared" si="0"/>
        <v>27</v>
      </c>
      <c r="J3" s="33">
        <v>9</v>
      </c>
      <c r="K3" s="33">
        <v>9</v>
      </c>
      <c r="L3" s="35">
        <v>35</v>
      </c>
      <c r="M3" s="36">
        <f t="shared" si="1"/>
        <v>53</v>
      </c>
      <c r="N3" s="36">
        <f t="shared" si="2"/>
        <v>80</v>
      </c>
      <c r="O3" s="30">
        <v>2</v>
      </c>
      <c r="P3" s="44">
        <v>0</v>
      </c>
      <c r="Q3" s="30">
        <v>6</v>
      </c>
      <c r="R3" s="44">
        <v>18</v>
      </c>
      <c r="S3" s="34">
        <f t="shared" si="3"/>
        <v>24</v>
      </c>
      <c r="T3" s="44">
        <v>0</v>
      </c>
      <c r="U3" s="33">
        <v>9</v>
      </c>
      <c r="V3" s="45">
        <v>35</v>
      </c>
      <c r="W3" s="36">
        <f t="shared" si="4"/>
        <v>44</v>
      </c>
      <c r="X3" s="36">
        <f t="shared" ref="X3:X28" si="5">SUM(S3,W3)</f>
        <v>68</v>
      </c>
    </row>
    <row r="4" spans="1:24" ht="18" x14ac:dyDescent="0.35">
      <c r="A4" s="31" t="s">
        <v>4</v>
      </c>
      <c r="B4" s="49" t="s">
        <v>163</v>
      </c>
      <c r="C4" s="32" t="s">
        <v>112</v>
      </c>
      <c r="D4" s="30" t="s">
        <v>31</v>
      </c>
      <c r="E4" s="30">
        <v>1</v>
      </c>
      <c r="F4" s="33">
        <v>7</v>
      </c>
      <c r="G4" s="30">
        <v>10</v>
      </c>
      <c r="H4" s="30">
        <v>11</v>
      </c>
      <c r="I4" s="34">
        <f t="shared" si="0"/>
        <v>28</v>
      </c>
      <c r="J4" s="33">
        <v>7</v>
      </c>
      <c r="K4" s="33">
        <v>7</v>
      </c>
      <c r="L4" s="35">
        <v>40</v>
      </c>
      <c r="M4" s="36">
        <f t="shared" si="1"/>
        <v>54</v>
      </c>
      <c r="N4" s="36">
        <f t="shared" si="2"/>
        <v>82</v>
      </c>
      <c r="O4" s="30">
        <v>2</v>
      </c>
      <c r="P4" s="44">
        <v>8</v>
      </c>
      <c r="Q4" s="30">
        <v>10</v>
      </c>
      <c r="R4" s="30">
        <v>10</v>
      </c>
      <c r="S4" s="34">
        <f t="shared" si="3"/>
        <v>28</v>
      </c>
      <c r="T4" s="44">
        <v>8</v>
      </c>
      <c r="U4" s="33">
        <v>7</v>
      </c>
      <c r="V4" s="45">
        <v>32</v>
      </c>
      <c r="W4" s="36">
        <f t="shared" si="4"/>
        <v>47</v>
      </c>
      <c r="X4" s="36">
        <f t="shared" si="5"/>
        <v>75</v>
      </c>
    </row>
    <row r="5" spans="1:24" ht="18" x14ac:dyDescent="0.35">
      <c r="A5" s="31" t="s">
        <v>5</v>
      </c>
      <c r="B5" s="49" t="s">
        <v>163</v>
      </c>
      <c r="C5" s="32" t="s">
        <v>113</v>
      </c>
      <c r="D5" s="30" t="s">
        <v>31</v>
      </c>
      <c r="E5" s="30">
        <v>1</v>
      </c>
      <c r="F5" s="33">
        <v>9</v>
      </c>
      <c r="G5" s="30">
        <v>5</v>
      </c>
      <c r="H5" s="30">
        <v>12</v>
      </c>
      <c r="I5" s="34">
        <f t="shared" si="0"/>
        <v>26</v>
      </c>
      <c r="J5" s="33">
        <v>9</v>
      </c>
      <c r="K5" s="33">
        <v>9</v>
      </c>
      <c r="L5" s="35">
        <v>35</v>
      </c>
      <c r="M5" s="36">
        <f t="shared" si="1"/>
        <v>53</v>
      </c>
      <c r="N5" s="36">
        <f t="shared" si="2"/>
        <v>79</v>
      </c>
      <c r="O5" s="30">
        <v>2</v>
      </c>
      <c r="P5" s="44">
        <v>8</v>
      </c>
      <c r="Q5" s="30">
        <v>5</v>
      </c>
      <c r="R5" s="30">
        <v>8</v>
      </c>
      <c r="S5" s="34">
        <f t="shared" si="3"/>
        <v>21</v>
      </c>
      <c r="T5" s="44">
        <v>8</v>
      </c>
      <c r="U5" s="33">
        <v>9</v>
      </c>
      <c r="V5" s="45">
        <v>35</v>
      </c>
      <c r="W5" s="36">
        <f t="shared" si="4"/>
        <v>52</v>
      </c>
      <c r="X5" s="36">
        <f t="shared" si="5"/>
        <v>73</v>
      </c>
    </row>
    <row r="6" spans="1:24" ht="18" x14ac:dyDescent="0.35">
      <c r="A6" s="31" t="s">
        <v>6</v>
      </c>
      <c r="B6" s="49" t="s">
        <v>163</v>
      </c>
      <c r="C6" s="32" t="s">
        <v>114</v>
      </c>
      <c r="D6" s="30" t="s">
        <v>31</v>
      </c>
      <c r="E6" s="30">
        <v>1</v>
      </c>
      <c r="F6" s="33">
        <v>6</v>
      </c>
      <c r="G6" s="30">
        <v>9</v>
      </c>
      <c r="H6" s="30">
        <v>14</v>
      </c>
      <c r="I6" s="34">
        <f t="shared" si="0"/>
        <v>29</v>
      </c>
      <c r="J6" s="33">
        <v>6</v>
      </c>
      <c r="K6" s="33">
        <v>6</v>
      </c>
      <c r="L6" s="35">
        <v>33</v>
      </c>
      <c r="M6" s="36">
        <f t="shared" si="1"/>
        <v>45</v>
      </c>
      <c r="N6" s="36">
        <f t="shared" si="2"/>
        <v>74</v>
      </c>
      <c r="O6" s="30">
        <v>2</v>
      </c>
      <c r="P6" s="44">
        <v>7</v>
      </c>
      <c r="Q6" s="30">
        <v>9</v>
      </c>
      <c r="R6" s="30">
        <v>16</v>
      </c>
      <c r="S6" s="34">
        <f t="shared" si="3"/>
        <v>32</v>
      </c>
      <c r="T6" s="44">
        <v>7</v>
      </c>
      <c r="U6" s="33">
        <v>6</v>
      </c>
      <c r="V6" s="45">
        <v>35</v>
      </c>
      <c r="W6" s="36">
        <f t="shared" si="4"/>
        <v>48</v>
      </c>
      <c r="X6" s="36">
        <f t="shared" si="5"/>
        <v>80</v>
      </c>
    </row>
    <row r="7" spans="1:24" ht="18" x14ac:dyDescent="0.35">
      <c r="A7" s="33" t="s">
        <v>7</v>
      </c>
      <c r="B7" s="49" t="s">
        <v>163</v>
      </c>
      <c r="C7" s="32" t="s">
        <v>132</v>
      </c>
      <c r="D7" s="30" t="s">
        <v>31</v>
      </c>
      <c r="E7" s="30">
        <v>1</v>
      </c>
      <c r="F7" s="33">
        <v>9</v>
      </c>
      <c r="G7" s="38">
        <v>9</v>
      </c>
      <c r="H7" s="30">
        <v>14</v>
      </c>
      <c r="I7" s="34">
        <f t="shared" si="0"/>
        <v>32</v>
      </c>
      <c r="J7" s="33">
        <v>9</v>
      </c>
      <c r="K7" s="33">
        <v>9</v>
      </c>
      <c r="L7" s="35">
        <v>38</v>
      </c>
      <c r="M7" s="36">
        <f t="shared" si="1"/>
        <v>56</v>
      </c>
      <c r="N7" s="36">
        <f t="shared" si="2"/>
        <v>88</v>
      </c>
      <c r="O7" s="30">
        <v>2</v>
      </c>
      <c r="P7" s="44">
        <v>10</v>
      </c>
      <c r="Q7" s="38">
        <v>9</v>
      </c>
      <c r="R7" s="38">
        <v>16</v>
      </c>
      <c r="S7" s="34">
        <f t="shared" si="3"/>
        <v>35</v>
      </c>
      <c r="T7" s="44">
        <v>10</v>
      </c>
      <c r="U7" s="33">
        <v>9</v>
      </c>
      <c r="V7" s="45">
        <v>35</v>
      </c>
      <c r="W7" s="36">
        <f t="shared" si="4"/>
        <v>54</v>
      </c>
      <c r="X7" s="36">
        <f t="shared" si="5"/>
        <v>89</v>
      </c>
    </row>
    <row r="8" spans="1:24" ht="18" x14ac:dyDescent="0.35">
      <c r="A8" s="31" t="s">
        <v>8</v>
      </c>
      <c r="B8" s="49" t="s">
        <v>163</v>
      </c>
      <c r="C8" s="32" t="s">
        <v>115</v>
      </c>
      <c r="D8" s="30" t="s">
        <v>31</v>
      </c>
      <c r="E8" s="30">
        <v>1</v>
      </c>
      <c r="F8" s="33">
        <v>5</v>
      </c>
      <c r="G8" s="30">
        <v>7</v>
      </c>
      <c r="H8" s="30">
        <v>14</v>
      </c>
      <c r="I8" s="34">
        <f t="shared" si="0"/>
        <v>26</v>
      </c>
      <c r="J8" s="33">
        <v>5</v>
      </c>
      <c r="K8" s="33">
        <v>5</v>
      </c>
      <c r="L8" s="35">
        <v>36</v>
      </c>
      <c r="M8" s="36">
        <f t="shared" si="1"/>
        <v>46</v>
      </c>
      <c r="N8" s="36">
        <f t="shared" si="2"/>
        <v>72</v>
      </c>
      <c r="O8" s="30">
        <v>2</v>
      </c>
      <c r="P8" s="44">
        <v>7</v>
      </c>
      <c r="Q8" s="30">
        <v>7</v>
      </c>
      <c r="R8" s="30">
        <v>19</v>
      </c>
      <c r="S8" s="34">
        <f t="shared" si="3"/>
        <v>33</v>
      </c>
      <c r="T8" s="44">
        <v>7</v>
      </c>
      <c r="U8" s="33">
        <v>5</v>
      </c>
      <c r="V8" s="45">
        <v>40</v>
      </c>
      <c r="W8" s="36">
        <f t="shared" si="4"/>
        <v>52</v>
      </c>
      <c r="X8" s="36">
        <f t="shared" si="5"/>
        <v>85</v>
      </c>
    </row>
    <row r="9" spans="1:24" ht="18" x14ac:dyDescent="0.35">
      <c r="A9" s="33" t="s">
        <v>100</v>
      </c>
      <c r="B9" s="49" t="s">
        <v>164</v>
      </c>
      <c r="C9" s="32" t="s">
        <v>135</v>
      </c>
      <c r="D9" s="30" t="s">
        <v>31</v>
      </c>
      <c r="E9" s="30">
        <v>1</v>
      </c>
      <c r="F9" s="33">
        <v>9</v>
      </c>
      <c r="G9" s="38">
        <v>5</v>
      </c>
      <c r="H9" s="30">
        <v>14</v>
      </c>
      <c r="I9" s="34">
        <f t="shared" si="0"/>
        <v>28</v>
      </c>
      <c r="J9" s="33">
        <v>9</v>
      </c>
      <c r="K9" s="33">
        <v>9</v>
      </c>
      <c r="L9" s="35">
        <v>40</v>
      </c>
      <c r="M9" s="36">
        <f t="shared" si="1"/>
        <v>58</v>
      </c>
      <c r="N9" s="36">
        <f t="shared" si="2"/>
        <v>86</v>
      </c>
      <c r="O9" s="30">
        <v>2</v>
      </c>
      <c r="P9" s="44">
        <v>10</v>
      </c>
      <c r="Q9" s="38">
        <v>5</v>
      </c>
      <c r="R9" s="38">
        <v>15</v>
      </c>
      <c r="S9" s="34">
        <f t="shared" si="3"/>
        <v>30</v>
      </c>
      <c r="T9" s="44">
        <v>10</v>
      </c>
      <c r="U9" s="33">
        <v>9</v>
      </c>
      <c r="V9" s="45">
        <v>40</v>
      </c>
      <c r="W9" s="36">
        <f t="shared" si="4"/>
        <v>59</v>
      </c>
      <c r="X9" s="36">
        <f t="shared" si="5"/>
        <v>89</v>
      </c>
    </row>
    <row r="10" spans="1:24" ht="18" x14ac:dyDescent="0.35">
      <c r="A10" s="31" t="s">
        <v>10</v>
      </c>
      <c r="B10" s="49" t="s">
        <v>163</v>
      </c>
      <c r="C10" s="32" t="s">
        <v>116</v>
      </c>
      <c r="D10" s="30" t="s">
        <v>31</v>
      </c>
      <c r="E10" s="30">
        <v>1</v>
      </c>
      <c r="F10" s="33">
        <v>9</v>
      </c>
      <c r="G10" s="30">
        <v>8</v>
      </c>
      <c r="H10" s="30">
        <v>16</v>
      </c>
      <c r="I10" s="34">
        <f t="shared" si="0"/>
        <v>33</v>
      </c>
      <c r="J10" s="33">
        <v>9</v>
      </c>
      <c r="K10" s="33">
        <v>9</v>
      </c>
      <c r="L10" s="35">
        <v>38</v>
      </c>
      <c r="M10" s="36">
        <f t="shared" si="1"/>
        <v>56</v>
      </c>
      <c r="N10" s="36">
        <f t="shared" si="2"/>
        <v>89</v>
      </c>
      <c r="O10" s="30">
        <v>2</v>
      </c>
      <c r="P10" s="44">
        <v>8</v>
      </c>
      <c r="Q10" s="30">
        <v>8</v>
      </c>
      <c r="R10" s="30">
        <v>18</v>
      </c>
      <c r="S10" s="34">
        <f t="shared" si="3"/>
        <v>34</v>
      </c>
      <c r="T10" s="44">
        <v>8</v>
      </c>
      <c r="U10" s="33">
        <v>9</v>
      </c>
      <c r="V10" s="45">
        <v>35</v>
      </c>
      <c r="W10" s="36">
        <f t="shared" si="4"/>
        <v>52</v>
      </c>
      <c r="X10" s="36">
        <f t="shared" si="5"/>
        <v>86</v>
      </c>
    </row>
    <row r="11" spans="1:24" ht="18" x14ac:dyDescent="0.35">
      <c r="A11" s="31" t="s">
        <v>11</v>
      </c>
      <c r="B11" s="49" t="s">
        <v>164</v>
      </c>
      <c r="C11" s="32" t="s">
        <v>117</v>
      </c>
      <c r="D11" s="30" t="s">
        <v>31</v>
      </c>
      <c r="E11" s="30">
        <v>1</v>
      </c>
      <c r="F11" s="33">
        <v>8</v>
      </c>
      <c r="G11" s="30">
        <v>4</v>
      </c>
      <c r="H11" s="30">
        <v>16</v>
      </c>
      <c r="I11" s="34">
        <f t="shared" si="0"/>
        <v>28</v>
      </c>
      <c r="J11" s="33">
        <v>8</v>
      </c>
      <c r="K11" s="33">
        <v>8</v>
      </c>
      <c r="L11" s="35">
        <v>38</v>
      </c>
      <c r="M11" s="36">
        <f t="shared" si="1"/>
        <v>54</v>
      </c>
      <c r="N11" s="36">
        <f t="shared" si="2"/>
        <v>82</v>
      </c>
      <c r="O11" s="30">
        <v>2</v>
      </c>
      <c r="P11" s="44">
        <v>8</v>
      </c>
      <c r="Q11" s="30">
        <v>4</v>
      </c>
      <c r="R11" s="30">
        <v>19</v>
      </c>
      <c r="S11" s="34">
        <f t="shared" si="3"/>
        <v>31</v>
      </c>
      <c r="T11" s="44">
        <v>8</v>
      </c>
      <c r="U11" s="33">
        <v>8</v>
      </c>
      <c r="V11" s="45">
        <v>38</v>
      </c>
      <c r="W11" s="36">
        <f t="shared" si="4"/>
        <v>54</v>
      </c>
      <c r="X11" s="36">
        <f t="shared" si="5"/>
        <v>85</v>
      </c>
    </row>
    <row r="12" spans="1:24" ht="18" x14ac:dyDescent="0.35">
      <c r="A12" s="31" t="s">
        <v>12</v>
      </c>
      <c r="B12" s="49" t="s">
        <v>164</v>
      </c>
      <c r="C12" s="32" t="s">
        <v>118</v>
      </c>
      <c r="D12" s="30" t="s">
        <v>31</v>
      </c>
      <c r="E12" s="30">
        <v>1</v>
      </c>
      <c r="F12" s="33">
        <v>9</v>
      </c>
      <c r="G12" s="30">
        <v>4</v>
      </c>
      <c r="H12" s="30">
        <v>14</v>
      </c>
      <c r="I12" s="34">
        <f t="shared" si="0"/>
        <v>27</v>
      </c>
      <c r="J12" s="33">
        <v>9</v>
      </c>
      <c r="K12" s="33">
        <v>9</v>
      </c>
      <c r="L12" s="35">
        <v>32</v>
      </c>
      <c r="M12" s="36">
        <f t="shared" si="1"/>
        <v>50</v>
      </c>
      <c r="N12" s="36">
        <f t="shared" si="2"/>
        <v>77</v>
      </c>
      <c r="O12" s="30">
        <v>2</v>
      </c>
      <c r="P12" s="44">
        <v>10</v>
      </c>
      <c r="Q12" s="30">
        <v>4</v>
      </c>
      <c r="R12" s="30">
        <v>19</v>
      </c>
      <c r="S12" s="34">
        <f t="shared" si="3"/>
        <v>33</v>
      </c>
      <c r="T12" s="44">
        <v>10</v>
      </c>
      <c r="U12" s="33">
        <v>9</v>
      </c>
      <c r="V12" s="45">
        <v>40</v>
      </c>
      <c r="W12" s="36">
        <f t="shared" si="4"/>
        <v>59</v>
      </c>
      <c r="X12" s="36">
        <f t="shared" si="5"/>
        <v>92</v>
      </c>
    </row>
    <row r="13" spans="1:24" ht="18" x14ac:dyDescent="0.35">
      <c r="A13" s="31" t="s">
        <v>13</v>
      </c>
      <c r="B13" s="49" t="s">
        <v>163</v>
      </c>
      <c r="C13" s="32" t="s">
        <v>119</v>
      </c>
      <c r="D13" s="30" t="s">
        <v>31</v>
      </c>
      <c r="E13" s="30">
        <v>1</v>
      </c>
      <c r="F13" s="33">
        <v>2</v>
      </c>
      <c r="G13" s="38">
        <v>7</v>
      </c>
      <c r="H13" s="30">
        <v>12</v>
      </c>
      <c r="I13" s="34">
        <f t="shared" si="0"/>
        <v>21</v>
      </c>
      <c r="J13" s="33">
        <v>2</v>
      </c>
      <c r="K13" s="33">
        <v>2</v>
      </c>
      <c r="L13" s="35">
        <v>38</v>
      </c>
      <c r="M13" s="36">
        <f t="shared" si="1"/>
        <v>42</v>
      </c>
      <c r="N13" s="36">
        <f t="shared" si="2"/>
        <v>63</v>
      </c>
      <c r="O13" s="30">
        <v>2</v>
      </c>
      <c r="P13" s="44">
        <v>5</v>
      </c>
      <c r="Q13" s="38">
        <v>7</v>
      </c>
      <c r="R13" s="38">
        <v>18</v>
      </c>
      <c r="S13" s="34">
        <f t="shared" si="3"/>
        <v>30</v>
      </c>
      <c r="T13" s="44">
        <v>5</v>
      </c>
      <c r="U13" s="33">
        <v>2</v>
      </c>
      <c r="V13" s="45">
        <v>35</v>
      </c>
      <c r="W13" s="36">
        <f t="shared" si="4"/>
        <v>42</v>
      </c>
      <c r="X13" s="36">
        <f t="shared" si="5"/>
        <v>72</v>
      </c>
    </row>
    <row r="14" spans="1:24" ht="18" x14ac:dyDescent="0.35">
      <c r="A14" s="31" t="s">
        <v>14</v>
      </c>
      <c r="B14" s="49" t="s">
        <v>164</v>
      </c>
      <c r="C14" s="32" t="s">
        <v>120</v>
      </c>
      <c r="D14" s="30" t="s">
        <v>31</v>
      </c>
      <c r="E14" s="30">
        <v>1</v>
      </c>
      <c r="F14" s="33">
        <v>8</v>
      </c>
      <c r="G14" s="38">
        <v>6</v>
      </c>
      <c r="H14" s="30">
        <v>12</v>
      </c>
      <c r="I14" s="34">
        <f t="shared" si="0"/>
        <v>26</v>
      </c>
      <c r="J14" s="33">
        <v>8</v>
      </c>
      <c r="K14" s="33">
        <v>8</v>
      </c>
      <c r="L14" s="35">
        <v>38</v>
      </c>
      <c r="M14" s="36">
        <f t="shared" si="1"/>
        <v>54</v>
      </c>
      <c r="N14" s="36">
        <f t="shared" si="2"/>
        <v>80</v>
      </c>
      <c r="O14" s="30">
        <v>2</v>
      </c>
      <c r="P14" s="44">
        <v>7</v>
      </c>
      <c r="Q14" s="38">
        <v>6</v>
      </c>
      <c r="R14" s="38">
        <v>16</v>
      </c>
      <c r="S14" s="34">
        <f t="shared" si="3"/>
        <v>29</v>
      </c>
      <c r="T14" s="44">
        <v>7</v>
      </c>
      <c r="U14" s="33">
        <v>8</v>
      </c>
      <c r="V14" s="45">
        <v>38</v>
      </c>
      <c r="W14" s="36">
        <f t="shared" si="4"/>
        <v>53</v>
      </c>
      <c r="X14" s="36">
        <f t="shared" si="5"/>
        <v>82</v>
      </c>
    </row>
    <row r="15" spans="1:24" ht="18" x14ac:dyDescent="0.35">
      <c r="A15" s="33" t="s">
        <v>15</v>
      </c>
      <c r="B15" s="49" t="s">
        <v>163</v>
      </c>
      <c r="C15" s="32" t="s">
        <v>121</v>
      </c>
      <c r="D15" s="30" t="s">
        <v>31</v>
      </c>
      <c r="E15" s="30">
        <v>1</v>
      </c>
      <c r="F15" s="33">
        <v>7</v>
      </c>
      <c r="G15" s="38">
        <v>4</v>
      </c>
      <c r="H15" s="30">
        <v>12</v>
      </c>
      <c r="I15" s="34">
        <f t="shared" si="0"/>
        <v>23</v>
      </c>
      <c r="J15" s="33">
        <v>7</v>
      </c>
      <c r="K15" s="33">
        <v>7</v>
      </c>
      <c r="L15" s="35">
        <v>35</v>
      </c>
      <c r="M15" s="36">
        <f t="shared" si="1"/>
        <v>49</v>
      </c>
      <c r="N15" s="36">
        <f t="shared" si="2"/>
        <v>72</v>
      </c>
      <c r="O15" s="30">
        <v>2</v>
      </c>
      <c r="P15" s="44">
        <v>4</v>
      </c>
      <c r="Q15" s="38">
        <v>4</v>
      </c>
      <c r="R15" s="38">
        <v>10</v>
      </c>
      <c r="S15" s="34">
        <f t="shared" si="3"/>
        <v>18</v>
      </c>
      <c r="T15" s="44">
        <v>4</v>
      </c>
      <c r="U15" s="33">
        <v>7</v>
      </c>
      <c r="V15" s="45">
        <v>35</v>
      </c>
      <c r="W15" s="36">
        <f t="shared" si="4"/>
        <v>46</v>
      </c>
      <c r="X15" s="36">
        <f t="shared" si="5"/>
        <v>64</v>
      </c>
    </row>
    <row r="16" spans="1:24" ht="18" x14ac:dyDescent="0.35">
      <c r="A16" s="31" t="s">
        <v>16</v>
      </c>
      <c r="B16" s="49" t="s">
        <v>164</v>
      </c>
      <c r="C16" s="32" t="s">
        <v>122</v>
      </c>
      <c r="D16" s="30" t="s">
        <v>31</v>
      </c>
      <c r="E16" s="30">
        <v>1</v>
      </c>
      <c r="F16" s="33">
        <v>6</v>
      </c>
      <c r="G16" s="38">
        <v>5</v>
      </c>
      <c r="H16" s="30">
        <v>11</v>
      </c>
      <c r="I16" s="34">
        <f t="shared" si="0"/>
        <v>22</v>
      </c>
      <c r="J16" s="33">
        <v>6</v>
      </c>
      <c r="K16" s="33">
        <v>6</v>
      </c>
      <c r="L16" s="35">
        <v>40</v>
      </c>
      <c r="M16" s="36">
        <f t="shared" si="1"/>
        <v>52</v>
      </c>
      <c r="N16" s="36">
        <f t="shared" si="2"/>
        <v>74</v>
      </c>
      <c r="O16" s="30">
        <v>2</v>
      </c>
      <c r="P16" s="44">
        <v>7</v>
      </c>
      <c r="Q16" s="38">
        <v>5</v>
      </c>
      <c r="R16" s="38">
        <v>18</v>
      </c>
      <c r="S16" s="34">
        <f t="shared" si="3"/>
        <v>30</v>
      </c>
      <c r="T16" s="44">
        <v>7</v>
      </c>
      <c r="U16" s="33">
        <v>6</v>
      </c>
      <c r="V16" s="45">
        <v>39</v>
      </c>
      <c r="W16" s="36">
        <f t="shared" si="4"/>
        <v>52</v>
      </c>
      <c r="X16" s="36">
        <f t="shared" si="5"/>
        <v>82</v>
      </c>
    </row>
    <row r="17" spans="1:24" ht="18" x14ac:dyDescent="0.35">
      <c r="A17" s="33" t="s">
        <v>17</v>
      </c>
      <c r="B17" s="49" t="s">
        <v>164</v>
      </c>
      <c r="C17" s="32" t="s">
        <v>123</v>
      </c>
      <c r="D17" s="30" t="s">
        <v>31</v>
      </c>
      <c r="E17" s="30">
        <v>1</v>
      </c>
      <c r="F17" s="33">
        <v>6</v>
      </c>
      <c r="G17" s="38">
        <v>6</v>
      </c>
      <c r="H17" s="30">
        <v>16</v>
      </c>
      <c r="I17" s="34">
        <f t="shared" si="0"/>
        <v>28</v>
      </c>
      <c r="J17" s="33">
        <v>6</v>
      </c>
      <c r="K17" s="33">
        <v>6</v>
      </c>
      <c r="L17" s="35">
        <v>38</v>
      </c>
      <c r="M17" s="36">
        <f t="shared" si="1"/>
        <v>50</v>
      </c>
      <c r="N17" s="36">
        <f t="shared" si="2"/>
        <v>78</v>
      </c>
      <c r="O17" s="30">
        <v>2</v>
      </c>
      <c r="P17" s="44">
        <v>8</v>
      </c>
      <c r="Q17" s="38">
        <v>6</v>
      </c>
      <c r="R17" s="38">
        <v>16</v>
      </c>
      <c r="S17" s="34">
        <f t="shared" si="3"/>
        <v>30</v>
      </c>
      <c r="T17" s="44">
        <v>8</v>
      </c>
      <c r="U17" s="33">
        <v>6</v>
      </c>
      <c r="V17" s="45">
        <v>34</v>
      </c>
      <c r="W17" s="36">
        <f t="shared" si="4"/>
        <v>48</v>
      </c>
      <c r="X17" s="36">
        <f t="shared" si="5"/>
        <v>78</v>
      </c>
    </row>
    <row r="18" spans="1:24" ht="18" x14ac:dyDescent="0.35">
      <c r="A18" s="31" t="s">
        <v>18</v>
      </c>
      <c r="B18" s="49" t="s">
        <v>163</v>
      </c>
      <c r="C18" s="32" t="s">
        <v>124</v>
      </c>
      <c r="D18" s="30" t="s">
        <v>31</v>
      </c>
      <c r="E18" s="30">
        <v>1</v>
      </c>
      <c r="F18" s="33">
        <v>9</v>
      </c>
      <c r="G18" s="38">
        <v>7</v>
      </c>
      <c r="H18" s="30">
        <v>14</v>
      </c>
      <c r="I18" s="34">
        <f t="shared" si="0"/>
        <v>30</v>
      </c>
      <c r="J18" s="33">
        <v>9</v>
      </c>
      <c r="K18" s="33">
        <v>9</v>
      </c>
      <c r="L18" s="35">
        <v>35</v>
      </c>
      <c r="M18" s="36">
        <f t="shared" si="1"/>
        <v>53</v>
      </c>
      <c r="N18" s="36">
        <f t="shared" si="2"/>
        <v>83</v>
      </c>
      <c r="O18" s="30">
        <v>2</v>
      </c>
      <c r="P18" s="44">
        <v>7</v>
      </c>
      <c r="Q18" s="38">
        <v>7</v>
      </c>
      <c r="R18" s="38">
        <v>16</v>
      </c>
      <c r="S18" s="34">
        <f t="shared" si="3"/>
        <v>30</v>
      </c>
      <c r="T18" s="44">
        <v>7</v>
      </c>
      <c r="U18" s="33">
        <v>9</v>
      </c>
      <c r="V18" s="45">
        <v>38</v>
      </c>
      <c r="W18" s="36">
        <f t="shared" si="4"/>
        <v>54</v>
      </c>
      <c r="X18" s="36">
        <f t="shared" si="5"/>
        <v>84</v>
      </c>
    </row>
    <row r="19" spans="1:24" ht="18" x14ac:dyDescent="0.35">
      <c r="A19" s="31" t="s">
        <v>19</v>
      </c>
      <c r="B19" s="49" t="s">
        <v>163</v>
      </c>
      <c r="C19" s="32" t="s">
        <v>125</v>
      </c>
      <c r="D19" s="30" t="s">
        <v>31</v>
      </c>
      <c r="E19" s="30">
        <v>1</v>
      </c>
      <c r="F19" s="33">
        <v>9</v>
      </c>
      <c r="G19" s="38">
        <v>9</v>
      </c>
      <c r="H19" s="30">
        <v>18</v>
      </c>
      <c r="I19" s="34">
        <f t="shared" si="0"/>
        <v>36</v>
      </c>
      <c r="J19" s="33">
        <v>9</v>
      </c>
      <c r="K19" s="33">
        <v>9</v>
      </c>
      <c r="L19" s="35">
        <v>36</v>
      </c>
      <c r="M19" s="36">
        <f t="shared" si="1"/>
        <v>54</v>
      </c>
      <c r="N19" s="36">
        <f t="shared" si="2"/>
        <v>90</v>
      </c>
      <c r="O19" s="30">
        <v>2</v>
      </c>
      <c r="P19" s="44">
        <v>7</v>
      </c>
      <c r="Q19" s="38">
        <v>9</v>
      </c>
      <c r="R19" s="38">
        <v>17</v>
      </c>
      <c r="S19" s="34">
        <f t="shared" si="3"/>
        <v>33</v>
      </c>
      <c r="T19" s="44">
        <v>7</v>
      </c>
      <c r="U19" s="33">
        <v>9</v>
      </c>
      <c r="V19" s="45">
        <v>34</v>
      </c>
      <c r="W19" s="36">
        <f t="shared" si="4"/>
        <v>50</v>
      </c>
      <c r="X19" s="36">
        <f t="shared" si="5"/>
        <v>83</v>
      </c>
    </row>
    <row r="20" spans="1:24" ht="18" x14ac:dyDescent="0.35">
      <c r="A20" s="33" t="s">
        <v>133</v>
      </c>
      <c r="B20" s="49" t="s">
        <v>163</v>
      </c>
      <c r="C20" s="32" t="s">
        <v>134</v>
      </c>
      <c r="D20" s="30" t="s">
        <v>31</v>
      </c>
      <c r="E20" s="30">
        <v>1</v>
      </c>
      <c r="F20" s="33">
        <v>7</v>
      </c>
      <c r="G20" s="38">
        <v>9</v>
      </c>
      <c r="H20" s="30">
        <v>20</v>
      </c>
      <c r="I20" s="34">
        <f t="shared" si="0"/>
        <v>36</v>
      </c>
      <c r="J20" s="33">
        <v>7</v>
      </c>
      <c r="K20" s="33">
        <v>7</v>
      </c>
      <c r="L20" s="35">
        <v>32</v>
      </c>
      <c r="M20" s="36">
        <f t="shared" si="1"/>
        <v>46</v>
      </c>
      <c r="N20" s="36">
        <f t="shared" si="2"/>
        <v>82</v>
      </c>
      <c r="O20" s="30">
        <v>2</v>
      </c>
      <c r="P20" s="44">
        <v>5</v>
      </c>
      <c r="Q20" s="38">
        <v>9</v>
      </c>
      <c r="R20" s="38">
        <v>18</v>
      </c>
      <c r="S20" s="34">
        <f t="shared" si="3"/>
        <v>32</v>
      </c>
      <c r="T20" s="44">
        <v>5</v>
      </c>
      <c r="U20" s="33">
        <v>7</v>
      </c>
      <c r="V20" s="45">
        <v>40</v>
      </c>
      <c r="W20" s="36">
        <f t="shared" si="4"/>
        <v>52</v>
      </c>
      <c r="X20" s="36">
        <f t="shared" si="5"/>
        <v>84</v>
      </c>
    </row>
    <row r="21" spans="1:24" ht="18" x14ac:dyDescent="0.35">
      <c r="A21" s="31" t="s">
        <v>21</v>
      </c>
      <c r="B21" s="49" t="s">
        <v>163</v>
      </c>
      <c r="C21" s="32" t="s">
        <v>126</v>
      </c>
      <c r="D21" s="30" t="s">
        <v>31</v>
      </c>
      <c r="E21" s="30">
        <v>1</v>
      </c>
      <c r="F21" s="33">
        <v>9</v>
      </c>
      <c r="G21" s="38">
        <v>7</v>
      </c>
      <c r="H21" s="30">
        <v>20</v>
      </c>
      <c r="I21" s="34">
        <f t="shared" si="0"/>
        <v>36</v>
      </c>
      <c r="J21" s="33">
        <v>9</v>
      </c>
      <c r="K21" s="33">
        <v>9</v>
      </c>
      <c r="L21" s="35">
        <v>32</v>
      </c>
      <c r="M21" s="36">
        <f t="shared" si="1"/>
        <v>50</v>
      </c>
      <c r="N21" s="36">
        <f t="shared" si="2"/>
        <v>86</v>
      </c>
      <c r="O21" s="30">
        <v>2</v>
      </c>
      <c r="P21" s="44">
        <v>8</v>
      </c>
      <c r="Q21" s="38">
        <v>7</v>
      </c>
      <c r="R21" s="38">
        <v>18</v>
      </c>
      <c r="S21" s="34">
        <f t="shared" si="3"/>
        <v>33</v>
      </c>
      <c r="T21" s="44">
        <v>8</v>
      </c>
      <c r="U21" s="33">
        <v>9</v>
      </c>
      <c r="V21" s="45">
        <v>40</v>
      </c>
      <c r="W21" s="36">
        <f t="shared" si="4"/>
        <v>57</v>
      </c>
      <c r="X21" s="36">
        <f t="shared" si="5"/>
        <v>90</v>
      </c>
    </row>
    <row r="22" spans="1:24" ht="18" x14ac:dyDescent="0.35">
      <c r="A22" s="31" t="s">
        <v>22</v>
      </c>
      <c r="B22" s="49" t="s">
        <v>164</v>
      </c>
      <c r="C22" s="32" t="s">
        <v>127</v>
      </c>
      <c r="D22" s="30" t="s">
        <v>31</v>
      </c>
      <c r="E22" s="30">
        <v>1</v>
      </c>
      <c r="F22" s="33">
        <v>3</v>
      </c>
      <c r="G22" s="38">
        <v>5</v>
      </c>
      <c r="H22" s="30">
        <v>16</v>
      </c>
      <c r="I22" s="34">
        <f t="shared" si="0"/>
        <v>24</v>
      </c>
      <c r="J22" s="33">
        <v>3</v>
      </c>
      <c r="K22" s="33">
        <v>3</v>
      </c>
      <c r="L22" s="35">
        <v>35</v>
      </c>
      <c r="M22" s="36">
        <f t="shared" si="1"/>
        <v>41</v>
      </c>
      <c r="N22" s="36">
        <f t="shared" si="2"/>
        <v>65</v>
      </c>
      <c r="O22" s="30">
        <v>2</v>
      </c>
      <c r="P22" s="44">
        <v>4</v>
      </c>
      <c r="Q22" s="38">
        <v>5</v>
      </c>
      <c r="R22" s="38">
        <v>16</v>
      </c>
      <c r="S22" s="34">
        <f t="shared" si="3"/>
        <v>25</v>
      </c>
      <c r="T22" s="44">
        <v>4</v>
      </c>
      <c r="U22" s="33">
        <v>3</v>
      </c>
      <c r="V22" s="45">
        <v>30</v>
      </c>
      <c r="W22" s="36">
        <f t="shared" si="4"/>
        <v>37</v>
      </c>
      <c r="X22" s="36">
        <f t="shared" si="5"/>
        <v>62</v>
      </c>
    </row>
    <row r="23" spans="1:24" ht="18" x14ac:dyDescent="0.35">
      <c r="A23" s="33" t="s">
        <v>23</v>
      </c>
      <c r="B23" s="49" t="s">
        <v>163</v>
      </c>
      <c r="C23" s="32" t="s">
        <v>137</v>
      </c>
      <c r="D23" s="30" t="s">
        <v>31</v>
      </c>
      <c r="E23" s="30">
        <v>1</v>
      </c>
      <c r="F23" s="33">
        <v>2</v>
      </c>
      <c r="G23" s="38">
        <v>6</v>
      </c>
      <c r="H23" s="30">
        <v>12</v>
      </c>
      <c r="I23" s="34">
        <f t="shared" si="0"/>
        <v>20</v>
      </c>
      <c r="J23" s="33">
        <v>2</v>
      </c>
      <c r="K23" s="33">
        <v>2</v>
      </c>
      <c r="L23" s="35">
        <v>38</v>
      </c>
      <c r="M23" s="36">
        <f t="shared" si="1"/>
        <v>42</v>
      </c>
      <c r="N23" s="36">
        <f t="shared" si="2"/>
        <v>62</v>
      </c>
      <c r="O23" s="30">
        <v>2</v>
      </c>
      <c r="P23" s="44">
        <v>2</v>
      </c>
      <c r="Q23" s="38">
        <v>6</v>
      </c>
      <c r="R23" s="38">
        <v>17</v>
      </c>
      <c r="S23" s="34">
        <f t="shared" si="3"/>
        <v>25</v>
      </c>
      <c r="T23" s="44">
        <v>2</v>
      </c>
      <c r="U23" s="33">
        <v>2</v>
      </c>
      <c r="V23" s="45">
        <v>38</v>
      </c>
      <c r="W23" s="36">
        <f t="shared" si="4"/>
        <v>42</v>
      </c>
      <c r="X23" s="36">
        <f t="shared" si="5"/>
        <v>67</v>
      </c>
    </row>
    <row r="24" spans="1:24" ht="18" x14ac:dyDescent="0.35">
      <c r="A24" s="33" t="s">
        <v>101</v>
      </c>
      <c r="B24" s="49" t="s">
        <v>163</v>
      </c>
      <c r="C24" s="32" t="s">
        <v>136</v>
      </c>
      <c r="D24" s="30" t="s">
        <v>31</v>
      </c>
      <c r="E24" s="30">
        <v>1</v>
      </c>
      <c r="F24" s="33">
        <v>7</v>
      </c>
      <c r="G24" s="38">
        <v>6</v>
      </c>
      <c r="H24" s="30">
        <v>16</v>
      </c>
      <c r="I24" s="34">
        <f t="shared" si="0"/>
        <v>29</v>
      </c>
      <c r="J24" s="33">
        <v>7</v>
      </c>
      <c r="K24" s="33">
        <v>7</v>
      </c>
      <c r="L24" s="35">
        <v>38</v>
      </c>
      <c r="M24" s="36">
        <f t="shared" si="1"/>
        <v>52</v>
      </c>
      <c r="N24" s="36">
        <f t="shared" si="2"/>
        <v>81</v>
      </c>
      <c r="O24" s="30">
        <v>2</v>
      </c>
      <c r="P24" s="44">
        <v>8</v>
      </c>
      <c r="Q24" s="38">
        <v>6</v>
      </c>
      <c r="R24" s="38">
        <v>6</v>
      </c>
      <c r="S24" s="34">
        <f t="shared" si="3"/>
        <v>20</v>
      </c>
      <c r="T24" s="44">
        <v>8</v>
      </c>
      <c r="U24" s="33">
        <v>7</v>
      </c>
      <c r="V24" s="45">
        <v>38</v>
      </c>
      <c r="W24" s="36">
        <f t="shared" si="4"/>
        <v>53</v>
      </c>
      <c r="X24" s="36">
        <f t="shared" si="5"/>
        <v>73</v>
      </c>
    </row>
    <row r="25" spans="1:24" ht="18" x14ac:dyDescent="0.35">
      <c r="A25" s="31" t="s">
        <v>25</v>
      </c>
      <c r="B25" s="49" t="s">
        <v>163</v>
      </c>
      <c r="C25" s="32" t="s">
        <v>128</v>
      </c>
      <c r="D25" s="30" t="s">
        <v>31</v>
      </c>
      <c r="E25" s="30">
        <v>1</v>
      </c>
      <c r="F25" s="33">
        <v>9</v>
      </c>
      <c r="G25" s="38">
        <v>8</v>
      </c>
      <c r="H25" s="30">
        <v>16</v>
      </c>
      <c r="I25" s="34">
        <f t="shared" si="0"/>
        <v>33</v>
      </c>
      <c r="J25" s="33">
        <v>9</v>
      </c>
      <c r="K25" s="33">
        <v>9</v>
      </c>
      <c r="L25" s="35">
        <v>34</v>
      </c>
      <c r="M25" s="36">
        <f t="shared" si="1"/>
        <v>52</v>
      </c>
      <c r="N25" s="36">
        <f t="shared" si="2"/>
        <v>85</v>
      </c>
      <c r="O25" s="30">
        <v>2</v>
      </c>
      <c r="P25" s="44">
        <v>10</v>
      </c>
      <c r="Q25" s="38">
        <v>8</v>
      </c>
      <c r="R25" s="38">
        <v>15</v>
      </c>
      <c r="S25" s="34">
        <f t="shared" si="3"/>
        <v>33</v>
      </c>
      <c r="T25" s="44">
        <v>10</v>
      </c>
      <c r="U25" s="33">
        <v>9</v>
      </c>
      <c r="V25" s="45">
        <v>40</v>
      </c>
      <c r="W25" s="36">
        <f t="shared" si="4"/>
        <v>59</v>
      </c>
      <c r="X25" s="36">
        <f t="shared" si="5"/>
        <v>92</v>
      </c>
    </row>
    <row r="26" spans="1:24" ht="18" x14ac:dyDescent="0.35">
      <c r="A26" s="31" t="s">
        <v>26</v>
      </c>
      <c r="B26" s="49" t="s">
        <v>164</v>
      </c>
      <c r="C26" s="32" t="s">
        <v>129</v>
      </c>
      <c r="D26" s="30" t="s">
        <v>31</v>
      </c>
      <c r="E26" s="30">
        <v>1</v>
      </c>
      <c r="F26" s="33">
        <v>4</v>
      </c>
      <c r="G26" s="38">
        <v>0</v>
      </c>
      <c r="H26" s="30">
        <v>6</v>
      </c>
      <c r="I26" s="34">
        <f t="shared" si="0"/>
        <v>10</v>
      </c>
      <c r="J26" s="33">
        <v>4</v>
      </c>
      <c r="K26" s="33">
        <v>4</v>
      </c>
      <c r="L26" s="35">
        <v>31</v>
      </c>
      <c r="M26" s="36">
        <f t="shared" si="1"/>
        <v>39</v>
      </c>
      <c r="N26" s="36">
        <f t="shared" si="2"/>
        <v>49</v>
      </c>
      <c r="O26" s="30">
        <v>2</v>
      </c>
      <c r="P26" s="44">
        <v>2</v>
      </c>
      <c r="Q26" s="38">
        <v>2</v>
      </c>
      <c r="R26" s="38">
        <v>6</v>
      </c>
      <c r="S26" s="34">
        <f t="shared" si="3"/>
        <v>10</v>
      </c>
      <c r="T26" s="44">
        <v>2</v>
      </c>
      <c r="U26" s="33">
        <v>4</v>
      </c>
      <c r="V26" s="45">
        <v>33</v>
      </c>
      <c r="W26" s="36">
        <f t="shared" si="4"/>
        <v>39</v>
      </c>
      <c r="X26" s="36">
        <f t="shared" si="5"/>
        <v>49</v>
      </c>
    </row>
    <row r="27" spans="1:24" ht="18" x14ac:dyDescent="0.35">
      <c r="A27" s="31" t="s">
        <v>27</v>
      </c>
      <c r="B27" s="49" t="s">
        <v>163</v>
      </c>
      <c r="C27" s="32" t="s">
        <v>130</v>
      </c>
      <c r="D27" s="30" t="s">
        <v>31</v>
      </c>
      <c r="E27" s="30">
        <v>1</v>
      </c>
      <c r="F27" s="33">
        <v>8</v>
      </c>
      <c r="G27" s="38">
        <v>4</v>
      </c>
      <c r="H27" s="30">
        <v>0</v>
      </c>
      <c r="I27" s="34">
        <f t="shared" si="0"/>
        <v>12</v>
      </c>
      <c r="J27" s="33">
        <v>8</v>
      </c>
      <c r="K27" s="33">
        <v>8</v>
      </c>
      <c r="L27" s="35">
        <v>40</v>
      </c>
      <c r="M27" s="36">
        <f t="shared" si="1"/>
        <v>56</v>
      </c>
      <c r="N27" s="36">
        <f t="shared" si="2"/>
        <v>68</v>
      </c>
      <c r="O27" s="30">
        <v>2</v>
      </c>
      <c r="P27" s="44">
        <v>10</v>
      </c>
      <c r="Q27" s="38">
        <v>4</v>
      </c>
      <c r="R27" s="38">
        <v>0</v>
      </c>
      <c r="S27" s="34">
        <f t="shared" si="3"/>
        <v>14</v>
      </c>
      <c r="T27" s="44">
        <v>10</v>
      </c>
      <c r="U27" s="33">
        <v>8</v>
      </c>
      <c r="V27" s="45">
        <v>40</v>
      </c>
      <c r="W27" s="36">
        <f t="shared" si="4"/>
        <v>58</v>
      </c>
      <c r="X27" s="36">
        <f t="shared" si="5"/>
        <v>72</v>
      </c>
    </row>
    <row r="28" spans="1:24" ht="18" x14ac:dyDescent="0.35">
      <c r="A28" s="31" t="s">
        <v>28</v>
      </c>
      <c r="B28" s="49" t="s">
        <v>164</v>
      </c>
      <c r="C28" s="32" t="s">
        <v>131</v>
      </c>
      <c r="D28" s="30" t="s">
        <v>31</v>
      </c>
      <c r="E28" s="30">
        <v>1</v>
      </c>
      <c r="F28" s="33">
        <v>9</v>
      </c>
      <c r="G28" s="38">
        <v>4</v>
      </c>
      <c r="H28" s="30">
        <v>10</v>
      </c>
      <c r="I28" s="34">
        <f t="shared" si="0"/>
        <v>23</v>
      </c>
      <c r="J28" s="33">
        <v>9</v>
      </c>
      <c r="K28" s="33">
        <v>9</v>
      </c>
      <c r="L28" s="35">
        <v>35</v>
      </c>
      <c r="M28" s="36">
        <f t="shared" si="1"/>
        <v>53</v>
      </c>
      <c r="N28" s="36">
        <f t="shared" si="2"/>
        <v>76</v>
      </c>
      <c r="O28" s="30">
        <v>2</v>
      </c>
      <c r="P28" s="44">
        <v>8</v>
      </c>
      <c r="Q28" s="38">
        <v>4</v>
      </c>
      <c r="R28" s="38">
        <v>12</v>
      </c>
      <c r="S28" s="34">
        <f t="shared" si="3"/>
        <v>24</v>
      </c>
      <c r="T28" s="44">
        <v>8</v>
      </c>
      <c r="U28" s="33">
        <v>9</v>
      </c>
      <c r="V28" s="45">
        <v>40</v>
      </c>
      <c r="W28" s="36">
        <f t="shared" si="4"/>
        <v>57</v>
      </c>
      <c r="X28" s="36">
        <f t="shared" si="5"/>
        <v>81</v>
      </c>
    </row>
  </sheetData>
  <autoFilter ref="A1:A28" xr:uid="{7B32BAD8-58BB-4ED0-9755-5371C6C13581}">
    <sortState xmlns:xlrd2="http://schemas.microsoft.com/office/spreadsheetml/2017/richdata2" ref="A2:M28">
      <sortCondition ref="A1:A28"/>
    </sortState>
  </autoFilter>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70A3C-E22B-40F7-A7CE-AF5189B44DE9}">
  <dimension ref="A4:N31"/>
  <sheetViews>
    <sheetView zoomScale="50" zoomScaleNormal="50" workbookViewId="0">
      <selection activeCell="V20" sqref="V20"/>
    </sheetView>
  </sheetViews>
  <sheetFormatPr defaultRowHeight="14.4" x14ac:dyDescent="0.3"/>
  <cols>
    <col min="2" max="2" width="26.77734375" customWidth="1"/>
    <col min="3" max="3" width="18.88671875" customWidth="1"/>
    <col min="4" max="4" width="29.33203125" customWidth="1"/>
    <col min="5" max="5" width="22.33203125" customWidth="1"/>
    <col min="6" max="6" width="26" customWidth="1"/>
    <col min="7" max="8" width="16.77734375" customWidth="1"/>
    <col min="9" max="9" width="14.44140625" customWidth="1"/>
    <col min="10" max="10" width="17.77734375" customWidth="1"/>
    <col min="11" max="11" width="13" customWidth="1"/>
    <col min="12" max="12" width="16.5546875" customWidth="1"/>
    <col min="13" max="13" width="21.5546875" customWidth="1"/>
    <col min="14" max="14" width="35.5546875" customWidth="1"/>
  </cols>
  <sheetData>
    <row r="4" spans="1:14" ht="109.2" x14ac:dyDescent="0.3">
      <c r="A4" s="39" t="s">
        <v>0</v>
      </c>
      <c r="B4" s="40" t="s">
        <v>1</v>
      </c>
      <c r="C4" s="41" t="s">
        <v>29</v>
      </c>
      <c r="D4" s="40" t="s">
        <v>102</v>
      </c>
      <c r="E4" s="40" t="s">
        <v>32</v>
      </c>
      <c r="F4" s="42" t="s">
        <v>138</v>
      </c>
      <c r="G4" s="28" t="s">
        <v>104</v>
      </c>
      <c r="H4" s="28" t="s">
        <v>105</v>
      </c>
      <c r="I4" s="43" t="s">
        <v>106</v>
      </c>
      <c r="J4" s="28" t="s">
        <v>103</v>
      </c>
      <c r="K4" s="43" t="s">
        <v>107</v>
      </c>
      <c r="L4" s="28" t="s">
        <v>108</v>
      </c>
      <c r="M4" s="28" t="s">
        <v>139</v>
      </c>
      <c r="N4" s="28" t="s">
        <v>109</v>
      </c>
    </row>
    <row r="5" spans="1:14" ht="17.399999999999999" x14ac:dyDescent="0.35">
      <c r="A5" s="30">
        <v>1</v>
      </c>
      <c r="B5" s="31" t="s">
        <v>2</v>
      </c>
      <c r="C5" s="32" t="s">
        <v>110</v>
      </c>
      <c r="D5" s="30" t="s">
        <v>31</v>
      </c>
      <c r="E5" s="30">
        <v>2</v>
      </c>
      <c r="F5" s="44">
        <v>10</v>
      </c>
      <c r="G5" s="30">
        <v>6</v>
      </c>
      <c r="H5" s="30">
        <v>17</v>
      </c>
      <c r="I5" s="34">
        <f t="shared" ref="I5:I31" si="0">SUM(F5:H5)</f>
        <v>33</v>
      </c>
      <c r="J5" s="44">
        <v>10</v>
      </c>
      <c r="K5" s="33">
        <v>9</v>
      </c>
      <c r="L5" s="45">
        <v>52</v>
      </c>
      <c r="M5" s="36">
        <f t="shared" ref="M5:M31" si="1">SUM(J5:L5)</f>
        <v>71</v>
      </c>
      <c r="N5" s="36">
        <f>SUM(I5,L5)</f>
        <v>85</v>
      </c>
    </row>
    <row r="6" spans="1:14" ht="17.399999999999999" x14ac:dyDescent="0.35">
      <c r="A6" s="30">
        <v>2</v>
      </c>
      <c r="B6" s="33" t="s">
        <v>3</v>
      </c>
      <c r="C6" s="32" t="s">
        <v>111</v>
      </c>
      <c r="D6" s="30" t="s">
        <v>31</v>
      </c>
      <c r="E6" s="30">
        <v>2</v>
      </c>
      <c r="F6" s="44">
        <v>0</v>
      </c>
      <c r="G6" s="30">
        <v>6</v>
      </c>
      <c r="H6" s="44">
        <v>18</v>
      </c>
      <c r="I6" s="34">
        <f t="shared" si="0"/>
        <v>24</v>
      </c>
      <c r="J6" s="44">
        <v>0</v>
      </c>
      <c r="K6" s="33">
        <v>9</v>
      </c>
      <c r="L6" s="45">
        <v>35</v>
      </c>
      <c r="M6" s="36">
        <f t="shared" si="1"/>
        <v>44</v>
      </c>
      <c r="N6" s="36">
        <f t="shared" ref="N6:N31" si="2">SUM(I6,M6)</f>
        <v>68</v>
      </c>
    </row>
    <row r="7" spans="1:14" ht="17.399999999999999" x14ac:dyDescent="0.35">
      <c r="A7" s="30">
        <v>3</v>
      </c>
      <c r="B7" s="31" t="s">
        <v>4</v>
      </c>
      <c r="C7" s="32" t="s">
        <v>112</v>
      </c>
      <c r="D7" s="30" t="s">
        <v>31</v>
      </c>
      <c r="E7" s="30">
        <v>2</v>
      </c>
      <c r="F7" s="44">
        <v>8</v>
      </c>
      <c r="G7" s="30">
        <v>10</v>
      </c>
      <c r="H7" s="30">
        <v>10</v>
      </c>
      <c r="I7" s="34">
        <f t="shared" si="0"/>
        <v>28</v>
      </c>
      <c r="J7" s="44">
        <v>8</v>
      </c>
      <c r="K7" s="33">
        <v>7</v>
      </c>
      <c r="L7" s="45">
        <v>52</v>
      </c>
      <c r="M7" s="36">
        <f t="shared" si="1"/>
        <v>67</v>
      </c>
      <c r="N7" s="36">
        <f t="shared" si="2"/>
        <v>95</v>
      </c>
    </row>
    <row r="8" spans="1:14" ht="17.399999999999999" x14ac:dyDescent="0.35">
      <c r="A8" s="30">
        <v>4</v>
      </c>
      <c r="B8" s="31" t="s">
        <v>5</v>
      </c>
      <c r="C8" s="32" t="s">
        <v>113</v>
      </c>
      <c r="D8" s="30" t="s">
        <v>31</v>
      </c>
      <c r="E8" s="30">
        <v>2</v>
      </c>
      <c r="F8" s="44">
        <v>8</v>
      </c>
      <c r="G8" s="30">
        <v>5</v>
      </c>
      <c r="H8" s="30">
        <v>8</v>
      </c>
      <c r="I8" s="34">
        <f t="shared" si="0"/>
        <v>21</v>
      </c>
      <c r="J8" s="44">
        <v>8</v>
      </c>
      <c r="K8" s="33">
        <v>9</v>
      </c>
      <c r="L8" s="45">
        <v>35</v>
      </c>
      <c r="M8" s="36">
        <f t="shared" si="1"/>
        <v>52</v>
      </c>
      <c r="N8" s="36">
        <f t="shared" si="2"/>
        <v>73</v>
      </c>
    </row>
    <row r="9" spans="1:14" ht="17.399999999999999" x14ac:dyDescent="0.35">
      <c r="A9" s="30">
        <v>5</v>
      </c>
      <c r="B9" s="31" t="s">
        <v>6</v>
      </c>
      <c r="C9" s="32" t="s">
        <v>114</v>
      </c>
      <c r="D9" s="30" t="s">
        <v>31</v>
      </c>
      <c r="E9" s="30">
        <v>2</v>
      </c>
      <c r="F9" s="44">
        <v>7</v>
      </c>
      <c r="G9" s="30">
        <v>9</v>
      </c>
      <c r="H9" s="30">
        <v>16</v>
      </c>
      <c r="I9" s="34">
        <f t="shared" si="0"/>
        <v>32</v>
      </c>
      <c r="J9" s="44">
        <v>7</v>
      </c>
      <c r="K9" s="33">
        <v>6</v>
      </c>
      <c r="L9" s="45">
        <v>45</v>
      </c>
      <c r="M9" s="36">
        <f t="shared" si="1"/>
        <v>58</v>
      </c>
      <c r="N9" s="36">
        <f t="shared" si="2"/>
        <v>90</v>
      </c>
    </row>
    <row r="10" spans="1:14" ht="17.399999999999999" x14ac:dyDescent="0.35">
      <c r="A10" s="30">
        <v>23</v>
      </c>
      <c r="B10" s="33" t="s">
        <v>7</v>
      </c>
      <c r="C10" s="32" t="s">
        <v>134</v>
      </c>
      <c r="D10" s="30" t="s">
        <v>31</v>
      </c>
      <c r="E10" s="30">
        <v>2</v>
      </c>
      <c r="F10" s="44">
        <v>10</v>
      </c>
      <c r="G10" s="38">
        <v>9</v>
      </c>
      <c r="H10" s="38">
        <v>16</v>
      </c>
      <c r="I10" s="34">
        <f t="shared" si="0"/>
        <v>35</v>
      </c>
      <c r="J10" s="44">
        <v>10</v>
      </c>
      <c r="K10" s="33">
        <v>9</v>
      </c>
      <c r="L10" s="45">
        <v>45</v>
      </c>
      <c r="M10" s="36">
        <f t="shared" si="1"/>
        <v>64</v>
      </c>
      <c r="N10" s="36">
        <f t="shared" si="2"/>
        <v>99</v>
      </c>
    </row>
    <row r="11" spans="1:14" ht="17.399999999999999" x14ac:dyDescent="0.35">
      <c r="A11" s="30">
        <v>6</v>
      </c>
      <c r="B11" s="31" t="s">
        <v>8</v>
      </c>
      <c r="C11" s="32" t="s">
        <v>115</v>
      </c>
      <c r="D11" s="30" t="s">
        <v>31</v>
      </c>
      <c r="E11" s="30">
        <v>2</v>
      </c>
      <c r="F11" s="44">
        <v>7</v>
      </c>
      <c r="G11" s="30">
        <v>7</v>
      </c>
      <c r="H11" s="30">
        <v>19</v>
      </c>
      <c r="I11" s="34">
        <f t="shared" si="0"/>
        <v>33</v>
      </c>
      <c r="J11" s="44">
        <v>7</v>
      </c>
      <c r="K11" s="33">
        <v>5</v>
      </c>
      <c r="L11" s="45">
        <v>40</v>
      </c>
      <c r="M11" s="36">
        <f t="shared" si="1"/>
        <v>52</v>
      </c>
      <c r="N11" s="36">
        <f t="shared" si="2"/>
        <v>85</v>
      </c>
    </row>
    <row r="12" spans="1:14" ht="17.399999999999999" x14ac:dyDescent="0.35">
      <c r="A12" s="30">
        <v>25</v>
      </c>
      <c r="B12" s="33" t="s">
        <v>100</v>
      </c>
      <c r="C12" s="32" t="s">
        <v>136</v>
      </c>
      <c r="D12" s="30" t="s">
        <v>31</v>
      </c>
      <c r="E12" s="30">
        <v>2</v>
      </c>
      <c r="F12" s="44">
        <v>10</v>
      </c>
      <c r="G12" s="38">
        <v>5</v>
      </c>
      <c r="H12" s="38">
        <v>15</v>
      </c>
      <c r="I12" s="34">
        <f t="shared" si="0"/>
        <v>30</v>
      </c>
      <c r="J12" s="44">
        <v>10</v>
      </c>
      <c r="K12" s="33">
        <v>9</v>
      </c>
      <c r="L12" s="45">
        <v>40</v>
      </c>
      <c r="M12" s="36">
        <f t="shared" si="1"/>
        <v>59</v>
      </c>
      <c r="N12" s="36">
        <f t="shared" si="2"/>
        <v>89</v>
      </c>
    </row>
    <row r="13" spans="1:14" ht="17.399999999999999" x14ac:dyDescent="0.35">
      <c r="A13" s="30">
        <v>7</v>
      </c>
      <c r="B13" s="31" t="s">
        <v>10</v>
      </c>
      <c r="C13" s="32" t="s">
        <v>117</v>
      </c>
      <c r="D13" s="30" t="s">
        <v>31</v>
      </c>
      <c r="E13" s="30">
        <v>2</v>
      </c>
      <c r="F13" s="44">
        <v>8</v>
      </c>
      <c r="G13" s="30">
        <v>8</v>
      </c>
      <c r="H13" s="30">
        <v>18</v>
      </c>
      <c r="I13" s="34">
        <f t="shared" si="0"/>
        <v>34</v>
      </c>
      <c r="J13" s="44">
        <v>8</v>
      </c>
      <c r="K13" s="33">
        <v>9</v>
      </c>
      <c r="L13" s="45">
        <v>45</v>
      </c>
      <c r="M13" s="36">
        <f t="shared" si="1"/>
        <v>62</v>
      </c>
      <c r="N13" s="36">
        <f t="shared" si="2"/>
        <v>96</v>
      </c>
    </row>
    <row r="14" spans="1:14" ht="17.399999999999999" x14ac:dyDescent="0.35">
      <c r="A14" s="30">
        <v>8</v>
      </c>
      <c r="B14" s="31" t="s">
        <v>11</v>
      </c>
      <c r="C14" s="32" t="s">
        <v>118</v>
      </c>
      <c r="D14" s="30" t="s">
        <v>31</v>
      </c>
      <c r="E14" s="30">
        <v>2</v>
      </c>
      <c r="F14" s="44">
        <v>8</v>
      </c>
      <c r="G14" s="30">
        <v>4</v>
      </c>
      <c r="H14" s="30">
        <v>19</v>
      </c>
      <c r="I14" s="34">
        <f t="shared" si="0"/>
        <v>31</v>
      </c>
      <c r="J14" s="44">
        <v>8</v>
      </c>
      <c r="K14" s="33">
        <v>8</v>
      </c>
      <c r="L14" s="45">
        <v>48</v>
      </c>
      <c r="M14" s="36">
        <f t="shared" si="1"/>
        <v>64</v>
      </c>
      <c r="N14" s="36">
        <f t="shared" si="2"/>
        <v>95</v>
      </c>
    </row>
    <row r="15" spans="1:14" ht="17.399999999999999" x14ac:dyDescent="0.35">
      <c r="A15" s="30">
        <v>9</v>
      </c>
      <c r="B15" s="31" t="s">
        <v>12</v>
      </c>
      <c r="C15" s="32" t="s">
        <v>119</v>
      </c>
      <c r="D15" s="30" t="s">
        <v>31</v>
      </c>
      <c r="E15" s="30">
        <v>2</v>
      </c>
      <c r="F15" s="44">
        <v>10</v>
      </c>
      <c r="G15" s="30">
        <v>4</v>
      </c>
      <c r="H15" s="30">
        <v>19</v>
      </c>
      <c r="I15" s="34">
        <f t="shared" si="0"/>
        <v>33</v>
      </c>
      <c r="J15" s="44">
        <v>10</v>
      </c>
      <c r="K15" s="33">
        <v>9</v>
      </c>
      <c r="L15" s="45">
        <v>50</v>
      </c>
      <c r="M15" s="36">
        <f t="shared" si="1"/>
        <v>69</v>
      </c>
      <c r="N15" s="36">
        <f t="shared" si="2"/>
        <v>102</v>
      </c>
    </row>
    <row r="16" spans="1:14" ht="17.399999999999999" x14ac:dyDescent="0.35">
      <c r="A16" s="30">
        <v>10</v>
      </c>
      <c r="B16" s="31" t="s">
        <v>13</v>
      </c>
      <c r="C16" s="32" t="s">
        <v>120</v>
      </c>
      <c r="D16" s="30" t="s">
        <v>31</v>
      </c>
      <c r="E16" s="30">
        <v>2</v>
      </c>
      <c r="F16" s="44">
        <v>5</v>
      </c>
      <c r="G16" s="38">
        <v>7</v>
      </c>
      <c r="H16" s="38">
        <v>18</v>
      </c>
      <c r="I16" s="34">
        <f t="shared" si="0"/>
        <v>30</v>
      </c>
      <c r="J16" s="44">
        <v>5</v>
      </c>
      <c r="K16" s="33">
        <v>2</v>
      </c>
      <c r="L16" s="45">
        <v>35</v>
      </c>
      <c r="M16" s="36">
        <f t="shared" si="1"/>
        <v>42</v>
      </c>
      <c r="N16" s="36">
        <f t="shared" si="2"/>
        <v>72</v>
      </c>
    </row>
    <row r="17" spans="1:14" ht="17.399999999999999" x14ac:dyDescent="0.35">
      <c r="A17" s="30">
        <v>11</v>
      </c>
      <c r="B17" s="31" t="s">
        <v>14</v>
      </c>
      <c r="C17" s="32" t="s">
        <v>121</v>
      </c>
      <c r="D17" s="30" t="s">
        <v>31</v>
      </c>
      <c r="E17" s="30">
        <v>2</v>
      </c>
      <c r="F17" s="44">
        <v>7</v>
      </c>
      <c r="G17" s="38">
        <v>6</v>
      </c>
      <c r="H17" s="38">
        <v>16</v>
      </c>
      <c r="I17" s="34">
        <f t="shared" si="0"/>
        <v>29</v>
      </c>
      <c r="J17" s="44">
        <v>7</v>
      </c>
      <c r="K17" s="33">
        <v>8</v>
      </c>
      <c r="L17" s="45">
        <v>38</v>
      </c>
      <c r="M17" s="36">
        <f t="shared" si="1"/>
        <v>53</v>
      </c>
      <c r="N17" s="36">
        <f t="shared" si="2"/>
        <v>82</v>
      </c>
    </row>
    <row r="18" spans="1:14" ht="17.399999999999999" x14ac:dyDescent="0.35">
      <c r="A18" s="30">
        <v>12</v>
      </c>
      <c r="B18" s="33" t="s">
        <v>15</v>
      </c>
      <c r="C18" s="32" t="s">
        <v>122</v>
      </c>
      <c r="D18" s="30" t="s">
        <v>31</v>
      </c>
      <c r="E18" s="30">
        <v>2</v>
      </c>
      <c r="F18" s="44">
        <v>4</v>
      </c>
      <c r="G18" s="38">
        <v>4</v>
      </c>
      <c r="H18" s="38">
        <v>10</v>
      </c>
      <c r="I18" s="34">
        <f t="shared" si="0"/>
        <v>18</v>
      </c>
      <c r="J18" s="44">
        <v>4</v>
      </c>
      <c r="K18" s="33">
        <v>7</v>
      </c>
      <c r="L18" s="45">
        <v>35</v>
      </c>
      <c r="M18" s="36">
        <f t="shared" si="1"/>
        <v>46</v>
      </c>
      <c r="N18" s="36">
        <f t="shared" si="2"/>
        <v>64</v>
      </c>
    </row>
    <row r="19" spans="1:14" ht="17.399999999999999" x14ac:dyDescent="0.35">
      <c r="A19" s="30">
        <v>13</v>
      </c>
      <c r="B19" s="31" t="s">
        <v>16</v>
      </c>
      <c r="C19" s="32" t="s">
        <v>123</v>
      </c>
      <c r="D19" s="30" t="s">
        <v>31</v>
      </c>
      <c r="E19" s="30">
        <v>2</v>
      </c>
      <c r="F19" s="44">
        <v>7</v>
      </c>
      <c r="G19" s="38">
        <v>5</v>
      </c>
      <c r="H19" s="38">
        <v>18</v>
      </c>
      <c r="I19" s="34">
        <f t="shared" si="0"/>
        <v>30</v>
      </c>
      <c r="J19" s="44">
        <v>7</v>
      </c>
      <c r="K19" s="33">
        <v>6</v>
      </c>
      <c r="L19" s="45">
        <v>39</v>
      </c>
      <c r="M19" s="36">
        <f t="shared" si="1"/>
        <v>52</v>
      </c>
      <c r="N19" s="36">
        <f t="shared" si="2"/>
        <v>82</v>
      </c>
    </row>
    <row r="20" spans="1:14" ht="17.399999999999999" x14ac:dyDescent="0.35">
      <c r="A20" s="30">
        <v>14</v>
      </c>
      <c r="B20" s="33" t="s">
        <v>17</v>
      </c>
      <c r="C20" s="32" t="s">
        <v>124</v>
      </c>
      <c r="D20" s="30" t="s">
        <v>31</v>
      </c>
      <c r="E20" s="30">
        <v>2</v>
      </c>
      <c r="F20" s="44">
        <v>8</v>
      </c>
      <c r="G20" s="38">
        <v>6</v>
      </c>
      <c r="H20" s="38">
        <v>16</v>
      </c>
      <c r="I20" s="34">
        <f t="shared" si="0"/>
        <v>30</v>
      </c>
      <c r="J20" s="44">
        <v>8</v>
      </c>
      <c r="K20" s="33">
        <v>6</v>
      </c>
      <c r="L20" s="45">
        <v>44</v>
      </c>
      <c r="M20" s="36">
        <f t="shared" si="1"/>
        <v>58</v>
      </c>
      <c r="N20" s="36">
        <f t="shared" si="2"/>
        <v>88</v>
      </c>
    </row>
    <row r="21" spans="1:14" ht="17.399999999999999" x14ac:dyDescent="0.35">
      <c r="A21" s="30">
        <v>15</v>
      </c>
      <c r="B21" s="31" t="s">
        <v>18</v>
      </c>
      <c r="C21" s="32" t="s">
        <v>125</v>
      </c>
      <c r="D21" s="30" t="s">
        <v>31</v>
      </c>
      <c r="E21" s="30">
        <v>2</v>
      </c>
      <c r="F21" s="44">
        <v>7</v>
      </c>
      <c r="G21" s="38">
        <v>7</v>
      </c>
      <c r="H21" s="38">
        <v>16</v>
      </c>
      <c r="I21" s="34">
        <f t="shared" si="0"/>
        <v>30</v>
      </c>
      <c r="J21" s="44">
        <v>7</v>
      </c>
      <c r="K21" s="33">
        <v>9</v>
      </c>
      <c r="L21" s="45">
        <v>48</v>
      </c>
      <c r="M21" s="36">
        <f t="shared" si="1"/>
        <v>64</v>
      </c>
      <c r="N21" s="36">
        <f t="shared" si="2"/>
        <v>94</v>
      </c>
    </row>
    <row r="22" spans="1:14" ht="17.399999999999999" x14ac:dyDescent="0.35">
      <c r="A22" s="30">
        <v>16</v>
      </c>
      <c r="B22" s="31" t="s">
        <v>19</v>
      </c>
      <c r="C22" s="32" t="s">
        <v>126</v>
      </c>
      <c r="D22" s="30" t="s">
        <v>31</v>
      </c>
      <c r="E22" s="30">
        <v>2</v>
      </c>
      <c r="F22" s="44">
        <v>7</v>
      </c>
      <c r="G22" s="38">
        <v>9</v>
      </c>
      <c r="H22" s="38">
        <v>17</v>
      </c>
      <c r="I22" s="34">
        <f t="shared" si="0"/>
        <v>33</v>
      </c>
      <c r="J22" s="44">
        <v>7</v>
      </c>
      <c r="K22" s="33">
        <v>9</v>
      </c>
      <c r="L22" s="45">
        <v>54</v>
      </c>
      <c r="M22" s="36">
        <f t="shared" si="1"/>
        <v>70</v>
      </c>
      <c r="N22" s="36">
        <f t="shared" si="2"/>
        <v>103</v>
      </c>
    </row>
    <row r="23" spans="1:14" ht="17.399999999999999" x14ac:dyDescent="0.35">
      <c r="A23" s="30">
        <v>24</v>
      </c>
      <c r="B23" s="33" t="s">
        <v>133</v>
      </c>
      <c r="C23" s="32" t="s">
        <v>135</v>
      </c>
      <c r="D23" s="30" t="s">
        <v>31</v>
      </c>
      <c r="E23" s="30">
        <v>2</v>
      </c>
      <c r="F23" s="44">
        <v>5</v>
      </c>
      <c r="G23" s="38">
        <v>9</v>
      </c>
      <c r="H23" s="38">
        <v>18</v>
      </c>
      <c r="I23" s="34">
        <f t="shared" si="0"/>
        <v>32</v>
      </c>
      <c r="J23" s="44">
        <v>5</v>
      </c>
      <c r="K23" s="33">
        <v>7</v>
      </c>
      <c r="L23" s="45">
        <v>50</v>
      </c>
      <c r="M23" s="36">
        <f t="shared" si="1"/>
        <v>62</v>
      </c>
      <c r="N23" s="36">
        <f t="shared" si="2"/>
        <v>94</v>
      </c>
    </row>
    <row r="24" spans="1:14" ht="17.399999999999999" x14ac:dyDescent="0.35">
      <c r="A24" s="30">
        <v>17</v>
      </c>
      <c r="B24" s="31" t="s">
        <v>21</v>
      </c>
      <c r="C24" s="32" t="s">
        <v>127</v>
      </c>
      <c r="D24" s="30" t="s">
        <v>31</v>
      </c>
      <c r="E24" s="30">
        <v>2</v>
      </c>
      <c r="F24" s="44">
        <v>8</v>
      </c>
      <c r="G24" s="38">
        <v>7</v>
      </c>
      <c r="H24" s="38">
        <v>18</v>
      </c>
      <c r="I24" s="34">
        <f t="shared" si="0"/>
        <v>33</v>
      </c>
      <c r="J24" s="44">
        <v>8</v>
      </c>
      <c r="K24" s="33">
        <v>9</v>
      </c>
      <c r="L24" s="45">
        <v>50</v>
      </c>
      <c r="M24" s="36">
        <f t="shared" si="1"/>
        <v>67</v>
      </c>
      <c r="N24" s="36">
        <f t="shared" si="2"/>
        <v>100</v>
      </c>
    </row>
    <row r="25" spans="1:14" ht="17.399999999999999" x14ac:dyDescent="0.35">
      <c r="A25" s="30">
        <v>18</v>
      </c>
      <c r="B25" s="31" t="s">
        <v>22</v>
      </c>
      <c r="C25" s="32" t="s">
        <v>128</v>
      </c>
      <c r="D25" s="30" t="s">
        <v>31</v>
      </c>
      <c r="E25" s="30">
        <v>2</v>
      </c>
      <c r="F25" s="44">
        <v>4</v>
      </c>
      <c r="G25" s="38">
        <v>5</v>
      </c>
      <c r="H25" s="38">
        <v>16</v>
      </c>
      <c r="I25" s="34">
        <f t="shared" si="0"/>
        <v>25</v>
      </c>
      <c r="J25" s="44">
        <v>4</v>
      </c>
      <c r="K25" s="33">
        <v>3</v>
      </c>
      <c r="L25" s="45">
        <v>30</v>
      </c>
      <c r="M25" s="36">
        <f t="shared" si="1"/>
        <v>37</v>
      </c>
      <c r="N25" s="36">
        <f t="shared" si="2"/>
        <v>62</v>
      </c>
    </row>
    <row r="26" spans="1:14" ht="17.399999999999999" x14ac:dyDescent="0.35">
      <c r="A26" s="30">
        <v>27</v>
      </c>
      <c r="B26" s="33" t="s">
        <v>23</v>
      </c>
      <c r="C26" s="32" t="s">
        <v>140</v>
      </c>
      <c r="D26" s="30" t="s">
        <v>31</v>
      </c>
      <c r="E26" s="30">
        <v>2</v>
      </c>
      <c r="F26" s="44">
        <v>2</v>
      </c>
      <c r="G26" s="38">
        <v>6</v>
      </c>
      <c r="H26" s="38">
        <v>17</v>
      </c>
      <c r="I26" s="34">
        <f t="shared" si="0"/>
        <v>25</v>
      </c>
      <c r="J26" s="44">
        <v>2</v>
      </c>
      <c r="K26" s="33">
        <v>2</v>
      </c>
      <c r="L26" s="45">
        <v>38</v>
      </c>
      <c r="M26" s="36">
        <f t="shared" si="1"/>
        <v>42</v>
      </c>
      <c r="N26" s="36">
        <f t="shared" si="2"/>
        <v>67</v>
      </c>
    </row>
    <row r="27" spans="1:14" ht="17.399999999999999" x14ac:dyDescent="0.35">
      <c r="A27" s="30">
        <v>26</v>
      </c>
      <c r="B27" s="33" t="s">
        <v>101</v>
      </c>
      <c r="C27" s="32" t="s">
        <v>137</v>
      </c>
      <c r="D27" s="30" t="s">
        <v>31</v>
      </c>
      <c r="E27" s="30">
        <v>2</v>
      </c>
      <c r="F27" s="44">
        <v>8</v>
      </c>
      <c r="G27" s="38">
        <v>6</v>
      </c>
      <c r="H27" s="38">
        <v>6</v>
      </c>
      <c r="I27" s="34">
        <f t="shared" si="0"/>
        <v>20</v>
      </c>
      <c r="J27" s="44">
        <v>8</v>
      </c>
      <c r="K27" s="33">
        <v>7</v>
      </c>
      <c r="L27" s="45">
        <v>38</v>
      </c>
      <c r="M27" s="36">
        <f t="shared" si="1"/>
        <v>53</v>
      </c>
      <c r="N27" s="36">
        <f t="shared" si="2"/>
        <v>73</v>
      </c>
    </row>
    <row r="28" spans="1:14" ht="17.399999999999999" x14ac:dyDescent="0.35">
      <c r="A28" s="30">
        <v>19</v>
      </c>
      <c r="B28" s="31" t="s">
        <v>25</v>
      </c>
      <c r="C28" s="32" t="s">
        <v>129</v>
      </c>
      <c r="D28" s="30" t="s">
        <v>31</v>
      </c>
      <c r="E28" s="30">
        <v>2</v>
      </c>
      <c r="F28" s="44">
        <v>10</v>
      </c>
      <c r="G28" s="38">
        <v>8</v>
      </c>
      <c r="H28" s="38">
        <v>15</v>
      </c>
      <c r="I28" s="34">
        <f t="shared" si="0"/>
        <v>33</v>
      </c>
      <c r="J28" s="44">
        <v>10</v>
      </c>
      <c r="K28" s="33">
        <v>9</v>
      </c>
      <c r="L28" s="45">
        <v>40</v>
      </c>
      <c r="M28" s="36">
        <f t="shared" si="1"/>
        <v>59</v>
      </c>
      <c r="N28" s="36">
        <f t="shared" si="2"/>
        <v>92</v>
      </c>
    </row>
    <row r="29" spans="1:14" ht="17.399999999999999" x14ac:dyDescent="0.35">
      <c r="A29" s="30">
        <v>20</v>
      </c>
      <c r="B29" s="31" t="s">
        <v>26</v>
      </c>
      <c r="C29" s="32" t="s">
        <v>130</v>
      </c>
      <c r="D29" s="30" t="s">
        <v>31</v>
      </c>
      <c r="E29" s="30">
        <v>2</v>
      </c>
      <c r="F29" s="44">
        <v>2</v>
      </c>
      <c r="G29" s="38">
        <v>2</v>
      </c>
      <c r="H29" s="38">
        <v>6</v>
      </c>
      <c r="I29" s="34">
        <f t="shared" si="0"/>
        <v>10</v>
      </c>
      <c r="J29" s="44">
        <v>2</v>
      </c>
      <c r="K29" s="33">
        <v>4</v>
      </c>
      <c r="L29" s="45">
        <v>33</v>
      </c>
      <c r="M29" s="36">
        <f t="shared" si="1"/>
        <v>39</v>
      </c>
      <c r="N29" s="36">
        <f t="shared" si="2"/>
        <v>49</v>
      </c>
    </row>
    <row r="30" spans="1:14" ht="17.399999999999999" x14ac:dyDescent="0.35">
      <c r="A30" s="30">
        <v>21</v>
      </c>
      <c r="B30" s="31" t="s">
        <v>27</v>
      </c>
      <c r="C30" s="32" t="s">
        <v>131</v>
      </c>
      <c r="D30" s="30" t="s">
        <v>31</v>
      </c>
      <c r="E30" s="30">
        <v>2</v>
      </c>
      <c r="F30" s="44">
        <v>10</v>
      </c>
      <c r="G30" s="38">
        <v>4</v>
      </c>
      <c r="H30" s="38">
        <v>0</v>
      </c>
      <c r="I30" s="34">
        <f t="shared" si="0"/>
        <v>14</v>
      </c>
      <c r="J30" s="44">
        <v>10</v>
      </c>
      <c r="K30" s="33">
        <v>8</v>
      </c>
      <c r="L30" s="45">
        <v>42</v>
      </c>
      <c r="M30" s="36">
        <f t="shared" si="1"/>
        <v>60</v>
      </c>
      <c r="N30" s="36">
        <f t="shared" si="2"/>
        <v>74</v>
      </c>
    </row>
    <row r="31" spans="1:14" ht="17.399999999999999" x14ac:dyDescent="0.35">
      <c r="A31" s="30">
        <v>22</v>
      </c>
      <c r="B31" s="31" t="s">
        <v>28</v>
      </c>
      <c r="C31" s="32" t="s">
        <v>132</v>
      </c>
      <c r="D31" s="30" t="s">
        <v>31</v>
      </c>
      <c r="E31" s="30">
        <v>2</v>
      </c>
      <c r="F31" s="44">
        <v>8</v>
      </c>
      <c r="G31" s="38">
        <v>4</v>
      </c>
      <c r="H31" s="38">
        <v>12</v>
      </c>
      <c r="I31" s="34">
        <f t="shared" si="0"/>
        <v>24</v>
      </c>
      <c r="J31" s="44">
        <v>8</v>
      </c>
      <c r="K31" s="33">
        <v>9</v>
      </c>
      <c r="L31" s="45">
        <v>40</v>
      </c>
      <c r="M31" s="36">
        <f t="shared" si="1"/>
        <v>57</v>
      </c>
      <c r="N31" s="36">
        <f t="shared" si="2"/>
        <v>81</v>
      </c>
    </row>
  </sheetData>
  <autoFilter ref="A4:N31" xr:uid="{E0370A3C-E22B-40F7-A7CE-AF5189B44DE9}">
    <sortState xmlns:xlrd2="http://schemas.microsoft.com/office/spreadsheetml/2017/richdata2" ref="A5:N31">
      <sortCondition ref="B4:B31"/>
    </sortState>
  </autoFilter>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C23C-F31A-40E9-88F5-DCC236234D33}">
  <dimension ref="A1"/>
  <sheetViews>
    <sheetView workbookViewId="0">
      <selection activeCell="E12" sqref="E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827-7A99-4881-8B8D-95831889367D}">
  <dimension ref="A1:CJ150"/>
  <sheetViews>
    <sheetView showGridLines="0" showRowColHeaders="0" zoomScaleNormal="100" workbookViewId="0"/>
  </sheetViews>
  <sheetFormatPr defaultRowHeight="14.4" x14ac:dyDescent="0.3"/>
  <cols>
    <col min="2" max="2" width="8.6640625" customWidth="1"/>
    <col min="10" max="10" width="10.77734375" customWidth="1"/>
  </cols>
  <sheetData>
    <row r="1" spans="1:88" x14ac:dyDescent="0.3">
      <c r="A1" s="71" t="s">
        <v>187</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row>
    <row r="2" spans="1:88" x14ac:dyDescent="0.3">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row>
    <row r="3" spans="1:88" x14ac:dyDescent="0.3">
      <c r="A3" s="71"/>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row>
    <row r="4" spans="1:88" x14ac:dyDescent="0.3">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row>
    <row r="5" spans="1:88" x14ac:dyDescent="0.3">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row>
    <row r="6" spans="1:88" x14ac:dyDescent="0.3">
      <c r="A6" s="71"/>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row>
    <row r="7" spans="1:88" x14ac:dyDescent="0.3">
      <c r="A7" s="71"/>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row>
    <row r="8" spans="1:88" x14ac:dyDescent="0.3">
      <c r="A8" s="71"/>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row>
    <row r="9" spans="1:88" x14ac:dyDescent="0.3">
      <c r="A9" s="71"/>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row>
    <row r="10" spans="1:88" x14ac:dyDescent="0.3">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row>
    <row r="11" spans="1:88" x14ac:dyDescent="0.3">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row>
    <row r="12" spans="1:88" x14ac:dyDescent="0.3">
      <c r="A12" s="71"/>
      <c r="B12" s="71"/>
      <c r="C12" s="71"/>
      <c r="D12" s="71"/>
      <c r="E12" s="72"/>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row>
    <row r="13" spans="1:88" x14ac:dyDescent="0.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row>
    <row r="14" spans="1:88" x14ac:dyDescent="0.3">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row>
    <row r="15" spans="1:88" ht="9.6" customHeight="1" x14ac:dyDescent="0.3">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row>
    <row r="16" spans="1:88" x14ac:dyDescent="0.3">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row>
    <row r="17" spans="1:88" x14ac:dyDescent="0.3">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row>
    <row r="18" spans="1:88" x14ac:dyDescent="0.3">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row>
    <row r="19" spans="1:88" x14ac:dyDescent="0.3">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row>
    <row r="20" spans="1:88" x14ac:dyDescent="0.3">
      <c r="A20" s="71"/>
      <c r="B20" s="71"/>
      <c r="C20" s="71"/>
      <c r="D20" s="71"/>
      <c r="E20" s="71"/>
      <c r="F20" s="71"/>
      <c r="G20" s="74"/>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row>
    <row r="21" spans="1:88" x14ac:dyDescent="0.3">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row>
    <row r="22" spans="1:88" x14ac:dyDescent="0.3">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row>
    <row r="23" spans="1:88" x14ac:dyDescent="0.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row>
    <row r="24" spans="1:88" x14ac:dyDescent="0.3">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row>
    <row r="25" spans="1:88" x14ac:dyDescent="0.3">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row>
    <row r="26" spans="1:88" x14ac:dyDescent="0.3">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row>
    <row r="27" spans="1:88" x14ac:dyDescent="0.3">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row>
    <row r="28" spans="1:88" x14ac:dyDescent="0.3">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row>
    <row r="29" spans="1:88" x14ac:dyDescent="0.3">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row>
    <row r="30" spans="1:88" x14ac:dyDescent="0.3">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58"/>
      <c r="CI30" s="58"/>
      <c r="CJ30" s="58"/>
    </row>
    <row r="31" spans="1:88" x14ac:dyDescent="0.3">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58"/>
      <c r="CI31" s="58"/>
      <c r="CJ31" s="58"/>
    </row>
    <row r="32" spans="1:88" x14ac:dyDescent="0.3">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58"/>
      <c r="CI32" s="58"/>
      <c r="CJ32" s="58"/>
    </row>
    <row r="33" spans="1:88" x14ac:dyDescent="0.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58"/>
      <c r="CI33" s="58"/>
      <c r="CJ33" s="58"/>
    </row>
    <row r="34" spans="1:88" x14ac:dyDescent="0.3">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58"/>
      <c r="CI34" s="58"/>
      <c r="CJ34" s="58"/>
    </row>
    <row r="35" spans="1:88" x14ac:dyDescent="0.3">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58"/>
      <c r="CI35" s="58"/>
      <c r="CJ35" s="58"/>
    </row>
    <row r="36" spans="1:88" x14ac:dyDescent="0.3">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58"/>
      <c r="CI36" s="58"/>
      <c r="CJ36" s="58"/>
    </row>
    <row r="37" spans="1:88"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row>
    <row r="38" spans="1:88" x14ac:dyDescent="0.3">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58"/>
      <c r="CI38" s="58"/>
      <c r="CJ38" s="58"/>
    </row>
    <row r="39" spans="1:88" x14ac:dyDescent="0.3">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58"/>
      <c r="CI39" s="58"/>
      <c r="CJ39" s="58"/>
    </row>
    <row r="40" spans="1:88" x14ac:dyDescent="0.3">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58"/>
      <c r="CI40" s="58"/>
      <c r="CJ40" s="58"/>
    </row>
    <row r="41" spans="1:88" x14ac:dyDescent="0.3">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58"/>
      <c r="CI41" s="58"/>
      <c r="CJ41" s="58"/>
    </row>
    <row r="42" spans="1:88" x14ac:dyDescent="0.3">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58"/>
      <c r="CI42" s="58"/>
      <c r="CJ42" s="58"/>
    </row>
    <row r="43" spans="1:88" x14ac:dyDescent="0.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58"/>
      <c r="CI43" s="58"/>
      <c r="CJ43" s="58"/>
    </row>
    <row r="44" spans="1:88" x14ac:dyDescent="0.3">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58"/>
      <c r="CI44" s="58"/>
      <c r="CJ44" s="58"/>
    </row>
    <row r="45" spans="1:88" x14ac:dyDescent="0.3">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58"/>
      <c r="CI45" s="58"/>
      <c r="CJ45" s="58"/>
    </row>
    <row r="46" spans="1:88" x14ac:dyDescent="0.3">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58"/>
      <c r="CI46" s="58"/>
      <c r="CJ46" s="58"/>
    </row>
    <row r="47" spans="1:88" x14ac:dyDescent="0.3">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58"/>
      <c r="CI47" s="58"/>
      <c r="CJ47" s="58"/>
    </row>
    <row r="48" spans="1:88" x14ac:dyDescent="0.3">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58"/>
      <c r="CI48" s="58"/>
      <c r="CJ48" s="58"/>
    </row>
    <row r="49" spans="1:88" x14ac:dyDescent="0.3">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58"/>
      <c r="CI49" s="58"/>
      <c r="CJ49" s="58"/>
    </row>
    <row r="50" spans="1:88" x14ac:dyDescent="0.3">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58"/>
      <c r="CI50" s="58"/>
      <c r="CJ50" s="58"/>
    </row>
    <row r="51" spans="1:88" x14ac:dyDescent="0.3">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58"/>
      <c r="CI51" s="58"/>
      <c r="CJ51" s="58"/>
    </row>
    <row r="52" spans="1:88" x14ac:dyDescent="0.3">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row>
    <row r="53" spans="1:88" x14ac:dyDescent="0.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58"/>
      <c r="CI53" s="58"/>
      <c r="CJ53" s="58"/>
    </row>
    <row r="54" spans="1:88" x14ac:dyDescent="0.3">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58"/>
      <c r="CI54" s="58"/>
      <c r="CJ54" s="58"/>
    </row>
    <row r="55" spans="1:88" x14ac:dyDescent="0.3">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58"/>
      <c r="CI55" s="58"/>
      <c r="CJ55" s="58"/>
    </row>
    <row r="56" spans="1:88" x14ac:dyDescent="0.3">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58"/>
      <c r="CI56" s="58"/>
      <c r="CJ56" s="58"/>
    </row>
    <row r="57" spans="1:88" x14ac:dyDescent="0.3">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58"/>
      <c r="CI57" s="58"/>
      <c r="CJ57" s="58"/>
    </row>
    <row r="58" spans="1:88" x14ac:dyDescent="0.3">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58"/>
      <c r="CI58" s="58"/>
      <c r="CJ58" s="58"/>
    </row>
    <row r="59" spans="1:88" x14ac:dyDescent="0.3">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58"/>
      <c r="CI59" s="58"/>
      <c r="CJ59" s="58"/>
    </row>
    <row r="60" spans="1:88" x14ac:dyDescent="0.3">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58"/>
      <c r="CI60" s="58"/>
      <c r="CJ60" s="58"/>
    </row>
    <row r="61" spans="1:88" x14ac:dyDescent="0.3">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58"/>
      <c r="CI61" s="58"/>
      <c r="CJ61" s="58"/>
    </row>
    <row r="62" spans="1:88" x14ac:dyDescent="0.3">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58"/>
      <c r="CI62" s="58"/>
      <c r="CJ62" s="58"/>
    </row>
    <row r="63" spans="1:88" x14ac:dyDescent="0.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58"/>
      <c r="CI63" s="58"/>
      <c r="CJ63" s="58"/>
    </row>
    <row r="64" spans="1:88" x14ac:dyDescent="0.3">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58"/>
      <c r="CI64" s="58"/>
      <c r="CJ64" s="58"/>
    </row>
    <row r="65" spans="1:88" x14ac:dyDescent="0.3">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58"/>
      <c r="CI65" s="58"/>
      <c r="CJ65" s="58"/>
    </row>
    <row r="66" spans="1:88" x14ac:dyDescent="0.3">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58"/>
      <c r="CI66" s="58"/>
      <c r="CJ66" s="58"/>
    </row>
    <row r="67" spans="1:88" x14ac:dyDescent="0.3">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row>
    <row r="68" spans="1:88" x14ac:dyDescent="0.3">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58"/>
      <c r="CI68" s="58"/>
      <c r="CJ68" s="58"/>
    </row>
    <row r="69" spans="1:88" x14ac:dyDescent="0.3">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row>
    <row r="70" spans="1:88" x14ac:dyDescent="0.3">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row>
    <row r="71" spans="1:88" x14ac:dyDescent="0.3">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row>
    <row r="72" spans="1:88" x14ac:dyDescent="0.3">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row>
    <row r="73" spans="1:88" x14ac:dyDescent="0.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row>
    <row r="74" spans="1:88" x14ac:dyDescent="0.3">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row>
    <row r="75" spans="1:88" x14ac:dyDescent="0.3">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row>
    <row r="76" spans="1:88" x14ac:dyDescent="0.3">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row>
    <row r="77" spans="1:88" x14ac:dyDescent="0.3">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58"/>
      <c r="CI77" s="58"/>
      <c r="CJ77" s="58"/>
    </row>
    <row r="78" spans="1:88" x14ac:dyDescent="0.3">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58"/>
      <c r="CI78" s="58"/>
      <c r="CJ78" s="58"/>
    </row>
    <row r="79" spans="1:88" x14ac:dyDescent="0.3">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58"/>
      <c r="CI79" s="58"/>
      <c r="CJ79" s="58"/>
    </row>
    <row r="80" spans="1:88" x14ac:dyDescent="0.3">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58"/>
      <c r="CI80" s="58"/>
      <c r="CJ80" s="58"/>
    </row>
    <row r="81" spans="1:88" x14ac:dyDescent="0.3">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58"/>
      <c r="CI81" s="58"/>
      <c r="CJ81" s="58"/>
    </row>
    <row r="82" spans="1:88" x14ac:dyDescent="0.3">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58"/>
      <c r="CI82" s="58"/>
      <c r="CJ82" s="58"/>
    </row>
    <row r="83" spans="1:88" x14ac:dyDescent="0.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58"/>
      <c r="CI83" s="58"/>
      <c r="CJ83" s="58"/>
    </row>
    <row r="84" spans="1:88" x14ac:dyDescent="0.3">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58"/>
      <c r="CI84" s="58"/>
      <c r="CJ84" s="58"/>
    </row>
    <row r="85" spans="1:88" x14ac:dyDescent="0.3">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58"/>
      <c r="CI85" s="58"/>
      <c r="CJ85" s="58"/>
    </row>
    <row r="86" spans="1:88" x14ac:dyDescent="0.3">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58"/>
      <c r="CI86" s="58"/>
      <c r="CJ86" s="58"/>
    </row>
    <row r="87" spans="1:88" x14ac:dyDescent="0.3">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58"/>
      <c r="CI87" s="58"/>
      <c r="CJ87" s="58"/>
    </row>
    <row r="88" spans="1:88" x14ac:dyDescent="0.3">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58"/>
      <c r="CI88" s="58"/>
      <c r="CJ88" s="58"/>
    </row>
    <row r="89" spans="1:88" x14ac:dyDescent="0.3">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row>
    <row r="90" spans="1:88" x14ac:dyDescent="0.3">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58"/>
      <c r="CI90" s="58"/>
      <c r="CJ90" s="58"/>
    </row>
    <row r="91" spans="1:88" x14ac:dyDescent="0.3">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58"/>
      <c r="CI91" s="58"/>
      <c r="CJ91" s="58"/>
    </row>
    <row r="92" spans="1:88" x14ac:dyDescent="0.3">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58"/>
      <c r="CI92" s="58"/>
      <c r="CJ92" s="58"/>
    </row>
    <row r="93" spans="1:88" x14ac:dyDescent="0.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58"/>
      <c r="CI93" s="58"/>
      <c r="CJ93" s="58"/>
    </row>
    <row r="94" spans="1:88" x14ac:dyDescent="0.3">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58"/>
      <c r="CI94" s="58"/>
      <c r="CJ94" s="58"/>
    </row>
    <row r="95" spans="1:88" x14ac:dyDescent="0.3">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58"/>
      <c r="CI95" s="58"/>
      <c r="CJ95" s="58"/>
    </row>
    <row r="96" spans="1:88" x14ac:dyDescent="0.3">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c r="CB96" s="58"/>
      <c r="CC96" s="58"/>
      <c r="CD96" s="58"/>
      <c r="CE96" s="58"/>
      <c r="CF96" s="58"/>
      <c r="CG96" s="58"/>
      <c r="CH96" s="58"/>
      <c r="CI96" s="58"/>
      <c r="CJ96" s="58"/>
    </row>
    <row r="97" spans="1:88" x14ac:dyDescent="0.3">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c r="CB97" s="58"/>
      <c r="CC97" s="58"/>
      <c r="CD97" s="58"/>
      <c r="CE97" s="58"/>
      <c r="CF97" s="58"/>
      <c r="CG97" s="58"/>
      <c r="CH97" s="58"/>
      <c r="CI97" s="58"/>
      <c r="CJ97" s="58"/>
    </row>
    <row r="98" spans="1:88" x14ac:dyDescent="0.3">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c r="CB98" s="58"/>
      <c r="CC98" s="58"/>
      <c r="CD98" s="58"/>
      <c r="CE98" s="58"/>
      <c r="CF98" s="58"/>
      <c r="CG98" s="58"/>
      <c r="CH98" s="58"/>
      <c r="CI98" s="58"/>
      <c r="CJ98" s="58"/>
    </row>
    <row r="99" spans="1:88" x14ac:dyDescent="0.3">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c r="CD99" s="58"/>
      <c r="CE99" s="58"/>
      <c r="CF99" s="58"/>
      <c r="CG99" s="58"/>
      <c r="CH99" s="58"/>
      <c r="CI99" s="58"/>
      <c r="CJ99" s="58"/>
    </row>
    <row r="100" spans="1:88" x14ac:dyDescent="0.3">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c r="CD100" s="58"/>
      <c r="CE100" s="58"/>
      <c r="CF100" s="58"/>
      <c r="CG100" s="58"/>
      <c r="CH100" s="58"/>
      <c r="CI100" s="58"/>
      <c r="CJ100" s="58"/>
    </row>
    <row r="101" spans="1:88" x14ac:dyDescent="0.3">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c r="CD101" s="58"/>
      <c r="CE101" s="58"/>
      <c r="CF101" s="58"/>
      <c r="CG101" s="58"/>
      <c r="CH101" s="58"/>
      <c r="CI101" s="58"/>
      <c r="CJ101" s="58"/>
    </row>
    <row r="102" spans="1:88" x14ac:dyDescent="0.3">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c r="CD102" s="58"/>
      <c r="CE102" s="58"/>
      <c r="CF102" s="58"/>
      <c r="CG102" s="58"/>
      <c r="CH102" s="58"/>
      <c r="CI102" s="58"/>
      <c r="CJ102" s="58"/>
    </row>
    <row r="103" spans="1:88" x14ac:dyDescent="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c r="CD103" s="58"/>
      <c r="CE103" s="58"/>
      <c r="CF103" s="58"/>
      <c r="CG103" s="58"/>
      <c r="CH103" s="58"/>
      <c r="CI103" s="58"/>
      <c r="CJ103" s="58"/>
    </row>
    <row r="104" spans="1:88" x14ac:dyDescent="0.3">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58"/>
      <c r="BA104" s="58"/>
      <c r="BB104" s="58"/>
      <c r="BC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c r="BY104" s="58"/>
      <c r="BZ104" s="58"/>
      <c r="CA104" s="58"/>
      <c r="CB104" s="58"/>
      <c r="CC104" s="58"/>
      <c r="CD104" s="58"/>
      <c r="CE104" s="58"/>
      <c r="CF104" s="58"/>
      <c r="CG104" s="58"/>
      <c r="CH104" s="58"/>
      <c r="CI104" s="58"/>
      <c r="CJ104" s="58"/>
    </row>
    <row r="105" spans="1:88" x14ac:dyDescent="0.3">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58"/>
      <c r="BA105" s="58"/>
      <c r="BB105" s="58"/>
      <c r="BC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c r="BY105" s="58"/>
      <c r="BZ105" s="58"/>
      <c r="CA105" s="58"/>
      <c r="CB105" s="58"/>
      <c r="CC105" s="58"/>
      <c r="CD105" s="58"/>
      <c r="CE105" s="58"/>
      <c r="CF105" s="58"/>
      <c r="CG105" s="58"/>
      <c r="CH105" s="58"/>
      <c r="CI105" s="58"/>
      <c r="CJ105" s="58"/>
    </row>
    <row r="106" spans="1:88" x14ac:dyDescent="0.3">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c r="CA106" s="58"/>
      <c r="CB106" s="58"/>
      <c r="CC106" s="58"/>
      <c r="CD106" s="58"/>
      <c r="CE106" s="58"/>
      <c r="CF106" s="58"/>
      <c r="CG106" s="58"/>
      <c r="CH106" s="58"/>
      <c r="CI106" s="58"/>
      <c r="CJ106" s="58"/>
    </row>
    <row r="107" spans="1:88" x14ac:dyDescent="0.3">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row>
    <row r="108" spans="1:88" x14ac:dyDescent="0.3">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c r="CA108" s="58"/>
      <c r="CB108" s="58"/>
      <c r="CC108" s="58"/>
      <c r="CD108" s="58"/>
      <c r="CE108" s="58"/>
      <c r="CF108" s="58"/>
      <c r="CG108" s="58"/>
      <c r="CH108" s="58"/>
      <c r="CI108" s="58"/>
      <c r="CJ108" s="58"/>
    </row>
    <row r="109" spans="1:88" x14ac:dyDescent="0.3">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c r="BY109" s="58"/>
      <c r="BZ109" s="58"/>
      <c r="CA109" s="58"/>
      <c r="CB109" s="58"/>
      <c r="CC109" s="58"/>
      <c r="CD109" s="58"/>
      <c r="CE109" s="58"/>
      <c r="CF109" s="58"/>
      <c r="CG109" s="58"/>
      <c r="CH109" s="58"/>
      <c r="CI109" s="58"/>
      <c r="CJ109" s="58"/>
    </row>
    <row r="110" spans="1:88" x14ac:dyDescent="0.3">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c r="BY110" s="58"/>
      <c r="BZ110" s="58"/>
      <c r="CA110" s="58"/>
      <c r="CB110" s="58"/>
      <c r="CC110" s="58"/>
      <c r="CD110" s="58"/>
      <c r="CE110" s="58"/>
      <c r="CF110" s="58"/>
      <c r="CG110" s="58"/>
      <c r="CH110" s="58"/>
      <c r="CI110" s="58"/>
      <c r="CJ110" s="58"/>
    </row>
    <row r="111" spans="1:88" x14ac:dyDescent="0.3">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c r="BY111" s="58"/>
      <c r="BZ111" s="58"/>
      <c r="CA111" s="58"/>
      <c r="CB111" s="58"/>
      <c r="CC111" s="58"/>
      <c r="CD111" s="58"/>
      <c r="CE111" s="58"/>
      <c r="CF111" s="58"/>
      <c r="CG111" s="58"/>
      <c r="CH111" s="58"/>
      <c r="CI111" s="58"/>
      <c r="CJ111" s="58"/>
    </row>
    <row r="112" spans="1:88" x14ac:dyDescent="0.3">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c r="BY112" s="58"/>
      <c r="BZ112" s="58"/>
      <c r="CA112" s="58"/>
      <c r="CB112" s="58"/>
      <c r="CC112" s="58"/>
      <c r="CD112" s="58"/>
      <c r="CE112" s="58"/>
      <c r="CF112" s="58"/>
      <c r="CG112" s="58"/>
      <c r="CH112" s="58"/>
      <c r="CI112" s="58"/>
      <c r="CJ112" s="58"/>
    </row>
    <row r="113" spans="1:88" x14ac:dyDescent="0.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c r="CA113" s="58"/>
      <c r="CB113" s="58"/>
      <c r="CC113" s="58"/>
      <c r="CD113" s="58"/>
      <c r="CE113" s="58"/>
      <c r="CF113" s="58"/>
      <c r="CG113" s="58"/>
      <c r="CH113" s="58"/>
      <c r="CI113" s="58"/>
      <c r="CJ113" s="58"/>
    </row>
    <row r="114" spans="1:88" x14ac:dyDescent="0.3">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c r="BY114" s="58"/>
      <c r="BZ114" s="58"/>
      <c r="CA114" s="58"/>
      <c r="CB114" s="58"/>
      <c r="CC114" s="58"/>
      <c r="CD114" s="58"/>
      <c r="CE114" s="58"/>
      <c r="CF114" s="58"/>
      <c r="CG114" s="58"/>
      <c r="CH114" s="58"/>
      <c r="CI114" s="58"/>
      <c r="CJ114" s="58"/>
    </row>
    <row r="115" spans="1:88" x14ac:dyDescent="0.3">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c r="BY115" s="58"/>
      <c r="BZ115" s="58"/>
      <c r="CA115" s="58"/>
      <c r="CB115" s="58"/>
      <c r="CC115" s="58"/>
      <c r="CD115" s="58"/>
      <c r="CE115" s="58"/>
      <c r="CF115" s="58"/>
      <c r="CG115" s="58"/>
      <c r="CH115" s="58"/>
      <c r="CI115" s="58"/>
      <c r="CJ115" s="58"/>
    </row>
    <row r="116" spans="1:88" x14ac:dyDescent="0.3">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row>
    <row r="117" spans="1:88" x14ac:dyDescent="0.3">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c r="BY117" s="58"/>
      <c r="BZ117" s="58"/>
      <c r="CA117" s="58"/>
      <c r="CB117" s="58"/>
      <c r="CC117" s="58"/>
      <c r="CD117" s="58"/>
      <c r="CE117" s="58"/>
      <c r="CF117" s="58"/>
      <c r="CG117" s="58"/>
      <c r="CH117" s="58"/>
      <c r="CI117" s="58"/>
      <c r="CJ117" s="58"/>
    </row>
    <row r="118" spans="1:88" x14ac:dyDescent="0.3">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c r="BY118" s="58"/>
      <c r="BZ118" s="58"/>
      <c r="CA118" s="58"/>
      <c r="CB118" s="58"/>
      <c r="CC118" s="58"/>
      <c r="CD118" s="58"/>
      <c r="CE118" s="58"/>
      <c r="CF118" s="58"/>
      <c r="CG118" s="58"/>
      <c r="CH118" s="58"/>
      <c r="CI118" s="58"/>
      <c r="CJ118" s="58"/>
    </row>
    <row r="119" spans="1:88" x14ac:dyDescent="0.3">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c r="BY119" s="58"/>
      <c r="BZ119" s="58"/>
      <c r="CA119" s="58"/>
      <c r="CB119" s="58"/>
      <c r="CC119" s="58"/>
      <c r="CD119" s="58"/>
      <c r="CE119" s="58"/>
      <c r="CF119" s="58"/>
      <c r="CG119" s="58"/>
      <c r="CH119" s="58"/>
      <c r="CI119" s="58"/>
      <c r="CJ119" s="58"/>
    </row>
    <row r="120" spans="1:88" x14ac:dyDescent="0.3">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c r="BY120" s="58"/>
      <c r="BZ120" s="58"/>
      <c r="CA120" s="58"/>
      <c r="CB120" s="58"/>
      <c r="CC120" s="58"/>
      <c r="CD120" s="58"/>
      <c r="CE120" s="58"/>
      <c r="CF120" s="58"/>
      <c r="CG120" s="58"/>
      <c r="CH120" s="58"/>
      <c r="CI120" s="58"/>
      <c r="CJ120" s="58"/>
    </row>
    <row r="121" spans="1:88" x14ac:dyDescent="0.3">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c r="BY121" s="58"/>
      <c r="BZ121" s="58"/>
      <c r="CA121" s="58"/>
      <c r="CB121" s="58"/>
      <c r="CC121" s="58"/>
      <c r="CD121" s="58"/>
      <c r="CE121" s="58"/>
      <c r="CF121" s="58"/>
      <c r="CG121" s="58"/>
      <c r="CH121" s="58"/>
      <c r="CI121" s="58"/>
      <c r="CJ121" s="58"/>
    </row>
    <row r="122" spans="1:88" x14ac:dyDescent="0.3">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c r="BY122" s="58"/>
      <c r="BZ122" s="58"/>
      <c r="CA122" s="58"/>
      <c r="CB122" s="58"/>
      <c r="CC122" s="58"/>
      <c r="CD122" s="58"/>
      <c r="CE122" s="58"/>
      <c r="CF122" s="58"/>
      <c r="CG122" s="58"/>
      <c r="CH122" s="58"/>
      <c r="CI122" s="58"/>
      <c r="CJ122" s="58"/>
    </row>
    <row r="123" spans="1:88" x14ac:dyDescent="0.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c r="BY123" s="58"/>
      <c r="BZ123" s="58"/>
      <c r="CA123" s="58"/>
      <c r="CB123" s="58"/>
      <c r="CC123" s="58"/>
      <c r="CD123" s="58"/>
      <c r="CE123" s="58"/>
      <c r="CF123" s="58"/>
      <c r="CG123" s="58"/>
      <c r="CH123" s="58"/>
      <c r="CI123" s="58"/>
      <c r="CJ123" s="58"/>
    </row>
    <row r="124" spans="1:88" x14ac:dyDescent="0.3">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c r="BY124" s="58"/>
      <c r="BZ124" s="58"/>
      <c r="CA124" s="58"/>
      <c r="CB124" s="58"/>
      <c r="CC124" s="58"/>
      <c r="CD124" s="58"/>
      <c r="CE124" s="58"/>
      <c r="CF124" s="58"/>
      <c r="CG124" s="58"/>
      <c r="CH124" s="58"/>
      <c r="CI124" s="58"/>
      <c r="CJ124" s="58"/>
    </row>
    <row r="125" spans="1:88" x14ac:dyDescent="0.3">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c r="BY125" s="58"/>
      <c r="BZ125" s="58"/>
      <c r="CA125" s="58"/>
      <c r="CB125" s="58"/>
      <c r="CC125" s="58"/>
      <c r="CD125" s="58"/>
      <c r="CE125" s="58"/>
      <c r="CF125" s="58"/>
      <c r="CG125" s="58"/>
      <c r="CH125" s="58"/>
      <c r="CI125" s="58"/>
      <c r="CJ125" s="58"/>
    </row>
    <row r="126" spans="1:88" x14ac:dyDescent="0.3">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c r="BY126" s="58"/>
      <c r="BZ126" s="58"/>
      <c r="CA126" s="58"/>
      <c r="CB126" s="58"/>
      <c r="CC126" s="58"/>
      <c r="CD126" s="58"/>
      <c r="CE126" s="58"/>
      <c r="CF126" s="58"/>
      <c r="CG126" s="58"/>
      <c r="CH126" s="58"/>
      <c r="CI126" s="58"/>
      <c r="CJ126" s="58"/>
    </row>
    <row r="127" spans="1:88" x14ac:dyDescent="0.3">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c r="BY127" s="58"/>
      <c r="BZ127" s="58"/>
      <c r="CA127" s="58"/>
      <c r="CB127" s="58"/>
      <c r="CC127" s="58"/>
      <c r="CD127" s="58"/>
      <c r="CE127" s="58"/>
      <c r="CF127" s="58"/>
      <c r="CG127" s="58"/>
      <c r="CH127" s="58"/>
      <c r="CI127" s="58"/>
      <c r="CJ127" s="58"/>
    </row>
    <row r="128" spans="1:88" x14ac:dyDescent="0.3">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c r="BY128" s="58"/>
      <c r="BZ128" s="58"/>
      <c r="CA128" s="58"/>
      <c r="CB128" s="58"/>
      <c r="CC128" s="58"/>
      <c r="CD128" s="58"/>
      <c r="CE128" s="58"/>
      <c r="CF128" s="58"/>
      <c r="CG128" s="58"/>
      <c r="CH128" s="58"/>
      <c r="CI128" s="58"/>
      <c r="CJ128" s="58"/>
    </row>
    <row r="129" spans="1:88" x14ac:dyDescent="0.3">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c r="BY129" s="58"/>
      <c r="BZ129" s="58"/>
      <c r="CA129" s="58"/>
      <c r="CB129" s="58"/>
      <c r="CC129" s="58"/>
      <c r="CD129" s="58"/>
      <c r="CE129" s="58"/>
      <c r="CF129" s="58"/>
      <c r="CG129" s="58"/>
      <c r="CH129" s="58"/>
      <c r="CI129" s="58"/>
      <c r="CJ129" s="58"/>
    </row>
    <row r="130" spans="1:88" x14ac:dyDescent="0.3">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c r="BY130" s="58"/>
      <c r="BZ130" s="58"/>
      <c r="CA130" s="58"/>
      <c r="CB130" s="58"/>
      <c r="CC130" s="58"/>
      <c r="CD130" s="58"/>
      <c r="CE130" s="58"/>
      <c r="CF130" s="58"/>
      <c r="CG130" s="58"/>
      <c r="CH130" s="58"/>
      <c r="CI130" s="58"/>
      <c r="CJ130" s="58"/>
    </row>
    <row r="131" spans="1:88" x14ac:dyDescent="0.3">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c r="BY131" s="58"/>
      <c r="BZ131" s="58"/>
      <c r="CA131" s="58"/>
      <c r="CB131" s="58"/>
      <c r="CC131" s="58"/>
      <c r="CD131" s="58"/>
      <c r="CE131" s="58"/>
      <c r="CF131" s="58"/>
      <c r="CG131" s="58"/>
      <c r="CH131" s="58"/>
      <c r="CI131" s="58"/>
      <c r="CJ131" s="58"/>
    </row>
    <row r="132" spans="1:88" x14ac:dyDescent="0.3">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c r="BY132" s="58"/>
      <c r="BZ132" s="58"/>
      <c r="CA132" s="58"/>
      <c r="CB132" s="58"/>
      <c r="CC132" s="58"/>
      <c r="CD132" s="58"/>
      <c r="CE132" s="58"/>
      <c r="CF132" s="58"/>
      <c r="CG132" s="58"/>
      <c r="CH132" s="58"/>
      <c r="CI132" s="58"/>
      <c r="CJ132" s="58"/>
    </row>
    <row r="133" spans="1:88" x14ac:dyDescent="0.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c r="BY133" s="58"/>
      <c r="BZ133" s="58"/>
      <c r="CA133" s="58"/>
      <c r="CB133" s="58"/>
      <c r="CC133" s="58"/>
      <c r="CD133" s="58"/>
      <c r="CE133" s="58"/>
      <c r="CF133" s="58"/>
      <c r="CG133" s="58"/>
      <c r="CH133" s="58"/>
      <c r="CI133" s="58"/>
      <c r="CJ133" s="58"/>
    </row>
    <row r="134" spans="1:88" x14ac:dyDescent="0.3">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c r="BY134" s="58"/>
      <c r="BZ134" s="58"/>
      <c r="CA134" s="58"/>
      <c r="CB134" s="58"/>
      <c r="CC134" s="58"/>
      <c r="CD134" s="58"/>
      <c r="CE134" s="58"/>
      <c r="CF134" s="58"/>
      <c r="CG134" s="58"/>
      <c r="CH134" s="58"/>
      <c r="CI134" s="58"/>
      <c r="CJ134" s="58"/>
    </row>
    <row r="135" spans="1:88" x14ac:dyDescent="0.3">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c r="BY135" s="58"/>
      <c r="BZ135" s="58"/>
      <c r="CA135" s="58"/>
      <c r="CB135" s="58"/>
      <c r="CC135" s="58"/>
      <c r="CD135" s="58"/>
      <c r="CE135" s="58"/>
      <c r="CF135" s="58"/>
      <c r="CG135" s="58"/>
      <c r="CH135" s="58"/>
      <c r="CI135" s="58"/>
      <c r="CJ135" s="58"/>
    </row>
    <row r="136" spans="1:88" x14ac:dyDescent="0.3">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c r="BY136" s="58"/>
      <c r="BZ136" s="58"/>
      <c r="CA136" s="58"/>
      <c r="CB136" s="58"/>
      <c r="CC136" s="58"/>
      <c r="CD136" s="58"/>
      <c r="CE136" s="58"/>
      <c r="CF136" s="58"/>
      <c r="CG136" s="58"/>
      <c r="CH136" s="58"/>
      <c r="CI136" s="58"/>
      <c r="CJ136" s="58"/>
    </row>
    <row r="137" spans="1:88" x14ac:dyDescent="0.3">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c r="BY137" s="58"/>
      <c r="BZ137" s="58"/>
      <c r="CA137" s="58"/>
      <c r="CB137" s="58"/>
      <c r="CC137" s="58"/>
      <c r="CD137" s="58"/>
      <c r="CE137" s="58"/>
      <c r="CF137" s="58"/>
      <c r="CG137" s="58"/>
      <c r="CH137" s="58"/>
      <c r="CI137" s="58"/>
      <c r="CJ137" s="58"/>
    </row>
    <row r="138" spans="1:88" x14ac:dyDescent="0.3">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c r="BY138" s="58"/>
      <c r="BZ138" s="58"/>
      <c r="CA138" s="58"/>
      <c r="CB138" s="58"/>
      <c r="CC138" s="58"/>
      <c r="CD138" s="58"/>
      <c r="CE138" s="58"/>
      <c r="CF138" s="58"/>
      <c r="CG138" s="58"/>
      <c r="CH138" s="58"/>
      <c r="CI138" s="58"/>
      <c r="CJ138" s="58"/>
    </row>
    <row r="139" spans="1:88" x14ac:dyDescent="0.3">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c r="BY139" s="58"/>
      <c r="BZ139" s="58"/>
      <c r="CA139" s="58"/>
      <c r="CB139" s="58"/>
      <c r="CC139" s="58"/>
      <c r="CD139" s="58"/>
      <c r="CE139" s="58"/>
      <c r="CF139" s="58"/>
      <c r="CG139" s="58"/>
      <c r="CH139" s="58"/>
      <c r="CI139" s="58"/>
      <c r="CJ139" s="58"/>
    </row>
    <row r="140" spans="1:88" x14ac:dyDescent="0.3">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c r="BY140" s="58"/>
      <c r="BZ140" s="58"/>
      <c r="CA140" s="58"/>
      <c r="CB140" s="58"/>
      <c r="CC140" s="58"/>
      <c r="CD140" s="58"/>
      <c r="CE140" s="58"/>
      <c r="CF140" s="58"/>
      <c r="CG140" s="58"/>
      <c r="CH140" s="58"/>
      <c r="CI140" s="58"/>
      <c r="CJ140" s="58"/>
    </row>
    <row r="141" spans="1:88" x14ac:dyDescent="0.3">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c r="BY141" s="58"/>
      <c r="BZ141" s="58"/>
      <c r="CA141" s="58"/>
      <c r="CB141" s="58"/>
      <c r="CC141" s="58"/>
      <c r="CD141" s="58"/>
      <c r="CE141" s="58"/>
      <c r="CF141" s="58"/>
      <c r="CG141" s="58"/>
      <c r="CH141" s="58"/>
      <c r="CI141" s="58"/>
      <c r="CJ141" s="58"/>
    </row>
    <row r="142" spans="1:88" x14ac:dyDescent="0.3">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c r="BY142" s="58"/>
      <c r="BZ142" s="58"/>
      <c r="CA142" s="58"/>
      <c r="CB142" s="58"/>
      <c r="CC142" s="58"/>
      <c r="CD142" s="58"/>
      <c r="CE142" s="58"/>
      <c r="CF142" s="58"/>
      <c r="CG142" s="58"/>
      <c r="CH142" s="58"/>
      <c r="CI142" s="58"/>
      <c r="CJ142" s="58"/>
    </row>
    <row r="143" spans="1:88" x14ac:dyDescent="0.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c r="BY143" s="58"/>
      <c r="BZ143" s="58"/>
      <c r="CA143" s="58"/>
      <c r="CB143" s="58"/>
      <c r="CC143" s="58"/>
      <c r="CD143" s="58"/>
      <c r="CE143" s="58"/>
      <c r="CF143" s="58"/>
      <c r="CG143" s="58"/>
      <c r="CH143" s="58"/>
      <c r="CI143" s="58"/>
      <c r="CJ143" s="58"/>
    </row>
    <row r="144" spans="1:88" x14ac:dyDescent="0.3">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c r="BY144" s="58"/>
      <c r="BZ144" s="58"/>
      <c r="CA144" s="58"/>
      <c r="CB144" s="58"/>
      <c r="CC144" s="58"/>
      <c r="CD144" s="58"/>
      <c r="CE144" s="58"/>
      <c r="CF144" s="58"/>
      <c r="CG144" s="58"/>
      <c r="CH144" s="58"/>
      <c r="CI144" s="58"/>
      <c r="CJ144" s="58"/>
    </row>
    <row r="145" spans="1:88" x14ac:dyDescent="0.3">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c r="BY145" s="58"/>
      <c r="BZ145" s="58"/>
      <c r="CA145" s="58"/>
      <c r="CB145" s="58"/>
      <c r="CC145" s="58"/>
      <c r="CD145" s="58"/>
      <c r="CE145" s="58"/>
      <c r="CF145" s="58"/>
      <c r="CG145" s="58"/>
      <c r="CH145" s="58"/>
      <c r="CI145" s="58"/>
      <c r="CJ145" s="58"/>
    </row>
    <row r="146" spans="1:88" x14ac:dyDescent="0.3">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c r="BY146" s="58"/>
      <c r="BZ146" s="58"/>
      <c r="CA146" s="58"/>
      <c r="CB146" s="58"/>
      <c r="CC146" s="58"/>
      <c r="CD146" s="58"/>
      <c r="CE146" s="58"/>
      <c r="CF146" s="58"/>
      <c r="CG146" s="58"/>
      <c r="CH146" s="58"/>
      <c r="CI146" s="58"/>
      <c r="CJ146" s="58"/>
    </row>
    <row r="147" spans="1:88" x14ac:dyDescent="0.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c r="BY147" s="58"/>
      <c r="BZ147" s="58"/>
      <c r="CA147" s="58"/>
      <c r="CB147" s="58"/>
      <c r="CC147" s="58"/>
      <c r="CD147" s="58"/>
      <c r="CE147" s="58"/>
      <c r="CF147" s="58"/>
      <c r="CG147" s="58"/>
      <c r="CH147" s="58"/>
      <c r="CI147" s="58"/>
      <c r="CJ147" s="58"/>
    </row>
    <row r="148" spans="1:88" x14ac:dyDescent="0.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c r="BY148" s="58"/>
      <c r="BZ148" s="58"/>
      <c r="CA148" s="58"/>
      <c r="CB148" s="58"/>
      <c r="CC148" s="58"/>
      <c r="CD148" s="58"/>
      <c r="CE148" s="58"/>
      <c r="CF148" s="58"/>
      <c r="CG148" s="58"/>
      <c r="CH148" s="58"/>
      <c r="CI148" s="58"/>
      <c r="CJ148" s="58"/>
    </row>
    <row r="149" spans="1:88" x14ac:dyDescent="0.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c r="BY149" s="58"/>
      <c r="BZ149" s="58"/>
      <c r="CA149" s="58"/>
      <c r="CB149" s="58"/>
      <c r="CC149" s="58"/>
      <c r="CD149" s="58"/>
      <c r="CE149" s="58"/>
      <c r="CF149" s="58"/>
      <c r="CG149" s="58"/>
      <c r="CH149" s="58"/>
      <c r="CI149" s="58"/>
      <c r="CJ149" s="58"/>
    </row>
    <row r="150" spans="1:88" x14ac:dyDescent="0.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c r="BY150" s="58"/>
      <c r="BZ150" s="58"/>
      <c r="CA150" s="58"/>
      <c r="CB150" s="58"/>
      <c r="CC150" s="58"/>
      <c r="CD150" s="58"/>
      <c r="CE150" s="58"/>
      <c r="CF150" s="58"/>
      <c r="CG150" s="58"/>
      <c r="CH150" s="58"/>
      <c r="CI150" s="58"/>
      <c r="CJ150" s="5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8E00-1BB7-44B1-B1FE-CE9C39D3021A}">
  <dimension ref="A1:F29"/>
  <sheetViews>
    <sheetView workbookViewId="0">
      <selection activeCell="E2" sqref="E2:F29"/>
    </sheetView>
  </sheetViews>
  <sheetFormatPr defaultRowHeight="14.4" x14ac:dyDescent="0.3"/>
  <cols>
    <col min="2" max="2" width="31.21875" bestFit="1" customWidth="1"/>
    <col min="6" max="6" width="13.88671875" bestFit="1" customWidth="1"/>
  </cols>
  <sheetData>
    <row r="1" spans="1:6" x14ac:dyDescent="0.3">
      <c r="A1" s="46" t="s">
        <v>141</v>
      </c>
      <c r="B1" t="s">
        <v>143</v>
      </c>
    </row>
    <row r="2" spans="1:6" x14ac:dyDescent="0.3">
      <c r="A2" s="47" t="s">
        <v>2</v>
      </c>
      <c r="B2" s="51">
        <v>73.170731707317074</v>
      </c>
      <c r="E2" s="59" t="s">
        <v>141</v>
      </c>
      <c r="F2" s="59" t="s">
        <v>152</v>
      </c>
    </row>
    <row r="3" spans="1:6" x14ac:dyDescent="0.3">
      <c r="A3" s="47" t="s">
        <v>10</v>
      </c>
      <c r="B3" s="51">
        <v>68.292682926829272</v>
      </c>
      <c r="E3" s="47" t="s">
        <v>2</v>
      </c>
      <c r="F3">
        <v>11</v>
      </c>
    </row>
    <row r="4" spans="1:6" x14ac:dyDescent="0.3">
      <c r="A4" s="47" t="s">
        <v>18</v>
      </c>
      <c r="B4" s="51">
        <v>82.926829268292678</v>
      </c>
      <c r="E4" s="47" t="s">
        <v>3</v>
      </c>
      <c r="F4">
        <v>27</v>
      </c>
    </row>
    <row r="5" spans="1:6" x14ac:dyDescent="0.3">
      <c r="A5" s="47" t="s">
        <v>19</v>
      </c>
      <c r="B5" s="51">
        <v>97.560975609756099</v>
      </c>
      <c r="E5" s="47" t="s">
        <v>4</v>
      </c>
      <c r="F5">
        <v>26</v>
      </c>
    </row>
    <row r="6" spans="1:6" x14ac:dyDescent="0.3">
      <c r="A6" s="47" t="s">
        <v>23</v>
      </c>
      <c r="B6" s="51">
        <v>68.292682926829272</v>
      </c>
      <c r="E6" s="47" t="s">
        <v>5</v>
      </c>
      <c r="F6">
        <v>30</v>
      </c>
    </row>
    <row r="7" spans="1:6" x14ac:dyDescent="0.3">
      <c r="A7" s="47" t="s">
        <v>25</v>
      </c>
      <c r="B7" s="51">
        <v>73.170731707317074</v>
      </c>
      <c r="E7" s="47" t="s">
        <v>6</v>
      </c>
      <c r="F7">
        <v>20</v>
      </c>
    </row>
    <row r="8" spans="1:6" x14ac:dyDescent="0.3">
      <c r="A8" s="47" t="s">
        <v>28</v>
      </c>
      <c r="B8" s="51">
        <v>68.292682926829272</v>
      </c>
      <c r="E8" s="47" t="s">
        <v>7</v>
      </c>
      <c r="F8">
        <v>19</v>
      </c>
    </row>
    <row r="9" spans="1:6" x14ac:dyDescent="0.3">
      <c r="A9" s="47" t="s">
        <v>42</v>
      </c>
      <c r="B9" s="51">
        <v>531.70731707317077</v>
      </c>
      <c r="E9" s="47" t="s">
        <v>8</v>
      </c>
      <c r="F9">
        <v>36</v>
      </c>
    </row>
    <row r="10" spans="1:6" x14ac:dyDescent="0.3">
      <c r="E10" s="47" t="s">
        <v>9</v>
      </c>
      <c r="F10">
        <v>26</v>
      </c>
    </row>
    <row r="11" spans="1:6" x14ac:dyDescent="0.3">
      <c r="E11" s="47" t="s">
        <v>10</v>
      </c>
      <c r="F11">
        <v>13</v>
      </c>
    </row>
    <row r="12" spans="1:6" x14ac:dyDescent="0.3">
      <c r="E12" s="47" t="s">
        <v>11</v>
      </c>
      <c r="F12">
        <v>19</v>
      </c>
    </row>
    <row r="13" spans="1:6" x14ac:dyDescent="0.3">
      <c r="E13" s="47" t="s">
        <v>12</v>
      </c>
      <c r="F13">
        <v>15</v>
      </c>
    </row>
    <row r="14" spans="1:6" x14ac:dyDescent="0.3">
      <c r="E14" s="47" t="s">
        <v>13</v>
      </c>
      <c r="F14">
        <v>29</v>
      </c>
    </row>
    <row r="15" spans="1:6" x14ac:dyDescent="0.3">
      <c r="E15" s="47" t="s">
        <v>14</v>
      </c>
      <c r="F15">
        <v>25</v>
      </c>
    </row>
    <row r="16" spans="1:6" x14ac:dyDescent="0.3">
      <c r="E16" s="47" t="s">
        <v>15</v>
      </c>
      <c r="F16">
        <v>41</v>
      </c>
    </row>
    <row r="17" spans="5:6" x14ac:dyDescent="0.3">
      <c r="E17" s="47" t="s">
        <v>16</v>
      </c>
      <c r="F17">
        <v>28</v>
      </c>
    </row>
    <row r="18" spans="5:6" x14ac:dyDescent="0.3">
      <c r="E18" s="47" t="s">
        <v>17</v>
      </c>
      <c r="F18">
        <v>27</v>
      </c>
    </row>
    <row r="19" spans="5:6" x14ac:dyDescent="0.3">
      <c r="E19" s="47" t="s">
        <v>18</v>
      </c>
      <c r="F19">
        <v>7</v>
      </c>
    </row>
    <row r="20" spans="5:6" x14ac:dyDescent="0.3">
      <c r="E20" s="47" t="s">
        <v>19</v>
      </c>
      <c r="F20">
        <v>1</v>
      </c>
    </row>
    <row r="21" spans="5:6" x14ac:dyDescent="0.3">
      <c r="E21" s="47" t="s">
        <v>20</v>
      </c>
      <c r="F21">
        <v>28</v>
      </c>
    </row>
    <row r="22" spans="5:6" x14ac:dyDescent="0.3">
      <c r="E22" s="47" t="s">
        <v>21</v>
      </c>
      <c r="F22">
        <v>40</v>
      </c>
    </row>
    <row r="23" spans="5:6" x14ac:dyDescent="0.3">
      <c r="E23" s="47" t="s">
        <v>22</v>
      </c>
      <c r="F23">
        <v>37</v>
      </c>
    </row>
    <row r="24" spans="5:6" x14ac:dyDescent="0.3">
      <c r="E24" s="47" t="s">
        <v>23</v>
      </c>
      <c r="F24">
        <v>13</v>
      </c>
    </row>
    <row r="25" spans="5:6" x14ac:dyDescent="0.3">
      <c r="E25" s="47" t="s">
        <v>24</v>
      </c>
      <c r="F25">
        <v>18</v>
      </c>
    </row>
    <row r="26" spans="5:6" x14ac:dyDescent="0.3">
      <c r="E26" s="47" t="s">
        <v>25</v>
      </c>
      <c r="F26">
        <v>11</v>
      </c>
    </row>
    <row r="27" spans="5:6" x14ac:dyDescent="0.3">
      <c r="E27" s="47" t="s">
        <v>26</v>
      </c>
      <c r="F27">
        <v>41</v>
      </c>
    </row>
    <row r="28" spans="5:6" x14ac:dyDescent="0.3">
      <c r="E28" s="47" t="s">
        <v>27</v>
      </c>
      <c r="F28">
        <v>39</v>
      </c>
    </row>
    <row r="29" spans="5:6" x14ac:dyDescent="0.3">
      <c r="E29" s="47" t="s">
        <v>28</v>
      </c>
      <c r="F29">
        <v>13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CFD0-A595-436B-ABA2-E2F3B60C2DBE}">
  <dimension ref="A1:I28"/>
  <sheetViews>
    <sheetView workbookViewId="0">
      <selection activeCell="L7" sqref="L7"/>
    </sheetView>
  </sheetViews>
  <sheetFormatPr defaultRowHeight="14.4" x14ac:dyDescent="0.3"/>
  <cols>
    <col min="3" max="3" width="27.109375" bestFit="1" customWidth="1"/>
    <col min="6" max="6" width="27.109375" bestFit="1" customWidth="1"/>
    <col min="9" max="9" width="27.109375" bestFit="1" customWidth="1"/>
  </cols>
  <sheetData>
    <row r="1" spans="1:9" x14ac:dyDescent="0.3">
      <c r="A1" s="46" t="s">
        <v>141</v>
      </c>
      <c r="B1" s="46" t="s">
        <v>167</v>
      </c>
      <c r="C1" t="s">
        <v>168</v>
      </c>
      <c r="E1" s="59" t="s">
        <v>141</v>
      </c>
      <c r="F1" s="59" t="s">
        <v>168</v>
      </c>
      <c r="H1" s="59" t="s">
        <v>141</v>
      </c>
      <c r="I1" s="59" t="s">
        <v>167</v>
      </c>
    </row>
    <row r="2" spans="1:9" x14ac:dyDescent="0.3">
      <c r="A2" s="47" t="s">
        <v>7</v>
      </c>
      <c r="B2">
        <v>88</v>
      </c>
      <c r="C2">
        <v>89</v>
      </c>
      <c r="E2" s="47" t="s">
        <v>2</v>
      </c>
      <c r="F2">
        <v>65</v>
      </c>
      <c r="H2" s="47" t="s">
        <v>2</v>
      </c>
      <c r="I2">
        <v>81</v>
      </c>
    </row>
    <row r="3" spans="1:9" x14ac:dyDescent="0.3">
      <c r="A3" s="47" t="s">
        <v>100</v>
      </c>
      <c r="B3">
        <v>86</v>
      </c>
      <c r="C3">
        <v>89</v>
      </c>
      <c r="E3" s="47" t="s">
        <v>3</v>
      </c>
      <c r="F3">
        <v>68</v>
      </c>
      <c r="H3" s="47" t="s">
        <v>3</v>
      </c>
      <c r="I3">
        <v>80</v>
      </c>
    </row>
    <row r="4" spans="1:9" x14ac:dyDescent="0.3">
      <c r="A4" s="47" t="s">
        <v>10</v>
      </c>
      <c r="B4">
        <v>89</v>
      </c>
      <c r="C4">
        <v>86</v>
      </c>
      <c r="E4" s="47" t="s">
        <v>4</v>
      </c>
      <c r="F4">
        <v>75</v>
      </c>
      <c r="H4" s="47" t="s">
        <v>4</v>
      </c>
      <c r="I4">
        <v>82</v>
      </c>
    </row>
    <row r="5" spans="1:9" x14ac:dyDescent="0.3">
      <c r="A5" s="47" t="s">
        <v>19</v>
      </c>
      <c r="B5">
        <v>90</v>
      </c>
      <c r="C5">
        <v>83</v>
      </c>
      <c r="E5" s="47" t="s">
        <v>5</v>
      </c>
      <c r="F5">
        <v>73</v>
      </c>
      <c r="H5" s="47" t="s">
        <v>5</v>
      </c>
      <c r="I5">
        <v>79</v>
      </c>
    </row>
    <row r="6" spans="1:9" x14ac:dyDescent="0.3">
      <c r="A6" s="47" t="s">
        <v>21</v>
      </c>
      <c r="B6">
        <v>86</v>
      </c>
      <c r="C6">
        <v>90</v>
      </c>
      <c r="E6" s="47" t="s">
        <v>6</v>
      </c>
      <c r="F6">
        <v>80</v>
      </c>
      <c r="H6" s="47" t="s">
        <v>6</v>
      </c>
      <c r="I6">
        <v>74</v>
      </c>
    </row>
    <row r="7" spans="1:9" x14ac:dyDescent="0.3">
      <c r="A7" s="47" t="s">
        <v>42</v>
      </c>
      <c r="B7">
        <v>439</v>
      </c>
      <c r="C7">
        <v>437</v>
      </c>
      <c r="E7" s="47" t="s">
        <v>7</v>
      </c>
      <c r="F7">
        <v>89</v>
      </c>
      <c r="H7" s="47" t="s">
        <v>7</v>
      </c>
      <c r="I7">
        <v>88</v>
      </c>
    </row>
    <row r="8" spans="1:9" x14ac:dyDescent="0.3">
      <c r="E8" s="47" t="s">
        <v>8</v>
      </c>
      <c r="F8">
        <v>85</v>
      </c>
      <c r="H8" s="47" t="s">
        <v>8</v>
      </c>
      <c r="I8">
        <v>72</v>
      </c>
    </row>
    <row r="9" spans="1:9" x14ac:dyDescent="0.3">
      <c r="E9" s="47" t="s">
        <v>100</v>
      </c>
      <c r="F9">
        <v>89</v>
      </c>
      <c r="H9" s="47" t="s">
        <v>100</v>
      </c>
      <c r="I9">
        <v>86</v>
      </c>
    </row>
    <row r="10" spans="1:9" x14ac:dyDescent="0.3">
      <c r="E10" s="47" t="s">
        <v>10</v>
      </c>
      <c r="F10">
        <v>86</v>
      </c>
      <c r="H10" s="47" t="s">
        <v>10</v>
      </c>
      <c r="I10">
        <v>89</v>
      </c>
    </row>
    <row r="11" spans="1:9" x14ac:dyDescent="0.3">
      <c r="E11" s="47" t="s">
        <v>11</v>
      </c>
      <c r="F11">
        <v>85</v>
      </c>
      <c r="H11" s="47" t="s">
        <v>11</v>
      </c>
      <c r="I11">
        <v>82</v>
      </c>
    </row>
    <row r="12" spans="1:9" x14ac:dyDescent="0.3">
      <c r="E12" s="47" t="s">
        <v>12</v>
      </c>
      <c r="F12">
        <v>92</v>
      </c>
      <c r="H12" s="47" t="s">
        <v>12</v>
      </c>
      <c r="I12">
        <v>77</v>
      </c>
    </row>
    <row r="13" spans="1:9" x14ac:dyDescent="0.3">
      <c r="E13" s="47" t="s">
        <v>13</v>
      </c>
      <c r="F13">
        <v>72</v>
      </c>
      <c r="H13" s="47" t="s">
        <v>13</v>
      </c>
      <c r="I13">
        <v>63</v>
      </c>
    </row>
    <row r="14" spans="1:9" x14ac:dyDescent="0.3">
      <c r="E14" s="47" t="s">
        <v>14</v>
      </c>
      <c r="F14">
        <v>82</v>
      </c>
      <c r="H14" s="47" t="s">
        <v>14</v>
      </c>
      <c r="I14">
        <v>80</v>
      </c>
    </row>
    <row r="15" spans="1:9" x14ac:dyDescent="0.3">
      <c r="E15" s="47" t="s">
        <v>15</v>
      </c>
      <c r="F15">
        <v>64</v>
      </c>
      <c r="H15" s="47" t="s">
        <v>15</v>
      </c>
      <c r="I15">
        <v>72</v>
      </c>
    </row>
    <row r="16" spans="1:9" x14ac:dyDescent="0.3">
      <c r="E16" s="47" t="s">
        <v>16</v>
      </c>
      <c r="F16">
        <v>82</v>
      </c>
      <c r="H16" s="47" t="s">
        <v>16</v>
      </c>
      <c r="I16">
        <v>74</v>
      </c>
    </row>
    <row r="17" spans="5:9" x14ac:dyDescent="0.3">
      <c r="E17" s="47" t="s">
        <v>17</v>
      </c>
      <c r="F17">
        <v>78</v>
      </c>
      <c r="H17" s="47" t="s">
        <v>17</v>
      </c>
      <c r="I17">
        <v>78</v>
      </c>
    </row>
    <row r="18" spans="5:9" x14ac:dyDescent="0.3">
      <c r="E18" s="47" t="s">
        <v>18</v>
      </c>
      <c r="F18">
        <v>84</v>
      </c>
      <c r="H18" s="47" t="s">
        <v>18</v>
      </c>
      <c r="I18">
        <v>83</v>
      </c>
    </row>
    <row r="19" spans="5:9" x14ac:dyDescent="0.3">
      <c r="E19" s="47" t="s">
        <v>19</v>
      </c>
      <c r="F19">
        <v>83</v>
      </c>
      <c r="H19" s="47" t="s">
        <v>19</v>
      </c>
      <c r="I19">
        <v>90</v>
      </c>
    </row>
    <row r="20" spans="5:9" x14ac:dyDescent="0.3">
      <c r="E20" s="47" t="s">
        <v>133</v>
      </c>
      <c r="F20">
        <v>84</v>
      </c>
      <c r="H20" s="47" t="s">
        <v>133</v>
      </c>
      <c r="I20">
        <v>82</v>
      </c>
    </row>
    <row r="21" spans="5:9" x14ac:dyDescent="0.3">
      <c r="E21" s="47" t="s">
        <v>21</v>
      </c>
      <c r="F21">
        <v>90</v>
      </c>
      <c r="H21" s="47" t="s">
        <v>21</v>
      </c>
      <c r="I21">
        <v>86</v>
      </c>
    </row>
    <row r="22" spans="5:9" x14ac:dyDescent="0.3">
      <c r="E22" s="47" t="s">
        <v>22</v>
      </c>
      <c r="F22">
        <v>62</v>
      </c>
      <c r="H22" s="47" t="s">
        <v>22</v>
      </c>
      <c r="I22">
        <v>65</v>
      </c>
    </row>
    <row r="23" spans="5:9" x14ac:dyDescent="0.3">
      <c r="E23" s="47" t="s">
        <v>23</v>
      </c>
      <c r="F23">
        <v>67</v>
      </c>
      <c r="H23" s="47" t="s">
        <v>23</v>
      </c>
      <c r="I23">
        <v>62</v>
      </c>
    </row>
    <row r="24" spans="5:9" x14ac:dyDescent="0.3">
      <c r="E24" s="47" t="s">
        <v>101</v>
      </c>
      <c r="F24">
        <v>73</v>
      </c>
      <c r="H24" s="47" t="s">
        <v>101</v>
      </c>
      <c r="I24">
        <v>81</v>
      </c>
    </row>
    <row r="25" spans="5:9" x14ac:dyDescent="0.3">
      <c r="E25" s="47" t="s">
        <v>25</v>
      </c>
      <c r="F25">
        <v>92</v>
      </c>
      <c r="H25" s="47" t="s">
        <v>25</v>
      </c>
      <c r="I25">
        <v>85</v>
      </c>
    </row>
    <row r="26" spans="5:9" x14ac:dyDescent="0.3">
      <c r="E26" s="47" t="s">
        <v>26</v>
      </c>
      <c r="F26">
        <v>49</v>
      </c>
      <c r="H26" s="47" t="s">
        <v>26</v>
      </c>
      <c r="I26">
        <v>49</v>
      </c>
    </row>
    <row r="27" spans="5:9" x14ac:dyDescent="0.3">
      <c r="E27" s="47" t="s">
        <v>27</v>
      </c>
      <c r="F27">
        <v>72</v>
      </c>
      <c r="H27" s="47" t="s">
        <v>27</v>
      </c>
      <c r="I27">
        <v>68</v>
      </c>
    </row>
    <row r="28" spans="5:9" x14ac:dyDescent="0.3">
      <c r="E28" s="47" t="s">
        <v>28</v>
      </c>
      <c r="F28">
        <v>81</v>
      </c>
      <c r="H28" s="47" t="s">
        <v>28</v>
      </c>
      <c r="I28">
        <v>76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4F63-306E-4021-A0EF-D02C8B401790}">
  <dimension ref="A1"/>
  <sheetViews>
    <sheetView showGridLines="0" workbookViewId="0">
      <selection activeCell="M28" sqref="M28"/>
    </sheetView>
  </sheetViews>
  <sheetFormatPr defaultRowHeight="14.4" x14ac:dyDescent="0.3"/>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EA8DB-AA4E-47AA-BCA3-DA2A0D050298}">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695E-8E0D-4605-B5EC-D1EC463231A7}">
  <dimension ref="A3:B31"/>
  <sheetViews>
    <sheetView workbookViewId="0">
      <selection activeCell="I17" sqref="I17"/>
    </sheetView>
  </sheetViews>
  <sheetFormatPr defaultRowHeight="14.4" x14ac:dyDescent="0.3"/>
  <cols>
    <col min="1" max="1" width="17.77734375" bestFit="1" customWidth="1"/>
    <col min="2" max="2" width="31.21875" bestFit="1" customWidth="1"/>
  </cols>
  <sheetData>
    <row r="3" spans="1:2" x14ac:dyDescent="0.3">
      <c r="A3" s="46" t="s">
        <v>141</v>
      </c>
      <c r="B3" t="s">
        <v>143</v>
      </c>
    </row>
    <row r="4" spans="1:2" x14ac:dyDescent="0.3">
      <c r="A4" s="47" t="s">
        <v>2</v>
      </c>
      <c r="B4" s="51">
        <v>73.170731707317074</v>
      </c>
    </row>
    <row r="5" spans="1:2" x14ac:dyDescent="0.3">
      <c r="A5" s="47" t="s">
        <v>3</v>
      </c>
      <c r="B5" s="51">
        <v>34.146341463414636</v>
      </c>
    </row>
    <row r="6" spans="1:2" x14ac:dyDescent="0.3">
      <c r="A6" s="47" t="s">
        <v>4</v>
      </c>
      <c r="B6" s="51">
        <v>36.585365853658537</v>
      </c>
    </row>
    <row r="7" spans="1:2" x14ac:dyDescent="0.3">
      <c r="A7" s="47" t="s">
        <v>5</v>
      </c>
      <c r="B7" s="51">
        <v>26.829268292682926</v>
      </c>
    </row>
    <row r="8" spans="1:2" x14ac:dyDescent="0.3">
      <c r="A8" s="47" t="s">
        <v>6</v>
      </c>
      <c r="B8" s="51">
        <v>51.219512195121951</v>
      </c>
    </row>
    <row r="9" spans="1:2" x14ac:dyDescent="0.3">
      <c r="A9" s="47" t="s">
        <v>7</v>
      </c>
      <c r="B9" s="51">
        <v>53.658536585365852</v>
      </c>
    </row>
    <row r="10" spans="1:2" x14ac:dyDescent="0.3">
      <c r="A10" s="47" t="s">
        <v>8</v>
      </c>
      <c r="B10" s="51">
        <v>12.195121951219512</v>
      </c>
    </row>
    <row r="11" spans="1:2" x14ac:dyDescent="0.3">
      <c r="A11" s="47" t="s">
        <v>9</v>
      </c>
      <c r="B11" s="51">
        <v>36.585365853658537</v>
      </c>
    </row>
    <row r="12" spans="1:2" x14ac:dyDescent="0.3">
      <c r="A12" s="47" t="s">
        <v>10</v>
      </c>
      <c r="B12" s="51">
        <v>68.292682926829272</v>
      </c>
    </row>
    <row r="13" spans="1:2" x14ac:dyDescent="0.3">
      <c r="A13" s="47" t="s">
        <v>11</v>
      </c>
      <c r="B13" s="51">
        <v>53.658536585365852</v>
      </c>
    </row>
    <row r="14" spans="1:2" x14ac:dyDescent="0.3">
      <c r="A14" s="47" t="s">
        <v>12</v>
      </c>
      <c r="B14" s="51">
        <v>63.414634146341463</v>
      </c>
    </row>
    <row r="15" spans="1:2" x14ac:dyDescent="0.3">
      <c r="A15" s="47" t="s">
        <v>13</v>
      </c>
      <c r="B15" s="51">
        <v>29.26829268292683</v>
      </c>
    </row>
    <row r="16" spans="1:2" x14ac:dyDescent="0.3">
      <c r="A16" s="47" t="s">
        <v>14</v>
      </c>
      <c r="B16" s="51">
        <v>39.024390243902438</v>
      </c>
    </row>
    <row r="17" spans="1:2" x14ac:dyDescent="0.3">
      <c r="A17" s="47" t="s">
        <v>15</v>
      </c>
      <c r="B17" s="51">
        <v>0</v>
      </c>
    </row>
    <row r="18" spans="1:2" x14ac:dyDescent="0.3">
      <c r="A18" s="47" t="s">
        <v>16</v>
      </c>
      <c r="B18" s="51">
        <v>31.707317073170731</v>
      </c>
    </row>
    <row r="19" spans="1:2" x14ac:dyDescent="0.3">
      <c r="A19" s="47" t="s">
        <v>17</v>
      </c>
      <c r="B19" s="51">
        <v>34.146341463414636</v>
      </c>
    </row>
    <row r="20" spans="1:2" x14ac:dyDescent="0.3">
      <c r="A20" s="47" t="s">
        <v>18</v>
      </c>
      <c r="B20" s="51">
        <v>82.926829268292678</v>
      </c>
    </row>
    <row r="21" spans="1:2" x14ac:dyDescent="0.3">
      <c r="A21" s="47" t="s">
        <v>19</v>
      </c>
      <c r="B21" s="51">
        <v>97.560975609756099</v>
      </c>
    </row>
    <row r="22" spans="1:2" x14ac:dyDescent="0.3">
      <c r="A22" s="47" t="s">
        <v>20</v>
      </c>
      <c r="B22" s="51">
        <v>31.707317073170731</v>
      </c>
    </row>
    <row r="23" spans="1:2" x14ac:dyDescent="0.3">
      <c r="A23" s="47" t="s">
        <v>21</v>
      </c>
      <c r="B23" s="51">
        <v>2.4390243902439024</v>
      </c>
    </row>
    <row r="24" spans="1:2" x14ac:dyDescent="0.3">
      <c r="A24" s="47" t="s">
        <v>22</v>
      </c>
      <c r="B24" s="51">
        <v>9.7560975609756095</v>
      </c>
    </row>
    <row r="25" spans="1:2" x14ac:dyDescent="0.3">
      <c r="A25" s="47" t="s">
        <v>23</v>
      </c>
      <c r="B25" s="51">
        <v>68.292682926829272</v>
      </c>
    </row>
    <row r="26" spans="1:2" x14ac:dyDescent="0.3">
      <c r="A26" s="47" t="s">
        <v>24</v>
      </c>
      <c r="B26" s="51">
        <v>56.097560975609753</v>
      </c>
    </row>
    <row r="27" spans="1:2" x14ac:dyDescent="0.3">
      <c r="A27" s="47" t="s">
        <v>25</v>
      </c>
      <c r="B27" s="51">
        <v>73.170731707317074</v>
      </c>
    </row>
    <row r="28" spans="1:2" x14ac:dyDescent="0.3">
      <c r="A28" s="47" t="s">
        <v>26</v>
      </c>
      <c r="B28" s="51">
        <v>0</v>
      </c>
    </row>
    <row r="29" spans="1:2" x14ac:dyDescent="0.3">
      <c r="A29" s="47" t="s">
        <v>27</v>
      </c>
      <c r="B29" s="51">
        <v>4.8780487804878048</v>
      </c>
    </row>
    <row r="30" spans="1:2" x14ac:dyDescent="0.3">
      <c r="A30" s="47" t="s">
        <v>28</v>
      </c>
      <c r="B30" s="51">
        <v>68.292682926829272</v>
      </c>
    </row>
    <row r="31" spans="1:2" x14ac:dyDescent="0.3">
      <c r="A31" s="47" t="s">
        <v>42</v>
      </c>
      <c r="B31" s="51">
        <v>1139.0243902439026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9E97-1E1E-42D1-A30F-597A86BEAC7E}">
  <dimension ref="A3:C5"/>
  <sheetViews>
    <sheetView workbookViewId="0">
      <selection activeCell="D22" sqref="D22"/>
    </sheetView>
  </sheetViews>
  <sheetFormatPr defaultRowHeight="14.4" x14ac:dyDescent="0.3"/>
  <cols>
    <col min="1" max="1" width="12.44140625" bestFit="1" customWidth="1"/>
    <col min="2" max="2" width="16.77734375" bestFit="1" customWidth="1"/>
    <col min="3" max="3" width="13.88671875" bestFit="1" customWidth="1"/>
  </cols>
  <sheetData>
    <row r="3" spans="1:3" x14ac:dyDescent="0.3">
      <c r="A3" s="46" t="s">
        <v>141</v>
      </c>
      <c r="B3" t="s">
        <v>151</v>
      </c>
      <c r="C3" t="s">
        <v>152</v>
      </c>
    </row>
    <row r="4" spans="1:3" x14ac:dyDescent="0.3">
      <c r="A4" s="47">
        <v>41</v>
      </c>
      <c r="B4" s="75">
        <v>467</v>
      </c>
      <c r="C4" s="75">
        <v>640</v>
      </c>
    </row>
    <row r="5" spans="1:3" x14ac:dyDescent="0.3">
      <c r="A5" s="47" t="s">
        <v>42</v>
      </c>
      <c r="B5" s="75">
        <v>467</v>
      </c>
      <c r="C5" s="75">
        <v>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1FC9-30B8-4D1C-B0C9-FD866FA5C5C6}">
  <dimension ref="A3:D4"/>
  <sheetViews>
    <sheetView workbookViewId="0">
      <selection activeCell="B10" sqref="B10"/>
    </sheetView>
  </sheetViews>
  <sheetFormatPr defaultRowHeight="14.4" x14ac:dyDescent="0.3"/>
  <cols>
    <col min="1" max="1" width="55" bestFit="1" customWidth="1"/>
    <col min="2" max="2" width="42.21875" bestFit="1" customWidth="1"/>
    <col min="3" max="3" width="59.6640625" bestFit="1" customWidth="1"/>
    <col min="4" max="4" width="42.21875" bestFit="1" customWidth="1"/>
    <col min="5" max="5" width="39.33203125" bestFit="1" customWidth="1"/>
  </cols>
  <sheetData>
    <row r="3" spans="1:4" x14ac:dyDescent="0.3">
      <c r="A3" t="s">
        <v>153</v>
      </c>
      <c r="B3" t="s">
        <v>157</v>
      </c>
      <c r="C3" t="s">
        <v>154</v>
      </c>
      <c r="D3" t="s">
        <v>155</v>
      </c>
    </row>
    <row r="4" spans="1:4" x14ac:dyDescent="0.3">
      <c r="A4" s="51">
        <v>42.798353909465021</v>
      </c>
      <c r="B4" s="75">
        <v>45.925925925925924</v>
      </c>
      <c r="C4" s="52">
        <v>48.148148148148138</v>
      </c>
      <c r="D4" s="51">
        <v>30.8641975308642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7C9D-B584-4CBC-8BAD-231508D21E49}">
  <dimension ref="A3:B31"/>
  <sheetViews>
    <sheetView topLeftCell="A6" workbookViewId="0">
      <selection activeCell="A3" sqref="A3:B30"/>
    </sheetView>
  </sheetViews>
  <sheetFormatPr defaultRowHeight="14.4" x14ac:dyDescent="0.3"/>
  <cols>
    <col min="1" max="1" width="17.77734375" bestFit="1" customWidth="1"/>
    <col min="2" max="2" width="13.88671875" bestFit="1" customWidth="1"/>
  </cols>
  <sheetData>
    <row r="3" spans="1:2" x14ac:dyDescent="0.3">
      <c r="A3" s="46" t="s">
        <v>141</v>
      </c>
      <c r="B3" t="s">
        <v>152</v>
      </c>
    </row>
    <row r="4" spans="1:2" x14ac:dyDescent="0.3">
      <c r="A4" s="47" t="s">
        <v>2</v>
      </c>
      <c r="B4" s="75">
        <v>11</v>
      </c>
    </row>
    <row r="5" spans="1:2" x14ac:dyDescent="0.3">
      <c r="A5" s="47" t="s">
        <v>3</v>
      </c>
      <c r="B5" s="75">
        <v>27</v>
      </c>
    </row>
    <row r="6" spans="1:2" x14ac:dyDescent="0.3">
      <c r="A6" s="47" t="s">
        <v>4</v>
      </c>
      <c r="B6" s="75">
        <v>26</v>
      </c>
    </row>
    <row r="7" spans="1:2" x14ac:dyDescent="0.3">
      <c r="A7" s="47" t="s">
        <v>5</v>
      </c>
      <c r="B7" s="75">
        <v>30</v>
      </c>
    </row>
    <row r="8" spans="1:2" x14ac:dyDescent="0.3">
      <c r="A8" s="47" t="s">
        <v>6</v>
      </c>
      <c r="B8" s="75">
        <v>20</v>
      </c>
    </row>
    <row r="9" spans="1:2" x14ac:dyDescent="0.3">
      <c r="A9" s="47" t="s">
        <v>7</v>
      </c>
      <c r="B9" s="75">
        <v>19</v>
      </c>
    </row>
    <row r="10" spans="1:2" x14ac:dyDescent="0.3">
      <c r="A10" s="47" t="s">
        <v>8</v>
      </c>
      <c r="B10" s="75">
        <v>36</v>
      </c>
    </row>
    <row r="11" spans="1:2" x14ac:dyDescent="0.3">
      <c r="A11" s="47" t="s">
        <v>9</v>
      </c>
      <c r="B11" s="75">
        <v>26</v>
      </c>
    </row>
    <row r="12" spans="1:2" x14ac:dyDescent="0.3">
      <c r="A12" s="47" t="s">
        <v>10</v>
      </c>
      <c r="B12" s="75">
        <v>13</v>
      </c>
    </row>
    <row r="13" spans="1:2" x14ac:dyDescent="0.3">
      <c r="A13" s="47" t="s">
        <v>11</v>
      </c>
      <c r="B13" s="75">
        <v>19</v>
      </c>
    </row>
    <row r="14" spans="1:2" x14ac:dyDescent="0.3">
      <c r="A14" s="47" t="s">
        <v>12</v>
      </c>
      <c r="B14" s="75">
        <v>15</v>
      </c>
    </row>
    <row r="15" spans="1:2" x14ac:dyDescent="0.3">
      <c r="A15" s="47" t="s">
        <v>13</v>
      </c>
      <c r="B15" s="75">
        <v>29</v>
      </c>
    </row>
    <row r="16" spans="1:2" x14ac:dyDescent="0.3">
      <c r="A16" s="47" t="s">
        <v>14</v>
      </c>
      <c r="B16" s="75">
        <v>25</v>
      </c>
    </row>
    <row r="17" spans="1:2" x14ac:dyDescent="0.3">
      <c r="A17" s="47" t="s">
        <v>15</v>
      </c>
      <c r="B17" s="75">
        <v>41</v>
      </c>
    </row>
    <row r="18" spans="1:2" x14ac:dyDescent="0.3">
      <c r="A18" s="47" t="s">
        <v>16</v>
      </c>
      <c r="B18" s="75">
        <v>28</v>
      </c>
    </row>
    <row r="19" spans="1:2" x14ac:dyDescent="0.3">
      <c r="A19" s="47" t="s">
        <v>17</v>
      </c>
      <c r="B19" s="75">
        <v>27</v>
      </c>
    </row>
    <row r="20" spans="1:2" x14ac:dyDescent="0.3">
      <c r="A20" s="47" t="s">
        <v>18</v>
      </c>
      <c r="B20" s="75">
        <v>7</v>
      </c>
    </row>
    <row r="21" spans="1:2" x14ac:dyDescent="0.3">
      <c r="A21" s="47" t="s">
        <v>19</v>
      </c>
      <c r="B21" s="75">
        <v>1</v>
      </c>
    </row>
    <row r="22" spans="1:2" x14ac:dyDescent="0.3">
      <c r="A22" s="47" t="s">
        <v>20</v>
      </c>
      <c r="B22" s="75">
        <v>28</v>
      </c>
    </row>
    <row r="23" spans="1:2" x14ac:dyDescent="0.3">
      <c r="A23" s="47" t="s">
        <v>21</v>
      </c>
      <c r="B23" s="75">
        <v>40</v>
      </c>
    </row>
    <row r="24" spans="1:2" x14ac:dyDescent="0.3">
      <c r="A24" s="47" t="s">
        <v>22</v>
      </c>
      <c r="B24" s="75">
        <v>37</v>
      </c>
    </row>
    <row r="25" spans="1:2" x14ac:dyDescent="0.3">
      <c r="A25" s="47" t="s">
        <v>23</v>
      </c>
      <c r="B25" s="75">
        <v>13</v>
      </c>
    </row>
    <row r="26" spans="1:2" x14ac:dyDescent="0.3">
      <c r="A26" s="47" t="s">
        <v>24</v>
      </c>
      <c r="B26" s="75">
        <v>18</v>
      </c>
    </row>
    <row r="27" spans="1:2" x14ac:dyDescent="0.3">
      <c r="A27" s="47" t="s">
        <v>25</v>
      </c>
      <c r="B27" s="75">
        <v>11</v>
      </c>
    </row>
    <row r="28" spans="1:2" x14ac:dyDescent="0.3">
      <c r="A28" s="47" t="s">
        <v>26</v>
      </c>
      <c r="B28" s="75">
        <v>41</v>
      </c>
    </row>
    <row r="29" spans="1:2" x14ac:dyDescent="0.3">
      <c r="A29" s="47" t="s">
        <v>27</v>
      </c>
      <c r="B29" s="75">
        <v>39</v>
      </c>
    </row>
    <row r="30" spans="1:2" x14ac:dyDescent="0.3">
      <c r="A30" s="47" t="s">
        <v>28</v>
      </c>
      <c r="B30" s="75">
        <v>13</v>
      </c>
    </row>
    <row r="31" spans="1:2" x14ac:dyDescent="0.3">
      <c r="A31" s="47" t="s">
        <v>42</v>
      </c>
      <c r="B31" s="75">
        <v>640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20B7-AD53-4E95-BFA9-E6E78BAEAE59}">
  <dimension ref="A3:B11"/>
  <sheetViews>
    <sheetView workbookViewId="0">
      <selection activeCell="A3" sqref="A3:B11"/>
    </sheetView>
  </sheetViews>
  <sheetFormatPr defaultRowHeight="14.4" x14ac:dyDescent="0.3"/>
  <cols>
    <col min="1" max="1" width="15.33203125" bestFit="1" customWidth="1"/>
    <col min="2" max="2" width="31.21875" bestFit="1" customWidth="1"/>
  </cols>
  <sheetData>
    <row r="3" spans="1:2" x14ac:dyDescent="0.3">
      <c r="A3" s="46" t="s">
        <v>141</v>
      </c>
      <c r="B3" t="s">
        <v>143</v>
      </c>
    </row>
    <row r="4" spans="1:2" x14ac:dyDescent="0.3">
      <c r="A4" s="47" t="s">
        <v>2</v>
      </c>
      <c r="B4" s="51">
        <v>73.170731707317074</v>
      </c>
    </row>
    <row r="5" spans="1:2" x14ac:dyDescent="0.3">
      <c r="A5" s="47" t="s">
        <v>10</v>
      </c>
      <c r="B5" s="51">
        <v>68.292682926829272</v>
      </c>
    </row>
    <row r="6" spans="1:2" x14ac:dyDescent="0.3">
      <c r="A6" s="47" t="s">
        <v>18</v>
      </c>
      <c r="B6" s="51">
        <v>82.926829268292678</v>
      </c>
    </row>
    <row r="7" spans="1:2" x14ac:dyDescent="0.3">
      <c r="A7" s="47" t="s">
        <v>19</v>
      </c>
      <c r="B7" s="51">
        <v>97.560975609756099</v>
      </c>
    </row>
    <row r="8" spans="1:2" x14ac:dyDescent="0.3">
      <c r="A8" s="47" t="s">
        <v>23</v>
      </c>
      <c r="B8" s="51">
        <v>68.292682926829272</v>
      </c>
    </row>
    <row r="9" spans="1:2" x14ac:dyDescent="0.3">
      <c r="A9" s="47" t="s">
        <v>25</v>
      </c>
      <c r="B9" s="51">
        <v>73.170731707317074</v>
      </c>
    </row>
    <row r="10" spans="1:2" x14ac:dyDescent="0.3">
      <c r="A10" s="47" t="s">
        <v>28</v>
      </c>
      <c r="B10" s="51">
        <v>68.292682926829272</v>
      </c>
    </row>
    <row r="11" spans="1:2" x14ac:dyDescent="0.3">
      <c r="A11" s="47" t="s">
        <v>42</v>
      </c>
      <c r="B11" s="51">
        <v>531.70731707317077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WELCOME</vt:lpstr>
      <vt:lpstr>ATTENDENCE REPORT SHEET</vt:lpstr>
      <vt:lpstr>MARKS REPORT SHEET</vt:lpstr>
      <vt:lpstr>SUBJECT REPORT SHEET</vt:lpstr>
      <vt:lpstr>Sheet17</vt:lpstr>
      <vt:lpstr>Sheet19</vt:lpstr>
      <vt:lpstr>Sheet21</vt:lpstr>
      <vt:lpstr>Sheet11</vt:lpstr>
      <vt:lpstr>Sheet5</vt:lpstr>
      <vt:lpstr>Sheet7</vt:lpstr>
      <vt:lpstr>Sheet10</vt:lpstr>
      <vt:lpstr>Sheet13</vt:lpstr>
      <vt:lpstr>Sheet14</vt:lpstr>
      <vt:lpstr>Sheet15</vt:lpstr>
      <vt:lpstr>Sheet26</vt:lpstr>
      <vt:lpstr>Sheet29</vt:lpstr>
      <vt:lpstr>Sheet31</vt:lpstr>
      <vt:lpstr>Sheet32</vt:lpstr>
      <vt:lpstr>Sheet27</vt:lpstr>
      <vt:lpstr>Sheet33</vt:lpstr>
      <vt:lpstr>Sheet34</vt:lpstr>
      <vt:lpstr>DATABASE MANAGEMENT</vt:lpstr>
      <vt:lpstr>Sheet3</vt:lpstr>
      <vt:lpstr>Sheet8</vt:lpstr>
      <vt:lpstr>Portfolio Development &amp; Researc</vt:lpstr>
      <vt:lpstr>Sheet2</vt:lpstr>
      <vt:lpstr>Sheet12</vt:lpstr>
      <vt:lpstr>Sheet22</vt:lpstr>
      <vt:lpstr>Sheet1</vt:lpstr>
      <vt:lpstr>Sheet9</vt:lpstr>
      <vt:lpstr>Sheet16</vt:lpstr>
      <vt:lpstr>Sheet18</vt:lpstr>
      <vt:lpstr>Sheet6</vt:lpstr>
      <vt:lpstr>Sheet20</vt:lpstr>
      <vt:lpstr>Sheet23</vt:lpstr>
      <vt:lpstr>Sheet25</vt:lpstr>
      <vt:lpstr>SEM</vt:lpstr>
      <vt:lpstr>Sheet4</vt:lpstr>
      <vt:lpstr>ATTENDANCE REPORT</vt:lpstr>
      <vt:lpstr>ATTENDENCE PIVORT CHAT</vt:lpstr>
      <vt:lpstr>MARKS PIVORT CHART</vt:lpstr>
      <vt:lpstr>subject pivort</vt:lpstr>
      <vt:lpstr>Sheet30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Raj</dc:creator>
  <cp:lastModifiedBy>Prakhar Raj</cp:lastModifiedBy>
  <dcterms:created xsi:type="dcterms:W3CDTF">2025-08-01T12:51:11Z</dcterms:created>
  <dcterms:modified xsi:type="dcterms:W3CDTF">2025-08-07T04:46:04Z</dcterms:modified>
</cp:coreProperties>
</file>