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ILED PTA Paper data\PTAluminescencedata - errorbars\"/>
    </mc:Choice>
  </mc:AlternateContent>
  <xr:revisionPtr revIDLastSave="0" documentId="13_ncr:1_{99D5BE32-9D7E-422C-9ABA-A7BCB4ED16CF}" xr6:coauthVersionLast="47" xr6:coauthVersionMax="47" xr10:uidLastSave="{00000000-0000-0000-0000-000000000000}"/>
  <bookViews>
    <workbookView xWindow="-108" yWindow="-108" windowWidth="23256" windowHeight="12576" xr2:uid="{33704F9B-D628-41B7-8272-7B10ACE17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4" i="1"/>
  <c r="M6" i="1"/>
  <c r="M5" i="1"/>
  <c r="M4" i="1"/>
  <c r="K5" i="1"/>
  <c r="K6" i="1"/>
  <c r="K4" i="1"/>
  <c r="J6" i="1"/>
  <c r="F4" i="1"/>
  <c r="J5" i="1"/>
  <c r="J4" i="1"/>
  <c r="F5" i="1" l="1"/>
  <c r="F6" i="1"/>
  <c r="E6" i="1" l="1"/>
  <c r="E5" i="1"/>
  <c r="E4" i="1"/>
  <c r="D10" i="1"/>
  <c r="J10" i="1" s="1"/>
  <c r="D6" i="1"/>
  <c r="D5" i="1"/>
  <c r="D4" i="1"/>
</calcChain>
</file>

<file path=xl/sharedStrings.xml><?xml version="1.0" encoding="utf-8"?>
<sst xmlns="http://schemas.openxmlformats.org/spreadsheetml/2006/main" count="6" uniqueCount="6">
  <si>
    <t>for 5 reactions</t>
  </si>
  <si>
    <t>for single reaction</t>
  </si>
  <si>
    <t>luminescence</t>
  </si>
  <si>
    <t>PTAconc</t>
  </si>
  <si>
    <t>%mucoricin activity</t>
  </si>
  <si>
    <t>luminescence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</si>
</sst>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197E-DD8E-4D88-B3B8-9FBDECF2C0C8}">
  <dimension ref="A1:N10"/>
  <sheetViews>
    <sheetView tabSelected="1" workbookViewId="0">
      <selection activeCell="N17" sqref="N17"/>
    </sheetView>
  </sheetViews>
  <sheetFormatPr defaultRowHeight="14.4" x14ac:dyDescent="0.3"/>
  <sheetData>
    <row r="1" spans="1:14" x14ac:dyDescent="0.3">
      <c r="C1" t="s">
        <v>3</v>
      </c>
      <c r="D1" t="s">
        <v>2</v>
      </c>
      <c r="E1" t="s">
        <v>5</v>
      </c>
      <c r="F1" t="s">
        <v>4</v>
      </c>
    </row>
    <row r="3" spans="1:14" x14ac:dyDescent="0.3">
      <c r="A3" s="1">
        <v>4</v>
      </c>
      <c r="B3" s="1">
        <v>5</v>
      </c>
      <c r="C3">
        <v>0</v>
      </c>
      <c r="D3">
        <v>170159.6</v>
      </c>
      <c r="F3">
        <v>100</v>
      </c>
    </row>
    <row r="4" spans="1:14" x14ac:dyDescent="0.3">
      <c r="A4" s="2">
        <v>59550</v>
      </c>
      <c r="B4" s="2">
        <v>79731</v>
      </c>
      <c r="C4">
        <v>25</v>
      </c>
      <c r="D4">
        <f>AVERAGE(A4:B4)</f>
        <v>69640.5</v>
      </c>
      <c r="E4">
        <f>D4/J10</f>
        <v>0.40926577166377914</v>
      </c>
      <c r="F4">
        <f>(1-E4)*100</f>
        <v>59.073422833622089</v>
      </c>
      <c r="J4">
        <f>A4/J10</f>
        <v>0.34996556174321047</v>
      </c>
      <c r="K4">
        <f>(1-J4)*100</f>
        <v>65.003443825678957</v>
      </c>
      <c r="M4">
        <f>B4/J10</f>
        <v>0.46856598158434787</v>
      </c>
      <c r="N4">
        <f>(1-M4)*100</f>
        <v>53.143401841565208</v>
      </c>
    </row>
    <row r="5" spans="1:14" x14ac:dyDescent="0.3">
      <c r="A5" s="3">
        <v>69610</v>
      </c>
      <c r="B5" s="3">
        <v>87437</v>
      </c>
      <c r="C5">
        <v>50</v>
      </c>
      <c r="D5">
        <f>AVERAGE(A5:B5)</f>
        <v>78523.5</v>
      </c>
      <c r="E5">
        <f>D5/J10</f>
        <v>0.46146970256159509</v>
      </c>
      <c r="F5">
        <f t="shared" ref="F5:F6" si="0">(1-E5)*100</f>
        <v>53.853029743840494</v>
      </c>
      <c r="J5">
        <f>A5/J10</f>
        <v>0.40908652817707608</v>
      </c>
      <c r="K5">
        <f t="shared" ref="K5:K6" si="1">(1-J5)*100</f>
        <v>59.091347182292388</v>
      </c>
      <c r="M5">
        <f>B5/J10</f>
        <v>0.51385287694611415</v>
      </c>
      <c r="N5">
        <f t="shared" ref="N5:N6" si="2">(1-M5)*100</f>
        <v>48.614712305388586</v>
      </c>
    </row>
    <row r="6" spans="1:14" x14ac:dyDescent="0.3">
      <c r="A6" s="3">
        <v>73209</v>
      </c>
      <c r="B6" s="3">
        <v>110656</v>
      </c>
      <c r="C6">
        <v>100</v>
      </c>
      <c r="D6">
        <f>AVERAGE(A6:B6)</f>
        <v>91932.5</v>
      </c>
      <c r="E6">
        <f>D6/J10</f>
        <v>0.54027219151902095</v>
      </c>
      <c r="F6">
        <f t="shared" si="0"/>
        <v>45.972780848097905</v>
      </c>
      <c r="J6">
        <f>A6/J10</f>
        <v>0.43023725960803855</v>
      </c>
      <c r="K6">
        <f t="shared" si="1"/>
        <v>56.976274039196142</v>
      </c>
      <c r="M6">
        <f>B6/J10</f>
        <v>0.6503071234300033</v>
      </c>
      <c r="N6">
        <f t="shared" si="2"/>
        <v>34.969287656999668</v>
      </c>
    </row>
    <row r="7" spans="1:14" x14ac:dyDescent="0.3">
      <c r="A7" s="2">
        <v>120</v>
      </c>
      <c r="B7" s="2">
        <v>92</v>
      </c>
    </row>
    <row r="8" spans="1:14" x14ac:dyDescent="0.3">
      <c r="A8" s="4">
        <v>483842</v>
      </c>
      <c r="B8" s="2">
        <v>90</v>
      </c>
    </row>
    <row r="9" spans="1:14" x14ac:dyDescent="0.3">
      <c r="A9" s="2">
        <v>140</v>
      </c>
      <c r="B9" s="2">
        <v>152</v>
      </c>
    </row>
    <row r="10" spans="1:14" x14ac:dyDescent="0.3">
      <c r="A10" s="4">
        <v>551803</v>
      </c>
      <c r="B10" s="4">
        <v>1149793</v>
      </c>
      <c r="D10">
        <f>AVERAGE(A10:B10)</f>
        <v>850798</v>
      </c>
      <c r="E10" t="s">
        <v>0</v>
      </c>
      <c r="H10" t="s">
        <v>1</v>
      </c>
      <c r="J10">
        <f>D10/5</f>
        <v>170159.6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Tanwar</dc:creator>
  <cp:lastModifiedBy>Mansi Tanwar</cp:lastModifiedBy>
  <dcterms:created xsi:type="dcterms:W3CDTF">2024-08-09T05:51:30Z</dcterms:created>
  <dcterms:modified xsi:type="dcterms:W3CDTF">2024-12-11T10:24:50Z</dcterms:modified>
</cp:coreProperties>
</file>