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xl/richData/rdrichvaluestructure.xml" ContentType="application/vnd.ms-excel.rdrichvaluestructure+xml"/>
  <Override PartName="/xl/richData/rdrichvalue.xml" ContentType="application/vnd.ms-excel.rdrichvalue+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ONY\Downloads\"/>
    </mc:Choice>
  </mc:AlternateContent>
  <xr:revisionPtr revIDLastSave="0" documentId="13_ncr:1_{DFB2F07D-7415-4EFE-9D69-184772AF2425}" xr6:coauthVersionLast="47" xr6:coauthVersionMax="47" xr10:uidLastSave="{00000000-0000-0000-0000-000000000000}"/>
  <bookViews>
    <workbookView xWindow="-120" yWindow="-120" windowWidth="20730" windowHeight="11160" xr2:uid="{26D4546B-D2A1-4444-8EAF-A6228F96F0C1}"/>
  </bookViews>
  <sheets>
    <sheet name="pivot" sheetId="5" r:id="rId1"/>
    <sheet name="Dashboard" sheetId="6" r:id="rId2"/>
  </sheets>
  <definedNames>
    <definedName name="_xlcn.WorksheetConnection_sampledataexcelportfolioproject.xlsxcalls1" hidden="1">calls</definedName>
    <definedName name="_xlcn.WorksheetConnection_sampledataexcelportfolioproject.xlsxcustomers1" hidden="1">customers</definedName>
    <definedName name="Slicer_Date_of_Call__Month">#N/A</definedName>
    <definedName name="Slicer_Representative">#N/A</definedName>
  </definedNames>
  <calcPr calcId="181029"/>
  <pivotCaches>
    <pivotCache cacheId="10" r:id="rId3"/>
    <pivotCache cacheId="11" r:id="rId4"/>
    <pivotCache cacheId="12" r:id="rId5"/>
    <pivotCache cacheId="22" r:id="rId6"/>
    <pivotCache cacheId="25" r:id="rId7"/>
    <pivotCache cacheId="28" r:id="rId8"/>
    <pivotCache cacheId="31" r:id="rId9"/>
    <pivotCache cacheId="34" r:id="rId10"/>
    <pivotCache cacheId="37" r:id="rId11"/>
  </pivotCaches>
  <extLst>
    <ext xmlns:x14="http://schemas.microsoft.com/office/spreadsheetml/2009/9/main" uri="{876F7934-8845-4945-9796-88D515C7AA90}">
      <x14:pivotCaches>
        <pivotCache cacheId="19"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sample-data-excel-portfolio-project.xlsx!customers"/>
          <x15:modelTable id="calls" name="calls" connection="WorksheetConnection_sample-data-excel-portfolio-project.xlsx!calls"/>
        </x15:modelTables>
        <x15:modelRelationships>
          <x15:modelRelationship fromTable="calls" fromColumn="Customer ID" toTable="customers"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J84" i="5" l="1"/>
  <c r="K84" i="5"/>
  <c r="L84" i="5"/>
  <c r="M84" i="5"/>
  <c r="N84" i="5"/>
  <c r="O84" i="5"/>
  <c r="J85" i="5"/>
  <c r="K85" i="5"/>
  <c r="L85" i="5"/>
  <c r="M85" i="5"/>
  <c r="N85" i="5"/>
  <c r="O85" i="5"/>
  <c r="J86" i="5"/>
  <c r="K86" i="5"/>
  <c r="L86" i="5"/>
  <c r="M86" i="5"/>
  <c r="N86" i="5"/>
  <c r="O86" i="5"/>
  <c r="J87" i="5"/>
  <c r="K87" i="5"/>
  <c r="L87" i="5"/>
  <c r="M87" i="5"/>
  <c r="N87" i="5"/>
  <c r="O87" i="5"/>
  <c r="J89" i="5"/>
  <c r="K89" i="5"/>
  <c r="L89" i="5"/>
  <c r="M89" i="5"/>
  <c r="N89" i="5"/>
  <c r="O89" i="5"/>
  <c r="J90" i="5"/>
  <c r="K90" i="5"/>
  <c r="L90" i="5"/>
  <c r="M90" i="5"/>
  <c r="N90" i="5"/>
  <c r="O90" i="5"/>
  <c r="J91" i="5"/>
  <c r="K91" i="5"/>
  <c r="L91" i="5"/>
  <c r="M91" i="5"/>
  <c r="N91" i="5"/>
  <c r="O91" i="5"/>
  <c r="J92" i="5"/>
  <c r="K92" i="5"/>
  <c r="L92" i="5"/>
  <c r="M92" i="5"/>
  <c r="N92" i="5"/>
  <c r="O92" i="5"/>
  <c r="J93" i="5"/>
  <c r="K93" i="5"/>
  <c r="L93" i="5"/>
  <c r="M93" i="5"/>
  <c r="N93" i="5"/>
  <c r="O93" i="5"/>
  <c r="J94" i="5"/>
  <c r="K94" i="5"/>
  <c r="L94" i="5"/>
  <c r="M94" i="5"/>
  <c r="N94" i="5"/>
  <c r="O94" i="5"/>
  <c r="J96" i="5"/>
  <c r="K96" i="5"/>
  <c r="L96" i="5"/>
  <c r="M96" i="5"/>
  <c r="N96" i="5"/>
  <c r="O96" i="5"/>
  <c r="J97" i="5"/>
  <c r="K97" i="5"/>
  <c r="L97" i="5"/>
  <c r="M97" i="5"/>
  <c r="N97" i="5"/>
  <c r="O97" i="5"/>
  <c r="J98" i="5"/>
  <c r="K98" i="5"/>
  <c r="L98" i="5"/>
  <c r="M98" i="5"/>
  <c r="N98" i="5"/>
  <c r="O98" i="5"/>
  <c r="J99" i="5"/>
  <c r="K99" i="5"/>
  <c r="L99" i="5"/>
  <c r="M99" i="5"/>
  <c r="N99" i="5"/>
  <c r="O99" i="5"/>
  <c r="J100" i="5"/>
  <c r="K100" i="5"/>
  <c r="L100" i="5"/>
  <c r="M100" i="5"/>
  <c r="N100" i="5"/>
  <c r="O100" i="5"/>
  <c r="I84" i="5"/>
  <c r="I85" i="5"/>
  <c r="I86" i="5"/>
  <c r="I87" i="5"/>
  <c r="I88" i="5"/>
  <c r="I89" i="5"/>
  <c r="I90" i="5"/>
  <c r="I91" i="5"/>
  <c r="I92" i="5"/>
  <c r="I93" i="5"/>
  <c r="I94" i="5"/>
  <c r="I95" i="5"/>
  <c r="I96" i="5"/>
  <c r="I97" i="5"/>
  <c r="I98" i="5"/>
  <c r="I99" i="5"/>
  <c r="I100" i="5"/>
  <c r="I83" i="5"/>
  <c r="N29" i="6"/>
  <c r="O29" i="6"/>
  <c r="P29" i="6"/>
  <c r="Q29" i="6"/>
  <c r="R29" i="6"/>
  <c r="S29" i="6"/>
  <c r="T29" i="6"/>
  <c r="N30" i="6"/>
  <c r="O30" i="6"/>
  <c r="P30" i="6"/>
  <c r="Q30" i="6"/>
  <c r="R30" i="6"/>
  <c r="S30" i="6"/>
  <c r="T30" i="6"/>
  <c r="N31" i="6"/>
  <c r="O31" i="6"/>
  <c r="P31" i="6"/>
  <c r="Q31" i="6"/>
  <c r="R31" i="6"/>
  <c r="S31" i="6"/>
  <c r="T31" i="6"/>
  <c r="N32" i="6"/>
  <c r="O32" i="6"/>
  <c r="P32" i="6"/>
  <c r="Q32" i="6"/>
  <c r="R32" i="6"/>
  <c r="S32" i="6"/>
  <c r="T32" i="6"/>
  <c r="N33" i="6"/>
  <c r="O33" i="6"/>
  <c r="P33" i="6"/>
  <c r="Q33" i="6"/>
  <c r="R33" i="6"/>
  <c r="S33" i="6"/>
  <c r="T33" i="6"/>
  <c r="N34" i="6"/>
  <c r="O34" i="6"/>
  <c r="P34" i="6"/>
  <c r="Q34" i="6"/>
  <c r="R34" i="6"/>
  <c r="S34" i="6"/>
  <c r="T34" i="6"/>
  <c r="N35" i="6"/>
  <c r="O35" i="6"/>
  <c r="P35" i="6"/>
  <c r="Q35" i="6"/>
  <c r="R35" i="6"/>
  <c r="S35" i="6"/>
  <c r="T35" i="6"/>
  <c r="N36" i="6"/>
  <c r="O36" i="6"/>
  <c r="P36" i="6"/>
  <c r="Q36" i="6"/>
  <c r="R36" i="6"/>
  <c r="S36" i="6"/>
  <c r="T36" i="6"/>
  <c r="N37" i="6"/>
  <c r="O37" i="6"/>
  <c r="P37" i="6"/>
  <c r="Q37" i="6"/>
  <c r="R37" i="6"/>
  <c r="S37" i="6"/>
  <c r="T37" i="6"/>
  <c r="N38" i="6"/>
  <c r="O38" i="6"/>
  <c r="P38" i="6"/>
  <c r="Q38" i="6"/>
  <c r="R38" i="6"/>
  <c r="S38" i="6"/>
  <c r="T38" i="6"/>
  <c r="N39" i="6"/>
  <c r="O39" i="6"/>
  <c r="P39" i="6"/>
  <c r="Q39" i="6"/>
  <c r="R39" i="6"/>
  <c r="S39" i="6"/>
  <c r="T39" i="6"/>
  <c r="K34" i="5"/>
  <c r="G37" i="5"/>
  <c r="H37" i="5"/>
  <c r="G38" i="5"/>
  <c r="H38" i="5"/>
  <c r="G39" i="5"/>
  <c r="H39" i="5"/>
  <c r="G40" i="5"/>
  <c r="H40" i="5"/>
  <c r="G41" i="5"/>
  <c r="H41" i="5"/>
  <c r="I37" i="5"/>
  <c r="I38" i="5"/>
  <c r="I39" i="5"/>
  <c r="I40" i="5"/>
  <c r="I41" i="5"/>
  <c r="K40" i="5" l="1"/>
  <c r="J41" i="5"/>
  <c r="J38" i="5"/>
  <c r="K37" i="5"/>
  <c r="J37" i="5"/>
  <c r="K39" i="5"/>
  <c r="K38" i="5"/>
  <c r="J40" i="5"/>
  <c r="K41" i="5"/>
  <c r="J3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E63CF9-6B8D-44BB-80B5-3CA43744DF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2D494F-FDAC-46F6-BAAF-AE9DC89C67C5}" name="WorksheetConnection_sample-data-excel-portfolio-project.xlsx!calls" type="102" refreshedVersion="8" minRefreshableVersion="5">
    <extLst>
      <ext xmlns:x15="http://schemas.microsoft.com/office/spreadsheetml/2010/11/main" uri="{DE250136-89BD-433C-8126-D09CA5730AF9}">
        <x15:connection id="calls" autoDelete="1">
          <x15:rangePr sourceName="_xlcn.WorksheetConnection_sampledataexcelportfolioproject.xlsxcalls1"/>
        </x15:connection>
      </ext>
    </extLst>
  </connection>
  <connection id="3" xr16:uid="{2F7482A8-0CB2-45DF-A15D-568F85EAA6B0}" name="WorksheetConnection_sample-data-excel-portfolio-project.xlsx!customers" type="102" refreshedVersion="8" minRefreshableVersion="5">
    <extLst>
      <ext xmlns:x15="http://schemas.microsoft.com/office/spreadsheetml/2010/11/main" uri="{DE250136-89BD-433C-8126-D09CA5730AF9}">
        <x15:connection id="customers">
          <x15:rangePr sourceName="_xlcn.WorksheetConnection_sampledataexcelportfolioproject.xlsxcustomers1"/>
        </x15:connection>
      </ext>
    </extLst>
  </connection>
</connections>
</file>

<file path=xl/sharedStrings.xml><?xml version="1.0" encoding="utf-8"?>
<sst xmlns="http://schemas.openxmlformats.org/spreadsheetml/2006/main" count="104" uniqueCount="60">
  <si>
    <t>C0008</t>
  </si>
  <si>
    <t>R03</t>
  </si>
  <si>
    <t>C0006</t>
  </si>
  <si>
    <t>C0011</t>
  </si>
  <si>
    <t>R02</t>
  </si>
  <si>
    <t>R05</t>
  </si>
  <si>
    <t>R01</t>
  </si>
  <si>
    <t>C0004</t>
  </si>
  <si>
    <t>R04</t>
  </si>
  <si>
    <t>C0013</t>
  </si>
  <si>
    <t>C0007</t>
  </si>
  <si>
    <t>C0012</t>
  </si>
  <si>
    <t>C0001</t>
  </si>
  <si>
    <t>C0010</t>
  </si>
  <si>
    <t>C0015</t>
  </si>
  <si>
    <t>C0003</t>
  </si>
  <si>
    <t>C0014</t>
  </si>
  <si>
    <t>C0009</t>
  </si>
  <si>
    <t>C0005</t>
  </si>
  <si>
    <t>C0002</t>
  </si>
  <si>
    <t>Male</t>
  </si>
  <si>
    <t>Female</t>
  </si>
  <si>
    <t>Columbus</t>
  </si>
  <si>
    <t>Cleveland</t>
  </si>
  <si>
    <t>Cincinnati</t>
  </si>
  <si>
    <t>call count</t>
  </si>
  <si>
    <t>total amount</t>
  </si>
  <si>
    <t>total duration</t>
  </si>
  <si>
    <t>avg rating</t>
  </si>
  <si>
    <t>5 star calls</t>
  </si>
  <si>
    <t>Row Labels</t>
  </si>
  <si>
    <t>Grand Total</t>
  </si>
  <si>
    <t>Jan</t>
  </si>
  <si>
    <t>Feb</t>
  </si>
  <si>
    <t>Mar</t>
  </si>
  <si>
    <t>Apr</t>
  </si>
  <si>
    <t>May</t>
  </si>
  <si>
    <t>Jun</t>
  </si>
  <si>
    <t>Jul</t>
  </si>
  <si>
    <t>Aug</t>
  </si>
  <si>
    <t>Sep</t>
  </si>
  <si>
    <t>Oct</t>
  </si>
  <si>
    <t>Nov</t>
  </si>
  <si>
    <t>Dec</t>
  </si>
  <si>
    <t>call count2</t>
  </si>
  <si>
    <t>Friday</t>
  </si>
  <si>
    <t>Monday</t>
  </si>
  <si>
    <t>Saturday</t>
  </si>
  <si>
    <t>Sunday</t>
  </si>
  <si>
    <t>Thursday</t>
  </si>
  <si>
    <t>Tuesday</t>
  </si>
  <si>
    <t>Wednesday</t>
  </si>
  <si>
    <t>For Graph</t>
  </si>
  <si>
    <t>calls</t>
  </si>
  <si>
    <t>amount</t>
  </si>
  <si>
    <t>sel. Calls</t>
  </si>
  <si>
    <t>sel. Amount</t>
  </si>
  <si>
    <t>selected reps</t>
  </si>
  <si>
    <t>Column Labels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</si>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</sst>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0;\(\$#,##0\);\$#,##0"/>
    <numFmt numFmtId="166" formatCode="0.0"/>
    <numFmt numFmtId="167" formatCode="&quot;$&quot;#,###.0,&quot;k&quot;"/>
    <numFmt numFmtId="168" formatCode="&quot;$&quot;#,##0"/>
  </numFmts>
  <fonts count="4" x14ac:knownFonts="1">
    <font>
      <sz val="11"/>
      <color theme="1"/>
      <name val="Aptos"/>
      <family val="2"/>
      <scheme val="minor"/>
    </font>
    <font>
      <b/>
      <sz val="11"/>
      <color theme="1"/>
      <name val="Aptos"/>
      <family val="2"/>
      <scheme val="minor"/>
    </font>
    <font>
      <sz val="11"/>
      <color theme="0"/>
      <name val="Aptos"/>
      <family val="2"/>
      <scheme val="minor"/>
    </font>
    <font>
      <sz val="12"/>
      <color theme="1"/>
      <name val="Aptos"/>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theme="0"/>
      </bottom>
      <diagonal/>
    </border>
  </borders>
  <cellStyleXfs count="1">
    <xf numFmtId="0" fontId="0" fillId="0" borderId="0"/>
  </cellStyleXfs>
  <cellXfs count="20">
    <xf numFmtId="0" fontId="0" fillId="0" borderId="0" xfId="0"/>
    <xf numFmtId="0" fontId="1" fillId="0" borderId="0" xfId="0" applyFont="1" applyAlignment="1">
      <alignment horizontal="center"/>
    </xf>
    <xf numFmtId="3"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0" fontId="0" fillId="2" borderId="0" xfId="0" applyFill="1"/>
    <xf numFmtId="0" fontId="2" fillId="2" borderId="0" xfId="0" applyFont="1" applyFill="1"/>
    <xf numFmtId="0" fontId="0" fillId="0" borderId="1" xfId="0" applyBorder="1"/>
    <xf numFmtId="0" fontId="3" fillId="0" borderId="0" xfId="0" applyFont="1"/>
    <xf numFmtId="0" fontId="3" fillId="0" borderId="0" xfId="0" applyFont="1" applyAlignment="1">
      <alignment horizontal="center"/>
    </xf>
    <xf numFmtId="168" fontId="3" fillId="0" borderId="0" xfId="0" applyNumberFormat="1" applyFont="1"/>
    <xf numFmtId="0" fontId="1" fillId="2" borderId="0" xfId="0" applyFont="1" applyFill="1" applyAlignment="1">
      <alignment horizontal="center"/>
    </xf>
    <xf numFmtId="0" fontId="3" fillId="2" borderId="0" xfId="0" applyFont="1" applyFill="1"/>
    <xf numFmtId="0" fontId="3" fillId="2" borderId="0" xfId="0" applyFont="1" applyFill="1" applyAlignment="1">
      <alignment horizontal="center"/>
    </xf>
    <xf numFmtId="168" fontId="3" fillId="2" borderId="0" xfId="0" applyNumberFormat="1" applyFont="1" applyFill="1"/>
    <xf numFmtId="0" fontId="0" fillId="0" borderId="0" xfId="0" applyNumberFormat="1"/>
  </cellXfs>
  <cellStyles count="1">
    <cellStyle name="Normal" xfId="0" builtinId="0"/>
  </cellStyles>
  <dxfs count="3">
    <dxf>
      <font>
        <sz val="11"/>
        <color theme="0"/>
      </font>
      <fill>
        <patternFill patternType="solid">
          <bgColor theme="1" tint="0.34998626667073579"/>
        </patternFill>
      </fill>
      <border diagonalUp="0" diagonalDown="0">
        <left/>
        <right/>
        <top/>
        <bottom/>
        <vertical/>
        <horizontal/>
      </border>
    </dxf>
    <dxf>
      <font>
        <sz val="11"/>
      </font>
      <fill>
        <patternFill>
          <bgColor theme="1" tint="0.34998626667073579"/>
        </patternFill>
      </fill>
    </dxf>
    <dxf>
      <border>
        <left style="thin">
          <color theme="0" tint="-0.14996795556505021"/>
        </left>
        <right style="thin">
          <color theme="0" tint="-0.14996795556505021"/>
        </right>
        <top style="thin">
          <color theme="0" tint="-0.14996795556505021"/>
        </top>
        <bottom style="thin">
          <color theme="0" tint="-0.14996795556505021"/>
        </bottom>
      </border>
    </dxf>
  </dxfs>
  <tableStyles count="2" defaultTableStyle="TableStyleMedium2" defaultPivotStyle="PivotStyleLight16">
    <tableStyle name="Slicer Style 1" pivot="0" table="0" count="1" xr9:uid="{25BABDA2-DB3D-41F6-98D0-3EE7CBB0176F}">
      <tableStyleElement type="wholeTable" dxfId="2"/>
    </tableStyle>
    <tableStyle name="Slicer Style 2" pivot="0" table="0" count="6" xr9:uid="{9FA84202-0B3B-42BE-8F94-0BADD9EC3209}">
      <tableStyleElement type="wholeTable" dxfId="1"/>
      <tableStyleElement type="headerRow" dxfId="0"/>
    </tableStyle>
  </tableStyles>
  <colors>
    <mruColors>
      <color rgb="FFB03C08"/>
      <color rgb="FFEB6921"/>
      <color rgb="FFF27676"/>
      <color rgb="FFFF3300"/>
      <color rgb="FF3D0101"/>
      <color rgb="FFB20202"/>
      <color rgb="FF840202"/>
      <color rgb="FFFA431E"/>
      <color rgb="FFE33935"/>
      <color rgb="FFFF603B"/>
    </mruColors>
  </colors>
  <extLst>
    <ext xmlns:x14="http://schemas.microsoft.com/office/spreadsheetml/2009/9/main" uri="{46F421CA-312F-682f-3DD2-61675219B42D}">
      <x14:dxfs count="4">
        <dxf>
          <fill>
            <patternFill>
              <bgColor theme="0"/>
            </patternFill>
          </fill>
          <border diagonalUp="0" diagonalDown="0">
            <left style="thin">
              <color auto="1"/>
            </left>
            <right style="thin">
              <color auto="1"/>
            </right>
            <top style="thin">
              <color auto="1"/>
            </top>
            <bottom style="thin">
              <color auto="1"/>
            </bottom>
            <vertical/>
            <horizontal/>
          </border>
        </dxf>
        <dxf>
          <fill>
            <patternFill>
              <bgColor theme="0"/>
            </patternFill>
          </fill>
          <border diagonalUp="0" diagonalDown="0">
            <left style="thin">
              <color auto="1"/>
            </left>
            <right style="thin">
              <color auto="1"/>
            </right>
            <top style="thin">
              <color auto="1"/>
            </top>
            <bottom style="thin">
              <color auto="1"/>
            </bottom>
            <vertical/>
            <horizontal style="thin">
              <color auto="1"/>
            </horizontal>
          </border>
        </dxf>
        <dxf>
          <font>
            <name val="Aptos ExtraBold"/>
            <family val="2"/>
            <scheme val="major"/>
          </font>
          <fill>
            <patternFill>
              <bgColor rgb="FFC00000"/>
            </patternFill>
          </fill>
          <border diagonalUp="0" diagonalDown="0">
            <left/>
            <right/>
            <top/>
            <bottom/>
            <vertical/>
            <horizontal/>
          </border>
        </dxf>
        <dxf>
          <fill>
            <patternFill>
              <bgColor rgb="FFC00000"/>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sharedStrings" Target="sharedStrings.xml"/><Relationship Id="rId26" Type="http://schemas.microsoft.com/office/2017/06/relationships/rdRichValueTypes" Target="richData/rdRichValueTyp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microsoft.com/office/2017/06/relationships/rdRichValue" Target="richData/rdrichvalue.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microsoft.com/office/2022/10/relationships/richValueRel" Target="richData/richValueRel.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[sample-data-excel-portfolio-project.xlsx]pivot!monthly trend</c:name>
    <c:fmtId val="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Call</a:t>
            </a:r>
            <a:r>
              <a:rPr lang="en-US" sz="1600" b="1" baseline="0">
                <a:solidFill>
                  <a:schemeClr val="bg1"/>
                </a:solidFill>
              </a:rPr>
              <a:t> Trend</a:t>
            </a:r>
            <a:endParaRPr lang="en-US" sz="1600" b="1">
              <a:solidFill>
                <a:schemeClr val="bg1"/>
              </a:solidFill>
            </a:endParaRPr>
          </a:p>
        </c:rich>
      </c:tx>
      <c:layout>
        <c:manualLayout>
          <c:xMode val="edge"/>
          <c:yMode val="edge"/>
          <c:x val="7.8950655335757527E-2"/>
          <c:y val="3.742689598908431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41000">
                <a:srgbClr val="E33935">
                  <a:lumMod val="95000"/>
                  <a:lumOff val="5000"/>
                </a:srgbClr>
              </a:gs>
              <a:gs pos="100000">
                <a:srgbClr val="B20202"/>
              </a:gs>
            </a:gsLst>
            <a:lin ang="16200000" scaled="1"/>
            <a:tileRect/>
          </a:gradFill>
          <a:ln cap="flat">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B20202"/>
            </a:solidFill>
            <a:round/>
          </a:ln>
          <a:effectLst/>
        </c:spPr>
        <c:marker>
          <c:symbol val="circle"/>
          <c:size val="5"/>
          <c:spPr>
            <a:solidFill>
              <a:srgbClr val="B20202"/>
            </a:solidFill>
            <a:ln w="222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pivot!$C$19</c:f>
              <c:strCache>
                <c:ptCount val="1"/>
                <c:pt idx="0">
                  <c:v>call count2</c:v>
                </c:pt>
              </c:strCache>
            </c:strRef>
          </c:tx>
          <c:spPr>
            <a:gradFill flip="none" rotWithShape="1">
              <a:gsLst>
                <a:gs pos="41000">
                  <a:srgbClr val="E33935">
                    <a:lumMod val="95000"/>
                    <a:lumOff val="5000"/>
                  </a:srgbClr>
                </a:gs>
                <a:gs pos="100000">
                  <a:srgbClr val="B20202"/>
                </a:gs>
              </a:gsLst>
              <a:lin ang="16200000" scaled="1"/>
              <a:tileRect/>
            </a:gradFill>
            <a:ln cap="flat">
              <a:noFill/>
            </a:ln>
            <a:effectLst/>
          </c:spP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pivot!$C$20:$C$32</c:f>
              <c:numCache>
                <c:formatCode>#,##0</c:formatCode>
                <c:ptCount val="12"/>
                <c:pt idx="0">
                  <c:v>79</c:v>
                </c:pt>
                <c:pt idx="1">
                  <c:v>66</c:v>
                </c:pt>
                <c:pt idx="2">
                  <c:v>155</c:v>
                </c:pt>
                <c:pt idx="3">
                  <c:v>136</c:v>
                </c:pt>
                <c:pt idx="4">
                  <c:v>83</c:v>
                </c:pt>
                <c:pt idx="5">
                  <c:v>67</c:v>
                </c:pt>
                <c:pt idx="6">
                  <c:v>64</c:v>
                </c:pt>
                <c:pt idx="7">
                  <c:v>50</c:v>
                </c:pt>
                <c:pt idx="8">
                  <c:v>76</c:v>
                </c:pt>
                <c:pt idx="9">
                  <c:v>114</c:v>
                </c:pt>
                <c:pt idx="10">
                  <c:v>57</c:v>
                </c:pt>
                <c:pt idx="11">
                  <c:v>53</c:v>
                </c:pt>
              </c:numCache>
            </c:numRef>
          </c:val>
          <c:extLst>
            <c:ext xmlns:c16="http://schemas.microsoft.com/office/drawing/2014/chart" uri="{C3380CC4-5D6E-409C-BE32-E72D297353CC}">
              <c16:uniqueId val="{00000000-9977-4B23-B178-DE51BEDF9630}"/>
            </c:ext>
          </c:extLst>
        </c:ser>
        <c:dLbls>
          <c:showLegendKey val="0"/>
          <c:showVal val="0"/>
          <c:showCatName val="0"/>
          <c:showSerName val="0"/>
          <c:showPercent val="0"/>
          <c:showBubbleSize val="0"/>
        </c:dLbls>
        <c:axId val="442589103"/>
        <c:axId val="442588143"/>
      </c:areaChart>
      <c:lineChart>
        <c:grouping val="standard"/>
        <c:varyColors val="0"/>
        <c:ser>
          <c:idx val="0"/>
          <c:order val="0"/>
          <c:tx>
            <c:strRef>
              <c:f>pivot!$B$19</c:f>
              <c:strCache>
                <c:ptCount val="1"/>
                <c:pt idx="0">
                  <c:v>call count</c:v>
                </c:pt>
              </c:strCache>
            </c:strRef>
          </c:tx>
          <c:spPr>
            <a:ln w="25400" cap="rnd">
              <a:solidFill>
                <a:srgbClr val="B20202"/>
              </a:solidFill>
              <a:round/>
            </a:ln>
            <a:effectLst/>
          </c:spPr>
          <c:marker>
            <c:symbol val="circle"/>
            <c:size val="5"/>
            <c:spPr>
              <a:solidFill>
                <a:srgbClr val="B20202"/>
              </a:solidFill>
              <a:ln w="22225">
                <a:solidFill>
                  <a:schemeClr val="bg1"/>
                </a:solidFill>
              </a:ln>
              <a:effectLst/>
            </c:spPr>
          </c:marker>
          <c:cat>
            <c:strRef>
              <c:f>pivot!$A$20:$A$32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pivot!$B$20:$B$32</c:f>
              <c:numCache>
                <c:formatCode>#,##0</c:formatCode>
                <c:ptCount val="12"/>
                <c:pt idx="0">
                  <c:v>79</c:v>
                </c:pt>
                <c:pt idx="1">
                  <c:v>66</c:v>
                </c:pt>
                <c:pt idx="2">
                  <c:v>155</c:v>
                </c:pt>
                <c:pt idx="3">
                  <c:v>136</c:v>
                </c:pt>
                <c:pt idx="4">
                  <c:v>83</c:v>
                </c:pt>
                <c:pt idx="5">
                  <c:v>67</c:v>
                </c:pt>
                <c:pt idx="6">
                  <c:v>64</c:v>
                </c:pt>
                <c:pt idx="7">
                  <c:v>50</c:v>
                </c:pt>
                <c:pt idx="8">
                  <c:v>76</c:v>
                </c:pt>
                <c:pt idx="9">
                  <c:v>114</c:v>
                </c:pt>
                <c:pt idx="10">
                  <c:v>57</c:v>
                </c:pt>
                <c:pt idx="11">
                  <c:v>53</c:v>
                </c:pt>
              </c:numCache>
            </c:numRef>
          </c:val>
          <c:smooth val="0"/>
          <c:extLst>
            <c:ext xmlns:c16="http://schemas.microsoft.com/office/drawing/2014/chart" uri="{C3380CC4-5D6E-409C-BE32-E72D297353CC}">
              <c16:uniqueId val="{00000001-9977-4B23-B178-DE51BEDF9630}"/>
            </c:ext>
          </c:extLst>
        </c:ser>
        <c:dLbls>
          <c:showLegendKey val="0"/>
          <c:showVal val="0"/>
          <c:showCatName val="0"/>
          <c:showSerName val="0"/>
          <c:showPercent val="0"/>
          <c:showBubbleSize val="0"/>
        </c:dLbls>
        <c:marker val="1"/>
        <c:smooth val="0"/>
        <c:axId val="442589103"/>
        <c:axId val="442588143"/>
      </c:lineChart>
      <c:catAx>
        <c:axId val="44258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588143"/>
        <c:crosses val="autoZero"/>
        <c:auto val="1"/>
        <c:lblAlgn val="ctr"/>
        <c:lblOffset val="100"/>
        <c:noMultiLvlLbl val="0"/>
      </c:catAx>
      <c:valAx>
        <c:axId val="442588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58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scene3d>
      <a:camera prst="orthographicFront"/>
      <a:lightRig rig="threePt" dir="t"/>
    </a:scene3d>
    <a:sp3d/>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[sample-data-excel-portfolio-project.xlsx]pivot!weekday trend</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339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39693048381136"/>
          <c:y val="7.6190709674724674E-2"/>
          <c:w val="0.72960306951618858"/>
          <c:h val="0.84761900606578888"/>
        </c:manualLayout>
      </c:layout>
      <c:barChart>
        <c:barDir val="bar"/>
        <c:grouping val="clustered"/>
        <c:varyColors val="0"/>
        <c:ser>
          <c:idx val="0"/>
          <c:order val="0"/>
          <c:tx>
            <c:strRef>
              <c:f>pivot!$G$19</c:f>
              <c:strCache>
                <c:ptCount val="1"/>
                <c:pt idx="0">
                  <c:v>Total</c:v>
                </c:pt>
              </c:strCache>
            </c:strRef>
          </c:tx>
          <c:spPr>
            <a:solidFill>
              <a:srgbClr val="E339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pivot!$F$20:$F$27</c:f>
              <c:strCache>
                <c:ptCount val="7"/>
                <c:pt idx="0">
                  <c:v>Sunday</c:v>
                </c:pt>
                <c:pt idx="1">
                  <c:v>Monday</c:v>
                </c:pt>
                <c:pt idx="2">
                  <c:v>Tuesday</c:v>
                </c:pt>
                <c:pt idx="3">
                  <c:v>Wednesday</c:v>
                </c:pt>
                <c:pt idx="4">
                  <c:v>Thursday</c:v>
                </c:pt>
                <c:pt idx="5">
                  <c:v>Friday</c:v>
                </c:pt>
                <c:pt idx="6">
                  <c:v>Saturday</c:v>
                </c:pt>
              </c:strCache>
            </c:strRef>
          </c:cat>
          <c:val>
            <c:numRef>
              <c:f>pivot!$G$20:$G$27</c:f>
              <c:numCache>
                <c:formatCode>#,##0</c:formatCode>
                <c:ptCount val="7"/>
                <c:pt idx="0">
                  <c:v>146</c:v>
                </c:pt>
                <c:pt idx="1">
                  <c:v>133</c:v>
                </c:pt>
                <c:pt idx="2">
                  <c:v>138</c:v>
                </c:pt>
                <c:pt idx="3">
                  <c:v>153</c:v>
                </c:pt>
                <c:pt idx="4">
                  <c:v>128</c:v>
                </c:pt>
                <c:pt idx="5">
                  <c:v>141</c:v>
                </c:pt>
                <c:pt idx="6">
                  <c:v>161</c:v>
                </c:pt>
              </c:numCache>
            </c:numRef>
          </c:val>
          <c:extLst>
            <c:ext xmlns:c16="http://schemas.microsoft.com/office/drawing/2014/chart" uri="{C3380CC4-5D6E-409C-BE32-E72D297353CC}">
              <c16:uniqueId val="{00000000-5070-4B66-BE3D-A759945C16AB}"/>
            </c:ext>
          </c:extLst>
        </c:ser>
        <c:dLbls>
          <c:dLblPos val="outEnd"/>
          <c:showLegendKey val="0"/>
          <c:showVal val="1"/>
          <c:showCatName val="0"/>
          <c:showSerName val="0"/>
          <c:showPercent val="0"/>
          <c:showBubbleSize val="0"/>
        </c:dLbls>
        <c:gapWidth val="70"/>
        <c:axId val="847024672"/>
        <c:axId val="847019872"/>
      </c:barChart>
      <c:catAx>
        <c:axId val="847024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7019872"/>
        <c:crosses val="autoZero"/>
        <c:auto val="1"/>
        <c:lblAlgn val="ctr"/>
        <c:lblOffset val="100"/>
        <c:noMultiLvlLbl val="0"/>
      </c:catAx>
      <c:valAx>
        <c:axId val="847019872"/>
        <c:scaling>
          <c:orientation val="minMax"/>
        </c:scaling>
        <c:delete val="1"/>
        <c:axPos val="t"/>
        <c:numFmt formatCode="#,##0" sourceLinked="1"/>
        <c:majorTickMark val="none"/>
        <c:minorTickMark val="none"/>
        <c:tickLblPos val="nextTo"/>
        <c:crossAx val="84702467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bg1"/>
                </a:solidFill>
              </a:rPr>
              <a:t>Calls</a:t>
            </a:r>
          </a:p>
        </c:rich>
      </c:tx>
      <c:layout>
        <c:manualLayout>
          <c:xMode val="edge"/>
          <c:yMode val="edge"/>
          <c:x val="0.1668221905912867"/>
          <c:y val="1.4980080621142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5146108150117996"/>
          <c:y val="0.10159178100773479"/>
          <c:w val="0.83087620256199124"/>
          <c:h val="0.84197282943644813"/>
        </c:manualLayout>
      </c:layout>
      <c:barChart>
        <c:barDir val="bar"/>
        <c:grouping val="clustered"/>
        <c:varyColors val="0"/>
        <c:ser>
          <c:idx val="0"/>
          <c:order val="0"/>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pivot!$G$37:$G$41</c:f>
              <c:strCache>
                <c:ptCount val="5"/>
                <c:pt idx="0">
                  <c:v>R01</c:v>
                </c:pt>
                <c:pt idx="1">
                  <c:v>R02</c:v>
                </c:pt>
                <c:pt idx="2">
                  <c:v>R03</c:v>
                </c:pt>
                <c:pt idx="3">
                  <c:v>R04</c:v>
                </c:pt>
                <c:pt idx="4">
                  <c:v>R05</c:v>
                </c:pt>
              </c:strCache>
            </c:strRef>
          </c:cat>
          <c:val>
            <c:numRef>
              <c:f>pivot!$H$37:$H$41</c:f>
              <c:numCache>
                <c:formatCode>General</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1209-4573-A5DF-A8126856C32B}"/>
            </c:ext>
          </c:extLst>
        </c:ser>
        <c:ser>
          <c:idx val="1"/>
          <c:order val="1"/>
          <c:tx>
            <c:strRef>
              <c:f>pivot!$J$36</c:f>
              <c:strCache>
                <c:ptCount val="1"/>
                <c:pt idx="0">
                  <c:v>sel. Calls</c:v>
                </c:pt>
              </c:strCache>
            </c:strRef>
          </c:tx>
          <c:spPr>
            <a:gradFill flip="none" rotWithShape="1">
              <a:gsLst>
                <a:gs pos="27000">
                  <a:srgbClr val="E33935"/>
                </a:gs>
                <a:gs pos="100000">
                  <a:srgbClr val="B20202"/>
                </a:gs>
              </a:gsLst>
              <a:lin ang="16200000" scaled="1"/>
              <a:tileRect/>
            </a:gradFill>
            <a:ln>
              <a:noFill/>
            </a:ln>
            <a:effectLst/>
          </c:spPr>
          <c:invertIfNegative val="0"/>
          <c:val>
            <c:numRef>
              <c:f>pivot!$J$37:$J$41</c:f>
              <c:numCache>
                <c:formatCode>General</c:formatCode>
                <c:ptCount val="5"/>
                <c:pt idx="0">
                  <c:v>189</c:v>
                </c:pt>
                <c:pt idx="1">
                  <c:v>#N/A</c:v>
                </c:pt>
                <c:pt idx="2">
                  <c:v>#N/A</c:v>
                </c:pt>
                <c:pt idx="3">
                  <c:v>#N/A</c:v>
                </c:pt>
                <c:pt idx="4">
                  <c:v>#N/A</c:v>
                </c:pt>
              </c:numCache>
            </c:numRef>
          </c:val>
          <c:extLst>
            <c:ext xmlns:c16="http://schemas.microsoft.com/office/drawing/2014/chart" uri="{C3380CC4-5D6E-409C-BE32-E72D297353CC}">
              <c16:uniqueId val="{00000001-1209-4573-A5DF-A8126856C32B}"/>
            </c:ext>
          </c:extLst>
        </c:ser>
        <c:dLbls>
          <c:showLegendKey val="0"/>
          <c:showVal val="0"/>
          <c:showCatName val="0"/>
          <c:showSerName val="0"/>
          <c:showPercent val="0"/>
          <c:showBubbleSize val="0"/>
        </c:dLbls>
        <c:gapWidth val="30"/>
        <c:overlap val="100"/>
        <c:axId val="847070272"/>
        <c:axId val="847078432"/>
      </c:barChart>
      <c:catAx>
        <c:axId val="847070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7078432"/>
        <c:crosses val="autoZero"/>
        <c:auto val="1"/>
        <c:lblAlgn val="ctr"/>
        <c:lblOffset val="100"/>
        <c:noMultiLvlLbl val="0"/>
      </c:catAx>
      <c:valAx>
        <c:axId val="847078432"/>
        <c:scaling>
          <c:orientation val="minMax"/>
          <c:min val="0"/>
        </c:scaling>
        <c:delete val="1"/>
        <c:axPos val="t"/>
        <c:numFmt formatCode="General" sourceLinked="1"/>
        <c:majorTickMark val="none"/>
        <c:minorTickMark val="none"/>
        <c:tickLblPos val="nextTo"/>
        <c:crossAx val="8470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Amount</a:t>
            </a:r>
          </a:p>
        </c:rich>
      </c:tx>
      <c:layout>
        <c:manualLayout>
          <c:xMode val="edge"/>
          <c:yMode val="edge"/>
          <c:x val="0.10339600578181761"/>
          <c:y val="7.4592063639364404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8.2410522832845626E-2"/>
          <c:y val="9.5681354450914316E-2"/>
          <c:w val="0.76464977576245841"/>
          <c:h val="0.8533928229513319"/>
        </c:manualLayout>
      </c:layout>
      <c:barChart>
        <c:barDir val="bar"/>
        <c:grouping val="clustered"/>
        <c:varyColors val="0"/>
        <c:ser>
          <c:idx val="0"/>
          <c:order val="0"/>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pivot!$G$37:$G$41</c:f>
              <c:strCache>
                <c:ptCount val="5"/>
                <c:pt idx="0">
                  <c:v>R01</c:v>
                </c:pt>
                <c:pt idx="1">
                  <c:v>R02</c:v>
                </c:pt>
                <c:pt idx="2">
                  <c:v>R03</c:v>
                </c:pt>
                <c:pt idx="3">
                  <c:v>R04</c:v>
                </c:pt>
                <c:pt idx="4">
                  <c:v>R05</c:v>
                </c:pt>
              </c:strCache>
            </c:strRef>
          </c:cat>
          <c:val>
            <c:numRef>
              <c:f>pivot!$I$37:$I$41</c:f>
              <c:numCache>
                <c:formatCode>"$"#,###.0,"k"</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5336-407C-990A-D24074E475DE}"/>
            </c:ext>
          </c:extLst>
        </c:ser>
        <c:ser>
          <c:idx val="1"/>
          <c:order val="1"/>
          <c:tx>
            <c:strRef>
              <c:f>pivot!$K$36</c:f>
              <c:strCache>
                <c:ptCount val="1"/>
                <c:pt idx="0">
                  <c:v>sel. Amount</c:v>
                </c:pt>
              </c:strCache>
            </c:strRef>
          </c:tx>
          <c:spPr>
            <a:gradFill flip="none" rotWithShape="1">
              <a:gsLst>
                <a:gs pos="27000">
                  <a:srgbClr val="FF603B"/>
                </a:gs>
                <a:gs pos="100000">
                  <a:srgbClr val="FF3300"/>
                </a:gs>
              </a:gsLst>
              <a:lin ang="16200000" scaled="1"/>
              <a:tileRect/>
            </a:gradFill>
            <a:ln>
              <a:noFill/>
            </a:ln>
            <a:effectLst/>
          </c:spPr>
          <c:invertIfNegative val="0"/>
          <c:val>
            <c:numRef>
              <c:f>pivot!$K$37:$K$41</c:f>
              <c:numCache>
                <c:formatCode>General</c:formatCode>
                <c:ptCount val="5"/>
                <c:pt idx="0">
                  <c:v>18415</c:v>
                </c:pt>
                <c:pt idx="1">
                  <c:v>#N/A</c:v>
                </c:pt>
                <c:pt idx="2">
                  <c:v>#N/A</c:v>
                </c:pt>
                <c:pt idx="3">
                  <c:v>#N/A</c:v>
                </c:pt>
                <c:pt idx="4">
                  <c:v>#N/A</c:v>
                </c:pt>
              </c:numCache>
            </c:numRef>
          </c:val>
          <c:extLst>
            <c:ext xmlns:c16="http://schemas.microsoft.com/office/drawing/2014/chart" uri="{C3380CC4-5D6E-409C-BE32-E72D297353CC}">
              <c16:uniqueId val="{00000001-5336-407C-990A-D24074E475DE}"/>
            </c:ext>
          </c:extLst>
        </c:ser>
        <c:dLbls>
          <c:showLegendKey val="0"/>
          <c:showVal val="0"/>
          <c:showCatName val="0"/>
          <c:showSerName val="0"/>
          <c:showPercent val="0"/>
          <c:showBubbleSize val="0"/>
        </c:dLbls>
        <c:gapWidth val="30"/>
        <c:overlap val="100"/>
        <c:axId val="847070272"/>
        <c:axId val="847078432"/>
      </c:barChart>
      <c:catAx>
        <c:axId val="847070272"/>
        <c:scaling>
          <c:orientation val="maxMin"/>
        </c:scaling>
        <c:delete val="1"/>
        <c:axPos val="l"/>
        <c:numFmt formatCode="General" sourceLinked="1"/>
        <c:majorTickMark val="out"/>
        <c:minorTickMark val="none"/>
        <c:tickLblPos val="nextTo"/>
        <c:crossAx val="847078432"/>
        <c:crosses val="autoZero"/>
        <c:auto val="1"/>
        <c:lblAlgn val="ctr"/>
        <c:lblOffset val="100"/>
        <c:noMultiLvlLbl val="0"/>
      </c:catAx>
      <c:valAx>
        <c:axId val="847078432"/>
        <c:scaling>
          <c:orientation val="minMax"/>
        </c:scaling>
        <c:delete val="1"/>
        <c:axPos val="t"/>
        <c:numFmt formatCode="&quot;$&quot;#,###.0,&quot;k&quot;" sourceLinked="1"/>
        <c:majorTickMark val="none"/>
        <c:minorTickMark val="none"/>
        <c:tickLblPos val="nextTo"/>
        <c:crossAx val="8470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[sample-data-excel-portfolio-project.xlsx]pivot!gender count</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0">
                <a:solidFill>
                  <a:srgbClr val="C00000"/>
                </a:solidFill>
                <a:latin typeface="+mj-lt"/>
              </a:rPr>
              <a:t>Female</a:t>
            </a:r>
            <a:r>
              <a:rPr lang="en-US" sz="1600" b="0">
                <a:solidFill>
                  <a:schemeClr val="bg1"/>
                </a:solidFill>
                <a:latin typeface="+mj-lt"/>
              </a:rPr>
              <a:t> vs </a:t>
            </a:r>
            <a:r>
              <a:rPr lang="en-US" sz="1600" b="0">
                <a:solidFill>
                  <a:srgbClr val="FF3300"/>
                </a:solidFill>
                <a:latin typeface="+mj-lt"/>
              </a:rPr>
              <a:t>Male</a:t>
            </a:r>
            <a:r>
              <a:rPr lang="en-US" sz="1600" b="0">
                <a:solidFill>
                  <a:schemeClr val="bg1"/>
                </a:solidFill>
                <a:latin typeface="+mj-lt"/>
              </a:rPr>
              <a:t> Callers</a:t>
            </a:r>
          </a:p>
        </c:rich>
      </c:tx>
      <c:layout>
        <c:manualLayout>
          <c:xMode val="edge"/>
          <c:yMode val="edge"/>
          <c:x val="0.12894483525112421"/>
          <c:y val="2.3188395212418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20202"/>
          </a:solidFill>
          <a:ln>
            <a:noFill/>
          </a:ln>
          <a:effectLst/>
        </c:spPr>
        <c:marker>
          <c:symbol val="none"/>
        </c:marker>
        <c:dLbl>
          <c:idx val="0"/>
          <c:spPr>
            <a:solidFill>
              <a:srgbClr val="F68572">
                <a:alpha val="33000"/>
              </a:srgbClr>
            </a:solidFill>
            <a:ln>
              <a:noFill/>
            </a:ln>
            <a:effectLst/>
          </c:spPr>
          <c:txPr>
            <a:bodyPr rot="0" spcFirstLastPara="1" vertOverflow="clip" horzOverflow="clip" vert="horz" wrap="square" lIns="36576" tIns="18288" rIns="36576" bIns="18288"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rgbClr val="FF3300"/>
          </a:solidFill>
          <a:ln>
            <a:noFill/>
          </a:ln>
          <a:effectLst/>
        </c:spPr>
        <c:marker>
          <c:symbol val="none"/>
        </c:marker>
        <c:dLbl>
          <c:idx val="0"/>
          <c:spPr>
            <a:solidFill>
              <a:schemeClr val="bg1">
                <a:alpha val="43000"/>
              </a:schemeClr>
            </a:solidFill>
            <a:ln>
              <a:noFill/>
            </a:ln>
            <a:effectLst/>
          </c:spPr>
          <c:txPr>
            <a:bodyPr rot="0" spcFirstLastPara="1" vertOverflow="clip" horzOverflow="clip" vert="horz" wrap="square" lIns="36576" tIns="18288" rIns="36576" bIns="18288"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rgbClr val="FF3300"/>
          </a:solidFill>
          <a:ln>
            <a:noFill/>
          </a:ln>
          <a:effectLst/>
        </c:spPr>
      </c:pivotFmt>
    </c:pivotFmts>
    <c:plotArea>
      <c:layout>
        <c:manualLayout>
          <c:layoutTarget val="inner"/>
          <c:xMode val="edge"/>
          <c:yMode val="edge"/>
          <c:x val="4.6402987860818937E-2"/>
          <c:y val="0.17701464018503243"/>
          <c:w val="0.90719402427836215"/>
          <c:h val="0.6568217930746123"/>
        </c:manualLayout>
      </c:layout>
      <c:barChart>
        <c:barDir val="col"/>
        <c:grouping val="percentStacked"/>
        <c:varyColors val="0"/>
        <c:ser>
          <c:idx val="0"/>
          <c:order val="0"/>
          <c:tx>
            <c:strRef>
              <c:f>pivot!$B$54:$B$55</c:f>
              <c:strCache>
                <c:ptCount val="1"/>
                <c:pt idx="0">
                  <c:v>Female</c:v>
                </c:pt>
              </c:strCache>
            </c:strRef>
          </c:tx>
          <c:spPr>
            <a:solidFill>
              <a:srgbClr val="B20202"/>
            </a:solidFill>
            <a:ln>
              <a:noFill/>
            </a:ln>
            <a:effectLst/>
          </c:spPr>
          <c:invertIfNegative val="0"/>
          <c:dLbls>
            <c:spPr>
              <a:solidFill>
                <a:srgbClr val="F68572">
                  <a:alpha val="33000"/>
                </a:srgbClr>
              </a:solidFill>
              <a:ln>
                <a:noFill/>
              </a:ln>
              <a:effectLst/>
            </c:spPr>
            <c:txPr>
              <a:bodyPr rot="0" spcFirstLastPara="1" vertOverflow="clip" horzOverflow="clip" vert="horz" wrap="square" lIns="36576" tIns="18288" rIns="36576" bIns="18288"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pivot!$A$56:$A$59</c:f>
              <c:strCache>
                <c:ptCount val="3"/>
                <c:pt idx="0">
                  <c:v>Cincinnati</c:v>
                </c:pt>
                <c:pt idx="1">
                  <c:v>Cleveland</c:v>
                </c:pt>
                <c:pt idx="2">
                  <c:v>Columbus</c:v>
                </c:pt>
              </c:strCache>
            </c:strRef>
          </c:cat>
          <c:val>
            <c:numRef>
              <c:f>pivot!$B$56:$B$59</c:f>
              <c:numCache>
                <c:formatCode>#,##0</c:formatCode>
                <c:ptCount val="3"/>
                <c:pt idx="0">
                  <c:v>144</c:v>
                </c:pt>
                <c:pt idx="1">
                  <c:v>326</c:v>
                </c:pt>
                <c:pt idx="2">
                  <c:v>129</c:v>
                </c:pt>
              </c:numCache>
            </c:numRef>
          </c:val>
          <c:extLst>
            <c:ext xmlns:c16="http://schemas.microsoft.com/office/drawing/2014/chart" uri="{C3380CC4-5D6E-409C-BE32-E72D297353CC}">
              <c16:uniqueId val="{00000000-CFAB-4696-BB65-E9EAC5750F4D}"/>
            </c:ext>
          </c:extLst>
        </c:ser>
        <c:ser>
          <c:idx val="1"/>
          <c:order val="1"/>
          <c:tx>
            <c:strRef>
              <c:f>pivot!$C$54:$C$55</c:f>
              <c:strCache>
                <c:ptCount val="1"/>
                <c:pt idx="0">
                  <c:v>Male</c:v>
                </c:pt>
              </c:strCache>
            </c:strRef>
          </c:tx>
          <c:spPr>
            <a:solidFill>
              <a:srgbClr val="FF3300"/>
            </a:solidFill>
            <a:ln>
              <a:noFill/>
            </a:ln>
            <a:effectLst/>
          </c:spPr>
          <c:invertIfNegative val="0"/>
          <c:dLbls>
            <c:spPr>
              <a:solidFill>
                <a:schemeClr val="bg1">
                  <a:alpha val="43000"/>
                </a:schemeClr>
              </a:solidFill>
              <a:ln>
                <a:noFill/>
              </a:ln>
              <a:effectLst/>
            </c:spPr>
            <c:txPr>
              <a:bodyPr rot="0" spcFirstLastPara="1" vertOverflow="clip" horzOverflow="clip" vert="horz" wrap="square" lIns="36576" tIns="18288" rIns="36576" bIns="18288"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pivot!$A$56:$A$59</c:f>
              <c:strCache>
                <c:ptCount val="3"/>
                <c:pt idx="0">
                  <c:v>Cincinnati</c:v>
                </c:pt>
                <c:pt idx="1">
                  <c:v>Cleveland</c:v>
                </c:pt>
                <c:pt idx="2">
                  <c:v>Columbus</c:v>
                </c:pt>
              </c:strCache>
            </c:strRef>
          </c:cat>
          <c:val>
            <c:numRef>
              <c:f>pivot!$C$56:$C$59</c:f>
              <c:numCache>
                <c:formatCode>#,##0</c:formatCode>
                <c:ptCount val="3"/>
                <c:pt idx="0">
                  <c:v>132</c:v>
                </c:pt>
                <c:pt idx="1">
                  <c:v>63</c:v>
                </c:pt>
                <c:pt idx="2">
                  <c:v>206</c:v>
                </c:pt>
              </c:numCache>
            </c:numRef>
          </c:val>
          <c:extLst>
            <c:ext xmlns:c16="http://schemas.microsoft.com/office/drawing/2014/chart" uri="{C3380CC4-5D6E-409C-BE32-E72D297353CC}">
              <c16:uniqueId val="{00000001-CFAB-4696-BB65-E9EAC5750F4D}"/>
            </c:ext>
          </c:extLst>
        </c:ser>
        <c:dLbls>
          <c:showLegendKey val="0"/>
          <c:showVal val="0"/>
          <c:showCatName val="0"/>
          <c:showSerName val="0"/>
          <c:showPercent val="0"/>
          <c:showBubbleSize val="0"/>
        </c:dLbls>
        <c:gapWidth val="25"/>
        <c:overlap val="100"/>
        <c:axId val="847099072"/>
        <c:axId val="847100032"/>
      </c:barChart>
      <c:catAx>
        <c:axId val="8470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47100032"/>
        <c:crosses val="autoZero"/>
        <c:auto val="1"/>
        <c:lblAlgn val="ctr"/>
        <c:lblOffset val="100"/>
        <c:noMultiLvlLbl val="0"/>
      </c:catAx>
      <c:valAx>
        <c:axId val="847100032"/>
        <c:scaling>
          <c:orientation val="minMax"/>
        </c:scaling>
        <c:delete val="1"/>
        <c:axPos val="l"/>
        <c:numFmt formatCode="0%" sourceLinked="1"/>
        <c:majorTickMark val="none"/>
        <c:minorTickMark val="none"/>
        <c:tickLblPos val="nextTo"/>
        <c:crossAx val="84709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[sample-data-excel-portfolio-project.xlsx]pivot!rating count</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latin typeface="+mj-lt"/>
              </a:rPr>
              <a:t>Rating</a:t>
            </a:r>
          </a:p>
        </c:rich>
      </c:tx>
      <c:layout>
        <c:manualLayout>
          <c:xMode val="edge"/>
          <c:yMode val="edge"/>
          <c:x val="0.3503728221190513"/>
          <c:y val="3.49726896339020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7000">
                <a:srgbClr val="FF0000"/>
              </a:gs>
              <a:gs pos="100000">
                <a:srgbClr val="E33935"/>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pivot!$B$65</c:f>
              <c:strCache>
                <c:ptCount val="1"/>
                <c:pt idx="0">
                  <c:v>Total</c:v>
                </c:pt>
              </c:strCache>
            </c:strRef>
          </c:tx>
          <c:spPr>
            <a:gradFill flip="none" rotWithShape="1">
              <a:gsLst>
                <a:gs pos="27000">
                  <a:srgbClr val="FF0000"/>
                </a:gs>
                <a:gs pos="100000">
                  <a:srgbClr val="E33935"/>
                </a:gs>
              </a:gsLst>
              <a:lin ang="2700000" scaled="1"/>
              <a:tileRect/>
            </a:gradFill>
            <a:ln>
              <a:noFill/>
            </a:ln>
            <a:effectLst/>
          </c:spPr>
          <c:invertIfNegative val="0"/>
          <c:cat>
            <c:strRef>
              <c:f>pivot!$A$66:$A$72</c:f>
              <c:strCache>
                <c:ptCount val="6"/>
                <c:pt idx="0">
                  <c:v>0</c:v>
                </c:pt>
                <c:pt idx="1">
                  <c:v>1</c:v>
                </c:pt>
                <c:pt idx="2">
                  <c:v>2</c:v>
                </c:pt>
                <c:pt idx="3">
                  <c:v>3</c:v>
                </c:pt>
                <c:pt idx="4">
                  <c:v>4</c:v>
                </c:pt>
                <c:pt idx="5">
                  <c:v>5</c:v>
                </c:pt>
              </c:strCache>
            </c:strRef>
          </c:cat>
          <c:val>
            <c:numRef>
              <c:f>pivot!$B$66:$B$72</c:f>
              <c:numCache>
                <c:formatCode>#,##0</c:formatCode>
                <c:ptCount val="6"/>
                <c:pt idx="0">
                  <c:v>1</c:v>
                </c:pt>
                <c:pt idx="1">
                  <c:v>8</c:v>
                </c:pt>
                <c:pt idx="2">
                  <c:v>59</c:v>
                </c:pt>
                <c:pt idx="3">
                  <c:v>197</c:v>
                </c:pt>
                <c:pt idx="4">
                  <c:v>428</c:v>
                </c:pt>
                <c:pt idx="5">
                  <c:v>307</c:v>
                </c:pt>
              </c:numCache>
            </c:numRef>
          </c:val>
          <c:extLst>
            <c:ext xmlns:c16="http://schemas.microsoft.com/office/drawing/2014/chart" uri="{C3380CC4-5D6E-409C-BE32-E72D297353CC}">
              <c16:uniqueId val="{00000000-62D0-4244-827F-9D85B433EECF}"/>
            </c:ext>
          </c:extLst>
        </c:ser>
        <c:dLbls>
          <c:showLegendKey val="0"/>
          <c:showVal val="0"/>
          <c:showCatName val="0"/>
          <c:showSerName val="0"/>
          <c:showPercent val="0"/>
          <c:showBubbleSize val="0"/>
        </c:dLbls>
        <c:gapWidth val="10"/>
        <c:axId val="847028032"/>
        <c:axId val="847008352"/>
      </c:barChart>
      <c:catAx>
        <c:axId val="8470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7008352"/>
        <c:crosses val="autoZero"/>
        <c:auto val="1"/>
        <c:lblAlgn val="ctr"/>
        <c:lblOffset val="100"/>
        <c:noMultiLvlLbl val="0"/>
      </c:catAx>
      <c:valAx>
        <c:axId val="8470083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702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microsoft.com/office/2007/relationships/hdphoto" Target="../media/hdphoto1.wdp"/><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2.emf"/><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hyperlink" Target="https://pixabay.com/en/call-center-phone-service-help-1015274/"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468311</xdr:colOff>
      <xdr:row>2</xdr:row>
      <xdr:rowOff>138909</xdr:rowOff>
    </xdr:from>
    <xdr:to>
      <xdr:col>7</xdr:col>
      <xdr:colOff>361155</xdr:colOff>
      <xdr:row>8</xdr:row>
      <xdr:rowOff>150815</xdr:rowOff>
    </xdr:to>
    <xdr:sp macro="" textlink="pivot!A4">
      <xdr:nvSpPr>
        <xdr:cNvPr id="9" name="Rectangle: Rounded Corners 8">
          <a:extLst>
            <a:ext uri="{FF2B5EF4-FFF2-40B4-BE49-F238E27FC236}">
              <a16:creationId xmlns:a16="http://schemas.microsoft.com/office/drawing/2014/main" id="{6B7E166F-D5E2-E70D-FC84-301D1043133B}"/>
            </a:ext>
          </a:extLst>
        </xdr:cNvPr>
        <xdr:cNvSpPr/>
      </xdr:nvSpPr>
      <xdr:spPr>
        <a:xfrm>
          <a:off x="2849561" y="519909"/>
          <a:ext cx="1940719" cy="1154906"/>
        </a:xfrm>
        <a:prstGeom prst="roundRect">
          <a:avLst>
            <a:gd name="adj" fmla="val 16667"/>
          </a:avLst>
        </a:prstGeom>
        <a:solidFill>
          <a:schemeClr val="tx1">
            <a:lumMod val="65000"/>
            <a:lumOff val="35000"/>
          </a:schemeClr>
        </a:solidFill>
        <a:ln>
          <a:noFill/>
        </a:ln>
        <a:effectLst>
          <a:glow rad="101600">
            <a:schemeClr val="tx1">
              <a:lumMod val="85000"/>
              <a:lumOff val="15000"/>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9E8C48-0871-4F62-9808-AA0A67F708CB}" type="TxLink">
            <a:rPr lang="en-US" sz="2800" b="0" i="0" u="none" strike="noStrike">
              <a:solidFill>
                <a:schemeClr val="bg1"/>
              </a:solidFill>
              <a:latin typeface="+mj-lt"/>
            </a:rPr>
            <a:pPr algn="ctr"/>
            <a:t>1,000</a:t>
          </a:fld>
          <a:endParaRPr lang="en-US" sz="2800">
            <a:solidFill>
              <a:schemeClr val="bg1"/>
            </a:solidFill>
            <a:latin typeface="+mj-lt"/>
          </a:endParaRPr>
        </a:p>
      </xdr:txBody>
    </xdr:sp>
    <xdr:clientData/>
  </xdr:twoCellAnchor>
  <xdr:twoCellAnchor>
    <xdr:from>
      <xdr:col>13</xdr:col>
      <xdr:colOff>473074</xdr:colOff>
      <xdr:row>2</xdr:row>
      <xdr:rowOff>143670</xdr:rowOff>
    </xdr:from>
    <xdr:to>
      <xdr:col>16</xdr:col>
      <xdr:colOff>365917</xdr:colOff>
      <xdr:row>8</xdr:row>
      <xdr:rowOff>155576</xdr:rowOff>
    </xdr:to>
    <xdr:sp macro="" textlink="pivot!D4">
      <xdr:nvSpPr>
        <xdr:cNvPr id="6" name="Rectangle: Rounded Corners 5">
          <a:extLst>
            <a:ext uri="{FF2B5EF4-FFF2-40B4-BE49-F238E27FC236}">
              <a16:creationId xmlns:a16="http://schemas.microsoft.com/office/drawing/2014/main" id="{4EA6E314-C08F-4B58-9C75-32E980B659BD}"/>
            </a:ext>
          </a:extLst>
        </xdr:cNvPr>
        <xdr:cNvSpPr/>
      </xdr:nvSpPr>
      <xdr:spPr>
        <a:xfrm>
          <a:off x="9251949" y="524670"/>
          <a:ext cx="2369343" cy="1154906"/>
        </a:xfrm>
        <a:prstGeom prst="roundRect">
          <a:avLst/>
        </a:prstGeom>
        <a:solidFill>
          <a:schemeClr val="tx1">
            <a:lumMod val="65000"/>
            <a:lumOff val="35000"/>
          </a:schemeClr>
        </a:solidFill>
        <a:ln>
          <a:noFill/>
        </a:ln>
        <a:effectLst>
          <a:glow rad="101600">
            <a:schemeClr val="tx1">
              <a:lumMod val="85000"/>
              <a:lumOff val="15000"/>
              <a:alpha val="6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A2538F-C091-420B-ADB9-3D659F8136F3}" type="TxLink">
            <a:rPr lang="en-US" sz="2800" b="0" i="0" u="none" strike="noStrike">
              <a:solidFill>
                <a:schemeClr val="bg1"/>
              </a:solidFill>
              <a:latin typeface="+mj-lt"/>
            </a:rPr>
            <a:pPr algn="ctr"/>
            <a:t>3.9</a:t>
          </a:fld>
          <a:endParaRPr lang="en-US" sz="2800">
            <a:solidFill>
              <a:schemeClr val="bg1"/>
            </a:solidFill>
            <a:latin typeface="+mj-lt"/>
          </a:endParaRPr>
        </a:p>
      </xdr:txBody>
    </xdr:sp>
    <xdr:clientData/>
  </xdr:twoCellAnchor>
  <xdr:twoCellAnchor>
    <xdr:from>
      <xdr:col>16</xdr:col>
      <xdr:colOff>458785</xdr:colOff>
      <xdr:row>2</xdr:row>
      <xdr:rowOff>141289</xdr:rowOff>
    </xdr:from>
    <xdr:to>
      <xdr:col>19</xdr:col>
      <xdr:colOff>351629</xdr:colOff>
      <xdr:row>8</xdr:row>
      <xdr:rowOff>153195</xdr:rowOff>
    </xdr:to>
    <xdr:sp macro="" textlink="pivot!E4">
      <xdr:nvSpPr>
        <xdr:cNvPr id="7" name="Rectangle: Rounded Corners 6">
          <a:extLst>
            <a:ext uri="{FF2B5EF4-FFF2-40B4-BE49-F238E27FC236}">
              <a16:creationId xmlns:a16="http://schemas.microsoft.com/office/drawing/2014/main" id="{7CB9BACA-86AB-4D7C-8865-2C55E87ED268}"/>
            </a:ext>
          </a:extLst>
        </xdr:cNvPr>
        <xdr:cNvSpPr/>
      </xdr:nvSpPr>
      <xdr:spPr>
        <a:xfrm>
          <a:off x="11714160" y="522289"/>
          <a:ext cx="2226469" cy="1154906"/>
        </a:xfrm>
        <a:prstGeom prst="roundRect">
          <a:avLst/>
        </a:prstGeom>
        <a:solidFill>
          <a:schemeClr val="tx1">
            <a:lumMod val="65000"/>
            <a:lumOff val="35000"/>
          </a:schemeClr>
        </a:solidFill>
        <a:ln>
          <a:noFill/>
        </a:ln>
        <a:effectLst>
          <a:glow rad="101600">
            <a:schemeClr val="tx1">
              <a:lumMod val="85000"/>
              <a:lumOff val="15000"/>
              <a:alpha val="6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4B26C0-4A11-4B83-8C21-DD7968FC1C24}" type="TxLink">
            <a:rPr lang="en-US" sz="2800" b="0" i="0" u="none" strike="noStrike">
              <a:solidFill>
                <a:schemeClr val="bg1"/>
              </a:solidFill>
              <a:latin typeface="+mj-lt"/>
            </a:rPr>
            <a:pPr algn="ctr"/>
            <a:t>307</a:t>
          </a:fld>
          <a:endParaRPr lang="en-US" sz="2800">
            <a:solidFill>
              <a:schemeClr val="bg1"/>
            </a:solidFill>
            <a:latin typeface="+mj-lt"/>
          </a:endParaRPr>
        </a:p>
      </xdr:txBody>
    </xdr:sp>
    <xdr:clientData/>
  </xdr:twoCellAnchor>
  <xdr:twoCellAnchor>
    <xdr:from>
      <xdr:col>7</xdr:col>
      <xdr:colOff>489742</xdr:colOff>
      <xdr:row>2</xdr:row>
      <xdr:rowOff>136527</xdr:rowOff>
    </xdr:from>
    <xdr:to>
      <xdr:col>10</xdr:col>
      <xdr:colOff>382585</xdr:colOff>
      <xdr:row>8</xdr:row>
      <xdr:rowOff>148433</xdr:rowOff>
    </xdr:to>
    <xdr:sp macro="" textlink="pivot!B4">
      <xdr:nvSpPr>
        <xdr:cNvPr id="10" name="Rectangle: Rounded Corners 9">
          <a:extLst>
            <a:ext uri="{FF2B5EF4-FFF2-40B4-BE49-F238E27FC236}">
              <a16:creationId xmlns:a16="http://schemas.microsoft.com/office/drawing/2014/main" id="{E66FD98A-5AF0-0EEE-F213-65BAF23CEECA}"/>
            </a:ext>
          </a:extLst>
        </xdr:cNvPr>
        <xdr:cNvSpPr/>
      </xdr:nvSpPr>
      <xdr:spPr>
        <a:xfrm>
          <a:off x="4918867" y="517527"/>
          <a:ext cx="1940718" cy="1154906"/>
        </a:xfrm>
        <a:prstGeom prst="roundRect">
          <a:avLst/>
        </a:prstGeom>
        <a:solidFill>
          <a:schemeClr val="tx1">
            <a:lumMod val="65000"/>
            <a:lumOff val="35000"/>
          </a:schemeClr>
        </a:solidFill>
        <a:ln>
          <a:noFill/>
        </a:ln>
        <a:effectLst>
          <a:glow rad="101600">
            <a:schemeClr val="tx1">
              <a:lumMod val="85000"/>
              <a:lumOff val="15000"/>
              <a:alpha val="6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9B9925-2CB8-4B44-9EB9-5E40A0B1FA23}" type="TxLink">
            <a:rPr lang="en-US" sz="2800" b="0" i="0" u="none" strike="noStrike">
              <a:solidFill>
                <a:schemeClr val="bg1"/>
              </a:solidFill>
              <a:latin typeface="+mj-lt"/>
            </a:rPr>
            <a:pPr algn="ctr"/>
            <a:t>$96,623</a:t>
          </a:fld>
          <a:endParaRPr lang="en-US" sz="2800">
            <a:solidFill>
              <a:schemeClr val="bg1"/>
            </a:solidFill>
            <a:latin typeface="+mj-lt"/>
          </a:endParaRPr>
        </a:p>
      </xdr:txBody>
    </xdr:sp>
    <xdr:clientData/>
  </xdr:twoCellAnchor>
  <xdr:twoCellAnchor>
    <xdr:from>
      <xdr:col>10</xdr:col>
      <xdr:colOff>475454</xdr:colOff>
      <xdr:row>2</xdr:row>
      <xdr:rowOff>134146</xdr:rowOff>
    </xdr:from>
    <xdr:to>
      <xdr:col>13</xdr:col>
      <xdr:colOff>368298</xdr:colOff>
      <xdr:row>8</xdr:row>
      <xdr:rowOff>146052</xdr:rowOff>
    </xdr:to>
    <xdr:sp macro="" textlink="pivot!C4">
      <xdr:nvSpPr>
        <xdr:cNvPr id="11" name="Rectangle: Rounded Corners 10">
          <a:extLst>
            <a:ext uri="{FF2B5EF4-FFF2-40B4-BE49-F238E27FC236}">
              <a16:creationId xmlns:a16="http://schemas.microsoft.com/office/drawing/2014/main" id="{68C3CEF5-3D70-23A4-6DAE-23804C8943A9}"/>
            </a:ext>
          </a:extLst>
        </xdr:cNvPr>
        <xdr:cNvSpPr/>
      </xdr:nvSpPr>
      <xdr:spPr>
        <a:xfrm>
          <a:off x="6952454" y="515146"/>
          <a:ext cx="2194719" cy="1154906"/>
        </a:xfrm>
        <a:prstGeom prst="roundRect">
          <a:avLst/>
        </a:prstGeom>
        <a:solidFill>
          <a:schemeClr val="tx1">
            <a:lumMod val="65000"/>
            <a:lumOff val="35000"/>
          </a:schemeClr>
        </a:solidFill>
        <a:ln>
          <a:noFill/>
        </a:ln>
        <a:effectLst>
          <a:glow rad="101600">
            <a:schemeClr val="tx1">
              <a:lumMod val="85000"/>
              <a:lumOff val="15000"/>
              <a:alpha val="6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CCC02EB-2817-422E-8CF5-0E122D72C2B4}" type="TxLink">
            <a:rPr lang="en-US" sz="2800" b="0" i="0" u="none" strike="noStrike">
              <a:solidFill>
                <a:schemeClr val="bg1"/>
              </a:solidFill>
              <a:latin typeface="+mj-lt"/>
            </a:rPr>
            <a:pPr algn="ctr"/>
            <a:t>89,850</a:t>
          </a:fld>
          <a:endParaRPr lang="en-US" sz="2800">
            <a:solidFill>
              <a:schemeClr val="bg1"/>
            </a:solidFill>
            <a:latin typeface="+mj-lt"/>
          </a:endParaRPr>
        </a:p>
      </xdr:txBody>
    </xdr:sp>
    <xdr:clientData/>
  </xdr:twoCellAnchor>
  <xdr:twoCellAnchor>
    <xdr:from>
      <xdr:col>5</xdr:col>
      <xdr:colOff>59531</xdr:colOff>
      <xdr:row>2</xdr:row>
      <xdr:rowOff>182562</xdr:rowOff>
    </xdr:from>
    <xdr:to>
      <xdr:col>7</xdr:col>
      <xdr:colOff>142875</xdr:colOff>
      <xdr:row>4</xdr:row>
      <xdr:rowOff>99218</xdr:rowOff>
    </xdr:to>
    <xdr:sp macro="" textlink="">
      <xdr:nvSpPr>
        <xdr:cNvPr id="16" name="TextBox 15">
          <a:extLst>
            <a:ext uri="{FF2B5EF4-FFF2-40B4-BE49-F238E27FC236}">
              <a16:creationId xmlns:a16="http://schemas.microsoft.com/office/drawing/2014/main" id="{ECD56FD9-535B-B526-C7B2-D376E4176245}"/>
            </a:ext>
          </a:extLst>
        </xdr:cNvPr>
        <xdr:cNvSpPr txBox="1"/>
      </xdr:nvSpPr>
      <xdr:spPr>
        <a:xfrm>
          <a:off x="3123406" y="563562"/>
          <a:ext cx="1448594"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lumMod val="95000"/>
                </a:schemeClr>
              </a:solidFill>
              <a:latin typeface="+mj-lt"/>
            </a:rPr>
            <a:t>Calls</a:t>
          </a:r>
        </a:p>
      </xdr:txBody>
    </xdr:sp>
    <xdr:clientData/>
  </xdr:twoCellAnchor>
  <xdr:twoCellAnchor editAs="oneCell">
    <xdr:from>
      <xdr:col>4</xdr:col>
      <xdr:colOff>568523</xdr:colOff>
      <xdr:row>2</xdr:row>
      <xdr:rowOff>169663</xdr:rowOff>
    </xdr:from>
    <xdr:to>
      <xdr:col>5</xdr:col>
      <xdr:colOff>235149</xdr:colOff>
      <xdr:row>5</xdr:row>
      <xdr:rowOff>4960</xdr:rowOff>
    </xdr:to>
    <xdr:pic>
      <xdr:nvPicPr>
        <xdr:cNvPr id="21" name="Graphic 20" descr="Receiver with solid fill">
          <a:extLst>
            <a:ext uri="{FF2B5EF4-FFF2-40B4-BE49-F238E27FC236}">
              <a16:creationId xmlns:a16="http://schemas.microsoft.com/office/drawing/2014/main" id="{B1C061F2-F07C-4D27-8F1E-48F89E57996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16200000" flipV="1">
          <a:off x="2921000" y="579436"/>
          <a:ext cx="406797" cy="349251"/>
        </a:xfrm>
        <a:prstGeom prst="rect">
          <a:avLst/>
        </a:prstGeom>
      </xdr:spPr>
    </xdr:pic>
    <xdr:clientData/>
  </xdr:twoCellAnchor>
  <xdr:twoCellAnchor>
    <xdr:from>
      <xdr:col>5</xdr:col>
      <xdr:colOff>146844</xdr:colOff>
      <xdr:row>6</xdr:row>
      <xdr:rowOff>186530</xdr:rowOff>
    </xdr:from>
    <xdr:to>
      <xdr:col>6</xdr:col>
      <xdr:colOff>635000</xdr:colOff>
      <xdr:row>8</xdr:row>
      <xdr:rowOff>67467</xdr:rowOff>
    </xdr:to>
    <xdr:sp macro="" textlink="pivot!A11">
      <xdr:nvSpPr>
        <xdr:cNvPr id="22" name="TextBox 21">
          <a:extLst>
            <a:ext uri="{FF2B5EF4-FFF2-40B4-BE49-F238E27FC236}">
              <a16:creationId xmlns:a16="http://schemas.microsoft.com/office/drawing/2014/main" id="{F25393E9-3CE3-9496-4D08-C918D5BC6970}"/>
            </a:ext>
          </a:extLst>
        </xdr:cNvPr>
        <xdr:cNvSpPr txBox="1"/>
      </xdr:nvSpPr>
      <xdr:spPr>
        <a:xfrm>
          <a:off x="3210719" y="1329530"/>
          <a:ext cx="1170781"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7427B8-478D-4C33-A8BD-73DF72288442}" type="TxLink">
            <a:rPr lang="en-US" sz="1300" b="0" i="0" u="none" strike="noStrike">
              <a:solidFill>
                <a:schemeClr val="bg1"/>
              </a:solidFill>
              <a:latin typeface="Aptos"/>
            </a:rPr>
            <a:pPr algn="ctr"/>
            <a:t>1,000</a:t>
          </a:fld>
          <a:endParaRPr lang="en-US" sz="1300">
            <a:solidFill>
              <a:schemeClr val="bg1"/>
            </a:solidFill>
          </a:endParaRPr>
        </a:p>
      </xdr:txBody>
    </xdr:sp>
    <xdr:clientData/>
  </xdr:twoCellAnchor>
  <xdr:twoCellAnchor>
    <xdr:from>
      <xdr:col>8</xdr:col>
      <xdr:colOff>59530</xdr:colOff>
      <xdr:row>3</xdr:row>
      <xdr:rowOff>27782</xdr:rowOff>
    </xdr:from>
    <xdr:to>
      <xdr:col>10</xdr:col>
      <xdr:colOff>214312</xdr:colOff>
      <xdr:row>4</xdr:row>
      <xdr:rowOff>75407</xdr:rowOff>
    </xdr:to>
    <xdr:sp macro="" textlink="">
      <xdr:nvSpPr>
        <xdr:cNvPr id="26" name="TextBox 25">
          <a:extLst>
            <a:ext uri="{FF2B5EF4-FFF2-40B4-BE49-F238E27FC236}">
              <a16:creationId xmlns:a16="http://schemas.microsoft.com/office/drawing/2014/main" id="{0C892585-26FC-DBF9-BBCE-E780954D7D3B}"/>
            </a:ext>
          </a:extLst>
        </xdr:cNvPr>
        <xdr:cNvSpPr txBox="1"/>
      </xdr:nvSpPr>
      <xdr:spPr>
        <a:xfrm>
          <a:off x="5171280" y="599282"/>
          <a:ext cx="152003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latin typeface="+mj-lt"/>
            </a:rPr>
            <a:t>Amount</a:t>
          </a:r>
        </a:p>
      </xdr:txBody>
    </xdr:sp>
    <xdr:clientData/>
  </xdr:twoCellAnchor>
  <xdr:twoCellAnchor>
    <xdr:from>
      <xdr:col>8</xdr:col>
      <xdr:colOff>134937</xdr:colOff>
      <xdr:row>6</xdr:row>
      <xdr:rowOff>178594</xdr:rowOff>
    </xdr:from>
    <xdr:to>
      <xdr:col>10</xdr:col>
      <xdr:colOff>75406</xdr:colOff>
      <xdr:row>8</xdr:row>
      <xdr:rowOff>59532</xdr:rowOff>
    </xdr:to>
    <xdr:sp macro="" textlink="pivot!B11">
      <xdr:nvSpPr>
        <xdr:cNvPr id="27" name="TextBox 26">
          <a:extLst>
            <a:ext uri="{FF2B5EF4-FFF2-40B4-BE49-F238E27FC236}">
              <a16:creationId xmlns:a16="http://schemas.microsoft.com/office/drawing/2014/main" id="{DFE21FEE-250E-C789-F233-C62B42408B39}"/>
            </a:ext>
          </a:extLst>
        </xdr:cNvPr>
        <xdr:cNvSpPr txBox="1"/>
      </xdr:nvSpPr>
      <xdr:spPr>
        <a:xfrm>
          <a:off x="5246687" y="1321594"/>
          <a:ext cx="1305719"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F0C6DA-9C14-44F8-A24D-CD3913FD85A7}" type="TxLink">
            <a:rPr lang="en-US" sz="1300" b="0" i="0" u="none" strike="noStrike">
              <a:solidFill>
                <a:schemeClr val="bg1"/>
              </a:solidFill>
              <a:latin typeface="Aptos"/>
            </a:rPr>
            <a:pPr algn="ctr"/>
            <a:t>$96,623</a:t>
          </a:fld>
          <a:endParaRPr lang="en-US" sz="1300">
            <a:solidFill>
              <a:schemeClr val="bg1"/>
            </a:solidFill>
          </a:endParaRPr>
        </a:p>
      </xdr:txBody>
    </xdr:sp>
    <xdr:clientData/>
  </xdr:twoCellAnchor>
  <xdr:twoCellAnchor>
    <xdr:from>
      <xdr:col>11</xdr:col>
      <xdr:colOff>27781</xdr:colOff>
      <xdr:row>2</xdr:row>
      <xdr:rowOff>158750</xdr:rowOff>
    </xdr:from>
    <xdr:to>
      <xdr:col>13</xdr:col>
      <xdr:colOff>170656</xdr:colOff>
      <xdr:row>5</xdr:row>
      <xdr:rowOff>31750</xdr:rowOff>
    </xdr:to>
    <xdr:sp macro="" textlink="">
      <xdr:nvSpPr>
        <xdr:cNvPr id="28" name="TextBox 27">
          <a:extLst>
            <a:ext uri="{FF2B5EF4-FFF2-40B4-BE49-F238E27FC236}">
              <a16:creationId xmlns:a16="http://schemas.microsoft.com/office/drawing/2014/main" id="{71D4D742-14DF-F0D1-9C92-FDBFCC636C3A}"/>
            </a:ext>
          </a:extLst>
        </xdr:cNvPr>
        <xdr:cNvSpPr txBox="1"/>
      </xdr:nvSpPr>
      <xdr:spPr>
        <a:xfrm>
          <a:off x="7187406" y="539750"/>
          <a:ext cx="1762125"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Duration</a:t>
          </a:r>
        </a:p>
      </xdr:txBody>
    </xdr:sp>
    <xdr:clientData/>
  </xdr:twoCellAnchor>
  <xdr:twoCellAnchor>
    <xdr:from>
      <xdr:col>11</xdr:col>
      <xdr:colOff>15875</xdr:colOff>
      <xdr:row>6</xdr:row>
      <xdr:rowOff>170656</xdr:rowOff>
    </xdr:from>
    <xdr:to>
      <xdr:col>13</xdr:col>
      <xdr:colOff>63500</xdr:colOff>
      <xdr:row>8</xdr:row>
      <xdr:rowOff>31750</xdr:rowOff>
    </xdr:to>
    <xdr:sp macro="" textlink="pivot!C11">
      <xdr:nvSpPr>
        <xdr:cNvPr id="29" name="TextBox 28">
          <a:extLst>
            <a:ext uri="{FF2B5EF4-FFF2-40B4-BE49-F238E27FC236}">
              <a16:creationId xmlns:a16="http://schemas.microsoft.com/office/drawing/2014/main" id="{1DDADC41-32FD-07C1-51D2-089EFD4B6621}"/>
            </a:ext>
          </a:extLst>
        </xdr:cNvPr>
        <xdr:cNvSpPr txBox="1"/>
      </xdr:nvSpPr>
      <xdr:spPr>
        <a:xfrm>
          <a:off x="7175500" y="1313656"/>
          <a:ext cx="1666875" cy="242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ED2D8D-97A1-4BE2-BE1A-EB12A2529402}" type="TxLink">
            <a:rPr lang="en-US" sz="1300" b="0" i="0" u="none" strike="noStrike">
              <a:solidFill>
                <a:schemeClr val="bg1"/>
              </a:solidFill>
              <a:latin typeface="Aptos"/>
            </a:rPr>
            <a:pPr algn="ctr"/>
            <a:t>89,850</a:t>
          </a:fld>
          <a:endParaRPr lang="en-US" sz="1300">
            <a:solidFill>
              <a:schemeClr val="bg1"/>
            </a:solidFill>
          </a:endParaRPr>
        </a:p>
      </xdr:txBody>
    </xdr:sp>
    <xdr:clientData/>
  </xdr:twoCellAnchor>
  <xdr:twoCellAnchor>
    <xdr:from>
      <xdr:col>14</xdr:col>
      <xdr:colOff>47624</xdr:colOff>
      <xdr:row>3</xdr:row>
      <xdr:rowOff>15875</xdr:rowOff>
    </xdr:from>
    <xdr:to>
      <xdr:col>16</xdr:col>
      <xdr:colOff>119061</xdr:colOff>
      <xdr:row>5</xdr:row>
      <xdr:rowOff>158750</xdr:rowOff>
    </xdr:to>
    <xdr:sp macro="" textlink="">
      <xdr:nvSpPr>
        <xdr:cNvPr id="30" name="TextBox 29">
          <a:extLst>
            <a:ext uri="{FF2B5EF4-FFF2-40B4-BE49-F238E27FC236}">
              <a16:creationId xmlns:a16="http://schemas.microsoft.com/office/drawing/2014/main" id="{3991100F-53D0-4EE5-1187-70FEE643C556}"/>
            </a:ext>
          </a:extLst>
        </xdr:cNvPr>
        <xdr:cNvSpPr txBox="1"/>
      </xdr:nvSpPr>
      <xdr:spPr>
        <a:xfrm>
          <a:off x="9651999" y="587375"/>
          <a:ext cx="172243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Avg. Rating</a:t>
          </a:r>
        </a:p>
      </xdr:txBody>
    </xdr:sp>
    <xdr:clientData/>
  </xdr:twoCellAnchor>
  <xdr:twoCellAnchor>
    <xdr:from>
      <xdr:col>14</xdr:col>
      <xdr:colOff>63499</xdr:colOff>
      <xdr:row>6</xdr:row>
      <xdr:rowOff>126999</xdr:rowOff>
    </xdr:from>
    <xdr:to>
      <xdr:col>16</xdr:col>
      <xdr:colOff>15874</xdr:colOff>
      <xdr:row>8</xdr:row>
      <xdr:rowOff>43656</xdr:rowOff>
    </xdr:to>
    <xdr:sp macro="" textlink="pivot!D11">
      <xdr:nvSpPr>
        <xdr:cNvPr id="31" name="TextBox 30">
          <a:extLst>
            <a:ext uri="{FF2B5EF4-FFF2-40B4-BE49-F238E27FC236}">
              <a16:creationId xmlns:a16="http://schemas.microsoft.com/office/drawing/2014/main" id="{39E1C16C-F217-790C-D323-C6E6B9841541}"/>
            </a:ext>
          </a:extLst>
        </xdr:cNvPr>
        <xdr:cNvSpPr txBox="1"/>
      </xdr:nvSpPr>
      <xdr:spPr>
        <a:xfrm>
          <a:off x="9667874" y="1269999"/>
          <a:ext cx="1603375"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966D4E-69C3-4028-BF90-3D4B4AA096E3}" type="TxLink">
            <a:rPr lang="en-US" sz="1300" b="0" i="0" u="none" strike="noStrike">
              <a:solidFill>
                <a:schemeClr val="bg1"/>
              </a:solidFill>
              <a:latin typeface="Aptos"/>
            </a:rPr>
            <a:pPr algn="ctr"/>
            <a:t>3.9</a:t>
          </a:fld>
          <a:endParaRPr lang="en-US" sz="1300">
            <a:solidFill>
              <a:schemeClr val="bg1"/>
            </a:solidFill>
          </a:endParaRPr>
        </a:p>
      </xdr:txBody>
    </xdr:sp>
    <xdr:clientData/>
  </xdr:twoCellAnchor>
  <xdr:twoCellAnchor>
    <xdr:from>
      <xdr:col>16</xdr:col>
      <xdr:colOff>638968</xdr:colOff>
      <xdr:row>3</xdr:row>
      <xdr:rowOff>15875</xdr:rowOff>
    </xdr:from>
    <xdr:to>
      <xdr:col>19</xdr:col>
      <xdr:colOff>186531</xdr:colOff>
      <xdr:row>5</xdr:row>
      <xdr:rowOff>79375</xdr:rowOff>
    </xdr:to>
    <xdr:sp macro="" textlink="">
      <xdr:nvSpPr>
        <xdr:cNvPr id="32" name="TextBox 31">
          <a:extLst>
            <a:ext uri="{FF2B5EF4-FFF2-40B4-BE49-F238E27FC236}">
              <a16:creationId xmlns:a16="http://schemas.microsoft.com/office/drawing/2014/main" id="{AC9D27D3-7C90-A647-A774-D5F0607D135B}"/>
            </a:ext>
          </a:extLst>
        </xdr:cNvPr>
        <xdr:cNvSpPr txBox="1"/>
      </xdr:nvSpPr>
      <xdr:spPr>
        <a:xfrm>
          <a:off x="11894343" y="587375"/>
          <a:ext cx="18811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Happy</a:t>
          </a:r>
          <a:r>
            <a:rPr lang="en-US" sz="1600" baseline="0">
              <a:solidFill>
                <a:schemeClr val="bg1"/>
              </a:solidFill>
              <a:latin typeface="+mj-lt"/>
            </a:rPr>
            <a:t> Callers</a:t>
          </a:r>
        </a:p>
        <a:p>
          <a:pPr algn="ctr"/>
          <a:endParaRPr lang="en-US" sz="1600">
            <a:solidFill>
              <a:schemeClr val="bg1"/>
            </a:solidFill>
            <a:latin typeface="+mj-lt"/>
          </a:endParaRPr>
        </a:p>
      </xdr:txBody>
    </xdr:sp>
    <xdr:clientData/>
  </xdr:twoCellAnchor>
  <xdr:twoCellAnchor>
    <xdr:from>
      <xdr:col>16</xdr:col>
      <xdr:colOff>773907</xdr:colOff>
      <xdr:row>6</xdr:row>
      <xdr:rowOff>158749</xdr:rowOff>
    </xdr:from>
    <xdr:to>
      <xdr:col>19</xdr:col>
      <xdr:colOff>91282</xdr:colOff>
      <xdr:row>8</xdr:row>
      <xdr:rowOff>39687</xdr:rowOff>
    </xdr:to>
    <xdr:sp macro="" textlink="pivot!E11">
      <xdr:nvSpPr>
        <xdr:cNvPr id="33" name="TextBox 32">
          <a:extLst>
            <a:ext uri="{FF2B5EF4-FFF2-40B4-BE49-F238E27FC236}">
              <a16:creationId xmlns:a16="http://schemas.microsoft.com/office/drawing/2014/main" id="{631AF86E-9DAB-DDE3-9C91-852DE22CC4E3}"/>
            </a:ext>
          </a:extLst>
        </xdr:cNvPr>
        <xdr:cNvSpPr txBox="1"/>
      </xdr:nvSpPr>
      <xdr:spPr>
        <a:xfrm>
          <a:off x="12029282" y="1301749"/>
          <a:ext cx="1651000"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9DAB5D-78F7-4596-9AD9-450B2167FE48}" type="TxLink">
            <a:rPr lang="en-US" sz="1300" b="0" i="0" u="none" strike="noStrike">
              <a:solidFill>
                <a:schemeClr val="bg1"/>
              </a:solidFill>
              <a:latin typeface="Aptos"/>
            </a:rPr>
            <a:pPr algn="ctr"/>
            <a:t>307</a:t>
          </a:fld>
          <a:endParaRPr lang="en-US" sz="1300">
            <a:solidFill>
              <a:schemeClr val="bg1"/>
            </a:solidFill>
          </a:endParaRPr>
        </a:p>
      </xdr:txBody>
    </xdr:sp>
    <xdr:clientData/>
  </xdr:twoCellAnchor>
  <xdr:twoCellAnchor editAs="oneCell">
    <xdr:from>
      <xdr:col>16</xdr:col>
      <xdr:colOff>545417</xdr:colOff>
      <xdr:row>3</xdr:row>
      <xdr:rowOff>55562</xdr:rowOff>
    </xdr:from>
    <xdr:to>
      <xdr:col>17</xdr:col>
      <xdr:colOff>7937</xdr:colOff>
      <xdr:row>4</xdr:row>
      <xdr:rowOff>161019</xdr:rowOff>
    </xdr:to>
    <xdr:pic>
      <xdr:nvPicPr>
        <xdr:cNvPr id="34" name="Graphic 33" descr="Star-struck face outline with solid fill">
          <a:extLst>
            <a:ext uri="{FF2B5EF4-FFF2-40B4-BE49-F238E27FC236}">
              <a16:creationId xmlns:a16="http://schemas.microsoft.com/office/drawing/2014/main" id="{7DCE8666-6F1C-4BAA-A844-4B5970632B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800792" y="627062"/>
          <a:ext cx="288020" cy="295957"/>
        </a:xfrm>
        <a:prstGeom prst="rect">
          <a:avLst/>
        </a:prstGeom>
      </xdr:spPr>
    </xdr:pic>
    <xdr:clientData/>
  </xdr:twoCellAnchor>
  <xdr:twoCellAnchor editAs="oneCell">
    <xdr:from>
      <xdr:col>10</xdr:col>
      <xdr:colOff>533511</xdr:colOff>
      <xdr:row>2</xdr:row>
      <xdr:rowOff>182562</xdr:rowOff>
    </xdr:from>
    <xdr:to>
      <xdr:col>11</xdr:col>
      <xdr:colOff>150812</xdr:colOff>
      <xdr:row>4</xdr:row>
      <xdr:rowOff>109425</xdr:rowOff>
    </xdr:to>
    <xdr:pic>
      <xdr:nvPicPr>
        <xdr:cNvPr id="35" name="Graphic 34" descr="Hourglass Finished with solid fill">
          <a:extLst>
            <a:ext uri="{FF2B5EF4-FFF2-40B4-BE49-F238E27FC236}">
              <a16:creationId xmlns:a16="http://schemas.microsoft.com/office/drawing/2014/main" id="{15EAC346-2171-405C-B3B6-0937911ABA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10511" y="563562"/>
          <a:ext cx="299926" cy="307863"/>
        </a:xfrm>
        <a:prstGeom prst="rect">
          <a:avLst/>
        </a:prstGeom>
      </xdr:spPr>
    </xdr:pic>
    <xdr:clientData/>
  </xdr:twoCellAnchor>
  <xdr:twoCellAnchor editAs="oneCell">
    <xdr:from>
      <xdr:col>7</xdr:col>
      <xdr:colOff>577053</xdr:colOff>
      <xdr:row>2</xdr:row>
      <xdr:rowOff>132557</xdr:rowOff>
    </xdr:from>
    <xdr:to>
      <xdr:col>8</xdr:col>
      <xdr:colOff>269873</xdr:colOff>
      <xdr:row>4</xdr:row>
      <xdr:rowOff>134940</xdr:rowOff>
    </xdr:to>
    <xdr:pic>
      <xdr:nvPicPr>
        <xdr:cNvPr id="37" name="Graphic 36" descr="Shopping cart with solid fill">
          <a:extLst>
            <a:ext uri="{FF2B5EF4-FFF2-40B4-BE49-F238E27FC236}">
              <a16:creationId xmlns:a16="http://schemas.microsoft.com/office/drawing/2014/main" id="{1BA873E4-6457-42F2-BE45-E3277AD8A4F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006178" y="513557"/>
          <a:ext cx="375445" cy="383383"/>
        </a:xfrm>
        <a:prstGeom prst="rect">
          <a:avLst/>
        </a:prstGeom>
      </xdr:spPr>
    </xdr:pic>
    <xdr:clientData/>
  </xdr:twoCellAnchor>
  <xdr:twoCellAnchor editAs="oneCell">
    <xdr:from>
      <xdr:col>13</xdr:col>
      <xdr:colOff>571500</xdr:colOff>
      <xdr:row>2</xdr:row>
      <xdr:rowOff>115094</xdr:rowOff>
    </xdr:from>
    <xdr:to>
      <xdr:col>14</xdr:col>
      <xdr:colOff>190500</xdr:colOff>
      <xdr:row>4</xdr:row>
      <xdr:rowOff>138906</xdr:rowOff>
    </xdr:to>
    <xdr:pic>
      <xdr:nvPicPr>
        <xdr:cNvPr id="40" name="Graphic 39" descr="Rating Star with solid fill">
          <a:extLst>
            <a:ext uri="{FF2B5EF4-FFF2-40B4-BE49-F238E27FC236}">
              <a16:creationId xmlns:a16="http://schemas.microsoft.com/office/drawing/2014/main" id="{F1EA3244-8759-45B4-AEC9-A1DF2C81232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9350375" y="496094"/>
          <a:ext cx="444500" cy="404812"/>
        </a:xfrm>
        <a:prstGeom prst="rect">
          <a:avLst/>
        </a:prstGeom>
      </xdr:spPr>
    </xdr:pic>
    <xdr:clientData/>
  </xdr:twoCellAnchor>
  <xdr:twoCellAnchor editAs="oneCell">
    <xdr:from>
      <xdr:col>10</xdr:col>
      <xdr:colOff>513670</xdr:colOff>
      <xdr:row>21</xdr:row>
      <xdr:rowOff>190499</xdr:rowOff>
    </xdr:from>
    <xdr:to>
      <xdr:col>12</xdr:col>
      <xdr:colOff>174624</xdr:colOff>
      <xdr:row>37</xdr:row>
      <xdr:rowOff>35718</xdr:rowOff>
    </xdr:to>
    <mc:AlternateContent xmlns:mc="http://schemas.openxmlformats.org/markup-compatibility/2006" xmlns:a14="http://schemas.microsoft.com/office/drawing/2010/main">
      <mc:Choice Requires="a14">
        <xdr:graphicFrame macro="">
          <xdr:nvGraphicFramePr>
            <xdr:cNvPr id="41" name="Representative 1">
              <a:extLst>
                <a:ext uri="{FF2B5EF4-FFF2-40B4-BE49-F238E27FC236}">
                  <a16:creationId xmlns:a16="http://schemas.microsoft.com/office/drawing/2014/main" id="{06F2867D-A44A-4E19-BBFB-DC471C321A8D}"/>
                </a:ext>
              </a:extLst>
            </xdr:cNvPr>
            <xdr:cNvGraphicFramePr/>
          </xdr:nvGraphicFramePr>
          <xdr:xfrm>
            <a:off x="0" y="0"/>
            <a:ext cx="0" cy="0"/>
          </xdr:xfrm>
          <a:graphic>
            <a:graphicData uri="http://schemas.microsoft.com/office/drawing/2010/slicer">
              <sle:slicer xmlns:sle="http://schemas.microsoft.com/office/drawing/2010/slicer" name="Representative 1"/>
            </a:graphicData>
          </a:graphic>
        </xdr:graphicFrame>
      </mc:Choice>
      <mc:Fallback xmlns="">
        <xdr:sp macro="" textlink="">
          <xdr:nvSpPr>
            <xdr:cNvPr id="0" name=""/>
            <xdr:cNvSpPr>
              <a:spLocks noTextEdit="1"/>
            </xdr:cNvSpPr>
          </xdr:nvSpPr>
          <xdr:spPr>
            <a:xfrm>
              <a:off x="6990670" y="4190999"/>
              <a:ext cx="1137329" cy="289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275543</xdr:colOff>
      <xdr:row>9</xdr:row>
      <xdr:rowOff>130968</xdr:rowOff>
    </xdr:from>
    <xdr:to>
      <xdr:col>10</xdr:col>
      <xdr:colOff>440532</xdr:colOff>
      <xdr:row>21</xdr:row>
      <xdr:rowOff>59531</xdr:rowOff>
    </xdr:to>
    <xdr:graphicFrame macro="">
      <xdr:nvGraphicFramePr>
        <xdr:cNvPr id="42" name="Chart 41">
          <a:extLst>
            <a:ext uri="{FF2B5EF4-FFF2-40B4-BE49-F238E27FC236}">
              <a16:creationId xmlns:a16="http://schemas.microsoft.com/office/drawing/2014/main" id="{B5D147BA-246C-403A-A9F2-BF4CBC935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214312</xdr:colOff>
      <xdr:row>9</xdr:row>
      <xdr:rowOff>107156</xdr:rowOff>
    </xdr:from>
    <xdr:to>
      <xdr:col>10</xdr:col>
      <xdr:colOff>500062</xdr:colOff>
      <xdr:row>23</xdr:row>
      <xdr:rowOff>130969</xdr:rowOff>
    </xdr:to>
    <xdr:sp macro="" textlink="">
      <xdr:nvSpPr>
        <xdr:cNvPr id="44" name="Rectangle: Rounded Corners 43">
          <a:extLst>
            <a:ext uri="{FF2B5EF4-FFF2-40B4-BE49-F238E27FC236}">
              <a16:creationId xmlns:a16="http://schemas.microsoft.com/office/drawing/2014/main" id="{4D4130D6-C8A7-EC4C-F506-3EE4CAF1CE67}"/>
            </a:ext>
          </a:extLst>
        </xdr:cNvPr>
        <xdr:cNvSpPr/>
      </xdr:nvSpPr>
      <xdr:spPr>
        <a:xfrm>
          <a:off x="2619375" y="1821656"/>
          <a:ext cx="4429125" cy="2690813"/>
        </a:xfrm>
        <a:prstGeom prst="roundRect">
          <a:avLst>
            <a:gd name="adj" fmla="val 693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535779</xdr:colOff>
      <xdr:row>9</xdr:row>
      <xdr:rowOff>130969</xdr:rowOff>
    </xdr:from>
    <xdr:to>
      <xdr:col>13</xdr:col>
      <xdr:colOff>666750</xdr:colOff>
      <xdr:row>21</xdr:row>
      <xdr:rowOff>47626</xdr:rowOff>
    </xdr:to>
    <xdr:graphicFrame macro="">
      <xdr:nvGraphicFramePr>
        <xdr:cNvPr id="3" name="Chart 2">
          <a:extLst>
            <a:ext uri="{FF2B5EF4-FFF2-40B4-BE49-F238E27FC236}">
              <a16:creationId xmlns:a16="http://schemas.microsoft.com/office/drawing/2014/main" id="{C1649A4D-D380-4526-88A4-C40AD2D58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273843</xdr:colOff>
      <xdr:row>21</xdr:row>
      <xdr:rowOff>158750</xdr:rowOff>
    </xdr:from>
    <xdr:to>
      <xdr:col>10</xdr:col>
      <xdr:colOff>452437</xdr:colOff>
      <xdr:row>44</xdr:row>
      <xdr:rowOff>15875</xdr:rowOff>
    </xdr:to>
    <xdr:sp macro="" textlink="">
      <xdr:nvSpPr>
        <xdr:cNvPr id="19" name="Rectangle 18">
          <a:extLst>
            <a:ext uri="{FF2B5EF4-FFF2-40B4-BE49-F238E27FC236}">
              <a16:creationId xmlns:a16="http://schemas.microsoft.com/office/drawing/2014/main" id="{F758325B-7E33-8B80-9798-2F951756EA20}"/>
            </a:ext>
          </a:extLst>
        </xdr:cNvPr>
        <xdr:cNvSpPr/>
      </xdr:nvSpPr>
      <xdr:spPr>
        <a:xfrm>
          <a:off x="2655093" y="4159250"/>
          <a:ext cx="4274344" cy="42545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286763</xdr:colOff>
      <xdr:row>21</xdr:row>
      <xdr:rowOff>126072</xdr:rowOff>
    </xdr:from>
    <xdr:to>
      <xdr:col>8</xdr:col>
      <xdr:colOff>47623</xdr:colOff>
      <xdr:row>41</xdr:row>
      <xdr:rowOff>31750</xdr:rowOff>
    </xdr:to>
    <xdr:graphicFrame macro="">
      <xdr:nvGraphicFramePr>
        <xdr:cNvPr id="8" name="Chart 7">
          <a:extLst>
            <a:ext uri="{FF2B5EF4-FFF2-40B4-BE49-F238E27FC236}">
              <a16:creationId xmlns:a16="http://schemas.microsoft.com/office/drawing/2014/main" id="{56490EBD-F27B-4A0A-8B30-5A1BA4A28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381001</xdr:colOff>
      <xdr:row>21</xdr:row>
      <xdr:rowOff>142873</xdr:rowOff>
    </xdr:from>
    <xdr:to>
      <xdr:col>11</xdr:col>
      <xdr:colOff>119062</xdr:colOff>
      <xdr:row>41</xdr:row>
      <xdr:rowOff>0</xdr:rowOff>
    </xdr:to>
    <xdr:graphicFrame macro="">
      <xdr:nvGraphicFramePr>
        <xdr:cNvPr id="12" name="Chart 11">
          <a:extLst>
            <a:ext uri="{FF2B5EF4-FFF2-40B4-BE49-F238E27FC236}">
              <a16:creationId xmlns:a16="http://schemas.microsoft.com/office/drawing/2014/main" id="{79B4F7A1-D9EA-4BF2-BA48-D9F1187EB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85041</xdr:colOff>
      <xdr:row>9</xdr:row>
      <xdr:rowOff>119062</xdr:rowOff>
    </xdr:from>
    <xdr:to>
      <xdr:col>18</xdr:col>
      <xdr:colOff>333373</xdr:colOff>
      <xdr:row>21</xdr:row>
      <xdr:rowOff>47625</xdr:rowOff>
    </xdr:to>
    <xdr:graphicFrame macro="">
      <xdr:nvGraphicFramePr>
        <xdr:cNvPr id="23" name="Chart 22">
          <a:extLst>
            <a:ext uri="{FF2B5EF4-FFF2-40B4-BE49-F238E27FC236}">
              <a16:creationId xmlns:a16="http://schemas.microsoft.com/office/drawing/2014/main" id="{E47DD14D-DCC6-40B9-BFCB-8863DA545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454136</xdr:colOff>
      <xdr:row>9</xdr:row>
      <xdr:rowOff>119062</xdr:rowOff>
    </xdr:from>
    <xdr:to>
      <xdr:col>22</xdr:col>
      <xdr:colOff>392906</xdr:colOff>
      <xdr:row>21</xdr:row>
      <xdr:rowOff>35719</xdr:rowOff>
    </xdr:to>
    <xdr:graphicFrame macro="">
      <xdr:nvGraphicFramePr>
        <xdr:cNvPr id="24" name="Chart 23">
          <a:extLst>
            <a:ext uri="{FF2B5EF4-FFF2-40B4-BE49-F238E27FC236}">
              <a16:creationId xmlns:a16="http://schemas.microsoft.com/office/drawing/2014/main" id="{27FC0756-6416-4ABA-9920-8494DFFB2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83342</xdr:colOff>
      <xdr:row>9</xdr:row>
      <xdr:rowOff>119062</xdr:rowOff>
    </xdr:from>
    <xdr:to>
      <xdr:col>4</xdr:col>
      <xdr:colOff>71436</xdr:colOff>
      <xdr:row>43</xdr:row>
      <xdr:rowOff>111125</xdr:rowOff>
    </xdr:to>
    <mc:AlternateContent xmlns:mc="http://schemas.openxmlformats.org/markup-compatibility/2006" xmlns:a14="http://schemas.microsoft.com/office/drawing/2010/main">
      <mc:Choice Requires="a14">
        <xdr:graphicFrame macro="">
          <xdr:nvGraphicFramePr>
            <xdr:cNvPr id="45" name="Date of Call (Month) 1">
              <a:extLst>
                <a:ext uri="{FF2B5EF4-FFF2-40B4-BE49-F238E27FC236}">
                  <a16:creationId xmlns:a16="http://schemas.microsoft.com/office/drawing/2014/main" id="{3612A1FD-E2C1-49FA-8E19-EB3F56DFDA0F}"/>
                </a:ext>
              </a:extLst>
            </xdr:cNvPr>
            <xdr:cNvGraphicFramePr/>
          </xdr:nvGraphicFramePr>
          <xdr:xfrm>
            <a:off x="0" y="0"/>
            <a:ext cx="0" cy="0"/>
          </xdr:xfrm>
          <a:graphic>
            <a:graphicData uri="http://schemas.microsoft.com/office/drawing/2010/slicer">
              <sle:slicer xmlns:sle="http://schemas.microsoft.com/office/drawing/2010/slicer" name="Date of Call (Month) 1"/>
            </a:graphicData>
          </a:graphic>
        </xdr:graphicFrame>
      </mc:Choice>
      <mc:Fallback xmlns="">
        <xdr:sp macro="" textlink="">
          <xdr:nvSpPr>
            <xdr:cNvPr id="0" name=""/>
            <xdr:cNvSpPr>
              <a:spLocks noTextEdit="1"/>
            </xdr:cNvSpPr>
          </xdr:nvSpPr>
          <xdr:spPr>
            <a:xfrm>
              <a:off x="83342" y="1833562"/>
              <a:ext cx="2369344" cy="6469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178594</xdr:colOff>
      <xdr:row>1</xdr:row>
      <xdr:rowOff>166687</xdr:rowOff>
    </xdr:from>
    <xdr:to>
      <xdr:col>4</xdr:col>
      <xdr:colOff>47624</xdr:colOff>
      <xdr:row>8</xdr:row>
      <xdr:rowOff>95250</xdr:rowOff>
    </xdr:to>
    <xdr:sp macro="" textlink="">
      <xdr:nvSpPr>
        <xdr:cNvPr id="47" name="TextBox 46">
          <a:extLst>
            <a:ext uri="{FF2B5EF4-FFF2-40B4-BE49-F238E27FC236}">
              <a16:creationId xmlns:a16="http://schemas.microsoft.com/office/drawing/2014/main" id="{7CB30B69-2229-AF25-DF7E-90CB3B5CE30A}"/>
            </a:ext>
          </a:extLst>
        </xdr:cNvPr>
        <xdr:cNvSpPr txBox="1"/>
      </xdr:nvSpPr>
      <xdr:spPr>
        <a:xfrm>
          <a:off x="178594" y="357187"/>
          <a:ext cx="2274093" cy="1262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a:solidFill>
                <a:schemeClr val="bg1"/>
              </a:solidFill>
              <a:effectLst>
                <a:glow rad="63500">
                  <a:schemeClr val="bg1">
                    <a:lumMod val="95000"/>
                    <a:alpha val="40000"/>
                  </a:schemeClr>
                </a:glow>
                <a:outerShdw blurRad="50800" dist="38100" dir="2700000" algn="tl" rotWithShape="0">
                  <a:prstClr val="black">
                    <a:alpha val="40000"/>
                  </a:prstClr>
                </a:outerShdw>
              </a:effectLst>
              <a:latin typeface="+mj-lt"/>
            </a:rPr>
            <a:t>CALL</a:t>
          </a:r>
          <a:r>
            <a:rPr lang="en-US" sz="2400" baseline="0">
              <a:solidFill>
                <a:schemeClr val="bg1"/>
              </a:solidFill>
              <a:effectLst>
                <a:glow rad="63500">
                  <a:schemeClr val="bg1">
                    <a:lumMod val="95000"/>
                    <a:alpha val="40000"/>
                  </a:schemeClr>
                </a:glow>
                <a:outerShdw blurRad="50800" dist="38100" dir="2700000" algn="tl" rotWithShape="0">
                  <a:prstClr val="black">
                    <a:alpha val="40000"/>
                  </a:prstClr>
                </a:outerShdw>
              </a:effectLst>
              <a:latin typeface="+mj-lt"/>
            </a:rPr>
            <a:t> CENTRE REPORT 2024</a:t>
          </a:r>
          <a:endParaRPr lang="en-US" sz="2400">
            <a:solidFill>
              <a:schemeClr val="bg1"/>
            </a:solidFill>
            <a:effectLst>
              <a:glow rad="63500">
                <a:schemeClr val="bg1">
                  <a:lumMod val="95000"/>
                  <a:alpha val="40000"/>
                </a:schemeClr>
              </a:glow>
              <a:outerShdw blurRad="50800" dist="38100" dir="2700000" algn="tl" rotWithShape="0">
                <a:prstClr val="black">
                  <a:alpha val="40000"/>
                </a:prstClr>
              </a:outerShdw>
            </a:effectLst>
            <a:latin typeface="+mj-lt"/>
          </a:endParaRPr>
        </a:p>
      </xdr:txBody>
    </xdr:sp>
    <xdr:clientData/>
  </xdr:twoCellAnchor>
  <xdr:twoCellAnchor editAs="oneCell">
    <xdr:from>
      <xdr:col>19</xdr:col>
      <xdr:colOff>452439</xdr:colOff>
      <xdr:row>0</xdr:row>
      <xdr:rowOff>95250</xdr:rowOff>
    </xdr:from>
    <xdr:to>
      <xdr:col>22</xdr:col>
      <xdr:colOff>53579</xdr:colOff>
      <xdr:row>7</xdr:row>
      <xdr:rowOff>100012</xdr:rowOff>
    </xdr:to>
    <xdr:pic>
      <xdr:nvPicPr>
        <xdr:cNvPr id="49" name="Picture 48">
          <a:extLst>
            <a:ext uri="{FF2B5EF4-FFF2-40B4-BE49-F238E27FC236}">
              <a16:creationId xmlns:a16="http://schemas.microsoft.com/office/drawing/2014/main" id="{8132F73B-4A85-8FA0-55C9-8ACB4C59034E}"/>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3215939" y="95250"/>
          <a:ext cx="1672828" cy="1338262"/>
        </a:xfrm>
        <a:prstGeom prst="rect">
          <a:avLst/>
        </a:prstGeom>
      </xdr:spPr>
    </xdr:pic>
    <xdr:clientData/>
  </xdr:twoCellAnchor>
  <xdr:twoCellAnchor>
    <xdr:from>
      <xdr:col>6</xdr:col>
      <xdr:colOff>202406</xdr:colOff>
      <xdr:row>0</xdr:row>
      <xdr:rowOff>83344</xdr:rowOff>
    </xdr:from>
    <xdr:to>
      <xdr:col>19</xdr:col>
      <xdr:colOff>166687</xdr:colOff>
      <xdr:row>2</xdr:row>
      <xdr:rowOff>95250</xdr:rowOff>
    </xdr:to>
    <xdr:sp macro="" textlink="">
      <xdr:nvSpPr>
        <xdr:cNvPr id="51" name="TextBox 50">
          <a:extLst>
            <a:ext uri="{FF2B5EF4-FFF2-40B4-BE49-F238E27FC236}">
              <a16:creationId xmlns:a16="http://schemas.microsoft.com/office/drawing/2014/main" id="{B94DF375-CD6B-9B1D-86B5-FEA5B46E22D7}"/>
            </a:ext>
          </a:extLst>
        </xdr:cNvPr>
        <xdr:cNvSpPr txBox="1"/>
      </xdr:nvSpPr>
      <xdr:spPr>
        <a:xfrm>
          <a:off x="3948906" y="83344"/>
          <a:ext cx="9806781"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ln>
                <a:solidFill>
                  <a:schemeClr val="bg1"/>
                </a:solidFill>
              </a:ln>
              <a:solidFill>
                <a:schemeClr val="bg1"/>
              </a:solidFill>
              <a:latin typeface="Abadi" panose="020B0604020104020204" pitchFamily="34" charset="0"/>
            </a:rPr>
            <a:t>Key</a:t>
          </a:r>
          <a:r>
            <a:rPr lang="en-US" sz="1400" b="0" baseline="0">
              <a:ln>
                <a:solidFill>
                  <a:schemeClr val="bg1"/>
                </a:solidFill>
              </a:ln>
              <a:solidFill>
                <a:schemeClr val="bg1"/>
              </a:solidFill>
              <a:latin typeface="Abadi" panose="020B0604020104020204" pitchFamily="34" charset="0"/>
            </a:rPr>
            <a:t> Performance Indicators (KPI's)</a:t>
          </a:r>
          <a:endParaRPr lang="en-US" sz="1400" b="0">
            <a:ln>
              <a:solidFill>
                <a:schemeClr val="bg1"/>
              </a:solidFill>
            </a:ln>
            <a:solidFill>
              <a:schemeClr val="bg1"/>
            </a:solidFill>
            <a:latin typeface="Abadi" panose="020B0604020104020204" pitchFamily="34" charset="0"/>
          </a:endParaRPr>
        </a:p>
      </xdr:txBody>
    </xdr:sp>
    <xdr:clientData/>
  </xdr:twoCellAnchor>
  <xdr:twoCellAnchor>
    <xdr:from>
      <xdr:col>12</xdr:col>
      <xdr:colOff>317500</xdr:colOff>
      <xdr:row>21</xdr:row>
      <xdr:rowOff>174625</xdr:rowOff>
    </xdr:from>
    <xdr:to>
      <xdr:col>22</xdr:col>
      <xdr:colOff>396875</xdr:colOff>
      <xdr:row>44</xdr:row>
      <xdr:rowOff>111125</xdr:rowOff>
    </xdr:to>
    <xdr:sp macro="" textlink="">
      <xdr:nvSpPr>
        <xdr:cNvPr id="58" name="Rectangle 57">
          <a:extLst>
            <a:ext uri="{FF2B5EF4-FFF2-40B4-BE49-F238E27FC236}">
              <a16:creationId xmlns:a16="http://schemas.microsoft.com/office/drawing/2014/main" id="{70C7220E-E9F9-9050-4C70-12EF6D585831}"/>
            </a:ext>
          </a:extLst>
        </xdr:cNvPr>
        <xdr:cNvSpPr/>
      </xdr:nvSpPr>
      <xdr:spPr>
        <a:xfrm>
          <a:off x="8270875" y="4175125"/>
          <a:ext cx="7762875" cy="4333875"/>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412750</xdr:colOff>
      <xdr:row>22</xdr:row>
      <xdr:rowOff>15875</xdr:rowOff>
    </xdr:from>
    <xdr:to>
      <xdr:col>22</xdr:col>
      <xdr:colOff>365125</xdr:colOff>
      <xdr:row>44</xdr:row>
      <xdr:rowOff>9526</xdr:rowOff>
    </xdr:to>
    <xdr:pic>
      <xdr:nvPicPr>
        <xdr:cNvPr id="67" name="Picture 66">
          <a:extLst>
            <a:ext uri="{FF2B5EF4-FFF2-40B4-BE49-F238E27FC236}">
              <a16:creationId xmlns:a16="http://schemas.microsoft.com/office/drawing/2014/main" id="{E2AB5307-51E6-EC41-BC18-155262BE64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6125" y="4206875"/>
          <a:ext cx="7635875" cy="4200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6.937465162038" backgroundQuery="1" createdVersion="8" refreshedVersion="8" minRefreshableVersion="3" recordCount="0" supportSubquery="1" supportAdvancedDrill="1" xr:uid="{F65931A2-253B-4B49-A73C-93F4B376BEEC}">
  <cacheSource type="external" connectionId="1"/>
  <cacheFields count="5">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 rating]" caption="avg rating" numFmtId="0" hierarchy="20" level="32767"/>
    <cacheField name="[Measures].[5 star calls]" caption="5 star calls" numFmtId="0" hierarchy="21"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star calls]" caption="5 star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6.937453240738" backgroundQuery="1" createdVersion="3" refreshedVersion="8" minRefreshableVersion="3" recordCount="0" supportSubquery="1" supportAdvancedDrill="1" xr:uid="{52AB2B7A-2F50-4BB9-B1E5-99F5F8D429B4}">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86189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475822337961" backgroundQuery="1" createdVersion="8" refreshedVersion="8" minRefreshableVersion="3" recordCount="0" supportSubquery="1" supportAdvancedDrill="1" xr:uid="{989FF655-A690-4A77-9381-C0AA0F5FBACC}">
  <cacheSource type="external" connectionId="1"/>
  <cacheFields count="4">
    <cacheField name="[customers].[City].[City]" caption="City" numFmtId="0" hierarchy="15" level="1">
      <sharedItems count="3">
        <s v="Cincinnati"/>
        <s v="Cleveland"/>
        <s v="Columbus"/>
      </sharedItems>
    </cacheField>
    <cacheField name="[customers].[Gedner].[Gedner]" caption="Gedner" numFmtId="0" hierarchy="13" level="1">
      <sharedItems count="2">
        <s v="Female"/>
        <s v="Male"/>
      </sharedItems>
    </cacheField>
    <cacheField name="[Measures].[call count]" caption="call count" numFmtId="0" hierarchy="17" level="32767"/>
    <cacheField name="[calls].[Date of Call (Month)].[Date of Call (Month)]" caption="Date of Call (Month)" numFmtId="0" hierarchy="11"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3"/>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47582615741" backgroundQuery="1" createdVersion="8" refreshedVersion="8" minRefreshableVersion="3" recordCount="0" supportSubquery="1" supportAdvancedDrill="1" xr:uid="{B67906C3-26FA-4942-8FE0-5954EAF75B6F}">
  <cacheSource type="external" connectionId="1"/>
  <cacheFields count="4">
    <cacheField name="[calls].[Representative].[Representative]" caption="Representative" numFmtId="0" hierarchy="3" level="1">
      <sharedItems count="5">
        <s v="R01"/>
        <s v="R02"/>
        <s v="R03"/>
        <s v="R04"/>
        <s v="R05"/>
      </sharedItems>
    </cacheField>
    <cacheField name="[Measures].[call count]" caption="call count" numFmtId="0" hierarchy="17" level="32767"/>
    <cacheField name="[Measures].[total amount]" caption="total amount" numFmtId="0" hierarchy="18" level="32767"/>
    <cacheField name="[calls].[Date of Call (Month)].[Date of Call (Month)]" caption="Date of Call (Month)" numFmtId="0" hierarchy="11"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3"/>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611861805555" backgroundQuery="1" createdVersion="8" refreshedVersion="8" minRefreshableVersion="3" recordCount="0" supportSubquery="1" supportAdvancedDrill="1" xr:uid="{63250F30-8483-4537-91D5-303B977E7219}">
  <cacheSource type="external" connectionId="1"/>
  <cacheFields count="6">
    <cacheField name="[Measures].[call count]" caption="call count" numFmtId="0" hierarchy="17" level="32767"/>
    <cacheField name="[Measures].[total amount]" caption="total amount" numFmtId="0" hierarchy="18" level="32767"/>
    <cacheField name="[Measures].[total duration]" caption="total duration" numFmtId="0" hierarchy="19" level="32767"/>
    <cacheField name="[Measures].[avg rating]" caption="avg rating" numFmtId="0" hierarchy="20" level="32767"/>
    <cacheField name="[Measures].[5 star calls]" caption="5 star calls" numFmtId="0" hierarchy="21" level="32767"/>
    <cacheField name="[calls].[Representative].[Representative]" caption="Representative" numFmtId="0" hierarchy="3"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oneField="1">
      <fieldsUsage count="1">
        <fieldUsage x="1"/>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star calls]" caption="5 star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611864351849" backgroundQuery="1" createdVersion="8" refreshedVersion="8" minRefreshableVersion="3" recordCount="0" supportSubquery="1" supportAdvancedDrill="1" xr:uid="{5EC6479D-CD3D-436F-BB9D-6FFC72883A4F}">
  <cacheSource type="external" connectionId="1"/>
  <cacheFields count="5">
    <cacheField name="[calls].[Date of Call].[Date of Call]" caption="Date of Call" numFmtId="0" hierarchy="4" level="1">
      <sharedItems containsSemiMixedTypes="0" containsNonDate="0" containsDate="1" containsString="0" minDate="2023-01-01T00:00:00" maxDate="2023-12-30T00:00:00" count="152">
        <d v="2023-01-01T00:00:00"/>
        <d v="2023-01-03T00:00:00"/>
        <d v="2023-01-04T00:00:00"/>
        <d v="2023-01-05T00:00:00"/>
        <d v="2023-01-08T00:00:00"/>
        <d v="2023-01-14T00:00:00"/>
        <d v="2023-01-16T00:00:00"/>
        <d v="2023-01-18T00:00:00"/>
        <d v="2023-01-20T00:00:00"/>
        <d v="2023-01-23T00:00:00"/>
        <d v="2023-01-24T00:00:00"/>
        <d v="2023-01-26T00:00:00"/>
        <d v="2023-01-30T00:00:00"/>
        <d v="2023-02-02T00:00:00"/>
        <d v="2023-02-07T00:00:00"/>
        <d v="2023-02-08T00:00:00"/>
        <d v="2023-02-12T00:00:00"/>
        <d v="2023-02-15T00:00:00"/>
        <d v="2023-02-16T00:00:00"/>
        <d v="2023-02-18T00:00:00"/>
        <d v="2023-02-24T00:00:00"/>
        <d v="2023-03-01T00:00:00"/>
        <d v="2023-03-02T00:00:00"/>
        <d v="2023-03-03T00:00:00"/>
        <d v="2023-03-04T00:00:00"/>
        <d v="2023-03-05T00:00:00"/>
        <d v="2023-03-06T00:00:00"/>
        <d v="2023-03-07T00:00:00"/>
        <d v="2023-03-08T00:00:00"/>
        <d v="2023-03-10T00:00:00"/>
        <d v="2023-03-12T00:00:00"/>
        <d v="2023-03-14T00:00:00"/>
        <d v="2023-03-15T00:00:00"/>
        <d v="2023-03-16T00:00:00"/>
        <d v="2023-03-18T00:00:00"/>
        <d v="2023-03-19T00:00:00"/>
        <d v="2023-03-20T00:00:00"/>
        <d v="2023-03-21T00:00:00"/>
        <d v="2023-03-22T00:00:00"/>
        <d v="2023-03-25T00:00:00"/>
        <d v="2023-03-26T00:00:00"/>
        <d v="2023-03-27T00:00:00"/>
        <d v="2023-03-28T00:00:00"/>
        <d v="2023-04-01T00:00:00"/>
        <d v="2023-04-04T00:00:00"/>
        <d v="2023-04-05T00:00:00"/>
        <d v="2023-04-06T00:00:00"/>
        <d v="2023-04-07T00:00:00"/>
        <d v="2023-04-08T00:00:00"/>
        <d v="2023-04-09T00:00:00"/>
        <d v="2023-04-10T00:00:00"/>
        <d v="2023-04-13T00:00:00"/>
        <d v="2023-04-14T00:00:00"/>
        <d v="2023-04-15T00:00:00"/>
        <d v="2023-04-16T00:00:00"/>
        <d v="2023-04-17T00:00:00"/>
        <d v="2023-04-19T00:00:00"/>
        <d v="2023-04-21T00:00:00"/>
        <d v="2023-04-22T00:00:00"/>
        <d v="2023-04-24T00:00:00"/>
        <d v="2023-04-25T00:00:00"/>
        <d v="2023-04-26T00:00:00"/>
        <d v="2023-04-28T00:00:00"/>
        <d v="2023-04-29T00:00:00"/>
        <d v="2023-05-01T00:00:00"/>
        <d v="2023-05-03T00:00:00"/>
        <d v="2023-05-04T00:00:00"/>
        <d v="2023-05-08T00:00:00"/>
        <d v="2023-05-09T00:00:00"/>
        <d v="2023-05-14T00:00:00"/>
        <d v="2023-05-16T00:00:00"/>
        <d v="2023-05-17T00:00:00"/>
        <d v="2023-05-24T00:00:00"/>
        <d v="2023-05-26T00:00:00"/>
        <d v="2023-05-30T00:00:00"/>
        <d v="2023-05-31T00:00:00"/>
        <d v="2023-06-01T00:00:00"/>
        <d v="2023-06-04T00:00:00"/>
        <d v="2023-06-05T00:00:00"/>
        <d v="2023-06-06T00:00:00"/>
        <d v="2023-06-14T00:00:00"/>
        <d v="2023-06-21T00:00:00"/>
        <d v="2023-06-23T00:00:00"/>
        <d v="2023-06-26T00:00:00"/>
        <d v="2023-06-27T00:00:00"/>
        <d v="2023-07-01T00:00:00"/>
        <d v="2023-07-02T00:00:00"/>
        <d v="2023-07-07T00:00:00"/>
        <d v="2023-07-11T00:00:00"/>
        <d v="2023-07-12T00:00:00"/>
        <d v="2023-07-13T00:00:00"/>
        <d v="2023-07-20T00:00:00"/>
        <d v="2023-07-25T00:00:00"/>
        <d v="2023-07-31T00:00:00"/>
        <d v="2023-08-03T00:00:00"/>
        <d v="2023-08-04T00:00:00"/>
        <d v="2023-08-05T00:00:00"/>
        <d v="2023-08-08T00:00:00"/>
        <d v="2023-08-13T00:00:00"/>
        <d v="2023-08-17T00:00:00"/>
        <d v="2023-08-21T00:00:00"/>
        <d v="2023-08-24T00:00:00"/>
        <d v="2023-08-25T00:00:00"/>
        <d v="2023-08-26T00:00:00"/>
        <d v="2023-08-30T00:00:00"/>
        <d v="2023-08-31T00:00:00"/>
        <d v="2023-09-03T00:00:00"/>
        <d v="2023-09-08T00:00:00"/>
        <d v="2023-09-09T00:00:00"/>
        <d v="2023-09-10T00:00:00"/>
        <d v="2023-09-12T00:00:00"/>
        <d v="2023-09-16T00:00:00"/>
        <d v="2023-09-21T00:00:00"/>
        <d v="2023-09-24T00:00:00"/>
        <d v="2023-09-27T00:00:00"/>
        <d v="2023-09-29T00:00:00"/>
        <d v="2023-10-01T00:00:00"/>
        <d v="2023-10-03T00:00:00"/>
        <d v="2023-10-05T00:00:00"/>
        <d v="2023-10-10T00:00:00"/>
        <d v="2023-10-12T00:00:00"/>
        <d v="2023-10-13T00:00:00"/>
        <d v="2023-10-15T00:00:00"/>
        <d v="2023-10-16T00:00:00"/>
        <d v="2023-10-18T00:00:00"/>
        <d v="2023-10-19T00:00:00"/>
        <d v="2023-10-22T00:00:00"/>
        <d v="2023-10-24T00:00:00"/>
        <d v="2023-10-25T00:00:00"/>
        <d v="2023-10-29T00:00:00"/>
        <d v="2023-11-01T00:00:00"/>
        <d v="2023-11-06T00:00:00"/>
        <d v="2023-11-08T00:00:00"/>
        <d v="2023-11-10T00:00:00"/>
        <d v="2023-11-14T00:00:00"/>
        <d v="2023-11-15T00:00:00"/>
        <d v="2023-11-16T00:00:00"/>
        <d v="2023-11-17T00:00:00"/>
        <d v="2023-11-18T00:00:00"/>
        <d v="2023-11-21T00:00:00"/>
        <d v="2023-11-24T00:00:00"/>
        <d v="2023-11-27T00:00:00"/>
        <d v="2023-11-28T00:00:00"/>
        <d v="2023-12-02T00:00:00"/>
        <d v="2023-12-03T00:00:00"/>
        <d v="2023-12-08T00:00:00"/>
        <d v="2023-12-09T00:00:00"/>
        <d v="2023-12-13T00:00:00"/>
        <d v="2023-12-15T00:00:00"/>
        <d v="2023-12-21T00:00:00"/>
        <d v="2023-12-26T00:00:00"/>
        <d v="2023-12-29T00:00:00"/>
      </sharedItems>
    </cacheField>
    <cacheField name="[calls].[Date of Call (Month)].[Date of Call (Month)]" caption="Date of Call (Month)" numFmtId="0" hierarchy="11" level="1">
      <sharedItems count="12">
        <s v="Jan"/>
        <s v="Feb"/>
        <s v="Mar"/>
        <s v="Apr"/>
        <s v="May"/>
        <s v="Jun"/>
        <s v="Jul"/>
        <s v="Aug"/>
        <s v="Sep"/>
        <s v="Oct"/>
        <s v="Nov"/>
        <s v="Dec"/>
      </sharedItems>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3"/>
      </fieldsUsage>
    </cacheHierarchy>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0"/>
      </fieldsUsage>
    </cacheHierarchy>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y uniqueName="Dummy0" caption="Call number" measure="1" count="0">
      <extLst>
        <ext xmlns:x14="http://schemas.microsoft.com/office/spreadsheetml/2009/9/main" uri="{8CF416AD-EC4C-4aba-99F5-12A058AE0983}">
          <x14:cacheHierarchy ignore="1"/>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611866550928" backgroundQuery="1" createdVersion="8" refreshedVersion="8" minRefreshableVersion="3" recordCount="0" supportSubquery="1" supportAdvancedDrill="1" xr:uid="{3FBB7CEB-0405-47D5-A413-6D3486ED8B88}">
  <cacheSource type="external" connectionId="1"/>
  <cacheFields count="3">
    <cacheField name="[calls].[Representative].[Representative]" caption="Representative" numFmtId="0" hierarchy="3" level="1">
      <sharedItems containsSemiMixedTypes="0" containsNonDate="0" containsString="0"/>
    </cacheField>
    <cacheField name="[calls].[Day of week].[Day of week]" caption="Day of week" numFmtId="0" hierarchy="8" level="1">
      <sharedItems count="7">
        <s v="Friday"/>
        <s v="Monday"/>
        <s v="Saturday"/>
        <s v="Sunday"/>
        <s v="Thursday"/>
        <s v="Tuesday"/>
        <s v="Wednesday"/>
      </sharedItems>
    </cacheField>
    <cacheField name="[Measures].[call count]" caption="call count" numFmtId="0" hierarchy="17" level="32767"/>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1"/>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611868865744" backgroundQuery="1" createdVersion="8" refreshedVersion="8" minRefreshableVersion="3" recordCount="0" supportSubquery="1" supportAdvancedDrill="1" xr:uid="{D2936DC1-5C49-4B01-97B9-EAF4ED64FAF6}">
  <cacheSource type="external" connectionId="1"/>
  <cacheFields count="1">
    <cacheField name="[calls].[Representative].[Representative]" caption="Representative" numFmtId="0" hierarchy="3" level="1">
      <sharedItems count="5">
        <s v="R01"/>
        <s v="R02"/>
        <s v="R03"/>
        <s v="R04"/>
        <s v="R05"/>
      </sharedItems>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611871180554" backgroundQuery="1" createdVersion="8" refreshedVersion="8" minRefreshableVersion="3" recordCount="0" supportSubquery="1" supportAdvancedDrill="1" xr:uid="{BC6AC03E-D247-4E39-8C7F-1662DCE716CC}">
  <cacheSource type="external" connectionId="1"/>
  <cacheFields count="3">
    <cacheField name="[calls].[Rating rounded].[Rating rounded]" caption="Rating rounded" numFmtId="0" hierarchy="1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alls].[Rating rounded].&amp;[0]"/>
            <x15:cachedUniqueName index="1" name="[calls].[Rating rounded].&amp;[1]"/>
            <x15:cachedUniqueName index="2" name="[calls].[Rating rounded].&amp;[2]"/>
            <x15:cachedUniqueName index="3" name="[calls].[Rating rounded].&amp;[3]"/>
            <x15:cachedUniqueName index="4" name="[calls].[Rating rounded].&amp;[4]"/>
            <x15:cachedUniqueName index="5" name="[calls].[Rating rounded].&amp;[5]"/>
          </x15:cachedUniqueNames>
        </ext>
      </extLst>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0"/>
      </fieldsUsage>
    </cacheHierarchy>
    <cacheHierarchy uniqueName="[calls].[Date of Call (Month)]" caption="Date of Call (Month)" attribute="1" defaultMemberUniqueName="[calls].[Date of Call (Month)].[All]" allUniqueName="[calls].[Date of Call (Month)].[All]" dimensionUniqueName="[calls]" displayFolder="" count="2"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Y" refreshedDate="45728.611874074071" backgroundQuery="1" createdVersion="8" refreshedVersion="8" minRefreshableVersion="3" recordCount="0" supportSubquery="1" supportAdvancedDrill="1" xr:uid="{53F9B826-A1D7-40A7-9EC7-B19556F9916E}">
  <cacheSource type="external" connectionId="1"/>
  <cacheFields count="4">
    <cacheField name="[customers].[City].[City]" caption="City" numFmtId="0" hierarchy="15" level="1">
      <sharedItems count="3">
        <s v="Cincinnati"/>
        <s v="Cleveland"/>
        <s v="Columbus"/>
      </sharedItems>
    </cacheField>
    <cacheField name="[customers].[Customer ID].[Customer ID]" caption="Customer ID" numFmtId="0" hierarchy="12" level="1">
      <sharedItems count="15">
        <s v="C0003"/>
        <s v="C0004"/>
        <s v="C0011"/>
        <s v="C0012"/>
        <s v="C0002"/>
        <s v="C0007"/>
        <s v="C0008"/>
        <s v="C0010"/>
        <s v="C0013"/>
        <s v="C0015"/>
        <s v="C0001"/>
        <s v="C0005"/>
        <s v="C0006"/>
        <s v="C0009"/>
        <s v="C0014"/>
      </sharedItems>
    </cacheField>
    <cacheField name="[Measures].[total amount]" caption="total amount" numFmtId="0" hierarchy="18" level="32767"/>
    <cacheField name="[calls].[Representative].[Representative]" caption="Representative" numFmtId="0" hierarchy="3" level="1">
      <sharedItems count="5">
        <s v="R01"/>
        <s v="R02"/>
        <s v="R03"/>
        <s v="R04"/>
        <s v="R05"/>
      </sharedItems>
    </cacheField>
  </cacheFields>
  <cacheHierarchies count="27">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3"/>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fieldsUsage count="2">
        <fieldUsage x="-1"/>
        <fieldUsage x="1"/>
      </fieldsUsage>
    </cacheHierarchy>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star calls]" caption="5 star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B6E05-495F-4823-9F65-D7EBA7AF061D}" name="gender coun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4:D59"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3">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46975-6C6F-45B9-97D6-14D60FDD12DD}" name="monthly trend"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C32" firstHeaderRow="0" firstDataRow="1" firstDataCol="1"/>
  <pivotFields count="5">
    <pivotField axis="axisRow" allDrilled="1" subtotalTop="0" showAll="0" dataSourceSort="1" defaultSubtotal="0" defaultAttributeDrillState="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name="call count2" fld="4" subtotal="count" baseField="0" baseItem="0">
      <extLst>
        <ext xmlns:x14="http://schemas.microsoft.com/office/spreadsheetml/2009/9/main" uri="{E15A36E0-9728-4e99-A89B-3F7291B0FE68}">
          <x14:dataField sourceField="2" uniqueName="[__Xl2].[Measures].[call count]"/>
        </ext>
      </extLst>
    </dataField>
  </dataFields>
  <chartFormats count="2">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BD218-533F-4428-AD11-F5672E11B555}" name="customer id" cacheId="3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81:G100"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0"/>
    <field x="1"/>
  </rowFields>
  <rowItems count="18">
    <i>
      <x/>
    </i>
    <i r="1">
      <x/>
    </i>
    <i r="1">
      <x v="1"/>
    </i>
    <i r="1">
      <x v="2"/>
    </i>
    <i r="1">
      <x v="3"/>
    </i>
    <i>
      <x v="1"/>
    </i>
    <i r="1">
      <x v="4"/>
    </i>
    <i r="1">
      <x v="5"/>
    </i>
    <i r="1">
      <x v="6"/>
    </i>
    <i r="1">
      <x v="7"/>
    </i>
    <i r="1">
      <x v="8"/>
    </i>
    <i r="1">
      <x v="9"/>
    </i>
    <i>
      <x v="2"/>
    </i>
    <i r="1">
      <x v="10"/>
    </i>
    <i r="1">
      <x v="11"/>
    </i>
    <i r="1">
      <x v="12"/>
    </i>
    <i r="1">
      <x v="13"/>
    </i>
    <i r="1">
      <x v="14"/>
    </i>
  </rowItems>
  <colFields count="1">
    <field x="3"/>
  </colFields>
  <colItems count="6">
    <i>
      <x/>
    </i>
    <i>
      <x v="1"/>
    </i>
    <i>
      <x v="2"/>
    </i>
    <i>
      <x v="3"/>
    </i>
    <i>
      <x v="4"/>
    </i>
    <i t="grand">
      <x/>
    </i>
  </colItems>
  <dataFields count="1">
    <dataField fld="2" subtotal="count" baseField="0" baseItem="0"/>
  </dataFields>
  <chartFormats count="9">
    <chartFormat chart="18" format="15" series="1">
      <pivotArea type="data" outline="0" fieldPosition="0">
        <references count="1">
          <reference field="4294967294" count="1" selected="0">
            <x v="0"/>
          </reference>
        </references>
      </pivotArea>
    </chartFormat>
    <chartFormat chart="18" format="16" series="1">
      <pivotArea type="data" outline="0" fieldPosition="0">
        <references count="2">
          <reference field="4294967294" count="1" selected="0">
            <x v="0"/>
          </reference>
          <reference field="3" count="1" selected="0">
            <x v="1"/>
          </reference>
        </references>
      </pivotArea>
    </chartFormat>
    <chartFormat chart="18" format="17" series="1">
      <pivotArea type="data" outline="0" fieldPosition="0">
        <references count="2">
          <reference field="4294967294" count="1" selected="0">
            <x v="0"/>
          </reference>
          <reference field="3" count="1" selected="0">
            <x v="2"/>
          </reference>
        </references>
      </pivotArea>
    </chartFormat>
    <chartFormat chart="18" format="18" series="1">
      <pivotArea type="data" outline="0" fieldPosition="0">
        <references count="2">
          <reference field="4294967294" count="1" selected="0">
            <x v="0"/>
          </reference>
          <reference field="3" count="1" selected="0">
            <x v="3"/>
          </reference>
        </references>
      </pivotArea>
    </chartFormat>
    <chartFormat chart="18" format="19" series="1">
      <pivotArea type="data" outline="0" fieldPosition="0">
        <references count="2">
          <reference field="4294967294" count="1" selected="0">
            <x v="0"/>
          </reference>
          <reference field="3" count="1" selected="0">
            <x v="4"/>
          </reference>
        </references>
      </pivotArea>
    </chartFormat>
    <chartFormat chart="19" format="20" series="1">
      <pivotArea type="data" outline="0" fieldPosition="0">
        <references count="2">
          <reference field="4294967294" count="1" selected="0">
            <x v="0"/>
          </reference>
          <reference field="3" count="1" selected="0">
            <x v="1"/>
          </reference>
        </references>
      </pivotArea>
    </chartFormat>
    <chartFormat chart="19" format="21" series="1">
      <pivotArea type="data" outline="0" fieldPosition="0">
        <references count="2">
          <reference field="4294967294" count="1" selected="0">
            <x v="0"/>
          </reference>
          <reference field="3" count="1" selected="0">
            <x v="2"/>
          </reference>
        </references>
      </pivotArea>
    </chartFormat>
    <chartFormat chart="19" format="22" series="1">
      <pivotArea type="data" outline="0" fieldPosition="0">
        <references count="2">
          <reference field="4294967294" count="1" selected="0">
            <x v="0"/>
          </reference>
          <reference field="3" count="1" selected="0">
            <x v="3"/>
          </reference>
        </references>
      </pivotArea>
    </chartFormat>
    <chartFormat chart="19" format="23" series="1">
      <pivotArea type="data" outline="0" fieldPosition="0">
        <references count="2">
          <reference field="4294967294" count="1" selected="0">
            <x v="0"/>
          </reference>
          <reference field="3" count="1" selected="0">
            <x v="4"/>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E5BF15-9E04-45F2-ACEC-287F65F0317E}" name="rep pivot"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E11"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888853-A846-446C-BFC6-7879EBB0551E}" name="rating count"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5:B7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7718F2-D62F-4F52-914C-9B6ECD82C516}" name="pivot summar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C1013E-D37F-4528-BE22-4C97F26697F4}" name="selected pivot"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7:A52" firstHeaderRow="1" firstDataRow="1" firstDataCol="1"/>
  <pivotFields count="1">
    <pivotField axis="axisRow" allDrilled="1" subtotalTop="0" showAll="0" dataSourceSort="1" defaultSubtotal="0" defaultAttributeDrillState="1">
      <items count="5">
        <item x="0"/>
        <item x="1"/>
        <item x="2"/>
        <item x="3"/>
        <item x="4"/>
      </items>
    </pivotField>
  </pivotFields>
  <rowFields count="1">
    <field x="0"/>
  </rowFields>
  <rowItems count="5">
    <i>
      <x/>
    </i>
    <i>
      <x v="1"/>
    </i>
    <i>
      <x v="2"/>
    </i>
    <i>
      <x v="3"/>
    </i>
    <i>
      <x v="4"/>
    </i>
  </rowItem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C09D5B-FFE2-40DC-818A-03A202F73F7C}" name="reps pivot"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C43"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174413-9BEF-4A44-9742-0978B9351FB2}" name="weekday trend"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9:G27"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fld="2"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png"/><Relationship Id="rId1" Type="http://schemas.openxmlformats.org/officeDocument/2006/relationships/image" Target="../media/image10.png"/><Relationship Id="rId5" Type="http://schemas.openxmlformats.org/officeDocument/2006/relationships/image" Target="../media/image50.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v>A person in a skirt and a cardigan
Description automatically generated</v>
  </rv>
  <rv s="0">
    <v>1</v>
    <v>5</v>
    <v>A person in a suit and tie
Description automatically generated</v>
  </rv>
  <rv s="0">
    <v>2</v>
    <v>5</v>
    <v>Business woman raising hand</v>
  </rv>
  <rv s="0">
    <v>3</v>
    <v>5</v>
    <v>Young businessman writing on notebook</v>
  </rv>
  <rv s="0">
    <v>4</v>
    <v>5</v>
    <v>Business woman shrugging</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DCDE3672-D82E-4EAE-BF3C-B27B97875037}" sourceName="[calls].[Representative]">
  <pivotTables>
    <pivotTable tabId="5" name="rep pivot"/>
    <pivotTable tabId="5" name="monthly trend"/>
    <pivotTable tabId="5" name="weekday trend"/>
    <pivotTable tabId="5" name="selected pivot"/>
    <pivotTable tabId="5" name="rating count"/>
    <pivotTable tabId="5" name="customer id"/>
  </pivotTables>
  <data>
    <olap pivotCacheId="688618926">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Call__Month" xr10:uid="{A8D89BE7-8568-4F64-9DBF-29EC96DD713B}" sourceName="[calls].[Date of Call (Month)]">
  <pivotTables>
    <pivotTable tabId="5" name="rep pivot"/>
    <pivotTable tabId="5" name="customer id"/>
    <pivotTable tabId="5" name="gender count"/>
    <pivotTable tabId="5" name="monthly trend"/>
    <pivotTable tabId="5" name="rating count"/>
    <pivotTable tabId="5" name="reps pivot"/>
  </pivotTables>
  <data>
    <olap pivotCacheId="688618926">
      <levels count="2">
        <level uniqueName="[calls].[Date of Call (Month)].[(All)]" sourceCaption="(All)" count="0"/>
        <level uniqueName="[calls].[Date of Call (Month)].[Date of Call (Month)]" sourceCaption="Date of Call (Month)" count="12">
          <ranges>
            <range startItem="0">
              <i n="[calls].[Date of Call (Month)].&amp;[Jan]" c="Jan"/>
              <i n="[calls].[Date of Call (Month)].&amp;[Feb]" c="Feb"/>
              <i n="[calls].[Date of Call (Month)].&amp;[Mar]" c="Mar"/>
              <i n="[calls].[Date of Call (Month)].&amp;[Apr]" c="Apr"/>
              <i n="[calls].[Date of Call (Month)].&amp;[May]" c="May"/>
              <i n="[calls].[Date of Call (Month)].&amp;[Jun]" c="Jun"/>
              <i n="[calls].[Date of Call (Month)].&amp;[Jul]" c="Jul"/>
              <i n="[calls].[Date of Call (Month)].&amp;[Aug]" c="Aug"/>
              <i n="[calls].[Date of Call (Month)].&amp;[Sep]" c="Sep"/>
              <i n="[calls].[Date of Call (Month)].&amp;[Oct]" c="Oct"/>
              <i n="[calls].[Date of Call (Month)].&amp;[Nov]" c="Nov"/>
              <i n="[calls].[Date of Call (Month)].&amp;[Dec]" c="Dec"/>
            </range>
          </ranges>
        </level>
      </levels>
      <selections count="1">
        <selection n="[calls].[Date of Call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1" xr10:uid="{5B355BC6-5333-4580-BD95-18E48C701A81}" cache="Slicer_Representative" caption="Reps" level="1" style="Slicer Style 2" rowHeight="457200"/>
  <slicer name="Date of Call (Month) 1" xr10:uid="{A75648D0-236B-439C-91BA-FDA60FBF0E02}" cache="Slicer_Date_of_Call__Month" caption="Month" level="1" style="Slicer Style 2" rowHeight="457200"/>
</slicers>
</file>

<file path=xl/theme/theme1.xml><?xml version="1.0" encoding="utf-8"?>
<a:theme xmlns:a="http://schemas.openxmlformats.org/drawingml/2006/main" name="Office 2013 - 2022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ustom 13">
      <a:majorFont>
        <a:latin typeface="Aptos ExtraBold"/>
        <a:ea typeface=""/>
        <a:cs typeface=""/>
      </a:majorFont>
      <a:minorFont>
        <a:latin typeface="Aptos"/>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B8CF-3FDE-4873-8E94-B42EEC7D682F}">
  <dimension ref="A3:O100"/>
  <sheetViews>
    <sheetView tabSelected="1" topLeftCell="A76" zoomScale="80" zoomScaleNormal="80" workbookViewId="0">
      <selection activeCell="E97" sqref="E97"/>
    </sheetView>
  </sheetViews>
  <sheetFormatPr defaultRowHeight="15" x14ac:dyDescent="0.25"/>
  <cols>
    <col min="1" max="1" width="13.375" bestFit="1" customWidth="1"/>
    <col min="2" max="2" width="16.75" bestFit="1" customWidth="1"/>
    <col min="3" max="6" width="6.375" bestFit="1" customWidth="1"/>
    <col min="7" max="7" width="11.125" bestFit="1" customWidth="1"/>
    <col min="8" max="8" width="10.25" bestFit="1" customWidth="1"/>
    <col min="9" max="9" width="10.375" customWidth="1"/>
    <col min="10" max="10" width="11.875" bestFit="1" customWidth="1"/>
    <col min="11" max="11" width="16.75" bestFit="1" customWidth="1"/>
    <col min="12" max="12" width="10.375" customWidth="1"/>
    <col min="13" max="13" width="11.125" bestFit="1" customWidth="1"/>
    <col min="14" max="15" width="10.375" customWidth="1"/>
  </cols>
  <sheetData>
    <row r="3" spans="1:5" x14ac:dyDescent="0.25">
      <c r="A3" t="s">
        <v>25</v>
      </c>
      <c r="B3" t="s">
        <v>26</v>
      </c>
      <c r="C3" t="s">
        <v>27</v>
      </c>
      <c r="D3" t="s">
        <v>28</v>
      </c>
      <c r="E3" t="s">
        <v>29</v>
      </c>
    </row>
    <row r="4" spans="1:5" x14ac:dyDescent="0.25">
      <c r="A4" s="2">
        <v>1000</v>
      </c>
      <c r="B4" s="3">
        <v>96623</v>
      </c>
      <c r="C4" s="2">
        <v>89850</v>
      </c>
      <c r="D4" s="4">
        <v>3.8854000000000033</v>
      </c>
      <c r="E4" s="2">
        <v>307</v>
      </c>
    </row>
    <row r="10" spans="1:5" x14ac:dyDescent="0.25">
      <c r="A10" t="s">
        <v>25</v>
      </c>
      <c r="B10" t="s">
        <v>26</v>
      </c>
      <c r="C10" t="s">
        <v>27</v>
      </c>
      <c r="D10" t="s">
        <v>28</v>
      </c>
      <c r="E10" t="s">
        <v>29</v>
      </c>
    </row>
    <row r="11" spans="1:5" x14ac:dyDescent="0.25">
      <c r="A11" s="2">
        <v>1000</v>
      </c>
      <c r="B11" s="3">
        <v>96623</v>
      </c>
      <c r="C11" s="2">
        <v>89850</v>
      </c>
      <c r="D11" s="4">
        <v>3.8854000000000033</v>
      </c>
      <c r="E11" s="2">
        <v>307</v>
      </c>
    </row>
    <row r="19" spans="1:7" x14ac:dyDescent="0.25">
      <c r="A19" s="5" t="s">
        <v>30</v>
      </c>
      <c r="B19" t="s">
        <v>25</v>
      </c>
      <c r="C19" t="s">
        <v>44</v>
      </c>
      <c r="F19" s="5" t="s">
        <v>30</v>
      </c>
      <c r="G19" t="s">
        <v>25</v>
      </c>
    </row>
    <row r="20" spans="1:7" x14ac:dyDescent="0.25">
      <c r="A20" s="6" t="s">
        <v>32</v>
      </c>
      <c r="B20" s="2">
        <v>79</v>
      </c>
      <c r="C20" s="2">
        <v>79</v>
      </c>
      <c r="F20" s="6" t="s">
        <v>48</v>
      </c>
      <c r="G20" s="2">
        <v>146</v>
      </c>
    </row>
    <row r="21" spans="1:7" x14ac:dyDescent="0.25">
      <c r="A21" s="6" t="s">
        <v>33</v>
      </c>
      <c r="B21" s="2">
        <v>66</v>
      </c>
      <c r="C21" s="2">
        <v>66</v>
      </c>
      <c r="F21" s="6" t="s">
        <v>46</v>
      </c>
      <c r="G21" s="2">
        <v>133</v>
      </c>
    </row>
    <row r="22" spans="1:7" x14ac:dyDescent="0.25">
      <c r="A22" s="6" t="s">
        <v>34</v>
      </c>
      <c r="B22" s="2">
        <v>155</v>
      </c>
      <c r="C22" s="2">
        <v>155</v>
      </c>
      <c r="F22" s="6" t="s">
        <v>50</v>
      </c>
      <c r="G22" s="2">
        <v>138</v>
      </c>
    </row>
    <row r="23" spans="1:7" x14ac:dyDescent="0.25">
      <c r="A23" s="6" t="s">
        <v>35</v>
      </c>
      <c r="B23" s="2">
        <v>136</v>
      </c>
      <c r="C23" s="2">
        <v>136</v>
      </c>
      <c r="F23" s="6" t="s">
        <v>51</v>
      </c>
      <c r="G23" s="2">
        <v>153</v>
      </c>
    </row>
    <row r="24" spans="1:7" x14ac:dyDescent="0.25">
      <c r="A24" s="6" t="s">
        <v>36</v>
      </c>
      <c r="B24" s="2">
        <v>83</v>
      </c>
      <c r="C24" s="2">
        <v>83</v>
      </c>
      <c r="F24" s="6" t="s">
        <v>49</v>
      </c>
      <c r="G24" s="2">
        <v>128</v>
      </c>
    </row>
    <row r="25" spans="1:7" x14ac:dyDescent="0.25">
      <c r="A25" s="6" t="s">
        <v>37</v>
      </c>
      <c r="B25" s="2">
        <v>67</v>
      </c>
      <c r="C25" s="2">
        <v>67</v>
      </c>
      <c r="F25" s="6" t="s">
        <v>45</v>
      </c>
      <c r="G25" s="2">
        <v>141</v>
      </c>
    </row>
    <row r="26" spans="1:7" x14ac:dyDescent="0.25">
      <c r="A26" s="6" t="s">
        <v>38</v>
      </c>
      <c r="B26" s="2">
        <v>64</v>
      </c>
      <c r="C26" s="2">
        <v>64</v>
      </c>
      <c r="F26" s="6" t="s">
        <v>47</v>
      </c>
      <c r="G26" s="2">
        <v>161</v>
      </c>
    </row>
    <row r="27" spans="1:7" x14ac:dyDescent="0.25">
      <c r="A27" s="6" t="s">
        <v>39</v>
      </c>
      <c r="B27" s="2">
        <v>50</v>
      </c>
      <c r="C27" s="2">
        <v>50</v>
      </c>
      <c r="F27" s="6" t="s">
        <v>31</v>
      </c>
      <c r="G27" s="2">
        <v>1000</v>
      </c>
    </row>
    <row r="28" spans="1:7" x14ac:dyDescent="0.25">
      <c r="A28" s="6" t="s">
        <v>40</v>
      </c>
      <c r="B28" s="2">
        <v>76</v>
      </c>
      <c r="C28" s="2">
        <v>76</v>
      </c>
    </row>
    <row r="29" spans="1:7" x14ac:dyDescent="0.25">
      <c r="A29" s="6" t="s">
        <v>41</v>
      </c>
      <c r="B29" s="2">
        <v>114</v>
      </c>
      <c r="C29" s="2">
        <v>114</v>
      </c>
    </row>
    <row r="30" spans="1:7" x14ac:dyDescent="0.25">
      <c r="A30" s="6" t="s">
        <v>42</v>
      </c>
      <c r="B30" s="2">
        <v>57</v>
      </c>
      <c r="C30" s="2">
        <v>57</v>
      </c>
    </row>
    <row r="31" spans="1:7" x14ac:dyDescent="0.25">
      <c r="A31" s="6" t="s">
        <v>43</v>
      </c>
      <c r="B31" s="2">
        <v>53</v>
      </c>
      <c r="C31" s="2">
        <v>53</v>
      </c>
    </row>
    <row r="32" spans="1:7" x14ac:dyDescent="0.25">
      <c r="A32" s="6" t="s">
        <v>31</v>
      </c>
      <c r="B32" s="2">
        <v>1000</v>
      </c>
      <c r="C32" s="2">
        <v>1000</v>
      </c>
    </row>
    <row r="34" spans="1:11" x14ac:dyDescent="0.25">
      <c r="G34" t="s">
        <v>52</v>
      </c>
      <c r="J34" t="s">
        <v>57</v>
      </c>
      <c r="K34" t="str">
        <f>A48</f>
        <v>R01</v>
      </c>
    </row>
    <row r="36" spans="1:11" x14ac:dyDescent="0.25">
      <c r="H36" t="s">
        <v>53</v>
      </c>
      <c r="I36" t="s">
        <v>54</v>
      </c>
      <c r="J36" t="s">
        <v>55</v>
      </c>
      <c r="K36" t="s">
        <v>56</v>
      </c>
    </row>
    <row r="37" spans="1:11" x14ac:dyDescent="0.25">
      <c r="A37" s="5" t="s">
        <v>30</v>
      </c>
      <c r="B37" t="s">
        <v>25</v>
      </c>
      <c r="C37" t="s">
        <v>26</v>
      </c>
      <c r="G37" t="str">
        <f>A38</f>
        <v>R01</v>
      </c>
      <c r="H37">
        <f t="shared" ref="H37:I41" si="0">B38</f>
        <v>189</v>
      </c>
      <c r="I37" s="7">
        <f t="shared" si="0"/>
        <v>18415</v>
      </c>
      <c r="J37">
        <f>IF(G37=$K$34,H37,NA())</f>
        <v>189</v>
      </c>
      <c r="K37">
        <f>IF(G37=$K$34,I37,NA())</f>
        <v>18415</v>
      </c>
    </row>
    <row r="38" spans="1:11" x14ac:dyDescent="0.25">
      <c r="A38" s="6" t="s">
        <v>6</v>
      </c>
      <c r="B38" s="2">
        <v>189</v>
      </c>
      <c r="C38" s="3">
        <v>18415</v>
      </c>
      <c r="G38" t="str">
        <f t="shared" ref="G38:G41" si="1">A39</f>
        <v>R02</v>
      </c>
      <c r="H38">
        <f t="shared" si="0"/>
        <v>218</v>
      </c>
      <c r="I38" s="7">
        <f t="shared" si="0"/>
        <v>20581</v>
      </c>
      <c r="J38" t="e">
        <f t="shared" ref="J38:J41" si="2">IF(G38=$K$34,H38,NA())</f>
        <v>#N/A</v>
      </c>
      <c r="K38" t="e">
        <f t="shared" ref="K38:K41" si="3">IF(G38=$K$34,I38,NA())</f>
        <v>#N/A</v>
      </c>
    </row>
    <row r="39" spans="1:11" x14ac:dyDescent="0.25">
      <c r="A39" s="6" t="s">
        <v>4</v>
      </c>
      <c r="B39" s="2">
        <v>218</v>
      </c>
      <c r="C39" s="3">
        <v>20581</v>
      </c>
      <c r="G39" t="str">
        <f t="shared" si="1"/>
        <v>R03</v>
      </c>
      <c r="H39">
        <f t="shared" si="0"/>
        <v>207</v>
      </c>
      <c r="I39" s="7">
        <f t="shared" si="0"/>
        <v>20872</v>
      </c>
      <c r="J39" t="e">
        <f t="shared" si="2"/>
        <v>#N/A</v>
      </c>
      <c r="K39" t="e">
        <f t="shared" si="3"/>
        <v>#N/A</v>
      </c>
    </row>
    <row r="40" spans="1:11" x14ac:dyDescent="0.25">
      <c r="A40" s="6" t="s">
        <v>1</v>
      </c>
      <c r="B40" s="2">
        <v>207</v>
      </c>
      <c r="C40" s="3">
        <v>20872</v>
      </c>
      <c r="G40" t="str">
        <f t="shared" si="1"/>
        <v>R04</v>
      </c>
      <c r="H40">
        <f t="shared" si="0"/>
        <v>186</v>
      </c>
      <c r="I40" s="7">
        <f t="shared" si="0"/>
        <v>16651</v>
      </c>
      <c r="J40" t="e">
        <f t="shared" si="2"/>
        <v>#N/A</v>
      </c>
      <c r="K40" t="e">
        <f t="shared" si="3"/>
        <v>#N/A</v>
      </c>
    </row>
    <row r="41" spans="1:11" x14ac:dyDescent="0.25">
      <c r="A41" s="6" t="s">
        <v>8</v>
      </c>
      <c r="B41" s="2">
        <v>186</v>
      </c>
      <c r="C41" s="3">
        <v>16651</v>
      </c>
      <c r="G41" t="str">
        <f t="shared" si="1"/>
        <v>R05</v>
      </c>
      <c r="H41">
        <f t="shared" si="0"/>
        <v>200</v>
      </c>
      <c r="I41" s="7">
        <f t="shared" si="0"/>
        <v>20104</v>
      </c>
      <c r="J41" t="e">
        <f t="shared" si="2"/>
        <v>#N/A</v>
      </c>
      <c r="K41" t="e">
        <f t="shared" si="3"/>
        <v>#N/A</v>
      </c>
    </row>
    <row r="42" spans="1:11" x14ac:dyDescent="0.25">
      <c r="A42" s="6" t="s">
        <v>5</v>
      </c>
      <c r="B42" s="2">
        <v>200</v>
      </c>
      <c r="C42" s="3">
        <v>20104</v>
      </c>
    </row>
    <row r="43" spans="1:11" x14ac:dyDescent="0.25">
      <c r="A43" s="6" t="s">
        <v>31</v>
      </c>
      <c r="B43" s="2">
        <v>1000</v>
      </c>
      <c r="C43" s="3">
        <v>96623</v>
      </c>
    </row>
    <row r="47" spans="1:11" x14ac:dyDescent="0.25">
      <c r="A47" s="5" t="s">
        <v>30</v>
      </c>
    </row>
    <row r="48" spans="1:11" x14ac:dyDescent="0.25">
      <c r="A48" s="6" t="s">
        <v>6</v>
      </c>
    </row>
    <row r="49" spans="1:4" x14ac:dyDescent="0.25">
      <c r="A49" s="6" t="s">
        <v>4</v>
      </c>
    </row>
    <row r="50" spans="1:4" x14ac:dyDescent="0.25">
      <c r="A50" s="6" t="s">
        <v>1</v>
      </c>
    </row>
    <row r="51" spans="1:4" x14ac:dyDescent="0.25">
      <c r="A51" s="6" t="s">
        <v>8</v>
      </c>
    </row>
    <row r="52" spans="1:4" x14ac:dyDescent="0.25">
      <c r="A52" s="6" t="s">
        <v>5</v>
      </c>
    </row>
    <row r="54" spans="1:4" x14ac:dyDescent="0.25">
      <c r="A54" s="5" t="s">
        <v>25</v>
      </c>
      <c r="B54" s="5" t="s">
        <v>58</v>
      </c>
    </row>
    <row r="55" spans="1:4" x14ac:dyDescent="0.25">
      <c r="A55" s="5" t="s">
        <v>30</v>
      </c>
      <c r="B55" t="s">
        <v>21</v>
      </c>
      <c r="C55" t="s">
        <v>20</v>
      </c>
      <c r="D55" t="s">
        <v>31</v>
      </c>
    </row>
    <row r="56" spans="1:4" x14ac:dyDescent="0.25">
      <c r="A56" s="6" t="s">
        <v>24</v>
      </c>
      <c r="B56" s="2">
        <v>144</v>
      </c>
      <c r="C56" s="2">
        <v>132</v>
      </c>
      <c r="D56" s="2">
        <v>276</v>
      </c>
    </row>
    <row r="57" spans="1:4" x14ac:dyDescent="0.25">
      <c r="A57" s="6" t="s">
        <v>23</v>
      </c>
      <c r="B57" s="2">
        <v>326</v>
      </c>
      <c r="C57" s="2">
        <v>63</v>
      </c>
      <c r="D57" s="2">
        <v>389</v>
      </c>
    </row>
    <row r="58" spans="1:4" x14ac:dyDescent="0.25">
      <c r="A58" s="6" t="s">
        <v>22</v>
      </c>
      <c r="B58" s="2">
        <v>129</v>
      </c>
      <c r="C58" s="2">
        <v>206</v>
      </c>
      <c r="D58" s="2">
        <v>335</v>
      </c>
    </row>
    <row r="59" spans="1:4" x14ac:dyDescent="0.25">
      <c r="A59" s="6" t="s">
        <v>31</v>
      </c>
      <c r="B59" s="2">
        <v>599</v>
      </c>
      <c r="C59" s="2">
        <v>401</v>
      </c>
      <c r="D59" s="2">
        <v>1000</v>
      </c>
    </row>
    <row r="65" spans="1:2" x14ac:dyDescent="0.25">
      <c r="A65" s="5" t="s">
        <v>30</v>
      </c>
      <c r="B65" t="s">
        <v>25</v>
      </c>
    </row>
    <row r="66" spans="1:2" x14ac:dyDescent="0.25">
      <c r="A66" s="6">
        <v>0</v>
      </c>
      <c r="B66" s="2">
        <v>1</v>
      </c>
    </row>
    <row r="67" spans="1:2" x14ac:dyDescent="0.25">
      <c r="A67" s="6">
        <v>1</v>
      </c>
      <c r="B67" s="2">
        <v>8</v>
      </c>
    </row>
    <row r="68" spans="1:2" x14ac:dyDescent="0.25">
      <c r="A68" s="6">
        <v>2</v>
      </c>
      <c r="B68" s="2">
        <v>59</v>
      </c>
    </row>
    <row r="69" spans="1:2" x14ac:dyDescent="0.25">
      <c r="A69" s="6">
        <v>3</v>
      </c>
      <c r="B69" s="2">
        <v>197</v>
      </c>
    </row>
    <row r="70" spans="1:2" x14ac:dyDescent="0.25">
      <c r="A70" s="6">
        <v>4</v>
      </c>
      <c r="B70" s="2">
        <v>428</v>
      </c>
    </row>
    <row r="71" spans="1:2" x14ac:dyDescent="0.25">
      <c r="A71" s="6">
        <v>5</v>
      </c>
      <c r="B71" s="2">
        <v>307</v>
      </c>
    </row>
    <row r="72" spans="1:2" x14ac:dyDescent="0.25">
      <c r="A72" s="6" t="s">
        <v>31</v>
      </c>
      <c r="B72" s="2">
        <v>1000</v>
      </c>
    </row>
    <row r="81" spans="1:15" x14ac:dyDescent="0.25">
      <c r="A81" s="5" t="s">
        <v>26</v>
      </c>
      <c r="B81" s="5" t="s">
        <v>58</v>
      </c>
    </row>
    <row r="82" spans="1:15" x14ac:dyDescent="0.25">
      <c r="A82" s="5" t="s">
        <v>30</v>
      </c>
      <c r="B82" t="s">
        <v>6</v>
      </c>
      <c r="C82" t="s">
        <v>4</v>
      </c>
      <c r="D82" t="s">
        <v>1</v>
      </c>
      <c r="E82" t="s">
        <v>8</v>
      </c>
      <c r="F82" t="s">
        <v>5</v>
      </c>
      <c r="G82" t="s">
        <v>31</v>
      </c>
      <c r="I82" s="1" t="s">
        <v>30</v>
      </c>
      <c r="J82" s="1" t="s">
        <v>6</v>
      </c>
      <c r="K82" s="1" t="s">
        <v>4</v>
      </c>
      <c r="L82" s="1" t="s">
        <v>1</v>
      </c>
      <c r="M82" s="1" t="s">
        <v>8</v>
      </c>
      <c r="N82" s="1" t="s">
        <v>5</v>
      </c>
      <c r="O82" s="1" t="s">
        <v>59</v>
      </c>
    </row>
    <row r="83" spans="1:15" ht="15.75" x14ac:dyDescent="0.25">
      <c r="A83" s="6" t="s">
        <v>24</v>
      </c>
      <c r="B83" s="19"/>
      <c r="C83" s="19"/>
      <c r="D83" s="19"/>
      <c r="E83" s="19"/>
      <c r="F83" s="19"/>
      <c r="G83" s="19"/>
      <c r="I83" s="12" t="str">
        <f>A83</f>
        <v>Cincinnati</v>
      </c>
      <c r="J83" s="12"/>
      <c r="K83" s="12"/>
      <c r="L83" s="12"/>
      <c r="M83" s="12"/>
      <c r="N83" s="12"/>
      <c r="O83" s="12"/>
    </row>
    <row r="84" spans="1:15" ht="15.75" x14ac:dyDescent="0.25">
      <c r="A84" s="8" t="s">
        <v>15</v>
      </c>
      <c r="B84" s="3">
        <v>891</v>
      </c>
      <c r="C84" s="3">
        <v>1332</v>
      </c>
      <c r="D84" s="3">
        <v>1282</v>
      </c>
      <c r="E84" s="3">
        <v>739</v>
      </c>
      <c r="F84" s="3">
        <v>560</v>
      </c>
      <c r="G84" s="3">
        <v>4804</v>
      </c>
      <c r="I84" s="13" t="str">
        <f t="shared" ref="I84:I100" si="4">A84</f>
        <v>C0003</v>
      </c>
      <c r="J84" s="14">
        <f t="shared" ref="J84:O98" si="5">B84</f>
        <v>891</v>
      </c>
      <c r="K84" s="14">
        <f t="shared" si="5"/>
        <v>1332</v>
      </c>
      <c r="L84" s="14">
        <f t="shared" si="5"/>
        <v>1282</v>
      </c>
      <c r="M84" s="14">
        <f t="shared" si="5"/>
        <v>739</v>
      </c>
      <c r="N84" s="14">
        <f t="shared" si="5"/>
        <v>560</v>
      </c>
      <c r="O84" s="14">
        <f t="shared" si="5"/>
        <v>4804</v>
      </c>
    </row>
    <row r="85" spans="1:15" ht="15.75" x14ac:dyDescent="0.25">
      <c r="A85" s="8" t="s">
        <v>7</v>
      </c>
      <c r="B85" s="3">
        <v>1991</v>
      </c>
      <c r="C85" s="3">
        <v>1886</v>
      </c>
      <c r="D85" s="3">
        <v>1206</v>
      </c>
      <c r="E85" s="3">
        <v>884</v>
      </c>
      <c r="F85" s="3">
        <v>1722</v>
      </c>
      <c r="G85" s="3">
        <v>7689</v>
      </c>
      <c r="I85" s="13" t="str">
        <f t="shared" si="4"/>
        <v>C0004</v>
      </c>
      <c r="J85" s="14">
        <f t="shared" si="5"/>
        <v>1991</v>
      </c>
      <c r="K85" s="14">
        <f t="shared" si="5"/>
        <v>1886</v>
      </c>
      <c r="L85" s="14">
        <f t="shared" si="5"/>
        <v>1206</v>
      </c>
      <c r="M85" s="14">
        <f t="shared" si="5"/>
        <v>884</v>
      </c>
      <c r="N85" s="14">
        <f t="shared" si="5"/>
        <v>1722</v>
      </c>
      <c r="O85" s="14">
        <f t="shared" si="5"/>
        <v>7689</v>
      </c>
    </row>
    <row r="86" spans="1:15" ht="15.75" x14ac:dyDescent="0.25">
      <c r="A86" s="8" t="s">
        <v>3</v>
      </c>
      <c r="B86" s="3">
        <v>1163</v>
      </c>
      <c r="C86" s="3">
        <v>1180</v>
      </c>
      <c r="D86" s="3">
        <v>1616</v>
      </c>
      <c r="E86" s="3">
        <v>1043</v>
      </c>
      <c r="F86" s="3">
        <v>1747</v>
      </c>
      <c r="G86" s="3">
        <v>6749</v>
      </c>
      <c r="I86" s="13" t="str">
        <f t="shared" si="4"/>
        <v>C0011</v>
      </c>
      <c r="J86" s="14">
        <f t="shared" si="5"/>
        <v>1163</v>
      </c>
      <c r="K86" s="14">
        <f t="shared" si="5"/>
        <v>1180</v>
      </c>
      <c r="L86" s="14">
        <f t="shared" si="5"/>
        <v>1616</v>
      </c>
      <c r="M86" s="14">
        <f t="shared" si="5"/>
        <v>1043</v>
      </c>
      <c r="N86" s="14">
        <f t="shared" si="5"/>
        <v>1747</v>
      </c>
      <c r="O86" s="14">
        <f t="shared" si="5"/>
        <v>6749</v>
      </c>
    </row>
    <row r="87" spans="1:15" ht="15.75" x14ac:dyDescent="0.25">
      <c r="A87" s="8" t="s">
        <v>11</v>
      </c>
      <c r="B87" s="3">
        <v>1438</v>
      </c>
      <c r="C87" s="3">
        <v>1616</v>
      </c>
      <c r="D87" s="3">
        <v>866</v>
      </c>
      <c r="E87" s="3">
        <v>829</v>
      </c>
      <c r="F87" s="3">
        <v>2070</v>
      </c>
      <c r="G87" s="3">
        <v>6819</v>
      </c>
      <c r="I87" s="13" t="str">
        <f t="shared" si="4"/>
        <v>C0012</v>
      </c>
      <c r="J87" s="14">
        <f t="shared" si="5"/>
        <v>1438</v>
      </c>
      <c r="K87" s="14">
        <f t="shared" si="5"/>
        <v>1616</v>
      </c>
      <c r="L87" s="14">
        <f t="shared" si="5"/>
        <v>866</v>
      </c>
      <c r="M87" s="14">
        <f t="shared" si="5"/>
        <v>829</v>
      </c>
      <c r="N87" s="14">
        <f t="shared" si="5"/>
        <v>2070</v>
      </c>
      <c r="O87" s="14">
        <f t="shared" si="5"/>
        <v>6819</v>
      </c>
    </row>
    <row r="88" spans="1:15" ht="15.75" x14ac:dyDescent="0.25">
      <c r="A88" s="6" t="s">
        <v>23</v>
      </c>
      <c r="B88" s="19"/>
      <c r="C88" s="19"/>
      <c r="D88" s="19"/>
      <c r="E88" s="19"/>
      <c r="F88" s="19"/>
      <c r="G88" s="19"/>
      <c r="I88" s="12" t="str">
        <f t="shared" si="4"/>
        <v>Cleveland</v>
      </c>
      <c r="J88" s="14"/>
      <c r="K88" s="14"/>
      <c r="L88" s="14"/>
      <c r="M88" s="14"/>
      <c r="N88" s="14"/>
      <c r="O88" s="14"/>
    </row>
    <row r="89" spans="1:15" ht="15.75" x14ac:dyDescent="0.25">
      <c r="A89" s="8" t="s">
        <v>19</v>
      </c>
      <c r="B89" s="3">
        <v>1233</v>
      </c>
      <c r="C89" s="3">
        <v>223</v>
      </c>
      <c r="D89" s="3">
        <v>1680</v>
      </c>
      <c r="E89" s="3">
        <v>990</v>
      </c>
      <c r="F89" s="3">
        <v>1508</v>
      </c>
      <c r="G89" s="3">
        <v>5634</v>
      </c>
      <c r="I89" s="13" t="str">
        <f t="shared" si="4"/>
        <v>C0002</v>
      </c>
      <c r="J89" s="14">
        <f t="shared" si="5"/>
        <v>1233</v>
      </c>
      <c r="K89" s="14">
        <f t="shared" si="5"/>
        <v>223</v>
      </c>
      <c r="L89" s="14">
        <f t="shared" si="5"/>
        <v>1680</v>
      </c>
      <c r="M89" s="14">
        <f t="shared" si="5"/>
        <v>990</v>
      </c>
      <c r="N89" s="14">
        <f t="shared" si="5"/>
        <v>1508</v>
      </c>
      <c r="O89" s="14">
        <f t="shared" si="5"/>
        <v>5634</v>
      </c>
    </row>
    <row r="90" spans="1:15" ht="15.75" x14ac:dyDescent="0.25">
      <c r="A90" s="8" t="s">
        <v>10</v>
      </c>
      <c r="B90" s="3">
        <v>1598</v>
      </c>
      <c r="C90" s="3">
        <v>1907</v>
      </c>
      <c r="D90" s="3">
        <v>869</v>
      </c>
      <c r="E90" s="3">
        <v>1426</v>
      </c>
      <c r="F90" s="3">
        <v>1416</v>
      </c>
      <c r="G90" s="3">
        <v>7216</v>
      </c>
      <c r="I90" s="13" t="str">
        <f t="shared" si="4"/>
        <v>C0007</v>
      </c>
      <c r="J90" s="14">
        <f t="shared" si="5"/>
        <v>1598</v>
      </c>
      <c r="K90" s="14">
        <f t="shared" si="5"/>
        <v>1907</v>
      </c>
      <c r="L90" s="14">
        <f t="shared" si="5"/>
        <v>869</v>
      </c>
      <c r="M90" s="14">
        <f t="shared" si="5"/>
        <v>1426</v>
      </c>
      <c r="N90" s="14">
        <f t="shared" si="5"/>
        <v>1416</v>
      </c>
      <c r="O90" s="14">
        <f t="shared" si="5"/>
        <v>7216</v>
      </c>
    </row>
    <row r="91" spans="1:15" ht="15.75" x14ac:dyDescent="0.25">
      <c r="A91" s="8" t="s">
        <v>0</v>
      </c>
      <c r="B91" s="3">
        <v>900</v>
      </c>
      <c r="C91" s="3">
        <v>1016</v>
      </c>
      <c r="D91" s="3">
        <v>960</v>
      </c>
      <c r="E91" s="3">
        <v>940</v>
      </c>
      <c r="F91" s="3">
        <v>1193</v>
      </c>
      <c r="G91" s="3">
        <v>5009</v>
      </c>
      <c r="I91" s="13" t="str">
        <f t="shared" si="4"/>
        <v>C0008</v>
      </c>
      <c r="J91" s="14">
        <f t="shared" si="5"/>
        <v>900</v>
      </c>
      <c r="K91" s="14">
        <f t="shared" si="5"/>
        <v>1016</v>
      </c>
      <c r="L91" s="14">
        <f t="shared" si="5"/>
        <v>960</v>
      </c>
      <c r="M91" s="14">
        <f t="shared" si="5"/>
        <v>940</v>
      </c>
      <c r="N91" s="14">
        <f t="shared" si="5"/>
        <v>1193</v>
      </c>
      <c r="O91" s="14">
        <f t="shared" si="5"/>
        <v>5009</v>
      </c>
    </row>
    <row r="92" spans="1:15" ht="15.75" x14ac:dyDescent="0.25">
      <c r="A92" s="8" t="s">
        <v>13</v>
      </c>
      <c r="B92" s="3">
        <v>900</v>
      </c>
      <c r="C92" s="3">
        <v>1470</v>
      </c>
      <c r="D92" s="3">
        <v>1617</v>
      </c>
      <c r="E92" s="3">
        <v>1314</v>
      </c>
      <c r="F92" s="3">
        <v>941</v>
      </c>
      <c r="G92" s="3">
        <v>6242</v>
      </c>
      <c r="I92" s="13" t="str">
        <f t="shared" si="4"/>
        <v>C0010</v>
      </c>
      <c r="J92" s="14">
        <f t="shared" si="5"/>
        <v>900</v>
      </c>
      <c r="K92" s="14">
        <f t="shared" si="5"/>
        <v>1470</v>
      </c>
      <c r="L92" s="14">
        <f t="shared" si="5"/>
        <v>1617</v>
      </c>
      <c r="M92" s="14">
        <f t="shared" si="5"/>
        <v>1314</v>
      </c>
      <c r="N92" s="14">
        <f t="shared" si="5"/>
        <v>941</v>
      </c>
      <c r="O92" s="14">
        <f t="shared" si="5"/>
        <v>6242</v>
      </c>
    </row>
    <row r="93" spans="1:15" ht="15.75" x14ac:dyDescent="0.25">
      <c r="A93" s="8" t="s">
        <v>9</v>
      </c>
      <c r="B93" s="3">
        <v>1255</v>
      </c>
      <c r="C93" s="3">
        <v>516</v>
      </c>
      <c r="D93" s="3">
        <v>1874</v>
      </c>
      <c r="E93" s="3">
        <v>1863</v>
      </c>
      <c r="F93" s="3">
        <v>1722</v>
      </c>
      <c r="G93" s="3">
        <v>7230</v>
      </c>
      <c r="I93" s="13" t="str">
        <f t="shared" si="4"/>
        <v>C0013</v>
      </c>
      <c r="J93" s="14">
        <f t="shared" si="5"/>
        <v>1255</v>
      </c>
      <c r="K93" s="14">
        <f t="shared" si="5"/>
        <v>516</v>
      </c>
      <c r="L93" s="14">
        <f t="shared" si="5"/>
        <v>1874</v>
      </c>
      <c r="M93" s="14">
        <f t="shared" si="5"/>
        <v>1863</v>
      </c>
      <c r="N93" s="14">
        <f t="shared" si="5"/>
        <v>1722</v>
      </c>
      <c r="O93" s="14">
        <f t="shared" si="5"/>
        <v>7230</v>
      </c>
    </row>
    <row r="94" spans="1:15" ht="15.75" x14ac:dyDescent="0.25">
      <c r="A94" s="8" t="s">
        <v>14</v>
      </c>
      <c r="B94" s="3">
        <v>1138</v>
      </c>
      <c r="C94" s="3">
        <v>1898</v>
      </c>
      <c r="D94" s="3">
        <v>1482</v>
      </c>
      <c r="E94" s="3">
        <v>846</v>
      </c>
      <c r="F94" s="3">
        <v>1154</v>
      </c>
      <c r="G94" s="3">
        <v>6518</v>
      </c>
      <c r="I94" s="13" t="str">
        <f t="shared" si="4"/>
        <v>C0015</v>
      </c>
      <c r="J94" s="14">
        <f t="shared" si="5"/>
        <v>1138</v>
      </c>
      <c r="K94" s="14">
        <f t="shared" si="5"/>
        <v>1898</v>
      </c>
      <c r="L94" s="14">
        <f t="shared" si="5"/>
        <v>1482</v>
      </c>
      <c r="M94" s="14">
        <f t="shared" si="5"/>
        <v>846</v>
      </c>
      <c r="N94" s="14">
        <f t="shared" si="5"/>
        <v>1154</v>
      </c>
      <c r="O94" s="14">
        <f t="shared" si="5"/>
        <v>6518</v>
      </c>
    </row>
    <row r="95" spans="1:15" ht="15.75" x14ac:dyDescent="0.25">
      <c r="A95" s="6" t="s">
        <v>22</v>
      </c>
      <c r="B95" s="19"/>
      <c r="C95" s="19"/>
      <c r="D95" s="19"/>
      <c r="E95" s="19"/>
      <c r="F95" s="19"/>
      <c r="G95" s="19"/>
      <c r="I95" s="12" t="str">
        <f t="shared" si="4"/>
        <v>Columbus</v>
      </c>
      <c r="J95" s="14"/>
      <c r="K95" s="14"/>
      <c r="L95" s="14"/>
      <c r="M95" s="14"/>
      <c r="N95" s="14"/>
      <c r="O95" s="14"/>
    </row>
    <row r="96" spans="1:15" ht="15.75" x14ac:dyDescent="0.25">
      <c r="A96" s="8" t="s">
        <v>12</v>
      </c>
      <c r="B96" s="3">
        <v>1655</v>
      </c>
      <c r="C96" s="3">
        <v>805</v>
      </c>
      <c r="D96" s="3">
        <v>2263</v>
      </c>
      <c r="E96" s="3">
        <v>987</v>
      </c>
      <c r="F96" s="3">
        <v>1075</v>
      </c>
      <c r="G96" s="3">
        <v>6785</v>
      </c>
      <c r="I96" s="13" t="str">
        <f t="shared" si="4"/>
        <v>C0001</v>
      </c>
      <c r="J96" s="14">
        <f t="shared" si="5"/>
        <v>1655</v>
      </c>
      <c r="K96" s="14">
        <f t="shared" si="5"/>
        <v>805</v>
      </c>
      <c r="L96" s="14">
        <f t="shared" si="5"/>
        <v>2263</v>
      </c>
      <c r="M96" s="14">
        <f t="shared" si="5"/>
        <v>987</v>
      </c>
      <c r="N96" s="14">
        <f t="shared" si="5"/>
        <v>1075</v>
      </c>
      <c r="O96" s="14">
        <f t="shared" si="5"/>
        <v>6785</v>
      </c>
    </row>
    <row r="97" spans="1:15" ht="15.75" x14ac:dyDescent="0.25">
      <c r="A97" s="8" t="s">
        <v>18</v>
      </c>
      <c r="B97" s="3">
        <v>1104</v>
      </c>
      <c r="C97" s="3">
        <v>2280</v>
      </c>
      <c r="D97" s="3">
        <v>1445</v>
      </c>
      <c r="E97" s="3">
        <v>1722</v>
      </c>
      <c r="F97" s="3">
        <v>1196</v>
      </c>
      <c r="G97" s="3">
        <v>7747</v>
      </c>
      <c r="I97" s="13" t="str">
        <f t="shared" si="4"/>
        <v>C0005</v>
      </c>
      <c r="J97" s="14">
        <f t="shared" si="5"/>
        <v>1104</v>
      </c>
      <c r="K97" s="14">
        <f t="shared" si="5"/>
        <v>2280</v>
      </c>
      <c r="L97" s="14">
        <f t="shared" si="5"/>
        <v>1445</v>
      </c>
      <c r="M97" s="14">
        <f t="shared" si="5"/>
        <v>1722</v>
      </c>
      <c r="N97" s="14">
        <f t="shared" si="5"/>
        <v>1196</v>
      </c>
      <c r="O97" s="14">
        <f t="shared" si="5"/>
        <v>7747</v>
      </c>
    </row>
    <row r="98" spans="1:15" ht="15.75" x14ac:dyDescent="0.25">
      <c r="A98" s="8" t="s">
        <v>2</v>
      </c>
      <c r="B98" s="3">
        <v>372</v>
      </c>
      <c r="C98" s="3">
        <v>1818</v>
      </c>
      <c r="D98" s="3">
        <v>1346</v>
      </c>
      <c r="E98" s="3">
        <v>1156</v>
      </c>
      <c r="F98" s="3">
        <v>1484</v>
      </c>
      <c r="G98" s="3">
        <v>6176</v>
      </c>
      <c r="I98" s="13" t="str">
        <f t="shared" si="4"/>
        <v>C0006</v>
      </c>
      <c r="J98" s="14">
        <f t="shared" si="5"/>
        <v>372</v>
      </c>
      <c r="K98" s="14">
        <f t="shared" si="5"/>
        <v>1818</v>
      </c>
      <c r="L98" s="14">
        <f t="shared" si="5"/>
        <v>1346</v>
      </c>
      <c r="M98" s="14">
        <f t="shared" si="5"/>
        <v>1156</v>
      </c>
      <c r="N98" s="14">
        <f t="shared" si="5"/>
        <v>1484</v>
      </c>
      <c r="O98" s="14">
        <f t="shared" si="5"/>
        <v>6176</v>
      </c>
    </row>
    <row r="99" spans="1:15" ht="15.75" x14ac:dyDescent="0.25">
      <c r="A99" s="8" t="s">
        <v>17</v>
      </c>
      <c r="B99" s="3">
        <v>1415</v>
      </c>
      <c r="C99" s="3">
        <v>1271</v>
      </c>
      <c r="D99" s="3">
        <v>1214</v>
      </c>
      <c r="E99" s="3">
        <v>1135</v>
      </c>
      <c r="F99" s="3">
        <v>1566</v>
      </c>
      <c r="G99" s="3">
        <v>6601</v>
      </c>
      <c r="I99" s="13" t="str">
        <f t="shared" si="4"/>
        <v>C0009</v>
      </c>
      <c r="J99" s="14">
        <f t="shared" ref="J99:J100" si="6">B99</f>
        <v>1415</v>
      </c>
      <c r="K99" s="14">
        <f t="shared" ref="K99:K100" si="7">C99</f>
        <v>1271</v>
      </c>
      <c r="L99" s="14">
        <f t="shared" ref="L99:L100" si="8">D99</f>
        <v>1214</v>
      </c>
      <c r="M99" s="14">
        <f t="shared" ref="M99:M100" si="9">E99</f>
        <v>1135</v>
      </c>
      <c r="N99" s="14">
        <f t="shared" ref="N99:N100" si="10">F99</f>
        <v>1566</v>
      </c>
      <c r="O99" s="14">
        <f t="shared" ref="O99:O100" si="11">G99</f>
        <v>6601</v>
      </c>
    </row>
    <row r="100" spans="1:15" ht="15.75" x14ac:dyDescent="0.25">
      <c r="A100" s="8" t="s">
        <v>16</v>
      </c>
      <c r="B100" s="3">
        <v>1362</v>
      </c>
      <c r="C100" s="3">
        <v>1363</v>
      </c>
      <c r="D100" s="3">
        <v>1152</v>
      </c>
      <c r="E100" s="3">
        <v>777</v>
      </c>
      <c r="F100" s="3">
        <v>750</v>
      </c>
      <c r="G100" s="3">
        <v>5404</v>
      </c>
      <c r="I100" s="13" t="str">
        <f t="shared" si="4"/>
        <v>C0014</v>
      </c>
      <c r="J100" s="14">
        <f t="shared" si="6"/>
        <v>1362</v>
      </c>
      <c r="K100" s="14">
        <f t="shared" si="7"/>
        <v>1363</v>
      </c>
      <c r="L100" s="14">
        <f t="shared" si="8"/>
        <v>1152</v>
      </c>
      <c r="M100" s="14">
        <f t="shared" si="9"/>
        <v>777</v>
      </c>
      <c r="N100" s="14">
        <f t="shared" si="10"/>
        <v>750</v>
      </c>
      <c r="O100" s="14">
        <f t="shared" si="11"/>
        <v>5404</v>
      </c>
    </row>
  </sheetData>
  <conditionalFormatting sqref="J84:N100">
    <cfRule type="dataBar" priority="1">
      <dataBar>
        <cfvo type="num" val="0"/>
        <cfvo type="formula" val="MAX($J$82:$N$100)*2"/>
        <color rgb="FFFF555A"/>
      </dataBar>
      <extLst>
        <ext xmlns:x14="http://schemas.microsoft.com/office/spreadsheetml/2009/9/main" uri="{B025F937-C7B1-47D3-B67F-A62EFF666E3E}">
          <x14:id>{5276164E-BD80-48D5-8F4A-5E97E2F0960F}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276164E-BD80-48D5-8F4A-5E97E2F0960F}">
            <x14:dataBar minLength="0" maxLength="100" border="1" negativeBarBorderColorSameAsPositive="0">
              <x14:cfvo type="num">
                <xm:f>0</xm:f>
              </x14:cfvo>
              <x14:cfvo type="formula">
                <xm:f>MAX($J$82:$N$100)*2</xm:f>
              </x14:cfvo>
              <x14:borderColor rgb="FFFF555A"/>
              <x14:negativeFillColor rgb="FFFF0000"/>
              <x14:negativeBorderColor rgb="FFFF0000"/>
              <x14:axisColor rgb="FF000000"/>
            </x14:dataBar>
          </x14:cfRule>
          <xm:sqref>J84:N100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06FB-DAC9-488F-B5D9-5175B7937F69}">
  <dimension ref="A1:AB61"/>
  <sheetViews>
    <sheetView showGridLines="0" topLeftCell="A4" zoomScale="60" zoomScaleNormal="60" workbookViewId="0">
      <selection activeCell="Z11" sqref="Z11"/>
    </sheetView>
  </sheetViews>
  <sheetFormatPr defaultRowHeight="15" x14ac:dyDescent="0.25"/>
  <cols>
    <col min="1" max="1" width="4.375" customWidth="1"/>
    <col min="12" max="12" width="10.375" customWidth="1"/>
    <col min="13" max="18" width="10.875" customWidth="1"/>
  </cols>
  <sheetData>
    <row r="1" spans="1:28" x14ac:dyDescent="0.25">
      <c r="A1" s="9"/>
      <c r="B1" s="9"/>
      <c r="C1" s="9"/>
      <c r="D1" s="9"/>
      <c r="E1" s="9"/>
      <c r="F1" s="9"/>
      <c r="G1" s="9"/>
      <c r="H1" s="9"/>
      <c r="I1" s="9"/>
      <c r="J1" s="9"/>
      <c r="K1" s="9"/>
      <c r="L1" s="9"/>
      <c r="M1" s="9"/>
      <c r="N1" s="9"/>
      <c r="O1" s="9"/>
      <c r="P1" s="9"/>
      <c r="Q1" s="9"/>
      <c r="R1" s="9"/>
      <c r="S1" s="9"/>
      <c r="T1" s="9"/>
      <c r="U1" s="9"/>
      <c r="V1" s="9"/>
      <c r="W1" s="9"/>
    </row>
    <row r="2" spans="1:28" x14ac:dyDescent="0.25">
      <c r="A2" s="9"/>
      <c r="B2" s="9"/>
      <c r="C2" s="9"/>
      <c r="D2" s="9"/>
      <c r="E2" s="9"/>
      <c r="F2" s="9"/>
      <c r="G2" s="9"/>
      <c r="H2" s="9"/>
      <c r="I2" s="9"/>
      <c r="J2" s="9"/>
      <c r="K2" s="9"/>
      <c r="L2" s="9"/>
      <c r="M2" s="9"/>
      <c r="N2" s="9"/>
      <c r="O2" s="9"/>
      <c r="P2" s="9"/>
      <c r="Q2" s="9"/>
      <c r="R2" s="9"/>
      <c r="S2" s="9"/>
      <c r="T2" s="9"/>
      <c r="U2" s="9"/>
      <c r="V2" s="9"/>
      <c r="W2" s="9"/>
    </row>
    <row r="3" spans="1:28" x14ac:dyDescent="0.25">
      <c r="A3" s="9"/>
      <c r="B3" s="9"/>
      <c r="C3" s="9"/>
      <c r="D3" s="9"/>
      <c r="E3" s="9"/>
      <c r="F3" s="9"/>
      <c r="G3" s="9"/>
      <c r="H3" s="9"/>
      <c r="I3" s="9"/>
      <c r="J3" s="9"/>
      <c r="K3" s="9"/>
      <c r="L3" s="9"/>
      <c r="M3" s="9"/>
      <c r="N3" s="9"/>
      <c r="O3" s="9"/>
      <c r="P3" s="9"/>
      <c r="Q3" s="9"/>
      <c r="R3" s="9"/>
      <c r="S3" s="9"/>
      <c r="T3" s="9"/>
      <c r="U3" s="9"/>
      <c r="V3" s="9"/>
      <c r="W3" s="9"/>
    </row>
    <row r="4" spans="1:28" x14ac:dyDescent="0.25">
      <c r="A4" s="9"/>
      <c r="B4" s="9"/>
      <c r="C4" s="9"/>
      <c r="D4" s="9"/>
      <c r="E4" s="9"/>
      <c r="F4" s="9"/>
      <c r="G4" s="9"/>
      <c r="H4" s="9"/>
      <c r="I4" s="9"/>
      <c r="J4" s="9"/>
      <c r="K4" s="9"/>
      <c r="L4" s="9"/>
      <c r="M4" s="9"/>
      <c r="N4" s="9"/>
      <c r="O4" s="9"/>
      <c r="P4" s="9"/>
      <c r="Q4" s="9"/>
      <c r="R4" s="9"/>
      <c r="S4" s="9"/>
      <c r="T4" s="9"/>
      <c r="U4" s="9"/>
      <c r="V4" s="9"/>
      <c r="W4" s="9"/>
    </row>
    <row r="5" spans="1:28" x14ac:dyDescent="0.25">
      <c r="A5" s="9"/>
      <c r="B5" s="9"/>
      <c r="C5" s="9"/>
      <c r="D5" s="9"/>
      <c r="E5" s="9"/>
      <c r="F5" s="9"/>
      <c r="G5" s="9"/>
      <c r="H5" s="9"/>
      <c r="I5" s="9"/>
      <c r="J5" s="9"/>
      <c r="K5" s="9"/>
      <c r="L5" s="9"/>
      <c r="M5" s="9"/>
      <c r="N5" s="9"/>
      <c r="O5" s="9"/>
      <c r="P5" s="9"/>
      <c r="Q5" s="9"/>
      <c r="R5" s="9"/>
      <c r="S5" s="9"/>
      <c r="T5" s="9"/>
      <c r="U5" s="9"/>
      <c r="V5" s="9"/>
      <c r="W5" s="9"/>
    </row>
    <row r="6" spans="1:28" x14ac:dyDescent="0.25">
      <c r="A6" s="9"/>
      <c r="B6" s="9"/>
      <c r="C6" s="9"/>
      <c r="D6" s="9"/>
      <c r="E6" s="9"/>
      <c r="F6" s="9"/>
      <c r="G6" s="9"/>
      <c r="H6" s="9"/>
      <c r="I6" s="9"/>
      <c r="J6" s="9"/>
      <c r="K6" s="9"/>
      <c r="L6" s="9"/>
      <c r="M6" s="9"/>
      <c r="N6" s="9"/>
      <c r="O6" s="9"/>
      <c r="P6" s="9"/>
      <c r="Q6" s="9"/>
      <c r="R6" s="9"/>
      <c r="S6" s="9"/>
      <c r="T6" s="9"/>
      <c r="U6" s="9"/>
      <c r="V6" s="9"/>
      <c r="W6" s="9"/>
    </row>
    <row r="7" spans="1:28" x14ac:dyDescent="0.25">
      <c r="A7" s="9"/>
      <c r="B7" s="9"/>
      <c r="C7" s="9"/>
      <c r="D7" s="9"/>
      <c r="E7" s="9"/>
      <c r="F7" s="9"/>
      <c r="G7" s="9"/>
      <c r="H7" s="9"/>
      <c r="I7" s="9"/>
      <c r="J7" s="9"/>
      <c r="K7" s="9"/>
      <c r="L7" s="9"/>
      <c r="M7" s="9"/>
      <c r="N7" s="9"/>
      <c r="O7" s="9"/>
      <c r="P7" s="9"/>
      <c r="Q7" s="9"/>
      <c r="R7" s="9"/>
      <c r="S7" s="9"/>
      <c r="T7" s="9"/>
      <c r="U7" s="9"/>
      <c r="V7" s="9"/>
      <c r="W7" s="9"/>
    </row>
    <row r="8" spans="1:28" x14ac:dyDescent="0.25">
      <c r="A8" s="9"/>
      <c r="B8" s="9"/>
      <c r="C8" s="9"/>
      <c r="D8" s="9"/>
      <c r="E8" s="9"/>
      <c r="F8" s="9"/>
      <c r="G8" s="9"/>
      <c r="H8" s="9"/>
      <c r="I8" s="9"/>
      <c r="J8" s="9"/>
      <c r="K8" s="9"/>
      <c r="L8" s="9"/>
      <c r="M8" s="9"/>
      <c r="N8" s="9"/>
      <c r="O8" s="9"/>
      <c r="P8" s="9"/>
      <c r="Q8" s="9"/>
      <c r="R8" s="9"/>
      <c r="S8" s="9"/>
      <c r="T8" s="9"/>
      <c r="U8" s="9"/>
      <c r="V8" s="9"/>
      <c r="W8" s="9"/>
    </row>
    <row r="9" spans="1:28" x14ac:dyDescent="0.25">
      <c r="A9" s="9"/>
      <c r="B9" s="9"/>
      <c r="C9" s="9"/>
      <c r="D9" s="9"/>
      <c r="E9" s="9"/>
      <c r="F9" s="9"/>
      <c r="G9" s="9"/>
      <c r="H9" s="9"/>
      <c r="I9" s="9"/>
      <c r="J9" s="9"/>
      <c r="K9" s="9"/>
      <c r="L9" s="9"/>
      <c r="M9" s="9"/>
      <c r="N9" s="9"/>
      <c r="O9" s="9"/>
      <c r="P9" s="9"/>
      <c r="Q9" s="9"/>
      <c r="R9" s="9"/>
      <c r="S9" s="9"/>
      <c r="T9" s="9"/>
      <c r="U9" s="9"/>
      <c r="V9" s="9"/>
      <c r="W9" s="9"/>
    </row>
    <row r="10" spans="1:28" x14ac:dyDescent="0.25">
      <c r="A10" s="9"/>
      <c r="B10" s="9"/>
      <c r="C10" s="9"/>
      <c r="D10" s="9"/>
      <c r="E10" s="9"/>
      <c r="F10" s="9"/>
      <c r="G10" s="9"/>
      <c r="H10" s="9"/>
      <c r="I10" s="9"/>
      <c r="J10" s="9"/>
      <c r="K10" s="9"/>
      <c r="L10" s="9"/>
      <c r="M10" s="9"/>
      <c r="N10" s="9"/>
      <c r="O10" s="9"/>
      <c r="P10" s="9"/>
      <c r="Q10" s="9"/>
      <c r="R10" s="9"/>
      <c r="S10" s="9"/>
      <c r="T10" s="9"/>
      <c r="U10" s="9"/>
      <c r="V10" s="9"/>
      <c r="W10" s="9"/>
      <c r="AB10" s="11"/>
    </row>
    <row r="11" spans="1:28" x14ac:dyDescent="0.25">
      <c r="A11" s="9"/>
      <c r="B11" s="9"/>
      <c r="C11" s="9"/>
      <c r="D11" s="9"/>
      <c r="E11" s="9"/>
      <c r="F11" s="9"/>
      <c r="G11" s="9"/>
      <c r="H11" s="9"/>
      <c r="I11" s="9"/>
      <c r="J11" s="9"/>
      <c r="K11" s="9"/>
      <c r="L11" s="9"/>
      <c r="M11" s="9"/>
      <c r="N11" s="9"/>
      <c r="O11" s="9"/>
      <c r="P11" s="9"/>
      <c r="Q11" s="9"/>
      <c r="R11" s="9"/>
      <c r="S11" s="9"/>
      <c r="T11" s="9"/>
      <c r="U11" s="9"/>
      <c r="V11" s="9"/>
      <c r="W11" s="9"/>
    </row>
    <row r="12" spans="1:28" x14ac:dyDescent="0.25">
      <c r="A12" s="9"/>
      <c r="B12" s="9"/>
      <c r="C12" s="9"/>
      <c r="D12" s="9"/>
      <c r="E12" s="9"/>
      <c r="F12" s="9"/>
      <c r="G12" s="9"/>
      <c r="H12" s="9"/>
      <c r="I12" s="9"/>
      <c r="J12" s="9"/>
      <c r="K12" s="9"/>
      <c r="L12" s="9"/>
      <c r="M12" s="9"/>
      <c r="N12" s="9"/>
      <c r="O12" s="9"/>
      <c r="P12" s="9"/>
      <c r="Q12" s="9"/>
      <c r="R12" s="9"/>
      <c r="S12" s="9"/>
      <c r="T12" s="9"/>
      <c r="U12" s="9"/>
      <c r="V12" s="9"/>
      <c r="W12" s="9"/>
    </row>
    <row r="13" spans="1:28" x14ac:dyDescent="0.25">
      <c r="A13" s="9"/>
      <c r="B13" s="9"/>
      <c r="C13" s="9"/>
      <c r="D13" s="9"/>
      <c r="E13" s="9"/>
      <c r="F13" s="9"/>
      <c r="G13" s="9"/>
      <c r="H13" s="9"/>
      <c r="I13" s="9"/>
      <c r="J13" s="9"/>
      <c r="K13" s="9"/>
      <c r="L13" s="9"/>
      <c r="M13" s="9"/>
      <c r="N13" s="9"/>
      <c r="O13" s="9"/>
      <c r="P13" s="9"/>
      <c r="Q13" s="9"/>
      <c r="R13" s="9"/>
      <c r="S13" s="9"/>
      <c r="T13" s="9"/>
      <c r="U13" s="9"/>
      <c r="V13" s="9"/>
      <c r="W13" s="9"/>
    </row>
    <row r="14" spans="1:28" x14ac:dyDescent="0.25">
      <c r="A14" s="9"/>
      <c r="B14" s="9"/>
      <c r="C14" s="9"/>
      <c r="D14" s="9"/>
      <c r="E14" s="9"/>
      <c r="F14" s="9"/>
      <c r="G14" s="9"/>
      <c r="H14" s="9"/>
      <c r="I14" s="9"/>
      <c r="J14" s="9"/>
      <c r="K14" s="9"/>
      <c r="L14" s="9"/>
      <c r="M14" s="9"/>
      <c r="N14" s="9"/>
      <c r="O14" s="9"/>
      <c r="P14" s="9"/>
      <c r="Q14" s="9"/>
      <c r="R14" s="9"/>
      <c r="S14" s="9"/>
      <c r="T14" s="9"/>
      <c r="U14" s="9"/>
      <c r="V14" s="9"/>
      <c r="W14" s="9"/>
    </row>
    <row r="15" spans="1:28" x14ac:dyDescent="0.25">
      <c r="A15" s="9"/>
      <c r="B15" s="9"/>
      <c r="C15" s="9"/>
      <c r="D15" s="9"/>
      <c r="E15" s="9"/>
      <c r="F15" s="9"/>
      <c r="G15" s="9"/>
      <c r="H15" s="9"/>
      <c r="I15" s="9"/>
      <c r="J15" s="9"/>
      <c r="K15" s="9"/>
      <c r="L15" s="9"/>
      <c r="M15" s="9"/>
      <c r="N15" s="9"/>
      <c r="O15" s="9"/>
      <c r="P15" s="9"/>
      <c r="Q15" s="9"/>
      <c r="R15" s="9"/>
      <c r="S15" s="9"/>
      <c r="T15" s="9"/>
      <c r="U15" s="9"/>
      <c r="V15" s="9"/>
      <c r="W15" s="9"/>
    </row>
    <row r="16" spans="1:28" x14ac:dyDescent="0.25">
      <c r="A16" s="9"/>
      <c r="B16" s="9"/>
      <c r="C16" s="9"/>
      <c r="D16" s="9"/>
      <c r="E16" s="9"/>
      <c r="F16" s="9"/>
      <c r="G16" s="9"/>
      <c r="H16" s="9"/>
      <c r="I16" s="9"/>
      <c r="J16" s="9"/>
      <c r="K16" s="9"/>
      <c r="L16" s="9"/>
      <c r="M16" s="9"/>
      <c r="N16" s="9"/>
      <c r="O16" s="9"/>
      <c r="P16" s="9"/>
      <c r="Q16" s="9"/>
      <c r="R16" s="9"/>
      <c r="S16" s="9"/>
      <c r="T16" s="9"/>
      <c r="U16" s="9"/>
      <c r="V16" s="9"/>
      <c r="W16" s="9"/>
    </row>
    <row r="17" spans="1:23" x14ac:dyDescent="0.25">
      <c r="A17" s="9"/>
      <c r="B17" s="9"/>
      <c r="C17" s="9"/>
      <c r="D17" s="9"/>
      <c r="E17" s="9"/>
      <c r="F17" s="9"/>
      <c r="G17" s="9"/>
      <c r="H17" s="9"/>
      <c r="I17" s="9"/>
      <c r="J17" s="9"/>
      <c r="K17" s="9"/>
      <c r="L17" s="9"/>
      <c r="M17" s="9"/>
      <c r="N17" s="9"/>
      <c r="O17" s="9"/>
      <c r="P17" s="9"/>
      <c r="Q17" s="9"/>
      <c r="R17" s="9"/>
      <c r="S17" s="9"/>
      <c r="T17" s="9"/>
      <c r="U17" s="9"/>
      <c r="V17" s="9"/>
      <c r="W17" s="9"/>
    </row>
    <row r="18" spans="1:23" x14ac:dyDescent="0.25">
      <c r="A18" s="9"/>
      <c r="B18" s="9"/>
      <c r="C18" s="9"/>
      <c r="D18" s="9"/>
      <c r="E18" s="9"/>
      <c r="F18" s="9"/>
      <c r="G18" s="9"/>
      <c r="H18" s="9"/>
      <c r="I18" s="9"/>
      <c r="J18" s="9"/>
      <c r="K18" s="9"/>
      <c r="L18" s="9"/>
      <c r="M18" s="9"/>
      <c r="N18" s="9"/>
      <c r="O18" s="9"/>
      <c r="P18" s="9"/>
      <c r="Q18" s="9"/>
      <c r="R18" s="9"/>
      <c r="S18" s="9"/>
      <c r="T18" s="9"/>
      <c r="U18" s="9"/>
      <c r="V18" s="9"/>
      <c r="W18" s="9"/>
    </row>
    <row r="19" spans="1:23" x14ac:dyDescent="0.25">
      <c r="A19" s="9"/>
      <c r="B19" s="9"/>
      <c r="C19" s="9"/>
      <c r="D19" s="9"/>
      <c r="E19" s="9"/>
      <c r="F19" s="9"/>
      <c r="G19" s="9"/>
      <c r="H19" s="9"/>
      <c r="I19" s="9"/>
      <c r="J19" s="9"/>
      <c r="K19" s="9"/>
      <c r="L19" s="9"/>
      <c r="M19" s="9"/>
      <c r="N19" s="9"/>
      <c r="O19" s="9"/>
      <c r="P19" s="9"/>
      <c r="Q19" s="9"/>
      <c r="R19" s="9"/>
      <c r="S19" s="9"/>
      <c r="T19" s="9"/>
      <c r="U19" s="9"/>
      <c r="V19" s="9"/>
      <c r="W19" s="9"/>
    </row>
    <row r="20" spans="1:23" x14ac:dyDescent="0.25">
      <c r="A20" s="9"/>
      <c r="B20" s="9"/>
      <c r="C20" s="9"/>
      <c r="D20" s="9"/>
      <c r="E20" s="9"/>
      <c r="F20" s="9"/>
      <c r="G20" s="9"/>
      <c r="H20" s="9"/>
      <c r="I20" s="9"/>
      <c r="J20" s="9"/>
      <c r="K20" s="9"/>
      <c r="L20" s="9"/>
      <c r="M20" s="9"/>
      <c r="N20" s="9"/>
      <c r="O20" s="9"/>
      <c r="P20" s="9"/>
      <c r="Q20" s="9"/>
      <c r="R20" s="9"/>
      <c r="S20" s="9"/>
      <c r="T20" s="9"/>
      <c r="U20" s="9"/>
      <c r="V20" s="9"/>
      <c r="W20" s="9"/>
    </row>
    <row r="21" spans="1:23" x14ac:dyDescent="0.25">
      <c r="A21" s="9"/>
      <c r="B21" s="9"/>
      <c r="C21" s="9"/>
      <c r="D21" s="9"/>
      <c r="E21" s="9"/>
      <c r="F21" s="9"/>
      <c r="G21" s="9"/>
      <c r="H21" s="9"/>
      <c r="I21" s="9"/>
      <c r="J21" s="9"/>
      <c r="K21" s="9"/>
      <c r="L21" s="9"/>
      <c r="M21" s="9"/>
      <c r="N21" s="9"/>
      <c r="O21" s="9"/>
      <c r="P21" s="9"/>
      <c r="Q21" s="9"/>
      <c r="R21" s="9"/>
      <c r="S21" s="9"/>
      <c r="T21" s="9"/>
      <c r="U21" s="9"/>
      <c r="V21" s="9"/>
      <c r="W21" s="9"/>
    </row>
    <row r="22" spans="1:23" x14ac:dyDescent="0.25">
      <c r="A22" s="9"/>
      <c r="B22" s="9"/>
      <c r="C22" s="9"/>
      <c r="D22" s="9"/>
      <c r="E22" s="9"/>
      <c r="F22" s="9"/>
      <c r="G22" s="9"/>
      <c r="H22" s="9"/>
      <c r="I22" s="9"/>
      <c r="J22" s="9"/>
      <c r="K22" s="9"/>
      <c r="L22" s="9"/>
      <c r="M22" s="9"/>
      <c r="N22" s="9"/>
      <c r="O22" s="9"/>
      <c r="P22" s="9"/>
      <c r="Q22" s="9"/>
      <c r="R22" s="9"/>
      <c r="S22" s="9"/>
      <c r="T22" s="9"/>
      <c r="U22" s="9"/>
      <c r="V22" s="9"/>
      <c r="W22" s="9"/>
    </row>
    <row r="23" spans="1:23" x14ac:dyDescent="0.25">
      <c r="A23" s="9"/>
      <c r="B23" s="9"/>
      <c r="C23" s="9"/>
      <c r="D23" s="9"/>
      <c r="E23" s="9"/>
      <c r="F23" s="9"/>
      <c r="G23" s="9"/>
      <c r="H23" s="9"/>
      <c r="I23" s="9"/>
      <c r="J23" s="9"/>
      <c r="K23" s="9"/>
      <c r="L23" s="9"/>
      <c r="M23" s="9"/>
      <c r="N23" s="9"/>
      <c r="O23" s="9"/>
      <c r="P23" s="9"/>
      <c r="Q23" s="9"/>
      <c r="R23" s="9"/>
      <c r="S23" s="9"/>
      <c r="T23" s="9"/>
      <c r="U23" s="9"/>
      <c r="V23" s="9"/>
      <c r="W23" s="9"/>
    </row>
    <row r="24" spans="1:23" x14ac:dyDescent="0.25">
      <c r="A24" s="9"/>
      <c r="B24" s="9"/>
      <c r="C24" s="9"/>
      <c r="D24" s="9"/>
      <c r="E24" s="9"/>
      <c r="F24" s="9"/>
      <c r="G24" s="9"/>
      <c r="H24" s="9"/>
      <c r="I24" s="9"/>
      <c r="J24" s="9"/>
      <c r="K24" s="9"/>
      <c r="L24" s="9"/>
      <c r="M24" s="9"/>
      <c r="N24" s="9"/>
      <c r="O24" s="9"/>
      <c r="P24" s="9"/>
      <c r="Q24" s="9"/>
      <c r="R24" s="9"/>
      <c r="S24" s="9"/>
      <c r="T24" s="9"/>
      <c r="U24" s="9"/>
      <c r="V24" s="9"/>
      <c r="W24" s="9"/>
    </row>
    <row r="25" spans="1:23" x14ac:dyDescent="0.25">
      <c r="A25" s="9"/>
      <c r="B25" s="9"/>
      <c r="C25" s="9"/>
      <c r="D25" s="9"/>
      <c r="E25" s="9"/>
      <c r="F25" s="9"/>
      <c r="G25" s="9"/>
      <c r="H25" s="9"/>
      <c r="I25" s="9"/>
      <c r="J25" s="9"/>
      <c r="K25" s="9"/>
      <c r="L25" s="9"/>
      <c r="M25" s="9"/>
      <c r="N25" s="9"/>
      <c r="O25" s="9"/>
      <c r="P25" s="9"/>
      <c r="Q25" s="9"/>
      <c r="R25" s="9"/>
      <c r="S25" s="9"/>
      <c r="T25" s="9"/>
      <c r="U25" s="9"/>
      <c r="V25" s="10"/>
      <c r="W25" s="9"/>
    </row>
    <row r="26" spans="1:23" x14ac:dyDescent="0.25">
      <c r="A26" s="9"/>
      <c r="B26" s="9"/>
      <c r="C26" s="9"/>
      <c r="D26" s="9"/>
      <c r="E26" s="9"/>
      <c r="F26" s="9"/>
      <c r="G26" s="9"/>
      <c r="H26" s="9"/>
      <c r="I26" s="9"/>
      <c r="J26" s="9"/>
      <c r="K26" s="9"/>
      <c r="L26" s="10"/>
      <c r="M26" s="9"/>
      <c r="N26" s="9"/>
      <c r="O26" s="9"/>
      <c r="P26" s="9"/>
      <c r="Q26" s="9"/>
      <c r="R26" s="9"/>
      <c r="S26" s="9"/>
      <c r="T26" s="9"/>
      <c r="U26" s="9"/>
      <c r="V26" s="9"/>
      <c r="W26" s="9"/>
    </row>
    <row r="27" spans="1:23" x14ac:dyDescent="0.25">
      <c r="A27" s="9"/>
      <c r="B27" s="9"/>
      <c r="C27" s="9"/>
      <c r="D27" s="9"/>
      <c r="E27" s="9"/>
      <c r="F27" s="9"/>
      <c r="G27" s="9"/>
      <c r="H27" s="9"/>
      <c r="I27" s="9"/>
      <c r="J27" s="9"/>
      <c r="K27" s="9"/>
      <c r="L27" s="9"/>
      <c r="M27" s="9"/>
      <c r="N27" s="9"/>
      <c r="O27" s="9"/>
      <c r="P27" s="9"/>
      <c r="Q27" s="9"/>
      <c r="R27" s="9"/>
      <c r="S27" s="9"/>
      <c r="T27" s="9"/>
      <c r="U27" s="9"/>
      <c r="V27" s="9"/>
      <c r="W27" s="9"/>
    </row>
    <row r="28" spans="1:23" x14ac:dyDescent="0.25">
      <c r="A28" s="9"/>
      <c r="B28" s="9"/>
      <c r="C28" s="9"/>
      <c r="D28" s="9"/>
      <c r="E28" s="9"/>
      <c r="F28" s="9"/>
      <c r="G28" s="9"/>
      <c r="H28" s="9"/>
      <c r="I28" s="9"/>
      <c r="J28" s="9"/>
      <c r="K28" s="9"/>
      <c r="L28" s="9"/>
      <c r="M28" s="9"/>
      <c r="N28" s="9"/>
      <c r="O28" s="9"/>
      <c r="P28" s="9"/>
      <c r="Q28" s="9"/>
      <c r="R28" s="9"/>
      <c r="S28" s="9"/>
      <c r="T28" s="9"/>
      <c r="U28" s="9"/>
      <c r="V28" s="9"/>
      <c r="W28" s="9"/>
    </row>
    <row r="29" spans="1:23" x14ac:dyDescent="0.25">
      <c r="A29" s="9"/>
      <c r="B29" s="9"/>
      <c r="C29" s="9"/>
      <c r="D29" s="9"/>
      <c r="E29" s="9"/>
      <c r="F29" s="9"/>
      <c r="G29" s="9"/>
      <c r="H29" s="9"/>
      <c r="I29" s="9"/>
      <c r="J29" s="9"/>
      <c r="K29" s="9"/>
      <c r="L29" s="9"/>
      <c r="M29" s="9"/>
      <c r="N29" s="9" t="str">
        <f>pivot!A86</f>
        <v>C0011</v>
      </c>
      <c r="O29" s="9">
        <f>pivot!B86</f>
        <v>1163</v>
      </c>
      <c r="P29" s="9">
        <f>pivot!C86</f>
        <v>1180</v>
      </c>
      <c r="Q29" s="9">
        <f>pivot!D86</f>
        <v>1616</v>
      </c>
      <c r="R29" s="9">
        <f>pivot!E86</f>
        <v>1043</v>
      </c>
      <c r="S29" s="9">
        <f>pivot!F86</f>
        <v>1747</v>
      </c>
      <c r="T29" s="9">
        <f>pivot!G86</f>
        <v>6749</v>
      </c>
      <c r="U29" s="9"/>
      <c r="V29" s="9"/>
      <c r="W29" s="9"/>
    </row>
    <row r="30" spans="1:23" x14ac:dyDescent="0.25">
      <c r="A30" s="9"/>
      <c r="B30" s="9"/>
      <c r="C30" s="9"/>
      <c r="D30" s="9"/>
      <c r="E30" s="9"/>
      <c r="F30" s="9"/>
      <c r="G30" s="9"/>
      <c r="H30" s="9"/>
      <c r="I30" s="9"/>
      <c r="J30" s="9"/>
      <c r="K30" s="9"/>
      <c r="L30" s="9"/>
      <c r="M30" s="9"/>
      <c r="N30" s="9" t="str">
        <f>pivot!A87</f>
        <v>C0012</v>
      </c>
      <c r="O30" s="9">
        <f>pivot!B87</f>
        <v>1438</v>
      </c>
      <c r="P30" s="9">
        <f>pivot!C87</f>
        <v>1616</v>
      </c>
      <c r="Q30" s="9">
        <f>pivot!D87</f>
        <v>866</v>
      </c>
      <c r="R30" s="9">
        <f>pivot!E87</f>
        <v>829</v>
      </c>
      <c r="S30" s="9">
        <f>pivot!F87</f>
        <v>2070</v>
      </c>
      <c r="T30" s="9">
        <f>pivot!G87</f>
        <v>6819</v>
      </c>
      <c r="U30" s="9"/>
      <c r="V30" s="9"/>
      <c r="W30" s="9"/>
    </row>
    <row r="31" spans="1:23" x14ac:dyDescent="0.25">
      <c r="A31" s="9"/>
      <c r="B31" s="9"/>
      <c r="C31" s="9"/>
      <c r="D31" s="9"/>
      <c r="E31" s="9"/>
      <c r="F31" s="9"/>
      <c r="G31" s="9"/>
      <c r="H31" s="9"/>
      <c r="I31" s="9"/>
      <c r="J31" s="9"/>
      <c r="K31" s="9"/>
      <c r="L31" s="9"/>
      <c r="M31" s="9"/>
      <c r="N31" s="9" t="str">
        <f>pivot!A88</f>
        <v>Cleveland</v>
      </c>
      <c r="O31" s="9">
        <f>pivot!B88</f>
        <v>0</v>
      </c>
      <c r="P31" s="9">
        <f>pivot!C88</f>
        <v>0</v>
      </c>
      <c r="Q31" s="9">
        <f>pivot!D88</f>
        <v>0</v>
      </c>
      <c r="R31" s="9">
        <f>pivot!E88</f>
        <v>0</v>
      </c>
      <c r="S31" s="9">
        <f>pivot!F88</f>
        <v>0</v>
      </c>
      <c r="T31" s="9">
        <f>pivot!G88</f>
        <v>0</v>
      </c>
      <c r="U31" s="9"/>
      <c r="V31" s="9"/>
      <c r="W31" s="9"/>
    </row>
    <row r="32" spans="1:23" x14ac:dyDescent="0.25">
      <c r="A32" s="9"/>
      <c r="B32" s="9"/>
      <c r="C32" s="9"/>
      <c r="D32" s="9"/>
      <c r="E32" s="9"/>
      <c r="F32" s="9"/>
      <c r="G32" s="9"/>
      <c r="H32" s="9"/>
      <c r="I32" s="9"/>
      <c r="J32" s="9"/>
      <c r="K32" s="9"/>
      <c r="L32" s="9"/>
      <c r="M32" s="9"/>
      <c r="N32" s="9" t="str">
        <f>pivot!A89</f>
        <v>C0002</v>
      </c>
      <c r="O32" s="9">
        <f>pivot!B89</f>
        <v>1233</v>
      </c>
      <c r="P32" s="9">
        <f>pivot!C89</f>
        <v>223</v>
      </c>
      <c r="Q32" s="9">
        <f>pivot!D89</f>
        <v>1680</v>
      </c>
      <c r="R32" s="9">
        <f>pivot!E89</f>
        <v>990</v>
      </c>
      <c r="S32" s="9">
        <f>pivot!F89</f>
        <v>1508</v>
      </c>
      <c r="T32" s="9">
        <f>pivot!G89</f>
        <v>5634</v>
      </c>
      <c r="U32" s="9"/>
      <c r="V32" s="9"/>
      <c r="W32" s="9"/>
    </row>
    <row r="33" spans="1:23" x14ac:dyDescent="0.25">
      <c r="A33" s="9"/>
      <c r="B33" s="9"/>
      <c r="C33" s="9"/>
      <c r="D33" s="9"/>
      <c r="E33" s="9"/>
      <c r="F33" s="9"/>
      <c r="G33" s="9"/>
      <c r="H33" s="9"/>
      <c r="I33" s="9"/>
      <c r="J33" s="9"/>
      <c r="K33" s="9"/>
      <c r="L33" s="9"/>
      <c r="M33" s="9"/>
      <c r="N33" s="9" t="str">
        <f>pivot!A90</f>
        <v>C0007</v>
      </c>
      <c r="O33" s="9">
        <f>pivot!B90</f>
        <v>1598</v>
      </c>
      <c r="P33" s="9">
        <f>pivot!C90</f>
        <v>1907</v>
      </c>
      <c r="Q33" s="9">
        <f>pivot!D90</f>
        <v>869</v>
      </c>
      <c r="R33" s="9">
        <f>pivot!E90</f>
        <v>1426</v>
      </c>
      <c r="S33" s="9">
        <f>pivot!F90</f>
        <v>1416</v>
      </c>
      <c r="T33" s="9">
        <f>pivot!G90</f>
        <v>7216</v>
      </c>
      <c r="U33" s="9"/>
      <c r="V33" s="9"/>
      <c r="W33" s="9"/>
    </row>
    <row r="34" spans="1:23" x14ac:dyDescent="0.25">
      <c r="A34" s="9"/>
      <c r="B34" s="9"/>
      <c r="C34" s="9"/>
      <c r="D34" s="9"/>
      <c r="E34" s="9"/>
      <c r="F34" s="9"/>
      <c r="G34" s="9"/>
      <c r="H34" s="9"/>
      <c r="I34" s="9"/>
      <c r="J34" s="9"/>
      <c r="K34" s="9"/>
      <c r="L34" s="9"/>
      <c r="M34" s="9"/>
      <c r="N34" s="9" t="str">
        <f>pivot!A91</f>
        <v>C0008</v>
      </c>
      <c r="O34" s="9">
        <f>pivot!B91</f>
        <v>900</v>
      </c>
      <c r="P34" s="9">
        <f>pivot!C91</f>
        <v>1016</v>
      </c>
      <c r="Q34" s="9">
        <f>pivot!D91</f>
        <v>960</v>
      </c>
      <c r="R34" s="9">
        <f>pivot!E91</f>
        <v>940</v>
      </c>
      <c r="S34" s="9">
        <f>pivot!F91</f>
        <v>1193</v>
      </c>
      <c r="T34" s="9">
        <f>pivot!G91</f>
        <v>5009</v>
      </c>
      <c r="U34" s="9"/>
      <c r="V34" s="9"/>
      <c r="W34" s="9"/>
    </row>
    <row r="35" spans="1:23" x14ac:dyDescent="0.25">
      <c r="A35" s="9"/>
      <c r="B35" s="9"/>
      <c r="C35" s="9"/>
      <c r="D35" s="9"/>
      <c r="E35" s="9"/>
      <c r="F35" s="9"/>
      <c r="G35" s="9"/>
      <c r="H35" s="9"/>
      <c r="I35" s="9"/>
      <c r="J35" s="9"/>
      <c r="K35" s="9"/>
      <c r="L35" s="9"/>
      <c r="M35" s="9"/>
      <c r="N35" s="9" t="str">
        <f>pivot!A92</f>
        <v>C0010</v>
      </c>
      <c r="O35" s="9">
        <f>pivot!B92</f>
        <v>900</v>
      </c>
      <c r="P35" s="9">
        <f>pivot!C92</f>
        <v>1470</v>
      </c>
      <c r="Q35" s="9">
        <f>pivot!D92</f>
        <v>1617</v>
      </c>
      <c r="R35" s="9">
        <f>pivot!E92</f>
        <v>1314</v>
      </c>
      <c r="S35" s="9">
        <f>pivot!F92</f>
        <v>941</v>
      </c>
      <c r="T35" s="9">
        <f>pivot!G92</f>
        <v>6242</v>
      </c>
      <c r="U35" s="9"/>
      <c r="V35" s="9"/>
      <c r="W35" s="9"/>
    </row>
    <row r="36" spans="1:23" x14ac:dyDescent="0.25">
      <c r="A36" s="9"/>
      <c r="B36" s="9"/>
      <c r="C36" s="9"/>
      <c r="D36" s="9"/>
      <c r="E36" s="9"/>
      <c r="F36" s="9"/>
      <c r="G36" s="9"/>
      <c r="H36" s="9"/>
      <c r="I36" s="9"/>
      <c r="J36" s="9"/>
      <c r="K36" s="9"/>
      <c r="L36" s="9"/>
      <c r="M36" s="9"/>
      <c r="N36" s="9" t="str">
        <f>pivot!A93</f>
        <v>C0013</v>
      </c>
      <c r="O36" s="9">
        <f>pivot!B93</f>
        <v>1255</v>
      </c>
      <c r="P36" s="9">
        <f>pivot!C93</f>
        <v>516</v>
      </c>
      <c r="Q36" s="9">
        <f>pivot!D93</f>
        <v>1874</v>
      </c>
      <c r="R36" s="9">
        <f>pivot!E93</f>
        <v>1863</v>
      </c>
      <c r="S36" s="9">
        <f>pivot!F93</f>
        <v>1722</v>
      </c>
      <c r="T36" s="9">
        <f>pivot!G93</f>
        <v>7230</v>
      </c>
      <c r="U36" s="9"/>
      <c r="V36" s="9"/>
      <c r="W36" s="9"/>
    </row>
    <row r="37" spans="1:23" x14ac:dyDescent="0.25">
      <c r="A37" s="9"/>
      <c r="B37" s="9"/>
      <c r="C37" s="9"/>
      <c r="D37" s="9"/>
      <c r="E37" s="9"/>
      <c r="F37" s="9"/>
      <c r="G37" s="9"/>
      <c r="H37" s="9"/>
      <c r="I37" s="9"/>
      <c r="J37" s="9"/>
      <c r="K37" s="9"/>
      <c r="L37" s="9"/>
      <c r="M37" s="9"/>
      <c r="N37" s="9" t="str">
        <f>pivot!A94</f>
        <v>C0015</v>
      </c>
      <c r="O37" s="9">
        <f>pivot!B94</f>
        <v>1138</v>
      </c>
      <c r="P37" s="9">
        <f>pivot!C94</f>
        <v>1898</v>
      </c>
      <c r="Q37" s="9">
        <f>pivot!D94</f>
        <v>1482</v>
      </c>
      <c r="R37" s="9">
        <f>pivot!E94</f>
        <v>846</v>
      </c>
      <c r="S37" s="9">
        <f>pivot!F94</f>
        <v>1154</v>
      </c>
      <c r="T37" s="9">
        <f>pivot!G94</f>
        <v>6518</v>
      </c>
      <c r="U37" s="9"/>
      <c r="V37" s="9"/>
      <c r="W37" s="9"/>
    </row>
    <row r="38" spans="1:23" x14ac:dyDescent="0.25">
      <c r="A38" s="9"/>
      <c r="B38" s="9"/>
      <c r="C38" s="9"/>
      <c r="D38" s="9"/>
      <c r="E38" s="9"/>
      <c r="F38" s="9"/>
      <c r="G38" s="9"/>
      <c r="H38" s="9"/>
      <c r="I38" s="9"/>
      <c r="J38" s="9"/>
      <c r="K38" s="9"/>
      <c r="L38" s="9"/>
      <c r="M38" s="9"/>
      <c r="N38" s="9" t="str">
        <f>pivot!A95</f>
        <v>Columbus</v>
      </c>
      <c r="O38" s="9">
        <f>pivot!B95</f>
        <v>0</v>
      </c>
      <c r="P38" s="9">
        <f>pivot!C95</f>
        <v>0</v>
      </c>
      <c r="Q38" s="9">
        <f>pivot!D95</f>
        <v>0</v>
      </c>
      <c r="R38" s="9">
        <f>pivot!E95</f>
        <v>0</v>
      </c>
      <c r="S38" s="9">
        <f>pivot!F95</f>
        <v>0</v>
      </c>
      <c r="T38" s="9">
        <f>pivot!G95</f>
        <v>0</v>
      </c>
      <c r="U38" s="9"/>
      <c r="V38" s="9"/>
      <c r="W38" s="9"/>
    </row>
    <row r="39" spans="1:23" x14ac:dyDescent="0.25">
      <c r="A39" s="9"/>
      <c r="B39" s="9"/>
      <c r="C39" s="9"/>
      <c r="D39" s="9"/>
      <c r="E39" s="9"/>
      <c r="F39" s="9"/>
      <c r="G39" s="9"/>
      <c r="H39" s="9"/>
      <c r="I39" s="9"/>
      <c r="J39" s="9"/>
      <c r="K39" s="9"/>
      <c r="L39" s="9"/>
      <c r="M39" s="9"/>
      <c r="N39" s="9" t="str">
        <f>pivot!A96</f>
        <v>C0001</v>
      </c>
      <c r="O39" s="9">
        <f>pivot!B96</f>
        <v>1655</v>
      </c>
      <c r="P39" s="9">
        <f>pivot!C96</f>
        <v>805</v>
      </c>
      <c r="Q39" s="9">
        <f>pivot!D96</f>
        <v>2263</v>
      </c>
      <c r="R39" s="9">
        <f>pivot!E96</f>
        <v>987</v>
      </c>
      <c r="S39" s="9">
        <f>pivot!F96</f>
        <v>1075</v>
      </c>
      <c r="T39" s="9">
        <f>pivot!G96</f>
        <v>6785</v>
      </c>
      <c r="U39" s="9"/>
      <c r="V39" s="9"/>
      <c r="W39" s="9"/>
    </row>
    <row r="40" spans="1:23" x14ac:dyDescent="0.25">
      <c r="A40" s="9"/>
      <c r="B40" s="9"/>
      <c r="C40" s="9"/>
      <c r="D40" s="9"/>
      <c r="E40" s="9"/>
      <c r="F40" s="9"/>
      <c r="G40" s="9"/>
      <c r="H40" s="9"/>
      <c r="I40" s="9"/>
      <c r="J40" s="9"/>
      <c r="K40" s="9"/>
      <c r="L40" s="9"/>
      <c r="M40" s="9"/>
      <c r="N40" s="9"/>
      <c r="O40" s="9"/>
      <c r="P40" s="9"/>
      <c r="Q40" s="9"/>
      <c r="R40" s="9"/>
      <c r="S40" s="9"/>
      <c r="T40" s="9"/>
      <c r="U40" s="9"/>
      <c r="V40" s="9"/>
      <c r="W40" s="9"/>
    </row>
    <row r="41" spans="1:23" x14ac:dyDescent="0.25">
      <c r="A41" s="9"/>
      <c r="B41" s="9"/>
      <c r="C41" s="9"/>
      <c r="D41" s="9"/>
      <c r="E41" s="9"/>
      <c r="F41" s="9"/>
      <c r="G41" s="9"/>
      <c r="H41" s="9"/>
      <c r="I41" s="9"/>
      <c r="J41" s="9"/>
      <c r="K41" s="9"/>
      <c r="L41" s="9"/>
      <c r="M41" s="9"/>
      <c r="N41" s="9"/>
      <c r="O41" s="9"/>
      <c r="P41" s="9"/>
      <c r="Q41" s="9"/>
      <c r="R41" s="9"/>
      <c r="S41" s="9"/>
      <c r="T41" s="9"/>
      <c r="U41" s="9"/>
      <c r="V41" s="9"/>
      <c r="W41" s="9"/>
    </row>
    <row r="42" spans="1:23" x14ac:dyDescent="0.25">
      <c r="A42" s="9"/>
      <c r="B42" s="9"/>
      <c r="C42" s="9"/>
      <c r="D42" s="9"/>
      <c r="E42" s="9"/>
      <c r="F42" s="9"/>
      <c r="G42" s="9"/>
      <c r="H42" s="9"/>
      <c r="I42" s="9"/>
      <c r="J42" s="9"/>
      <c r="K42" s="9"/>
      <c r="L42" s="9"/>
      <c r="M42" s="9"/>
      <c r="N42" s="9"/>
      <c r="O42" s="9"/>
      <c r="P42" s="9"/>
      <c r="Q42" s="9"/>
      <c r="R42" s="9"/>
      <c r="S42" s="9"/>
      <c r="T42" s="9"/>
      <c r="U42" s="9"/>
      <c r="V42" s="9"/>
      <c r="W42" s="9"/>
    </row>
    <row r="43" spans="1:23" x14ac:dyDescent="0.25">
      <c r="A43" s="9"/>
      <c r="B43" s="9"/>
      <c r="C43" s="9"/>
      <c r="D43" s="9"/>
      <c r="E43" s="9"/>
      <c r="F43" s="9"/>
      <c r="G43" s="9"/>
      <c r="H43" s="9"/>
      <c r="I43" s="9"/>
      <c r="J43" s="9"/>
      <c r="K43" s="15"/>
      <c r="L43" s="15"/>
      <c r="M43" s="15"/>
      <c r="N43" s="15"/>
      <c r="O43" s="15"/>
      <c r="P43" s="15"/>
      <c r="Q43" s="15"/>
      <c r="R43" s="9"/>
      <c r="S43" s="9"/>
      <c r="T43" s="9"/>
      <c r="U43" s="9"/>
      <c r="V43" s="9"/>
      <c r="W43" s="9"/>
    </row>
    <row r="44" spans="1:23" ht="15.75" x14ac:dyDescent="0.25">
      <c r="A44" s="9"/>
      <c r="B44" s="9"/>
      <c r="C44" s="9"/>
      <c r="D44" s="9"/>
      <c r="E44" s="9"/>
      <c r="F44" s="9"/>
      <c r="G44" s="9"/>
      <c r="H44" s="9"/>
      <c r="I44" s="9"/>
      <c r="J44" s="9"/>
      <c r="K44" s="16"/>
      <c r="L44" s="16"/>
      <c r="M44" s="16"/>
      <c r="N44" s="16"/>
      <c r="O44" s="16"/>
      <c r="P44" s="16"/>
      <c r="Q44" s="16"/>
      <c r="R44" s="9"/>
      <c r="S44" s="9"/>
      <c r="T44" s="9"/>
      <c r="U44" s="9"/>
      <c r="V44" s="9"/>
      <c r="W44" s="9"/>
    </row>
    <row r="45" spans="1:23" ht="15.75" x14ac:dyDescent="0.25">
      <c r="A45" s="9"/>
      <c r="B45" s="9"/>
      <c r="C45" s="9"/>
      <c r="D45" s="9"/>
      <c r="E45" s="9"/>
      <c r="F45" s="9"/>
      <c r="G45" s="9"/>
      <c r="H45" s="9"/>
      <c r="I45" s="9"/>
      <c r="J45" s="9"/>
      <c r="K45" s="17"/>
      <c r="L45" s="18"/>
      <c r="M45" s="18"/>
      <c r="N45" s="18"/>
      <c r="O45" s="18"/>
      <c r="P45" s="18"/>
      <c r="Q45" s="18"/>
      <c r="R45" s="9"/>
      <c r="S45" s="9"/>
      <c r="T45" s="9"/>
      <c r="U45" s="9"/>
      <c r="V45" s="9"/>
      <c r="W45" s="9"/>
    </row>
    <row r="46" spans="1:23" ht="15.75" x14ac:dyDescent="0.25">
      <c r="K46" s="13"/>
      <c r="L46" s="14"/>
      <c r="M46" s="14"/>
      <c r="N46" s="14"/>
      <c r="O46" s="14"/>
      <c r="P46" s="14"/>
      <c r="Q46" s="14"/>
    </row>
    <row r="47" spans="1:23" ht="15.75" x14ac:dyDescent="0.25">
      <c r="K47" s="13"/>
      <c r="L47" s="14"/>
      <c r="M47" s="14"/>
      <c r="N47" s="14"/>
      <c r="O47" s="14"/>
      <c r="P47" s="14"/>
      <c r="Q47" s="14"/>
    </row>
    <row r="48" spans="1:23" ht="15.75" x14ac:dyDescent="0.25">
      <c r="K48" s="13"/>
      <c r="L48" s="14"/>
      <c r="M48" s="14"/>
      <c r="N48" s="14"/>
      <c r="O48" s="14"/>
      <c r="P48" s="14"/>
      <c r="Q48" s="14"/>
    </row>
    <row r="49" spans="11:17" ht="15.75" x14ac:dyDescent="0.25">
      <c r="K49" s="12"/>
      <c r="L49" s="14"/>
      <c r="M49" s="14"/>
      <c r="N49" s="14"/>
      <c r="O49" s="14"/>
      <c r="P49" s="14"/>
      <c r="Q49" s="14"/>
    </row>
    <row r="50" spans="11:17" ht="15.75" x14ac:dyDescent="0.25">
      <c r="K50" s="13"/>
      <c r="L50" s="14"/>
      <c r="M50" s="14"/>
      <c r="N50" s="14"/>
      <c r="O50" s="14"/>
      <c r="P50" s="14"/>
      <c r="Q50" s="14"/>
    </row>
    <row r="51" spans="11:17" ht="15.75" x14ac:dyDescent="0.25">
      <c r="K51" s="13"/>
      <c r="L51" s="14"/>
      <c r="M51" s="14"/>
      <c r="N51" s="14"/>
      <c r="O51" s="14"/>
      <c r="P51" s="14"/>
      <c r="Q51" s="14"/>
    </row>
    <row r="52" spans="11:17" ht="15.75" x14ac:dyDescent="0.25">
      <c r="K52" s="13"/>
      <c r="L52" s="14"/>
      <c r="M52" s="14"/>
      <c r="N52" s="14"/>
      <c r="O52" s="14"/>
      <c r="P52" s="14"/>
      <c r="Q52" s="14"/>
    </row>
    <row r="53" spans="11:17" ht="15.75" x14ac:dyDescent="0.25">
      <c r="K53" s="13"/>
      <c r="L53" s="14"/>
      <c r="M53" s="14"/>
      <c r="N53" s="14"/>
      <c r="O53" s="14"/>
      <c r="P53" s="14"/>
      <c r="Q53" s="14"/>
    </row>
    <row r="54" spans="11:17" ht="15.75" x14ac:dyDescent="0.25">
      <c r="K54" s="13"/>
      <c r="L54" s="14"/>
      <c r="M54" s="14"/>
      <c r="N54" s="14"/>
      <c r="O54" s="14"/>
      <c r="P54" s="14"/>
      <c r="Q54" s="14"/>
    </row>
    <row r="55" spans="11:17" ht="15.75" x14ac:dyDescent="0.25">
      <c r="K55" s="13"/>
      <c r="L55" s="14"/>
      <c r="M55" s="14"/>
      <c r="N55" s="14"/>
      <c r="O55" s="14"/>
      <c r="P55" s="14"/>
      <c r="Q55" s="14"/>
    </row>
    <row r="56" spans="11:17" ht="15.75" x14ac:dyDescent="0.25">
      <c r="K56" s="12"/>
      <c r="L56" s="14"/>
      <c r="M56" s="14"/>
      <c r="N56" s="14"/>
      <c r="O56" s="14"/>
      <c r="P56" s="14"/>
      <c r="Q56" s="14"/>
    </row>
    <row r="57" spans="11:17" ht="15.75" x14ac:dyDescent="0.25">
      <c r="K57" s="13"/>
      <c r="L57" s="14"/>
      <c r="M57" s="14"/>
      <c r="N57" s="14"/>
      <c r="O57" s="14"/>
      <c r="P57" s="14"/>
      <c r="Q57" s="14"/>
    </row>
    <row r="58" spans="11:17" ht="15.75" x14ac:dyDescent="0.25">
      <c r="K58" s="13"/>
      <c r="L58" s="14"/>
      <c r="M58" s="14"/>
      <c r="N58" s="14"/>
      <c r="O58" s="14"/>
      <c r="P58" s="14"/>
      <c r="Q58" s="14"/>
    </row>
    <row r="59" spans="11:17" ht="15.75" x14ac:dyDescent="0.25">
      <c r="K59" s="13"/>
      <c r="L59" s="14"/>
      <c r="M59" s="14"/>
      <c r="N59" s="14"/>
      <c r="O59" s="14"/>
      <c r="P59" s="14"/>
      <c r="Q59" s="14"/>
    </row>
    <row r="60" spans="11:17" ht="15.75" x14ac:dyDescent="0.25">
      <c r="K60" s="13"/>
      <c r="L60" s="14"/>
      <c r="M60" s="14"/>
      <c r="N60" s="14"/>
      <c r="O60" s="14"/>
      <c r="P60" s="14"/>
      <c r="Q60" s="14"/>
    </row>
    <row r="61" spans="11:17" ht="15.75" x14ac:dyDescent="0.25">
      <c r="K61" s="13"/>
      <c r="L61" s="14"/>
      <c r="M61" s="14"/>
      <c r="N61" s="14"/>
      <c r="O61" s="14"/>
      <c r="P61" s="14"/>
      <c r="Q61" s="14"/>
    </row>
  </sheetData>
  <conditionalFormatting sqref="L45:P61">
    <cfRule type="dataBar" priority="1">
      <dataBar>
        <cfvo type="num" val="0"/>
        <cfvo type="formula" val="MAX($J$82:$N$100)*2"/>
        <color rgb="FFFF555A"/>
      </dataBar>
      <extLst>
        <ext xmlns:x14="http://schemas.microsoft.com/office/spreadsheetml/2009/9/main" uri="{B025F937-C7B1-47D3-B67F-A62EFF666E3E}">
          <x14:id>{447492AB-B8EE-4C4E-B4D6-2F6CDE3C1C2F}</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47492AB-B8EE-4C4E-B4D6-2F6CDE3C1C2F}">
            <x14:dataBar minLength="0" maxLength="100" border="1" negativeBarBorderColorSameAsPositive="0">
              <x14:cfvo type="num">
                <xm:f>0</xm:f>
              </x14:cfvo>
              <x14:cfvo type="formula">
                <xm:f>MAX($J$82:$N$100)*2</xm:f>
              </x14:cfvo>
              <x14:borderColor rgb="FFFF555A"/>
              <x14:negativeFillColor rgb="FFFF0000"/>
              <x14:negativeBorderColor rgb="FFFF0000"/>
              <x14:axisColor rgb="FF000000"/>
            </x14:dataBar>
          </x14:cfRule>
          <xm:sqref>L45:P61</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Mansi Khandelwal</cp:lastModifiedBy>
  <dcterms:created xsi:type="dcterms:W3CDTF">2021-03-14T20:21:32Z</dcterms:created>
  <dcterms:modified xsi:type="dcterms:W3CDTF">2025-03-12T09:13:08Z</dcterms:modified>
</cp:coreProperties>
</file>