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ورقة1" sheetId="1" r:id="rId4"/>
  </sheets>
  <definedNames/>
  <calcPr/>
</workbook>
</file>

<file path=xl/sharedStrings.xml><?xml version="1.0" encoding="utf-8"?>
<sst xmlns="http://schemas.openxmlformats.org/spreadsheetml/2006/main" count="45" uniqueCount="33">
  <si>
    <t xml:space="preserve">           المملكة العربية السعودية </t>
  </si>
  <si>
    <t xml:space="preserve">                وزارة الداخلية </t>
  </si>
  <si>
    <t xml:space="preserve">مركز وثائق الهوية الوطنية بمنطقة مكة المكرمة </t>
  </si>
  <si>
    <t>الإحصائية الشهرية للأرشفة الإلكترونية لمكاتب الأحوال المدنية بمنطقة مكة المكرمة حتى 1439/09/23هـ</t>
  </si>
  <si>
    <t>المكتب</t>
  </si>
  <si>
    <t>مواطنين</t>
  </si>
  <si>
    <t>متجنسين</t>
  </si>
  <si>
    <t>مواليد</t>
  </si>
  <si>
    <t>وفيات</t>
  </si>
  <si>
    <t>المجموع</t>
  </si>
  <si>
    <t>أساس</t>
  </si>
  <si>
    <t>ممسوح</t>
  </si>
  <si>
    <t>الأرشيف المركزي بجدة</t>
  </si>
  <si>
    <t>مكة 1</t>
  </si>
  <si>
    <t>مكة 2</t>
  </si>
  <si>
    <t>--</t>
  </si>
  <si>
    <t>القنفذة</t>
  </si>
  <si>
    <t>الليث</t>
  </si>
  <si>
    <t>رابغ</t>
  </si>
  <si>
    <t>جدة1</t>
  </si>
  <si>
    <t>جدة 2</t>
  </si>
  <si>
    <t>جدة 3</t>
  </si>
  <si>
    <t>مكة المكرمة</t>
  </si>
  <si>
    <t>مكة المكرمة 2</t>
  </si>
  <si>
    <t>الطائف</t>
  </si>
  <si>
    <t>تربه</t>
  </si>
  <si>
    <t>الخرمه</t>
  </si>
  <si>
    <t>رنيه</t>
  </si>
  <si>
    <t>العرضية الجنوبية</t>
  </si>
  <si>
    <t>الإجمالي</t>
  </si>
  <si>
    <t xml:space="preserve">        معد الإحصائية                                       مساعد المدير العام للوثائق                                  مدير عام الإدارة العامة للأحوال المدنية بمنطقة مكة المكرمة  </t>
  </si>
  <si>
    <t xml:space="preserve">منصور بن حسين الزهراني                                النقيب/ فيصل بن مصلي السلمي                                                      عبدالمنعم بن ياسين الشهري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</si>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</sst>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/>
    <font>
      <b/>
      <sz val="13.0"/>
      <color rgb="FF000000"/>
      <name val="Arial"/>
    </font>
    <font>
      <b/>
      <sz val="13.0"/>
      <color rgb="FFFFFFFF"/>
      <name val="Arial"/>
    </font>
    <font>
      <b/>
      <sz val="12.0"/>
      <color rgb="FFFFFFFF"/>
      <name val="Arial"/>
    </font>
    <font>
      <b/>
      <sz val="11.0"/>
      <color rgb="FF000000"/>
      <name val="Arial"/>
    </font>
    <font>
      <sz val="11.0"/>
      <color theme="1"/>
      <name val="Calibri"/>
    </font>
    <font>
      <b/>
      <sz val="13.0"/>
      <color rgb="FF00B050"/>
      <name val="Arial"/>
    </font>
    <font>
      <b/>
      <sz val="12.0"/>
      <color rgb="FF000000"/>
      <name val="Arial"/>
    </font>
    <font>
      <b/>
      <sz val="11.0"/>
      <color theme="1"/>
      <name val="Calibri"/>
    </font>
    <font>
      <b/>
      <sz val="12.0"/>
      <color theme="1"/>
      <name val="Arial"/>
    </font>
    <font>
      <b/>
      <sz val="12.0"/>
      <color theme="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B79953"/>
        <bgColor rgb="FFB7995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2" vertical="center"/>
    </xf>
    <xf borderId="1" fillId="2" fontId="2" numFmtId="0" xfId="0" applyAlignment="1" applyBorder="1" applyFill="1" applyFont="1">
      <alignment horizontal="center" readingOrder="2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2" vertical="center"/>
    </xf>
    <xf borderId="5" fillId="0" fontId="3" numFmtId="0" xfId="0" applyBorder="1" applyFont="1"/>
    <xf borderId="1" fillId="3" fontId="5" numFmtId="0" xfId="0" applyAlignment="1" applyBorder="1" applyFill="1" applyFont="1">
      <alignment horizontal="center" readingOrder="2" vertical="center"/>
    </xf>
    <xf borderId="1" fillId="3" fontId="5" numFmtId="0" xfId="0" applyAlignment="1" applyBorder="1" applyFont="1">
      <alignment horizontal="center" readingOrder="2" shrinkToFit="0" vertical="center" wrapText="1"/>
    </xf>
    <xf borderId="1" fillId="4" fontId="4" numFmtId="0" xfId="0" applyAlignment="1" applyBorder="1" applyFill="1" applyFont="1">
      <alignment horizontal="center" readingOrder="2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3" fontId="5" numFmtId="0" xfId="0" applyAlignment="1" applyBorder="1" applyFont="1">
      <alignment horizontal="center" readingOrder="2" vertical="center"/>
    </xf>
    <xf borderId="8" fillId="4" fontId="4" numFmtId="0" xfId="0" applyAlignment="1" applyBorder="1" applyFont="1">
      <alignment horizontal="center" readingOrder="2" vertical="center"/>
    </xf>
    <xf borderId="8" fillId="3" fontId="6" numFmtId="0" xfId="0" applyAlignment="1" applyBorder="1" applyFont="1">
      <alignment horizontal="center" readingOrder="2" shrinkToFit="0" vertical="center" wrapText="1"/>
    </xf>
    <xf borderId="8" fillId="4" fontId="4" numFmtId="0" xfId="0" applyAlignment="1" applyBorder="1" applyFont="1">
      <alignment horizontal="center" readingOrder="2" shrinkToFit="0" vertical="center" wrapText="1"/>
    </xf>
    <xf borderId="8" fillId="3" fontId="5" numFmtId="0" xfId="0" applyAlignment="1" applyBorder="1" applyFont="1">
      <alignment horizontal="center" readingOrder="2" shrinkToFit="0" vertical="center" wrapText="1"/>
    </xf>
    <xf borderId="9" fillId="5" fontId="7" numFmtId="0" xfId="0" applyAlignment="1" applyBorder="1" applyFill="1" applyFont="1">
      <alignment horizontal="center" readingOrder="2" vertical="center"/>
    </xf>
    <xf borderId="8" fillId="5" fontId="4" numFmtId="0" xfId="0" applyAlignment="1" applyBorder="1" applyFont="1">
      <alignment horizontal="center" readingOrder="2" shrinkToFit="0" vertical="center" wrapText="1"/>
    </xf>
    <xf borderId="8" fillId="6" fontId="4" numFmtId="0" xfId="0" applyAlignment="1" applyBorder="1" applyFill="1" applyFont="1">
      <alignment horizontal="center" readingOrder="1" vertical="center"/>
    </xf>
    <xf borderId="9" fillId="6" fontId="4" numFmtId="0" xfId="0" applyAlignment="1" applyBorder="1" applyFont="1">
      <alignment horizontal="center" readingOrder="1" shrinkToFit="0" vertical="center" wrapText="1"/>
    </xf>
    <xf borderId="0" fillId="0" fontId="8" numFmtId="0" xfId="0" applyAlignment="1" applyFont="1">
      <alignment horizontal="center" vertical="center"/>
    </xf>
    <xf borderId="10" fillId="0" fontId="3" numFmtId="0" xfId="0" applyBorder="1" applyFont="1"/>
    <xf borderId="8" fillId="6" fontId="9" numFmtId="0" xfId="0" applyAlignment="1" applyBorder="1" applyFont="1">
      <alignment horizontal="center" readingOrder="1" vertical="center"/>
    </xf>
    <xf borderId="11" fillId="0" fontId="3" numFmtId="0" xfId="0" applyBorder="1" applyFont="1"/>
    <xf borderId="1" fillId="5" fontId="4" numFmtId="0" xfId="0" applyAlignment="1" applyBorder="1" applyFont="1">
      <alignment horizontal="center" readingOrder="2" vertical="center"/>
    </xf>
    <xf borderId="8" fillId="6" fontId="4" numFmtId="0" xfId="0" applyAlignment="1" applyBorder="1" applyFont="1">
      <alignment horizontal="center" readingOrder="1" shrinkToFit="0" vertical="center" wrapText="1"/>
    </xf>
    <xf borderId="8" fillId="6" fontId="9" numFmtId="0" xfId="0" applyAlignment="1" applyBorder="1" applyFont="1">
      <alignment horizontal="center" readingOrder="1" shrinkToFit="0" vertical="center" wrapText="1"/>
    </xf>
    <xf borderId="8" fillId="0" fontId="9" numFmtId="0" xfId="0" applyAlignment="1" applyBorder="1" applyFont="1">
      <alignment horizontal="center" readingOrder="1" vertical="center"/>
    </xf>
    <xf borderId="8" fillId="0" fontId="4" numFmtId="0" xfId="0" applyAlignment="1" applyBorder="1" applyFont="1">
      <alignment horizontal="center" readingOrder="1" vertical="center"/>
    </xf>
    <xf borderId="8" fillId="0" fontId="4" numFmtId="0" xfId="0" applyAlignment="1" applyBorder="1" applyFont="1">
      <alignment horizontal="center" readingOrder="1" shrinkToFit="0" vertical="center" wrapText="1"/>
    </xf>
    <xf borderId="8" fillId="7" fontId="4" numFmtId="0" xfId="0" applyAlignment="1" applyBorder="1" applyFill="1" applyFont="1">
      <alignment horizontal="center" readingOrder="1" shrinkToFit="0" vertical="center" wrapText="1"/>
    </xf>
    <xf borderId="8" fillId="0" fontId="10" numFmtId="0" xfId="0" applyAlignment="1" applyBorder="1" applyFont="1">
      <alignment horizontal="center" readingOrder="1" shrinkToFit="0" vertical="center" wrapText="1"/>
    </xf>
    <xf borderId="8" fillId="0" fontId="7" numFmtId="0" xfId="0" applyAlignment="1" applyBorder="1" applyFont="1">
      <alignment horizontal="center" readingOrder="1" shrinkToFit="0" vertical="center" wrapText="1"/>
    </xf>
    <xf borderId="1" fillId="5" fontId="7" numFmtId="0" xfId="0" applyAlignment="1" applyBorder="1" applyFont="1">
      <alignment horizontal="center" readingOrder="2" vertical="center"/>
    </xf>
    <xf borderId="8" fillId="0" fontId="10" numFmtId="0" xfId="0" applyAlignment="1" applyBorder="1" applyFont="1">
      <alignment horizontal="center" readingOrder="1" vertical="center"/>
    </xf>
    <xf borderId="0" fillId="0" fontId="8" numFmtId="0" xfId="0" applyAlignment="1" applyFont="1">
      <alignment horizontal="center"/>
    </xf>
    <xf borderId="0" fillId="0" fontId="11" numFmtId="0" xfId="0" applyAlignment="1" applyFont="1">
      <alignment horizontal="right"/>
    </xf>
    <xf borderId="0" fillId="0" fontId="12" numFmtId="0" xfId="0" applyAlignment="1" applyFont="1">
      <alignment horizontal="right" readingOrder="2" vertical="center"/>
    </xf>
    <xf borderId="0" fillId="0" fontId="8" numFmtId="0" xfId="0" applyFont="1"/>
    <xf borderId="0" fillId="0" fontId="13" numFmtId="0" xfId="0" applyFon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0</xdr:row>
      <xdr:rowOff>38100</xdr:rowOff>
    </xdr:from>
    <xdr:ext cx="1428750" cy="6858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5.13"/>
    <col customWidth="1" min="2" max="2" width="6.88"/>
    <col customWidth="1" min="3" max="3" width="11.63"/>
    <col customWidth="1" min="4" max="4" width="7.88"/>
    <col customWidth="1" min="5" max="5" width="9.25"/>
    <col customWidth="1" min="6" max="7" width="9.0"/>
    <col customWidth="1" min="8" max="9" width="7.88"/>
    <col customWidth="1" min="10" max="10" width="8.5"/>
    <col customWidth="1" min="11" max="11" width="9.0"/>
    <col customWidth="1" min="12" max="12" width="9.88"/>
    <col customWidth="1" min="13" max="13" width="3.25"/>
    <col customWidth="1" min="14" max="26" width="8.1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5" ht="15.0" customHeight="1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6" ht="15.0" customHeight="1">
      <c r="A6" s="5" t="s">
        <v>4</v>
      </c>
      <c r="B6" s="6"/>
      <c r="C6" s="7" t="s">
        <v>5</v>
      </c>
      <c r="D6" s="4"/>
      <c r="E6" s="7" t="s">
        <v>6</v>
      </c>
      <c r="F6" s="4"/>
      <c r="G6" s="8" t="s">
        <v>7</v>
      </c>
      <c r="H6" s="4"/>
      <c r="I6" s="8" t="s">
        <v>8</v>
      </c>
      <c r="J6" s="4"/>
      <c r="K6" s="9" t="s">
        <v>9</v>
      </c>
      <c r="L6" s="4"/>
    </row>
    <row r="7" ht="15.0" customHeight="1">
      <c r="A7" s="10"/>
      <c r="B7" s="11"/>
      <c r="C7" s="12" t="s">
        <v>10</v>
      </c>
      <c r="D7" s="13" t="s">
        <v>11</v>
      </c>
      <c r="E7" s="12" t="s">
        <v>10</v>
      </c>
      <c r="F7" s="13" t="s">
        <v>11</v>
      </c>
      <c r="G7" s="14" t="s">
        <v>10</v>
      </c>
      <c r="H7" s="15" t="s">
        <v>11</v>
      </c>
      <c r="I7" s="16" t="s">
        <v>10</v>
      </c>
      <c r="J7" s="15" t="s">
        <v>11</v>
      </c>
      <c r="K7" s="15" t="s">
        <v>10</v>
      </c>
      <c r="L7" s="15" t="s">
        <v>11</v>
      </c>
    </row>
    <row r="8" ht="15.0" customHeight="1">
      <c r="A8" s="17" t="s">
        <v>12</v>
      </c>
      <c r="B8" s="18" t="s">
        <v>13</v>
      </c>
      <c r="C8" s="19">
        <v>370000.0</v>
      </c>
      <c r="D8" s="19">
        <v>206044.0</v>
      </c>
      <c r="E8" s="19">
        <v>13116.0</v>
      </c>
      <c r="F8" s="19">
        <v>1105.0</v>
      </c>
      <c r="G8" s="20">
        <v>1134852.0</v>
      </c>
      <c r="H8" s="20">
        <v>1600.0</v>
      </c>
      <c r="I8" s="20">
        <v>25064.0</v>
      </c>
      <c r="J8" s="20">
        <v>0.0</v>
      </c>
      <c r="K8" s="20">
        <v>1775974.0</v>
      </c>
      <c r="L8" s="20">
        <v>371304.0</v>
      </c>
      <c r="O8" s="21"/>
    </row>
    <row r="9" ht="15.0" customHeight="1">
      <c r="A9" s="22"/>
      <c r="B9" s="18" t="s">
        <v>14</v>
      </c>
      <c r="C9" s="19">
        <v>14350.0</v>
      </c>
      <c r="D9" s="19">
        <v>14350.0</v>
      </c>
      <c r="E9" s="19" t="s">
        <v>15</v>
      </c>
      <c r="F9" s="19" t="s">
        <v>15</v>
      </c>
      <c r="G9" s="22"/>
      <c r="H9" s="22"/>
      <c r="I9" s="22"/>
      <c r="J9" s="22"/>
      <c r="K9" s="22"/>
      <c r="L9" s="22"/>
    </row>
    <row r="10" ht="15.0" customHeight="1">
      <c r="A10" s="22"/>
      <c r="B10" s="18" t="s">
        <v>16</v>
      </c>
      <c r="C10" s="19">
        <v>102835.0</v>
      </c>
      <c r="D10" s="19">
        <v>55386.0</v>
      </c>
      <c r="E10" s="23">
        <v>54.0</v>
      </c>
      <c r="F10" s="23">
        <v>54.0</v>
      </c>
      <c r="G10" s="22"/>
      <c r="H10" s="22"/>
      <c r="I10" s="22"/>
      <c r="J10" s="22"/>
      <c r="K10" s="22"/>
      <c r="L10" s="22"/>
    </row>
    <row r="11" ht="15.0" customHeight="1">
      <c r="A11" s="22"/>
      <c r="B11" s="18" t="s">
        <v>17</v>
      </c>
      <c r="C11" s="23">
        <v>47550.0</v>
      </c>
      <c r="D11" s="23">
        <v>47550.0</v>
      </c>
      <c r="E11" s="23">
        <v>5.0</v>
      </c>
      <c r="F11" s="23">
        <v>5.0</v>
      </c>
      <c r="G11" s="22"/>
      <c r="H11" s="22"/>
      <c r="I11" s="22"/>
      <c r="J11" s="22"/>
      <c r="K11" s="22"/>
      <c r="L11" s="22"/>
    </row>
    <row r="12" ht="15.0" customHeight="1">
      <c r="A12" s="24"/>
      <c r="B12" s="18" t="s">
        <v>18</v>
      </c>
      <c r="C12" s="19">
        <v>51920.0</v>
      </c>
      <c r="D12" s="19">
        <v>45181.0</v>
      </c>
      <c r="E12" s="23">
        <v>29.0</v>
      </c>
      <c r="F12" s="23">
        <v>29.0</v>
      </c>
      <c r="G12" s="24"/>
      <c r="H12" s="24"/>
      <c r="I12" s="24"/>
      <c r="J12" s="24"/>
      <c r="K12" s="24"/>
      <c r="L12" s="24"/>
    </row>
    <row r="13" ht="15.0" customHeight="1">
      <c r="A13" s="25" t="s">
        <v>19</v>
      </c>
      <c r="B13" s="4"/>
      <c r="C13" s="19">
        <v>484950.0</v>
      </c>
      <c r="D13" s="19">
        <v>244821.0</v>
      </c>
      <c r="E13" s="23">
        <v>16199.0</v>
      </c>
      <c r="F13" s="23">
        <v>16199.0</v>
      </c>
      <c r="G13" s="26">
        <v>0.0</v>
      </c>
      <c r="H13" s="26">
        <v>0.0</v>
      </c>
      <c r="I13" s="26">
        <v>4200.0</v>
      </c>
      <c r="J13" s="27">
        <v>0.0</v>
      </c>
      <c r="K13" s="19">
        <f>C13+E13+I13</f>
        <v>505349</v>
      </c>
      <c r="L13" s="26">
        <f t="shared" ref="L13:L25" si="1">D13+J13+H13</f>
        <v>244821</v>
      </c>
    </row>
    <row r="14" ht="15.0" customHeight="1">
      <c r="A14" s="25" t="s">
        <v>20</v>
      </c>
      <c r="B14" s="4"/>
      <c r="C14" s="28">
        <v>45996.0</v>
      </c>
      <c r="D14" s="28">
        <v>45996.0</v>
      </c>
      <c r="E14" s="29">
        <v>0.0</v>
      </c>
      <c r="F14" s="29">
        <v>0.0</v>
      </c>
      <c r="G14" s="30">
        <v>119432.0</v>
      </c>
      <c r="H14" s="30">
        <v>65432.0</v>
      </c>
      <c r="I14" s="30">
        <v>5905.0</v>
      </c>
      <c r="J14" s="30">
        <v>0.0</v>
      </c>
      <c r="K14" s="30">
        <f t="shared" ref="K14:K15" si="2">I14+G14+C14</f>
        <v>171333</v>
      </c>
      <c r="L14" s="31">
        <f t="shared" si="1"/>
        <v>111428</v>
      </c>
    </row>
    <row r="15" ht="15.0" customHeight="1">
      <c r="A15" s="25" t="s">
        <v>21</v>
      </c>
      <c r="B15" s="4"/>
      <c r="C15" s="23">
        <v>19255.0</v>
      </c>
      <c r="D15" s="23">
        <v>19255.0</v>
      </c>
      <c r="E15" s="19">
        <v>0.0</v>
      </c>
      <c r="F15" s="19">
        <v>0.0</v>
      </c>
      <c r="G15" s="26">
        <v>45332.0</v>
      </c>
      <c r="H15" s="26">
        <v>30010.0</v>
      </c>
      <c r="I15" s="26">
        <v>4249.0</v>
      </c>
      <c r="J15" s="26">
        <v>0.0</v>
      </c>
      <c r="K15" s="26">
        <f t="shared" si="2"/>
        <v>68836</v>
      </c>
      <c r="L15" s="26">
        <f t="shared" si="1"/>
        <v>49265</v>
      </c>
    </row>
    <row r="16" ht="15.0" customHeight="1">
      <c r="A16" s="25" t="s">
        <v>22</v>
      </c>
      <c r="B16" s="4"/>
      <c r="C16" s="28">
        <v>3094.0</v>
      </c>
      <c r="D16" s="28">
        <v>3094.0</v>
      </c>
      <c r="E16" s="29">
        <v>0.0</v>
      </c>
      <c r="F16" s="29">
        <v>0.0</v>
      </c>
      <c r="G16" s="30">
        <v>519438.0</v>
      </c>
      <c r="H16" s="30">
        <v>0.0</v>
      </c>
      <c r="I16" s="30">
        <v>30479.0</v>
      </c>
      <c r="J16" s="30">
        <v>0.0</v>
      </c>
      <c r="K16" s="30">
        <f>+I16+G16+C16</f>
        <v>553011</v>
      </c>
      <c r="L16" s="31">
        <f t="shared" si="1"/>
        <v>3094</v>
      </c>
    </row>
    <row r="17" ht="15.0" customHeight="1">
      <c r="A17" s="25" t="s">
        <v>23</v>
      </c>
      <c r="B17" s="4"/>
      <c r="C17" s="28">
        <v>2680.0</v>
      </c>
      <c r="D17" s="23">
        <v>2680.0</v>
      </c>
      <c r="E17" s="19">
        <v>0.0</v>
      </c>
      <c r="F17" s="19">
        <v>0.0</v>
      </c>
      <c r="G17" s="26">
        <v>1420.0</v>
      </c>
      <c r="H17" s="26">
        <v>0.0</v>
      </c>
      <c r="I17" s="26">
        <v>162.0</v>
      </c>
      <c r="J17" s="26">
        <v>0.0</v>
      </c>
      <c r="K17" s="26">
        <f>I17+G17+C17</f>
        <v>4262</v>
      </c>
      <c r="L17" s="26">
        <f t="shared" si="1"/>
        <v>2680</v>
      </c>
    </row>
    <row r="18" ht="15.0" customHeight="1">
      <c r="A18" s="25" t="s">
        <v>24</v>
      </c>
      <c r="B18" s="4"/>
      <c r="C18" s="29">
        <v>303750.0</v>
      </c>
      <c r="D18" s="29">
        <v>210015.0</v>
      </c>
      <c r="E18" s="29">
        <v>2620.0</v>
      </c>
      <c r="F18" s="29">
        <v>57.0</v>
      </c>
      <c r="G18" s="30">
        <v>398855.0</v>
      </c>
      <c r="H18" s="30">
        <v>53108.0</v>
      </c>
      <c r="I18" s="30">
        <v>46794.0</v>
      </c>
      <c r="J18" s="30">
        <v>11287.0</v>
      </c>
      <c r="K18" s="30">
        <f>I18+G18+E18+C18</f>
        <v>752019</v>
      </c>
      <c r="L18" s="31">
        <f t="shared" si="1"/>
        <v>274410</v>
      </c>
    </row>
    <row r="19" ht="15.0" customHeight="1">
      <c r="A19" s="25" t="s">
        <v>17</v>
      </c>
      <c r="B19" s="4"/>
      <c r="C19" s="23">
        <v>1329.0</v>
      </c>
      <c r="D19" s="23">
        <v>1329.0</v>
      </c>
      <c r="E19" s="19">
        <v>0.0</v>
      </c>
      <c r="F19" s="19">
        <v>0.0</v>
      </c>
      <c r="G19" s="26">
        <v>47200.0</v>
      </c>
      <c r="H19" s="26">
        <v>0.0</v>
      </c>
      <c r="I19" s="26">
        <v>7300.0</v>
      </c>
      <c r="J19" s="26">
        <v>0.0</v>
      </c>
      <c r="K19" s="26">
        <f t="shared" ref="K19:K21" si="3">I19+G19+C19</f>
        <v>55829</v>
      </c>
      <c r="L19" s="26">
        <f t="shared" si="1"/>
        <v>1329</v>
      </c>
    </row>
    <row r="20" ht="15.0" customHeight="1">
      <c r="A20" s="25" t="s">
        <v>16</v>
      </c>
      <c r="B20" s="4"/>
      <c r="C20" s="28">
        <v>2011.0</v>
      </c>
      <c r="D20" s="28">
        <v>2011.0</v>
      </c>
      <c r="E20" s="29">
        <v>0.0</v>
      </c>
      <c r="F20" s="29">
        <v>0.0</v>
      </c>
      <c r="G20" s="32">
        <v>53747.0</v>
      </c>
      <c r="H20" s="30">
        <v>19042.0</v>
      </c>
      <c r="I20" s="30">
        <v>9705.0</v>
      </c>
      <c r="J20" s="30">
        <v>0.0</v>
      </c>
      <c r="K20" s="30">
        <f t="shared" si="3"/>
        <v>65463</v>
      </c>
      <c r="L20" s="31">
        <f t="shared" si="1"/>
        <v>21053</v>
      </c>
    </row>
    <row r="21" ht="15.0" customHeight="1">
      <c r="A21" s="25" t="s">
        <v>18</v>
      </c>
      <c r="B21" s="4"/>
      <c r="C21" s="23">
        <v>2320.0</v>
      </c>
      <c r="D21" s="23">
        <v>2120.0</v>
      </c>
      <c r="E21" s="19">
        <v>0.0</v>
      </c>
      <c r="F21" s="19">
        <v>0.0</v>
      </c>
      <c r="G21" s="26">
        <v>20914.0</v>
      </c>
      <c r="H21" s="26">
        <v>0.0</v>
      </c>
      <c r="I21" s="26">
        <v>5486.0</v>
      </c>
      <c r="J21" s="26">
        <v>0.0</v>
      </c>
      <c r="K21" s="26">
        <f t="shared" si="3"/>
        <v>28720</v>
      </c>
      <c r="L21" s="26">
        <f t="shared" si="1"/>
        <v>2120</v>
      </c>
    </row>
    <row r="22" ht="15.0" customHeight="1">
      <c r="A22" s="25" t="s">
        <v>25</v>
      </c>
      <c r="B22" s="4"/>
      <c r="C22" s="28">
        <v>14189.0</v>
      </c>
      <c r="D22" s="28">
        <v>14189.0</v>
      </c>
      <c r="E22" s="28">
        <v>3.0</v>
      </c>
      <c r="F22" s="28">
        <v>3.0</v>
      </c>
      <c r="G22" s="33">
        <v>18500.0</v>
      </c>
      <c r="H22" s="30">
        <v>0.0</v>
      </c>
      <c r="I22" s="30">
        <v>0.0</v>
      </c>
      <c r="J22" s="30">
        <v>0.0</v>
      </c>
      <c r="K22" s="30">
        <f>G22+E22+C22</f>
        <v>32692</v>
      </c>
      <c r="L22" s="31">
        <f t="shared" si="1"/>
        <v>14189</v>
      </c>
    </row>
    <row r="23" ht="15.0" customHeight="1">
      <c r="A23" s="25" t="s">
        <v>26</v>
      </c>
      <c r="B23" s="4"/>
      <c r="C23" s="19">
        <v>22895.0</v>
      </c>
      <c r="D23" s="19">
        <v>18193.0</v>
      </c>
      <c r="E23" s="23">
        <v>8.0</v>
      </c>
      <c r="F23" s="23">
        <v>8.0</v>
      </c>
      <c r="G23" s="26">
        <v>27825.0</v>
      </c>
      <c r="H23" s="26">
        <v>27825.0</v>
      </c>
      <c r="I23" s="26">
        <v>3208.0</v>
      </c>
      <c r="J23" s="26">
        <v>3208.0</v>
      </c>
      <c r="K23" s="26">
        <f>I23+E23+C23</f>
        <v>26111</v>
      </c>
      <c r="L23" s="26">
        <f t="shared" si="1"/>
        <v>49226</v>
      </c>
    </row>
    <row r="24" ht="15.0" customHeight="1">
      <c r="A24" s="25" t="s">
        <v>27</v>
      </c>
      <c r="B24" s="4"/>
      <c r="C24" s="28">
        <v>11602.0</v>
      </c>
      <c r="D24" s="28">
        <v>11590.0</v>
      </c>
      <c r="E24" s="28">
        <v>2.0</v>
      </c>
      <c r="F24" s="28">
        <v>2.0</v>
      </c>
      <c r="G24" s="30">
        <v>34965.0</v>
      </c>
      <c r="H24" s="30">
        <v>14539.0</v>
      </c>
      <c r="I24" s="30">
        <v>3306.0</v>
      </c>
      <c r="J24" s="30">
        <v>3306.0</v>
      </c>
      <c r="K24" s="30">
        <f t="shared" ref="K24:K26" si="4">I24+G24+E24+C24</f>
        <v>49875</v>
      </c>
      <c r="L24" s="31">
        <f t="shared" si="1"/>
        <v>29435</v>
      </c>
    </row>
    <row r="25" ht="15.0" customHeight="1">
      <c r="A25" s="25" t="s">
        <v>28</v>
      </c>
      <c r="B25" s="4"/>
      <c r="C25" s="19">
        <v>16530.0</v>
      </c>
      <c r="D25" s="19">
        <v>16530.0</v>
      </c>
      <c r="E25" s="23">
        <v>5.0</v>
      </c>
      <c r="F25" s="23">
        <v>5.0</v>
      </c>
      <c r="G25" s="26">
        <v>7180.0</v>
      </c>
      <c r="H25" s="26">
        <v>5960.0</v>
      </c>
      <c r="I25" s="26">
        <v>420.0</v>
      </c>
      <c r="J25" s="26">
        <v>420.0</v>
      </c>
      <c r="K25" s="26">
        <f t="shared" si="4"/>
        <v>24135</v>
      </c>
      <c r="L25" s="26">
        <f t="shared" si="1"/>
        <v>22910</v>
      </c>
    </row>
    <row r="26" ht="15.0" customHeight="1">
      <c r="A26" s="34" t="s">
        <v>29</v>
      </c>
      <c r="B26" s="4"/>
      <c r="C26" s="35">
        <f t="shared" ref="C26:J26" si="5">SUM(C8:C25)</f>
        <v>1517256</v>
      </c>
      <c r="D26" s="35">
        <f t="shared" si="5"/>
        <v>960334</v>
      </c>
      <c r="E26" s="35">
        <f t="shared" si="5"/>
        <v>32041</v>
      </c>
      <c r="F26" s="35">
        <f t="shared" si="5"/>
        <v>17467</v>
      </c>
      <c r="G26" s="32">
        <f t="shared" si="5"/>
        <v>2429660</v>
      </c>
      <c r="H26" s="32">
        <f t="shared" si="5"/>
        <v>217516</v>
      </c>
      <c r="I26" s="32">
        <f t="shared" si="5"/>
        <v>146278</v>
      </c>
      <c r="J26" s="32">
        <f t="shared" si="5"/>
        <v>18221</v>
      </c>
      <c r="K26" s="32">
        <f t="shared" si="4"/>
        <v>4125235</v>
      </c>
      <c r="L26" s="32">
        <f>J26+H26+F26+D26</f>
        <v>1213538</v>
      </c>
    </row>
    <row r="27" ht="15.75" customHeight="1"/>
    <row r="28" ht="15.75" customHeight="1">
      <c r="A28" s="36"/>
    </row>
    <row r="29" ht="15.75" customHeight="1">
      <c r="A29" s="37"/>
    </row>
    <row r="30" ht="15.75" customHeight="1">
      <c r="A30" s="38" t="s">
        <v>30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ht="15.75" customHeight="1">
      <c r="A31" s="40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ht="15.75" customHeight="1">
      <c r="A32" s="40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ht="15.75" customHeight="1">
      <c r="A33" s="38" t="s">
        <v>31</v>
      </c>
    </row>
    <row r="34" ht="15.75" customHeight="1">
      <c r="A34" s="36"/>
    </row>
    <row r="35" ht="15.75" customHeight="1"/>
    <row r="36" ht="15.75" customHeight="1"/>
    <row r="37" ht="15.75" customHeight="1"/>
    <row r="38" ht="15.75" customHeight="1">
      <c r="C38" s="41" t="s">
        <v>32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8:A12"/>
    <mergeCell ref="A13:B13"/>
    <mergeCell ref="A14:B14"/>
    <mergeCell ref="A15:B15"/>
    <mergeCell ref="A16:B16"/>
    <mergeCell ref="A17:B17"/>
    <mergeCell ref="A6:B7"/>
    <mergeCell ref="C6:D6"/>
    <mergeCell ref="A23:B23"/>
    <mergeCell ref="A24:B24"/>
    <mergeCell ref="A29:L29"/>
    <mergeCell ref="A28:L28"/>
    <mergeCell ref="A34:L36"/>
    <mergeCell ref="A19:B19"/>
    <mergeCell ref="A20:B20"/>
    <mergeCell ref="A18:B18"/>
    <mergeCell ref="A21:B21"/>
    <mergeCell ref="A22:B22"/>
    <mergeCell ref="A26:B26"/>
    <mergeCell ref="A25:B25"/>
    <mergeCell ref="K8:K12"/>
    <mergeCell ref="J8:J12"/>
    <mergeCell ref="I6:J6"/>
    <mergeCell ref="A5:L5"/>
    <mergeCell ref="E6:F6"/>
    <mergeCell ref="G6:H6"/>
    <mergeCell ref="G8:G12"/>
    <mergeCell ref="H8:H12"/>
    <mergeCell ref="O8:O12"/>
    <mergeCell ref="K6:L6"/>
    <mergeCell ref="L8:L12"/>
    <mergeCell ref="I8:I12"/>
  </mergeCells>
  <printOptions/>
  <pageMargins bottom="0.7480314960629921" footer="0.0" header="0.0" left="0.7086614173228347" right="0.7086614173228347" top="0.7480314960629921"/>
  <pageSetup scale="93" orientation="landscape"/>
  <drawing r:id="rId1"/>
</worksheet>
</file>