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o\Desktop\Cad\CNC Router\"/>
    </mc:Choice>
  </mc:AlternateContent>
  <xr:revisionPtr revIDLastSave="0" documentId="13_ncr:1_{8D59578F-A5BA-446E-8BB6-42D7ADA953EC}" xr6:coauthVersionLast="47" xr6:coauthVersionMax="47" xr10:uidLastSave="{00000000-0000-0000-0000-000000000000}"/>
  <bookViews>
    <workbookView xWindow="-24615" yWindow="8100" windowWidth="21600" windowHeight="11385" xr2:uid="{7B40F636-4465-46E1-A2F7-FFE4403FC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10" i="1"/>
  <c r="C7" i="1"/>
  <c r="E8" i="1"/>
  <c r="E7" i="1"/>
  <c r="E4" i="1"/>
  <c r="E6" i="1"/>
  <c r="E5" i="1"/>
  <c r="E22" i="1"/>
  <c r="E2" i="1"/>
  <c r="E3" i="1"/>
  <c r="E9" i="1"/>
  <c r="E12" i="1"/>
  <c r="E13" i="1"/>
  <c r="E14" i="1"/>
  <c r="E15" i="1"/>
  <c r="E16" i="1"/>
  <c r="E17" i="1"/>
  <c r="E18" i="1"/>
  <c r="E19" i="1"/>
  <c r="E20" i="1"/>
  <c r="E21" i="1"/>
  <c r="D11" i="1"/>
  <c r="E11" i="1" s="1"/>
  <c r="E25" i="1" l="1"/>
</calcChain>
</file>

<file path=xl/sharedStrings.xml><?xml version="1.0" encoding="utf-8"?>
<sst xmlns="http://schemas.openxmlformats.org/spreadsheetml/2006/main" count="42" uniqueCount="42">
  <si>
    <t>Index</t>
  </si>
  <si>
    <t>Part Name</t>
  </si>
  <si>
    <t>Quantity</t>
  </si>
  <si>
    <t>Unit Price</t>
  </si>
  <si>
    <t>Total Price</t>
  </si>
  <si>
    <t>Link</t>
  </si>
  <si>
    <t>Nema 23 Motor</t>
  </si>
  <si>
    <t>https://www.amazon.com/gp/product/B07VJM1CN9/ref=ppx_yo_dt_b_asin_title_o08_s00?ie=UTF8&amp;psc=1</t>
  </si>
  <si>
    <t>Arduino UNO</t>
  </si>
  <si>
    <t>https://www.amazon.com/gp/product/B07GVFTHPT/ref=ppx_yo_dt_b_asin_title_o08_s01?ie=UTF8&amp;psc=1</t>
  </si>
  <si>
    <t>https://www.amazon.com/gp/product/B008GRTSV6/ref=ppx_yo_dt_b_asin_title_o08_s01?ie=UTF8&amp;psc=1</t>
  </si>
  <si>
    <t>600W Power Supply</t>
  </si>
  <si>
    <t>https://www.amazon.com/gp/product/B079D7H2L1/ref=ppx_yo_dt_b_asin_title_o07_s01?ie=UTF8&amp;psc=1</t>
  </si>
  <si>
    <t>600mm ball screw assembly</t>
  </si>
  <si>
    <t>800mm ball screw assembly</t>
  </si>
  <si>
    <t>https://www.amazon.com/dp/B08QHYBR47?ref=ppx_yo2ov_dt_b_product_details&amp;th=1</t>
  </si>
  <si>
    <t>https://www.amazon.com/dp/B08KFT2TLW?psc=1&amp;ref=ppx_yo2ov_dt_b_product_details</t>
  </si>
  <si>
    <t>Z Axis Assembly</t>
  </si>
  <si>
    <t>https://www.amazon.com/dp/B082V3624V?psc=1&amp;ref=ppx_yo2ov_dt_b_product_details</t>
  </si>
  <si>
    <t>Motor Holder</t>
  </si>
  <si>
    <t>https://www.amazon.com/dp/B078HDZ9Q3?ref=ppx_yo2ov_dt_b_product_details&amp;th=1</t>
  </si>
  <si>
    <t>Motor Coupler(3 piece)</t>
  </si>
  <si>
    <t>https://www.amazon.com/dp/B082TT7B84?psc=1&amp;ref=ppx_yo2ov_dt_b_product_details</t>
  </si>
  <si>
    <t>TB6600 Stepper Motor Drivers(4 piece)</t>
  </si>
  <si>
    <t>https://www.amazon.com/dp/B099WS4QNR?ref=ppx_yo2ov_dt_b_product_details&amp;th=1</t>
  </si>
  <si>
    <t>https://www.amazon.com/dp/B099WQQP1M?psc=1&amp;ref=ppx_yo2ov_dt_b_product_details</t>
  </si>
  <si>
    <t>Total</t>
  </si>
  <si>
    <t>Makita Router</t>
  </si>
  <si>
    <t>https://www.homedepot.com/p/Makita-6-5-Amp-1-1-4-HP-Corded-Fixed-Base-Variable-Speed-Compact-Router-with-Quick-Release-RT0701C/204247210</t>
  </si>
  <si>
    <t>https://www.amazon.com/gp/product/B075VQ67GW/ref=ppx_yo_dt_b_asin_title_o00_s00?ie=UTF8&amp;th=1</t>
  </si>
  <si>
    <t>Nema Motor 23 Mount (3 count)</t>
  </si>
  <si>
    <t>600 mm linear rails (2 pc)</t>
  </si>
  <si>
    <t>800 mm linear rails (2 pc)</t>
  </si>
  <si>
    <t>Two Hole bracket</t>
  </si>
  <si>
    <t>4 hole Bracket</t>
  </si>
  <si>
    <t>TSLOT X-Axis (955mm)</t>
  </si>
  <si>
    <t>TSLOT Y-Axis(base)</t>
  </si>
  <si>
    <t xml:space="preserve">TSLOT X-Axis (Gantry) </t>
  </si>
  <si>
    <t>TSLOT Single Nut</t>
  </si>
  <si>
    <t>TSLOT Double Nut</t>
  </si>
  <si>
    <t>0.25" Aluminum Plate (approximate)</t>
  </si>
  <si>
    <t>Misc hardware(TBD)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</si>
</sst>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6B8B3-D4A1-47EF-8256-12B043528484}" name="Table1" displayName="Table1" ref="A1:F23" totalsRowShown="0">
  <autoFilter ref="A1:F23" xr:uid="{CCB6B8B3-D4A1-47EF-8256-12B043528484}"/>
  <tableColumns count="6">
    <tableColumn id="1" xr3:uid="{33913AE6-F114-4C0E-89A0-73AD95FF200C}" name="Index"/>
    <tableColumn id="2" xr3:uid="{6A26227D-543B-434F-8D78-B952FCAAAB56}" name="Part Name"/>
    <tableColumn id="3" xr3:uid="{88FC85DC-E2D1-43C4-93E6-E364F2D1C368}" name="Quantity"/>
    <tableColumn id="4" xr3:uid="{AED23C8C-BEE9-4945-BA20-8C37EA7D0505}" name="Unit Price"/>
    <tableColumn id="5" xr3:uid="{3D69809D-5B25-4652-A357-D50ACBD301C9}" name="Total Price" dataDxfId="0">
      <calculatedColumnFormula>Table1[[#This Row],[Quantity]]*Table1[[#This Row],[Unit Price]]</calculatedColumnFormula>
    </tableColumn>
    <tableColumn id="6" xr3:uid="{472F5CD6-85B9-45EE-8C35-460697B2263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99WS4QNR?ref=ppx_yo2ov_dt_b_product_details&amp;th=1" TargetMode="External"/><Relationship Id="rId13" Type="http://schemas.openxmlformats.org/officeDocument/2006/relationships/hyperlink" Target="https://www.amazon.com/dp/B082V3624V?psc=1&amp;ref=ppx_yo2ov_dt_b_product_details" TargetMode="External"/><Relationship Id="rId3" Type="http://schemas.openxmlformats.org/officeDocument/2006/relationships/hyperlink" Target="https://www.amazon.com/gp/product/B008GRTSV6/ref=ppx_yo_dt_b_asin_title_o08_s01?ie=UTF8&amp;psc=1" TargetMode="External"/><Relationship Id="rId7" Type="http://schemas.openxmlformats.org/officeDocument/2006/relationships/hyperlink" Target="https://www.amazon.com/dp/B082TT7B84?psc=1&amp;ref=ppx_yo2ov_dt_b_product_details" TargetMode="External"/><Relationship Id="rId12" Type="http://schemas.openxmlformats.org/officeDocument/2006/relationships/hyperlink" Target="https://www.amazon.com/gp/product/B075VQ67GW/ref=ppx_yo_dt_b_asin_title_o00_s00?ie=UTF8&amp;th=1" TargetMode="External"/><Relationship Id="rId2" Type="http://schemas.openxmlformats.org/officeDocument/2006/relationships/hyperlink" Target="https://www.amazon.com/gp/product/B07GVFTHPT/ref=ppx_yo_dt_b_asin_title_o08_s01?ie=UTF8&amp;psc=1" TargetMode="External"/><Relationship Id="rId1" Type="http://schemas.openxmlformats.org/officeDocument/2006/relationships/hyperlink" Target="https://www.amazon.com/gp/product/B07VJM1CN9/ref=ppx_yo_dt_b_asin_title_o08_s00?ie=UTF8&amp;psc=1" TargetMode="External"/><Relationship Id="rId6" Type="http://schemas.openxmlformats.org/officeDocument/2006/relationships/hyperlink" Target="https://www.amazon.com/dp/B078HDZ9Q3?ref=ppx_yo2ov_dt_b_product_details&amp;th=1" TargetMode="External"/><Relationship Id="rId11" Type="http://schemas.openxmlformats.org/officeDocument/2006/relationships/hyperlink" Target="https://www.amazon.com/dp/B08QHYBR47?ref=ppx_yo2ov_dt_b_product_details&amp;th=1" TargetMode="External"/><Relationship Id="rId5" Type="http://schemas.openxmlformats.org/officeDocument/2006/relationships/hyperlink" Target="https://www.amazon.com/dp/B08KFT2TLW?psc=1&amp;ref=ppx_yo2ov_dt_b_product_details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homedepot.com/p/Makita-6-5-Amp-1-1-4-HP-Corded-Fixed-Base-Variable-Speed-Compact-Router-with-Quick-Release-RT0701C/204247210" TargetMode="External"/><Relationship Id="rId4" Type="http://schemas.openxmlformats.org/officeDocument/2006/relationships/hyperlink" Target="https://www.amazon.com/gp/product/B079D7H2L1/ref=ppx_yo_dt_b_asin_title_o07_s01?ie=UTF8&amp;psc=1" TargetMode="External"/><Relationship Id="rId9" Type="http://schemas.openxmlformats.org/officeDocument/2006/relationships/hyperlink" Target="https://www.amazon.com/dp/B099WQQP1M?psc=1&amp;ref=ppx_yo2ov_dt_b_product_detail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6FD1-3B93-4B16-99CF-400702A32133}">
  <dimension ref="A1:F25"/>
  <sheetViews>
    <sheetView tabSelected="1" topLeftCell="A16" workbookViewId="0">
      <selection activeCell="F25" sqref="F25"/>
    </sheetView>
  </sheetViews>
  <sheetFormatPr defaultRowHeight="15" x14ac:dyDescent="0.25"/>
  <cols>
    <col min="2" max="2" width="35.7109375" bestFit="1" customWidth="1"/>
    <col min="3" max="3" width="11" bestFit="1" customWidth="1"/>
    <col min="4" max="4" width="11.85546875" customWidth="1"/>
    <col min="5" max="5" width="12.42578125" customWidth="1"/>
    <col min="6" max="6" width="4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t="s">
        <v>35</v>
      </c>
      <c r="C2">
        <v>2</v>
      </c>
      <c r="D2">
        <v>33.619999999999997</v>
      </c>
      <c r="E2">
        <f>Table1[[#This Row],[Quantity]]*Table1[[#This Row],[Unit Price]]</f>
        <v>67.239999999999995</v>
      </c>
    </row>
    <row r="3" spans="1:6" x14ac:dyDescent="0.25">
      <c r="A3" s="1">
        <v>2</v>
      </c>
      <c r="B3" t="s">
        <v>36</v>
      </c>
      <c r="C3">
        <v>2</v>
      </c>
      <c r="D3">
        <v>22.16</v>
      </c>
      <c r="E3">
        <f>Table1[[#This Row],[Quantity]]*Table1[[#This Row],[Unit Price]]</f>
        <v>44.32</v>
      </c>
    </row>
    <row r="4" spans="1:6" x14ac:dyDescent="0.25">
      <c r="A4" s="1">
        <v>3</v>
      </c>
      <c r="B4" t="s">
        <v>37</v>
      </c>
      <c r="C4">
        <v>2</v>
      </c>
      <c r="D4">
        <v>28.62</v>
      </c>
      <c r="E4">
        <f>Table1[[#This Row],[Quantity]]*Table1[[#This Row],[Unit Price]]</f>
        <v>57.24</v>
      </c>
    </row>
    <row r="5" spans="1:6" x14ac:dyDescent="0.25">
      <c r="A5" s="1">
        <v>4</v>
      </c>
      <c r="B5" t="s">
        <v>33</v>
      </c>
      <c r="C5">
        <v>4</v>
      </c>
      <c r="D5">
        <v>4.41</v>
      </c>
      <c r="E5">
        <f>Table1[[#This Row],[Quantity]]*Table1[[#This Row],[Unit Price]]</f>
        <v>17.64</v>
      </c>
    </row>
    <row r="6" spans="1:6" x14ac:dyDescent="0.25">
      <c r="A6" s="1">
        <v>5</v>
      </c>
      <c r="B6" t="s">
        <v>34</v>
      </c>
      <c r="C6">
        <v>4</v>
      </c>
      <c r="D6">
        <v>9.33</v>
      </c>
      <c r="E6">
        <f>Table1[[#This Row],[Quantity]]*Table1[[#This Row],[Unit Price]]</f>
        <v>37.32</v>
      </c>
    </row>
    <row r="7" spans="1:6" x14ac:dyDescent="0.25">
      <c r="A7" s="1">
        <v>6</v>
      </c>
      <c r="B7" t="s">
        <v>39</v>
      </c>
      <c r="C7">
        <f>2*C6</f>
        <v>8</v>
      </c>
      <c r="D7">
        <v>1.1599999999999999</v>
      </c>
      <c r="E7">
        <f>Table1[[#This Row],[Quantity]]*Table1[[#This Row],[Unit Price]]</f>
        <v>9.2799999999999994</v>
      </c>
    </row>
    <row r="8" spans="1:6" x14ac:dyDescent="0.25">
      <c r="A8" s="1">
        <v>7</v>
      </c>
      <c r="B8" t="s">
        <v>38</v>
      </c>
      <c r="C8">
        <v>10</v>
      </c>
      <c r="D8">
        <v>1.21</v>
      </c>
      <c r="E8">
        <f>Table1[[#This Row],[Quantity]]*Table1[[#This Row],[Unit Price]]</f>
        <v>12.1</v>
      </c>
    </row>
    <row r="9" spans="1:6" x14ac:dyDescent="0.25">
      <c r="A9" s="1">
        <v>8</v>
      </c>
      <c r="B9" t="s">
        <v>6</v>
      </c>
      <c r="C9">
        <v>4</v>
      </c>
      <c r="D9">
        <v>37.99</v>
      </c>
      <c r="E9">
        <f>Table1[[#This Row],[Quantity]]*Table1[[#This Row],[Unit Price]]</f>
        <v>151.96</v>
      </c>
      <c r="F9" s="2" t="s">
        <v>7</v>
      </c>
    </row>
    <row r="10" spans="1:6" x14ac:dyDescent="0.25">
      <c r="A10" s="1">
        <v>9</v>
      </c>
      <c r="B10" t="s">
        <v>40</v>
      </c>
      <c r="C10">
        <v>1</v>
      </c>
      <c r="D10">
        <v>100</v>
      </c>
      <c r="E10">
        <f>Table1[[#This Row],[Quantity]]*Table1[[#This Row],[Unit Price]]</f>
        <v>100</v>
      </c>
      <c r="F10" s="2"/>
    </row>
    <row r="11" spans="1:6" x14ac:dyDescent="0.25">
      <c r="A11" s="1">
        <v>10</v>
      </c>
      <c r="B11" t="s">
        <v>23</v>
      </c>
      <c r="C11">
        <v>1</v>
      </c>
      <c r="D11">
        <f>33.99+10.74</f>
        <v>44.730000000000004</v>
      </c>
      <c r="E11">
        <f>Table1[[#This Row],[Quantity]]*Table1[[#This Row],[Unit Price]]</f>
        <v>44.730000000000004</v>
      </c>
      <c r="F11" s="2" t="s">
        <v>9</v>
      </c>
    </row>
    <row r="12" spans="1:6" x14ac:dyDescent="0.25">
      <c r="A12" s="1">
        <v>11</v>
      </c>
      <c r="B12" t="s">
        <v>8</v>
      </c>
      <c r="C12">
        <v>1</v>
      </c>
      <c r="D12">
        <v>28.5</v>
      </c>
      <c r="E12">
        <f>Table1[[#This Row],[Quantity]]*Table1[[#This Row],[Unit Price]]</f>
        <v>28.5</v>
      </c>
      <c r="F12" s="2" t="s">
        <v>10</v>
      </c>
    </row>
    <row r="13" spans="1:6" x14ac:dyDescent="0.25">
      <c r="A13" s="1">
        <v>12</v>
      </c>
      <c r="B13" t="s">
        <v>11</v>
      </c>
      <c r="C13">
        <v>1</v>
      </c>
      <c r="D13">
        <v>41.99</v>
      </c>
      <c r="E13">
        <f>Table1[[#This Row],[Quantity]]*Table1[[#This Row],[Unit Price]]</f>
        <v>41.99</v>
      </c>
      <c r="F13" s="2" t="s">
        <v>12</v>
      </c>
    </row>
    <row r="14" spans="1:6" x14ac:dyDescent="0.25">
      <c r="A14" s="1">
        <v>13</v>
      </c>
      <c r="B14" t="s">
        <v>13</v>
      </c>
      <c r="C14">
        <v>2</v>
      </c>
      <c r="D14">
        <v>53.99</v>
      </c>
      <c r="E14">
        <f>Table1[[#This Row],[Quantity]]*Table1[[#This Row],[Unit Price]]</f>
        <v>107.98</v>
      </c>
      <c r="F14" s="2" t="s">
        <v>15</v>
      </c>
    </row>
    <row r="15" spans="1:6" x14ac:dyDescent="0.25">
      <c r="A15" s="1">
        <v>14</v>
      </c>
      <c r="B15" t="s">
        <v>14</v>
      </c>
      <c r="C15">
        <v>1</v>
      </c>
      <c r="D15">
        <v>64.98</v>
      </c>
      <c r="E15">
        <f>Table1[[#This Row],[Quantity]]*Table1[[#This Row],[Unit Price]]</f>
        <v>64.98</v>
      </c>
      <c r="F15" s="2" t="s">
        <v>16</v>
      </c>
    </row>
    <row r="16" spans="1:6" x14ac:dyDescent="0.25">
      <c r="A16" s="1">
        <v>15</v>
      </c>
      <c r="B16" t="s">
        <v>17</v>
      </c>
      <c r="C16">
        <v>1</v>
      </c>
      <c r="D16">
        <v>149.99</v>
      </c>
      <c r="E16">
        <f>Table1[[#This Row],[Quantity]]*Table1[[#This Row],[Unit Price]]</f>
        <v>149.99</v>
      </c>
      <c r="F16" s="2" t="s">
        <v>18</v>
      </c>
    </row>
    <row r="17" spans="1:6" x14ac:dyDescent="0.25">
      <c r="A17" s="1">
        <v>16</v>
      </c>
      <c r="B17" t="s">
        <v>19</v>
      </c>
      <c r="C17">
        <v>1</v>
      </c>
      <c r="D17">
        <v>28.15</v>
      </c>
      <c r="E17">
        <f>Table1[[#This Row],[Quantity]]*Table1[[#This Row],[Unit Price]]</f>
        <v>28.15</v>
      </c>
      <c r="F17" s="2" t="s">
        <v>20</v>
      </c>
    </row>
    <row r="18" spans="1:6" x14ac:dyDescent="0.25">
      <c r="A18" s="1">
        <v>17</v>
      </c>
      <c r="B18" t="s">
        <v>21</v>
      </c>
      <c r="C18">
        <v>1</v>
      </c>
      <c r="D18">
        <v>15.99</v>
      </c>
      <c r="E18">
        <f>Table1[[#This Row],[Quantity]]*Table1[[#This Row],[Unit Price]]</f>
        <v>15.99</v>
      </c>
      <c r="F18" s="2" t="s">
        <v>22</v>
      </c>
    </row>
    <row r="19" spans="1:6" x14ac:dyDescent="0.25">
      <c r="A19" s="1">
        <v>18</v>
      </c>
      <c r="B19" t="s">
        <v>31</v>
      </c>
      <c r="C19">
        <v>1</v>
      </c>
      <c r="D19">
        <v>56.02</v>
      </c>
      <c r="E19">
        <f>Table1[[#This Row],[Quantity]]*Table1[[#This Row],[Unit Price]]</f>
        <v>56.02</v>
      </c>
      <c r="F19" s="2" t="s">
        <v>24</v>
      </c>
    </row>
    <row r="20" spans="1:6" x14ac:dyDescent="0.25">
      <c r="A20" s="1">
        <v>19</v>
      </c>
      <c r="B20" t="s">
        <v>32</v>
      </c>
      <c r="C20">
        <v>1</v>
      </c>
      <c r="D20">
        <v>68.02</v>
      </c>
      <c r="E20">
        <f>Table1[[#This Row],[Quantity]]*Table1[[#This Row],[Unit Price]]</f>
        <v>68.02</v>
      </c>
      <c r="F20" s="2" t="s">
        <v>25</v>
      </c>
    </row>
    <row r="21" spans="1:6" x14ac:dyDescent="0.25">
      <c r="A21" s="1">
        <v>20</v>
      </c>
      <c r="B21" t="s">
        <v>27</v>
      </c>
      <c r="C21">
        <v>1</v>
      </c>
      <c r="D21">
        <v>139</v>
      </c>
      <c r="E21">
        <f>Table1[[#This Row],[Quantity]]*Table1[[#This Row],[Unit Price]]</f>
        <v>139</v>
      </c>
      <c r="F21" s="2" t="s">
        <v>28</v>
      </c>
    </row>
    <row r="22" spans="1:6" x14ac:dyDescent="0.25">
      <c r="A22" s="1">
        <v>21</v>
      </c>
      <c r="B22" t="s">
        <v>30</v>
      </c>
      <c r="C22">
        <v>1</v>
      </c>
      <c r="D22">
        <v>39</v>
      </c>
      <c r="E22">
        <f>Table1[[#This Row],[Quantity]]*Table1[[#This Row],[Unit Price]]</f>
        <v>39</v>
      </c>
      <c r="F22" s="2" t="s">
        <v>29</v>
      </c>
    </row>
    <row r="23" spans="1:6" x14ac:dyDescent="0.25">
      <c r="A23" s="1">
        <v>22</v>
      </c>
      <c r="B23" t="s">
        <v>41</v>
      </c>
      <c r="C23">
        <v>1</v>
      </c>
      <c r="D23">
        <v>200</v>
      </c>
      <c r="E23">
        <f>Table1[[#This Row],[Quantity]]*Table1[[#This Row],[Unit Price]]</f>
        <v>200</v>
      </c>
    </row>
    <row r="25" spans="1:6" x14ac:dyDescent="0.25">
      <c r="D25" s="3" t="s">
        <v>26</v>
      </c>
      <c r="E25" s="3">
        <f>SUM(Table1[Total Price])</f>
        <v>1481.45</v>
      </c>
    </row>
  </sheetData>
  <hyperlinks>
    <hyperlink ref="F9" r:id="rId1" xr:uid="{8CD3F357-5B1D-4647-8DE2-DAA234A41BA1}"/>
    <hyperlink ref="F11" r:id="rId2" xr:uid="{4A82E391-0367-4C56-8133-694540F9D00A}"/>
    <hyperlink ref="F12" r:id="rId3" xr:uid="{768727D9-B249-4C9F-A7B5-776243EEBB95}"/>
    <hyperlink ref="F13" r:id="rId4" xr:uid="{7F2F013C-D20F-43E7-8689-274E2C529091}"/>
    <hyperlink ref="F15" r:id="rId5" xr:uid="{1B428D56-C588-498A-AB2B-0BDDD305E6DA}"/>
    <hyperlink ref="F17" r:id="rId6" xr:uid="{256EC9F1-555E-4AF4-B907-4FC55909B715}"/>
    <hyperlink ref="F18" r:id="rId7" xr:uid="{44A85D5B-5F83-4029-9C76-28EE5252A4AB}"/>
    <hyperlink ref="F19" r:id="rId8" xr:uid="{C71CF519-19EF-4994-B5F0-A1B864DA9F3E}"/>
    <hyperlink ref="F20" r:id="rId9" xr:uid="{78BC34BF-D7F3-4B7E-8DC0-5E80F2186B76}"/>
    <hyperlink ref="F21" r:id="rId10" xr:uid="{34608BBD-81E6-4724-B7C0-14A224670FE9}"/>
    <hyperlink ref="F14" r:id="rId11" xr:uid="{F37B61AB-1289-4648-9934-FD7CAE0CA340}"/>
    <hyperlink ref="F22" r:id="rId12" xr:uid="{28A1AB1A-8C5F-42B9-90F5-F49F5DE6CAA0}"/>
    <hyperlink ref="F16" r:id="rId13" xr:uid="{C2C875A7-0063-44EA-9CDD-7CF23F7B59F1}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Mansour</dc:creator>
  <cp:lastModifiedBy>Mohamed Mansour</cp:lastModifiedBy>
  <dcterms:created xsi:type="dcterms:W3CDTF">2023-04-09T22:24:18Z</dcterms:created>
  <dcterms:modified xsi:type="dcterms:W3CDTF">2023-06-18T20:29:22Z</dcterms:modified>
</cp:coreProperties>
</file>