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2"/>
  </bookViews>
  <sheets>
    <sheet name="Sheet2" sheetId="2" r:id="rId1"/>
    <sheet name="box plot" sheetId="3" r:id="rId2"/>
    <sheet name="statistical" sheetId="4" r:id="rId3"/>
  </sheets>
  <calcPr calcId="145621"/>
</workbook>
</file>

<file path=xl/calcChain.xml><?xml version="1.0" encoding="utf-8"?>
<calcChain xmlns="http://schemas.openxmlformats.org/spreadsheetml/2006/main">
  <c r="B157" i="2" l="1"/>
  <c r="C157" i="2"/>
  <c r="D157" i="2"/>
  <c r="E157" i="2"/>
  <c r="F157" i="2"/>
  <c r="G157" i="2"/>
  <c r="H157" i="2"/>
  <c r="A157" i="2"/>
  <c r="E137" i="2"/>
  <c r="A137" i="2" l="1"/>
  <c r="E138" i="2" s="1"/>
  <c r="C137" i="2"/>
  <c r="B137" i="2"/>
  <c r="C138" i="2" l="1"/>
  <c r="B138" i="2"/>
  <c r="F138" i="2" s="1"/>
  <c r="C94" i="2"/>
  <c r="CO94" i="2"/>
  <c r="CI94" i="2"/>
  <c r="CC94" i="2"/>
  <c r="BW94" i="2"/>
  <c r="BK94" i="2"/>
  <c r="BE94" i="2"/>
  <c r="AY94" i="2"/>
  <c r="AS94" i="2"/>
  <c r="AM94" i="2"/>
  <c r="AG94" i="2"/>
  <c r="AA94" i="2"/>
  <c r="U94" i="2"/>
  <c r="O94" i="2"/>
  <c r="I94" i="2"/>
  <c r="CO37" i="2"/>
  <c r="CI37" i="2"/>
  <c r="CC37" i="2"/>
  <c r="BW37" i="2"/>
  <c r="BK37" i="2"/>
  <c r="BE37" i="2"/>
  <c r="AY37" i="2"/>
  <c r="AS37" i="2"/>
  <c r="AM37" i="2"/>
  <c r="AG37" i="2"/>
  <c r="AA37" i="2"/>
  <c r="U37" i="2"/>
  <c r="O37" i="2"/>
  <c r="I37" i="2"/>
  <c r="C37" i="2"/>
  <c r="CO93" i="2"/>
  <c r="CO92" i="2"/>
  <c r="CO86" i="2"/>
  <c r="CO85" i="2"/>
  <c r="CO84" i="2"/>
  <c r="CO83" i="2"/>
  <c r="CO87" i="2" s="1"/>
  <c r="CO82" i="2"/>
  <c r="CO81" i="2"/>
  <c r="CI93" i="2"/>
  <c r="CI92" i="2"/>
  <c r="CI86" i="2"/>
  <c r="CI85" i="2"/>
  <c r="CI84" i="2"/>
  <c r="CI83" i="2"/>
  <c r="CI87" i="2" s="1"/>
  <c r="CI82" i="2"/>
  <c r="CI81" i="2"/>
  <c r="CC93" i="2"/>
  <c r="CC92" i="2"/>
  <c r="CC86" i="2"/>
  <c r="CC85" i="2"/>
  <c r="CC84" i="2"/>
  <c r="CC83" i="2"/>
  <c r="CC87" i="2" s="1"/>
  <c r="CC82" i="2"/>
  <c r="CC81" i="2"/>
  <c r="BW93" i="2"/>
  <c r="BW92" i="2"/>
  <c r="BW86" i="2"/>
  <c r="BW85" i="2"/>
  <c r="BW84" i="2"/>
  <c r="BW83" i="2"/>
  <c r="BW87" i="2" s="1"/>
  <c r="BW82" i="2"/>
  <c r="BW81" i="2"/>
  <c r="BQ93" i="2"/>
  <c r="BQ92" i="2"/>
  <c r="BQ86" i="2"/>
  <c r="BQ85" i="2"/>
  <c r="BQ84" i="2"/>
  <c r="BQ83" i="2"/>
  <c r="BQ87" i="2" s="1"/>
  <c r="BQ82" i="2"/>
  <c r="BQ81" i="2"/>
  <c r="BK93" i="2"/>
  <c r="BK92" i="2"/>
  <c r="BK86" i="2"/>
  <c r="BK85" i="2"/>
  <c r="BK84" i="2"/>
  <c r="BK83" i="2"/>
  <c r="BK87" i="2" s="1"/>
  <c r="BK82" i="2"/>
  <c r="BK81" i="2"/>
  <c r="BE93" i="2"/>
  <c r="BE92" i="2"/>
  <c r="BE86" i="2"/>
  <c r="BE85" i="2"/>
  <c r="BE84" i="2"/>
  <c r="BE83" i="2"/>
  <c r="BE87" i="2" s="1"/>
  <c r="BE82" i="2"/>
  <c r="BE81" i="2"/>
  <c r="AY93" i="2"/>
  <c r="AY92" i="2"/>
  <c r="AY86" i="2"/>
  <c r="AY85" i="2"/>
  <c r="AY84" i="2"/>
  <c r="AY83" i="2"/>
  <c r="AY87" i="2" s="1"/>
  <c r="AY82" i="2"/>
  <c r="AY81" i="2"/>
  <c r="AS93" i="2"/>
  <c r="AS92" i="2"/>
  <c r="AS86" i="2"/>
  <c r="AS85" i="2"/>
  <c r="AS84" i="2"/>
  <c r="AS83" i="2"/>
  <c r="AS87" i="2" s="1"/>
  <c r="AS82" i="2"/>
  <c r="AS81" i="2"/>
  <c r="AM93" i="2"/>
  <c r="AM92" i="2"/>
  <c r="AM86" i="2"/>
  <c r="AM85" i="2"/>
  <c r="AM84" i="2"/>
  <c r="AM83" i="2"/>
  <c r="AM87" i="2" s="1"/>
  <c r="AM82" i="2"/>
  <c r="AM81" i="2"/>
  <c r="AG93" i="2"/>
  <c r="AG92" i="2"/>
  <c r="AG86" i="2"/>
  <c r="AG85" i="2"/>
  <c r="AG84" i="2"/>
  <c r="AG83" i="2"/>
  <c r="AG87" i="2" s="1"/>
  <c r="AG82" i="2"/>
  <c r="AG81" i="2"/>
  <c r="AA93" i="2"/>
  <c r="AA92" i="2"/>
  <c r="AA86" i="2"/>
  <c r="AA85" i="2"/>
  <c r="AA84" i="2"/>
  <c r="AA83" i="2"/>
  <c r="AA87" i="2" s="1"/>
  <c r="AA82" i="2"/>
  <c r="AA81" i="2"/>
  <c r="U93" i="2"/>
  <c r="U92" i="2"/>
  <c r="U86" i="2"/>
  <c r="U85" i="2"/>
  <c r="U84" i="2"/>
  <c r="U83" i="2"/>
  <c r="U87" i="2" s="1"/>
  <c r="U82" i="2"/>
  <c r="U81" i="2"/>
  <c r="O93" i="2"/>
  <c r="O92" i="2"/>
  <c r="O86" i="2"/>
  <c r="O85" i="2"/>
  <c r="O84" i="2"/>
  <c r="O83" i="2"/>
  <c r="O82" i="2"/>
  <c r="O81" i="2"/>
  <c r="I93" i="2"/>
  <c r="I92" i="2"/>
  <c r="I86" i="2"/>
  <c r="I85" i="2"/>
  <c r="I84" i="2"/>
  <c r="I83" i="2"/>
  <c r="I87" i="2" s="1"/>
  <c r="I82" i="2"/>
  <c r="I81" i="2"/>
  <c r="C93" i="2"/>
  <c r="C92" i="2"/>
  <c r="C86" i="2"/>
  <c r="C85" i="2"/>
  <c r="C84" i="2"/>
  <c r="C83" i="2"/>
  <c r="C87" i="2" s="1"/>
  <c r="C82" i="2"/>
  <c r="C81" i="2"/>
  <c r="D138" i="2" l="1"/>
  <c r="AY91" i="2"/>
  <c r="BK91" i="2"/>
  <c r="CO88" i="2"/>
  <c r="O90" i="2"/>
  <c r="CC91" i="2"/>
  <c r="BQ88" i="2"/>
  <c r="BW88" i="2"/>
  <c r="CI91" i="2"/>
  <c r="BK88" i="2"/>
  <c r="CC88" i="2"/>
  <c r="CI88" i="2"/>
  <c r="I88" i="2"/>
  <c r="U88" i="2"/>
  <c r="AY88" i="2"/>
  <c r="C89" i="2"/>
  <c r="O89" i="2"/>
  <c r="AA89" i="2"/>
  <c r="AM89" i="2"/>
  <c r="AS89" i="2"/>
  <c r="BE89" i="2"/>
  <c r="BQ91" i="2"/>
  <c r="BW89" i="2"/>
  <c r="CC89" i="2"/>
  <c r="CI89" i="2"/>
  <c r="CO89" i="2"/>
  <c r="C88" i="2"/>
  <c r="O88" i="2"/>
  <c r="AA88" i="2"/>
  <c r="AM88" i="2"/>
  <c r="I89" i="2"/>
  <c r="U89" i="2"/>
  <c r="AG89" i="2"/>
  <c r="C91" i="2"/>
  <c r="I91" i="2"/>
  <c r="O91" i="2"/>
  <c r="U90" i="2"/>
  <c r="U91" i="2"/>
  <c r="AA91" i="2"/>
  <c r="AG91" i="2"/>
  <c r="AM91" i="2"/>
  <c r="AS90" i="2"/>
  <c r="AS91" i="2"/>
  <c r="BE91" i="2"/>
  <c r="AG88" i="2"/>
  <c r="AS88" i="2"/>
  <c r="BE88" i="2"/>
  <c r="CO90" i="2"/>
  <c r="CO91" i="2"/>
  <c r="CI90" i="2"/>
  <c r="CC90" i="2"/>
  <c r="BW90" i="2"/>
  <c r="BW91" i="2"/>
  <c r="BQ89" i="2"/>
  <c r="BQ90" i="2"/>
  <c r="BK89" i="2"/>
  <c r="BK90" i="2"/>
  <c r="BE90" i="2"/>
  <c r="AY89" i="2"/>
  <c r="AY90" i="2"/>
  <c r="AM90" i="2"/>
  <c r="AG90" i="2"/>
  <c r="AA90" i="2"/>
  <c r="O87" i="2"/>
  <c r="I90" i="2"/>
  <c r="C90" i="2"/>
  <c r="CO24" i="2"/>
  <c r="CO36" i="2"/>
  <c r="CO35" i="2"/>
  <c r="CO29" i="2"/>
  <c r="CO28" i="2"/>
  <c r="CO27" i="2"/>
  <c r="CO26" i="2"/>
  <c r="CO30" i="2" s="1"/>
  <c r="CO25" i="2"/>
  <c r="CI36" i="2"/>
  <c r="CI35" i="2"/>
  <c r="CI29" i="2"/>
  <c r="CI28" i="2"/>
  <c r="CI27" i="2"/>
  <c r="CI26" i="2"/>
  <c r="CI30" i="2" s="1"/>
  <c r="CI25" i="2"/>
  <c r="CI24" i="2"/>
  <c r="CC36" i="2"/>
  <c r="CC35" i="2"/>
  <c r="CC29" i="2"/>
  <c r="CC28" i="2"/>
  <c r="CC27" i="2"/>
  <c r="CC26" i="2"/>
  <c r="CC30" i="2" s="1"/>
  <c r="CC25" i="2"/>
  <c r="CC24" i="2"/>
  <c r="BW36" i="2"/>
  <c r="BW35" i="2"/>
  <c r="BW29" i="2"/>
  <c r="BW28" i="2"/>
  <c r="BW27" i="2"/>
  <c r="BW26" i="2"/>
  <c r="BW30" i="2" s="1"/>
  <c r="BW25" i="2"/>
  <c r="BW24" i="2"/>
  <c r="BK36" i="2"/>
  <c r="BK35" i="2"/>
  <c r="BK29" i="2"/>
  <c r="BK28" i="2"/>
  <c r="BK27" i="2"/>
  <c r="BK26" i="2"/>
  <c r="BK30" i="2" s="1"/>
  <c r="BK25" i="2"/>
  <c r="BK24" i="2"/>
  <c r="BE36" i="2"/>
  <c r="BE35" i="2"/>
  <c r="BE29" i="2"/>
  <c r="BE28" i="2"/>
  <c r="BE27" i="2"/>
  <c r="BE26" i="2"/>
  <c r="BE30" i="2" s="1"/>
  <c r="BE25" i="2"/>
  <c r="BE24" i="2"/>
  <c r="AY36" i="2"/>
  <c r="AY35" i="2"/>
  <c r="AY29" i="2"/>
  <c r="AY28" i="2"/>
  <c r="AY27" i="2"/>
  <c r="AY26" i="2"/>
  <c r="AY30" i="2" s="1"/>
  <c r="AY25" i="2"/>
  <c r="AY24" i="2"/>
  <c r="AS36" i="2"/>
  <c r="AS35" i="2"/>
  <c r="AS29" i="2"/>
  <c r="AS28" i="2"/>
  <c r="AS27" i="2"/>
  <c r="AS26" i="2"/>
  <c r="AS30" i="2" s="1"/>
  <c r="AS25" i="2"/>
  <c r="AS24" i="2"/>
  <c r="AM36" i="2"/>
  <c r="AM35" i="2"/>
  <c r="AM29" i="2"/>
  <c r="AM28" i="2"/>
  <c r="AM27" i="2"/>
  <c r="AM26" i="2"/>
  <c r="AM30" i="2" s="1"/>
  <c r="AM25" i="2"/>
  <c r="AM24" i="2"/>
  <c r="AG36" i="2"/>
  <c r="AG35" i="2"/>
  <c r="AG29" i="2"/>
  <c r="AG28" i="2"/>
  <c r="AG27" i="2"/>
  <c r="AG26" i="2"/>
  <c r="AG30" i="2" s="1"/>
  <c r="AG25" i="2"/>
  <c r="AG24" i="2"/>
  <c r="AA36" i="2"/>
  <c r="AA35" i="2"/>
  <c r="AA29" i="2"/>
  <c r="AA28" i="2"/>
  <c r="AA27" i="2"/>
  <c r="AA26" i="2"/>
  <c r="AA30" i="2" s="1"/>
  <c r="AA25" i="2"/>
  <c r="AA24" i="2"/>
  <c r="U36" i="2"/>
  <c r="U35" i="2"/>
  <c r="U29" i="2"/>
  <c r="U28" i="2"/>
  <c r="U27" i="2"/>
  <c r="U26" i="2"/>
  <c r="U30" i="2" s="1"/>
  <c r="U25" i="2"/>
  <c r="U24" i="2"/>
  <c r="O36" i="2"/>
  <c r="O35" i="2"/>
  <c r="O29" i="2"/>
  <c r="O28" i="2"/>
  <c r="O27" i="2"/>
  <c r="O26" i="2"/>
  <c r="O30" i="2" s="1"/>
  <c r="O25" i="2"/>
  <c r="O24" i="2"/>
  <c r="I36" i="2"/>
  <c r="I35" i="2"/>
  <c r="I29" i="2"/>
  <c r="I28" i="2"/>
  <c r="I27" i="2"/>
  <c r="I26" i="2"/>
  <c r="I30" i="2" s="1"/>
  <c r="I25" i="2"/>
  <c r="I24" i="2"/>
  <c r="C28" i="2"/>
  <c r="C26" i="2"/>
  <c r="C30" i="2" s="1"/>
  <c r="C24" i="2"/>
  <c r="C36" i="2"/>
  <c r="C35" i="2"/>
  <c r="C29" i="2"/>
  <c r="C27" i="2"/>
  <c r="C25" i="2"/>
  <c r="CO31" i="2" l="1"/>
  <c r="CO32" i="2"/>
  <c r="CO34" i="2"/>
  <c r="CO33" i="2"/>
  <c r="CI32" i="2"/>
  <c r="U31" i="2"/>
  <c r="O32" i="2"/>
  <c r="AG32" i="2"/>
  <c r="AS32" i="2"/>
  <c r="AY32" i="2"/>
  <c r="BE32" i="2"/>
  <c r="BK32" i="2"/>
  <c r="BW32" i="2"/>
  <c r="CC32" i="2"/>
  <c r="U32" i="2"/>
  <c r="AA32" i="2"/>
  <c r="AM32" i="2"/>
  <c r="O33" i="2"/>
  <c r="O34" i="2"/>
  <c r="U34" i="2"/>
  <c r="AA33" i="2"/>
  <c r="AA34" i="2"/>
  <c r="AG34" i="2"/>
  <c r="AM34" i="2"/>
  <c r="AS34" i="2"/>
  <c r="AY34" i="2"/>
  <c r="BE34" i="2"/>
  <c r="BK34" i="2"/>
  <c r="BW34" i="2"/>
  <c r="CC34" i="2"/>
  <c r="O31" i="2"/>
  <c r="AA31" i="2"/>
  <c r="AG31" i="2"/>
  <c r="AM31" i="2"/>
  <c r="AS31" i="2"/>
  <c r="AY31" i="2"/>
  <c r="BE31" i="2"/>
  <c r="BK31" i="2"/>
  <c r="BW31" i="2"/>
  <c r="CC31" i="2"/>
  <c r="CI31" i="2"/>
  <c r="I32" i="2"/>
  <c r="I31" i="2"/>
  <c r="I34" i="2"/>
  <c r="CI34" i="2"/>
  <c r="CI33" i="2"/>
  <c r="CC33" i="2"/>
  <c r="BW33" i="2"/>
  <c r="BK33" i="2"/>
  <c r="BE33" i="2"/>
  <c r="AY33" i="2"/>
  <c r="AS33" i="2"/>
  <c r="AM33" i="2"/>
  <c r="AG33" i="2"/>
  <c r="U33" i="2"/>
  <c r="I33" i="2"/>
  <c r="C34" i="2"/>
  <c r="C32" i="2"/>
  <c r="C31" i="2"/>
  <c r="C33" i="2"/>
</calcChain>
</file>

<file path=xl/sharedStrings.xml><?xml version="1.0" encoding="utf-8"?>
<sst xmlns="http://schemas.openxmlformats.org/spreadsheetml/2006/main" count="747" uniqueCount="49">
  <si>
    <t>F-n135-k7-1162</t>
  </si>
  <si>
    <t>Avg</t>
  </si>
  <si>
    <t>Min</t>
  </si>
  <si>
    <t>Q1</t>
  </si>
  <si>
    <t>Median</t>
  </si>
  <si>
    <t>Q3</t>
  </si>
  <si>
    <t>Max</t>
  </si>
  <si>
    <t>25th</t>
  </si>
  <si>
    <t>50th</t>
  </si>
  <si>
    <t>75th</t>
  </si>
  <si>
    <t>SD</t>
  </si>
  <si>
    <t>AVGDV</t>
  </si>
  <si>
    <t>all instances</t>
  </si>
  <si>
    <t>SA with CS</t>
  </si>
  <si>
    <t>GD with CS</t>
  </si>
  <si>
    <t>Initial</t>
  </si>
  <si>
    <t>Best</t>
  </si>
  <si>
    <t>Time</t>
  </si>
  <si>
    <t>to best</t>
  </si>
  <si>
    <t>gap</t>
  </si>
  <si>
    <t>time to best</t>
  </si>
  <si>
    <t>bks</t>
  </si>
  <si>
    <t>dis-cs</t>
  </si>
  <si>
    <t>sa-cs</t>
  </si>
  <si>
    <t>dis - sa</t>
  </si>
  <si>
    <t>dis - gd</t>
  </si>
  <si>
    <t>min</t>
  </si>
  <si>
    <t>avg</t>
  </si>
  <si>
    <t>sd</t>
  </si>
  <si>
    <t>max</t>
  </si>
  <si>
    <t>cs-sa</t>
  </si>
  <si>
    <t>cs-gd</t>
  </si>
  <si>
    <t xml:space="preserve"> A-n33-k5-661</t>
  </si>
  <si>
    <t>A-n46-k7-914</t>
  </si>
  <si>
    <t>A-n60-k9-1408</t>
  </si>
  <si>
    <t>B-n35-k5-955</t>
  </si>
  <si>
    <t>B-n45-k5-751</t>
  </si>
  <si>
    <t>B-n68-k9-1272</t>
  </si>
  <si>
    <t>B-n78-k10-1266</t>
  </si>
  <si>
    <t>E-n30-k3-534</t>
  </si>
  <si>
    <t>E-n51-k5-521</t>
  </si>
  <si>
    <t>E-n76-k7-682</t>
  </si>
  <si>
    <t>F-n72-k4-237</t>
  </si>
  <si>
    <t>M-n101-k10-820</t>
  </si>
  <si>
    <t>M-n121-k7-1034</t>
  </si>
  <si>
    <t>P-n76-k4-1034</t>
  </si>
  <si>
    <t>P-n101-k4</t>
  </si>
  <si>
    <t>CS-SA</t>
  </si>
  <si>
    <t>CS-GD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</si>
</sst>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0" fillId="0" borderId="0" xfId="0" applyNumberFormat="1"/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6813403324584428"/>
          <c:y val="5.0925925925925923E-2"/>
          <c:w val="0.7945462817147857"/>
          <c:h val="0.840208151064450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'box plot'!$C$2</c:f>
              <c:strCache>
                <c:ptCount val="1"/>
                <c:pt idx="0">
                  <c:v>CS-SA</c:v>
                </c:pt>
              </c:strCache>
            </c:strRef>
          </c:tx>
          <c:invertIfNegative val="0"/>
          <c:errBars>
            <c:errBarType val="minus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cat>
            <c:strRef>
              <c:f>'box plot'!$C$2:$D$2</c:f>
              <c:strCache>
                <c:ptCount val="2"/>
                <c:pt idx="0">
                  <c:v>CS-SA</c:v>
                </c:pt>
                <c:pt idx="1">
                  <c:v>CS-GD</c:v>
                </c:pt>
              </c:strCache>
            </c:strRef>
          </c:cat>
          <c:val>
            <c:numRef>
              <c:f>'box plot'!$D$2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'box plot'!$B$9</c:f>
              <c:strCache>
                <c:ptCount val="1"/>
                <c:pt idx="0">
                  <c:v>25th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'box plot'!$C$12:$D$12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12</c:v>
                  </c:pt>
                </c:numCache>
              </c:numRef>
            </c:minus>
          </c:errBars>
          <c:cat>
            <c:strRef>
              <c:f>'box plot'!$C$2:$D$2</c:f>
              <c:strCache>
                <c:ptCount val="2"/>
                <c:pt idx="0">
                  <c:v>CS-SA</c:v>
                </c:pt>
                <c:pt idx="1">
                  <c:v>CS-GD</c:v>
                </c:pt>
              </c:strCache>
            </c:strRef>
          </c:cat>
          <c:val>
            <c:numRef>
              <c:f>'box plot'!$C$9:$D$9</c:f>
              <c:numCache>
                <c:formatCode>General</c:formatCode>
                <c:ptCount val="2"/>
                <c:pt idx="0">
                  <c:v>661</c:v>
                </c:pt>
                <c:pt idx="1">
                  <c:v>673</c:v>
                </c:pt>
              </c:numCache>
            </c:numRef>
          </c:val>
        </c:ser>
        <c:ser>
          <c:idx val="2"/>
          <c:order val="2"/>
          <c:tx>
            <c:strRef>
              <c:f>'box plot'!$B$10</c:f>
              <c:strCache>
                <c:ptCount val="1"/>
                <c:pt idx="0">
                  <c:v>50th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cat>
            <c:strRef>
              <c:f>'box plot'!$C$2:$D$2</c:f>
              <c:strCache>
                <c:ptCount val="2"/>
                <c:pt idx="0">
                  <c:v>CS-SA</c:v>
                </c:pt>
                <c:pt idx="1">
                  <c:v>CS-GD</c:v>
                </c:pt>
              </c:strCache>
            </c:strRef>
          </c:cat>
          <c:val>
            <c:numRef>
              <c:f>'box plot'!$C$10:$D$10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val>
        </c:ser>
        <c:ser>
          <c:idx val="3"/>
          <c:order val="3"/>
          <c:tx>
            <c:strRef>
              <c:f>'box plot'!$B$11</c:f>
              <c:strCache>
                <c:ptCount val="1"/>
                <c:pt idx="0">
                  <c:v>75th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'box plot'!$C$13:$D$13</c:f>
                <c:numCache>
                  <c:formatCode>General</c:formatCode>
                  <c:ptCount val="2"/>
                  <c:pt idx="0">
                    <c:v>5</c:v>
                  </c:pt>
                  <c:pt idx="1">
                    <c:v>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'box plot'!$C$2:$D$2</c:f>
              <c:strCache>
                <c:ptCount val="2"/>
                <c:pt idx="0">
                  <c:v>CS-SA</c:v>
                </c:pt>
                <c:pt idx="1">
                  <c:v>CS-GD</c:v>
                </c:pt>
              </c:strCache>
            </c:strRef>
          </c:cat>
          <c:val>
            <c:numRef>
              <c:f>'box plot'!$C$11:$D$11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519616"/>
        <c:axId val="157194112"/>
      </c:barChart>
      <c:catAx>
        <c:axId val="155519616"/>
        <c:scaling>
          <c:orientation val="minMax"/>
        </c:scaling>
        <c:delete val="0"/>
        <c:axPos val="b"/>
        <c:majorGridlines>
          <c:spPr>
            <a:ln w="28575">
              <a:solidFill>
                <a:schemeClr val="tx1"/>
              </a:solidFill>
            </a:ln>
          </c:spPr>
        </c:majorGridlines>
        <c:majorTickMark val="out"/>
        <c:minorTickMark val="none"/>
        <c:tickLblPos val="nextTo"/>
        <c:crossAx val="157194112"/>
        <c:crosses val="autoZero"/>
        <c:auto val="1"/>
        <c:lblAlgn val="ctr"/>
        <c:lblOffset val="100"/>
        <c:noMultiLvlLbl val="0"/>
      </c:catAx>
      <c:valAx>
        <c:axId val="157194112"/>
        <c:scaling>
          <c:orientation val="minMax"/>
          <c:max val="692"/>
          <c:min val="65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Fitness value</a:t>
                </a:r>
              </a:p>
            </c:rich>
          </c:tx>
          <c:layout>
            <c:manualLayout>
              <c:xMode val="edge"/>
              <c:yMode val="edge"/>
              <c:x val="6.4461942257217878E-4"/>
              <c:y val="0.3523261154855643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5519616"/>
        <c:crosses val="autoZero"/>
        <c:crossBetween val="between"/>
        <c:majorUnit val="6"/>
        <c:minorUnit val="1"/>
      </c:valAx>
      <c:spPr>
        <a:solidFill>
          <a:schemeClr val="bg1">
            <a:lumMod val="95000"/>
          </a:schemeClr>
        </a:solidFill>
        <a:ln w="12700"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7712690595949757"/>
          <c:y val="5.0925925925925923E-2"/>
          <c:w val="0.78555324397159387"/>
          <c:h val="0.840208151064450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'box plot'!$C$18</c:f>
              <c:strCache>
                <c:ptCount val="1"/>
                <c:pt idx="0">
                  <c:v>CS-SA</c:v>
                </c:pt>
              </c:strCache>
            </c:strRef>
          </c:tx>
          <c:invertIfNegative val="0"/>
          <c:errBars>
            <c:errBarType val="minus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cat>
            <c:strRef>
              <c:f>'box plot'!$C$18:$D$18</c:f>
              <c:strCache>
                <c:ptCount val="2"/>
                <c:pt idx="0">
                  <c:v>CS-SA</c:v>
                </c:pt>
                <c:pt idx="1">
                  <c:v>CS-GD</c:v>
                </c:pt>
              </c:strCache>
            </c:strRef>
          </c:cat>
          <c:val>
            <c:numRef>
              <c:f>'box plot'!$D$18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'box plot'!$B$25</c:f>
              <c:strCache>
                <c:ptCount val="1"/>
                <c:pt idx="0">
                  <c:v>25th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'box plot'!$C$28:$D$28</c:f>
                <c:numCache>
                  <c:formatCode>General</c:formatCode>
                  <c:ptCount val="2"/>
                  <c:pt idx="0">
                    <c:v>1</c:v>
                  </c:pt>
                  <c:pt idx="1">
                    <c:v>0</c:v>
                  </c:pt>
                </c:numCache>
              </c:numRef>
            </c:minus>
          </c:errBars>
          <c:cat>
            <c:strRef>
              <c:f>'box plot'!$C$18:$D$18</c:f>
              <c:strCache>
                <c:ptCount val="2"/>
                <c:pt idx="0">
                  <c:v>CS-SA</c:v>
                </c:pt>
                <c:pt idx="1">
                  <c:v>CS-GD</c:v>
                </c:pt>
              </c:strCache>
            </c:strRef>
          </c:cat>
          <c:val>
            <c:numRef>
              <c:f>'box plot'!$C$25:$D$25</c:f>
              <c:numCache>
                <c:formatCode>General</c:formatCode>
                <c:ptCount val="2"/>
                <c:pt idx="0">
                  <c:v>956</c:v>
                </c:pt>
                <c:pt idx="1">
                  <c:v>955</c:v>
                </c:pt>
              </c:numCache>
            </c:numRef>
          </c:val>
        </c:ser>
        <c:ser>
          <c:idx val="2"/>
          <c:order val="2"/>
          <c:tx>
            <c:strRef>
              <c:f>'box plot'!$B$26</c:f>
              <c:strCache>
                <c:ptCount val="1"/>
                <c:pt idx="0">
                  <c:v>50th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cat>
            <c:strRef>
              <c:f>'box plot'!$C$18:$D$18</c:f>
              <c:strCache>
                <c:ptCount val="2"/>
                <c:pt idx="0">
                  <c:v>CS-SA</c:v>
                </c:pt>
                <c:pt idx="1">
                  <c:v>CS-GD</c:v>
                </c:pt>
              </c:strCache>
            </c:strRef>
          </c:cat>
          <c:val>
            <c:numRef>
              <c:f>'box plot'!$C$26:$D$26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</c:ser>
        <c:ser>
          <c:idx val="3"/>
          <c:order val="3"/>
          <c:tx>
            <c:strRef>
              <c:f>'box plot'!$B$27</c:f>
              <c:strCache>
                <c:ptCount val="1"/>
                <c:pt idx="0">
                  <c:v>75th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'box plot'!$C$29:$D$29</c:f>
                <c:numCache>
                  <c:formatCode>General</c:formatCode>
                  <c:ptCount val="2"/>
                  <c:pt idx="0">
                    <c:v>14</c:v>
                  </c:pt>
                  <c:pt idx="1">
                    <c:v>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'box plot'!$C$18:$D$18</c:f>
              <c:strCache>
                <c:ptCount val="2"/>
                <c:pt idx="0">
                  <c:v>CS-SA</c:v>
                </c:pt>
                <c:pt idx="1">
                  <c:v>CS-GD</c:v>
                </c:pt>
              </c:strCache>
            </c:strRef>
          </c:cat>
          <c:val>
            <c:numRef>
              <c:f>'box plot'!$C$27:$D$27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929088"/>
        <c:axId val="159930624"/>
      </c:barChart>
      <c:catAx>
        <c:axId val="159929088"/>
        <c:scaling>
          <c:orientation val="minMax"/>
        </c:scaling>
        <c:delete val="0"/>
        <c:axPos val="b"/>
        <c:majorGridlines>
          <c:spPr>
            <a:ln w="28575">
              <a:solidFill>
                <a:schemeClr val="tx1"/>
              </a:solidFill>
            </a:ln>
          </c:spPr>
        </c:majorGridlines>
        <c:majorTickMark val="out"/>
        <c:minorTickMark val="none"/>
        <c:tickLblPos val="nextTo"/>
        <c:crossAx val="159930624"/>
        <c:crosses val="autoZero"/>
        <c:auto val="1"/>
        <c:lblAlgn val="ctr"/>
        <c:lblOffset val="100"/>
        <c:noMultiLvlLbl val="0"/>
      </c:catAx>
      <c:valAx>
        <c:axId val="159930624"/>
        <c:scaling>
          <c:orientation val="minMax"/>
          <c:max val="980"/>
          <c:min val="9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Fitness value</a:t>
                </a:r>
              </a:p>
            </c:rich>
          </c:tx>
          <c:layout>
            <c:manualLayout>
              <c:xMode val="edge"/>
              <c:yMode val="edge"/>
              <c:x val="5.0890994263146777E-3"/>
              <c:y val="0.37084463400408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9929088"/>
        <c:crosses val="autoZero"/>
        <c:crossBetween val="between"/>
        <c:majorUnit val="5"/>
        <c:minorUnit val="1"/>
      </c:valAx>
      <c:spPr>
        <a:solidFill>
          <a:schemeClr val="bg1">
            <a:lumMod val="95000"/>
          </a:schemeClr>
        </a:solidFill>
        <a:ln w="12700"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6806021291749709"/>
          <c:y val="5.0925925925925923E-2"/>
          <c:w val="0.79462027899293552"/>
          <c:h val="0.840208151064450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'box plot'!$C$34</c:f>
              <c:strCache>
                <c:ptCount val="1"/>
                <c:pt idx="0">
                  <c:v>CS-SA</c:v>
                </c:pt>
              </c:strCache>
            </c:strRef>
          </c:tx>
          <c:invertIfNegative val="0"/>
          <c:errBars>
            <c:errBarType val="minus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cat>
            <c:strRef>
              <c:f>'box plot'!$C$34:$D$34</c:f>
              <c:strCache>
                <c:ptCount val="2"/>
                <c:pt idx="0">
                  <c:v>CS-SA</c:v>
                </c:pt>
                <c:pt idx="1">
                  <c:v>CS-GD</c:v>
                </c:pt>
              </c:strCache>
            </c:strRef>
          </c:cat>
          <c:val>
            <c:numRef>
              <c:f>'box plot'!$D$34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'box plot'!$B$41</c:f>
              <c:strCache>
                <c:ptCount val="1"/>
                <c:pt idx="0">
                  <c:v>25th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'box plot'!$C$44:$D$44</c:f>
                <c:numCache>
                  <c:formatCode>General</c:formatCode>
                  <c:ptCount val="2"/>
                  <c:pt idx="0">
                    <c:v>15</c:v>
                  </c:pt>
                  <c:pt idx="1">
                    <c:v>35</c:v>
                  </c:pt>
                </c:numCache>
              </c:numRef>
            </c:minus>
          </c:errBars>
          <c:cat>
            <c:strRef>
              <c:f>'box plot'!$C$34:$D$34</c:f>
              <c:strCache>
                <c:ptCount val="2"/>
                <c:pt idx="0">
                  <c:v>CS-SA</c:v>
                </c:pt>
                <c:pt idx="1">
                  <c:v>CS-GD</c:v>
                </c:pt>
              </c:strCache>
            </c:strRef>
          </c:cat>
          <c:val>
            <c:numRef>
              <c:f>'box plot'!$C$41:$D$41</c:f>
              <c:numCache>
                <c:formatCode>General</c:formatCode>
                <c:ptCount val="2"/>
                <c:pt idx="0">
                  <c:v>536</c:v>
                </c:pt>
                <c:pt idx="1">
                  <c:v>573</c:v>
                </c:pt>
              </c:numCache>
            </c:numRef>
          </c:val>
        </c:ser>
        <c:ser>
          <c:idx val="2"/>
          <c:order val="2"/>
          <c:tx>
            <c:strRef>
              <c:f>'box plot'!$B$42</c:f>
              <c:strCache>
                <c:ptCount val="1"/>
                <c:pt idx="0">
                  <c:v>50th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cat>
            <c:strRef>
              <c:f>'box plot'!$C$34:$D$34</c:f>
              <c:strCache>
                <c:ptCount val="2"/>
                <c:pt idx="0">
                  <c:v>CS-SA</c:v>
                </c:pt>
                <c:pt idx="1">
                  <c:v>CS-GD</c:v>
                </c:pt>
              </c:strCache>
            </c:strRef>
          </c:cat>
          <c:val>
            <c:numRef>
              <c:f>'box plot'!$C$42:$D$42</c:f>
              <c:numCache>
                <c:formatCode>General</c:formatCode>
                <c:ptCount val="2"/>
                <c:pt idx="0">
                  <c:v>4</c:v>
                </c:pt>
                <c:pt idx="1">
                  <c:v>8</c:v>
                </c:pt>
              </c:numCache>
            </c:numRef>
          </c:val>
        </c:ser>
        <c:ser>
          <c:idx val="3"/>
          <c:order val="3"/>
          <c:tx>
            <c:strRef>
              <c:f>'box plot'!$B$43</c:f>
              <c:strCache>
                <c:ptCount val="1"/>
                <c:pt idx="0">
                  <c:v>75th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'box plot'!$C$45:$D$45</c:f>
                <c:numCache>
                  <c:formatCode>General</c:formatCode>
                  <c:ptCount val="2"/>
                  <c:pt idx="0">
                    <c:v>11</c:v>
                  </c:pt>
                  <c:pt idx="1">
                    <c:v>14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'box plot'!$C$34:$D$34</c:f>
              <c:strCache>
                <c:ptCount val="2"/>
                <c:pt idx="0">
                  <c:v>CS-SA</c:v>
                </c:pt>
                <c:pt idx="1">
                  <c:v>CS-GD</c:v>
                </c:pt>
              </c:strCache>
            </c:strRef>
          </c:cat>
          <c:val>
            <c:numRef>
              <c:f>'box plot'!$C$43:$D$43</c:f>
              <c:numCache>
                <c:formatCode>General</c:formatCode>
                <c:ptCount val="2"/>
                <c:pt idx="0">
                  <c:v>11</c:v>
                </c:pt>
                <c:pt idx="1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226304"/>
        <c:axId val="248872960"/>
      </c:barChart>
      <c:catAx>
        <c:axId val="160226304"/>
        <c:scaling>
          <c:orientation val="minMax"/>
        </c:scaling>
        <c:delete val="0"/>
        <c:axPos val="b"/>
        <c:majorGridlines>
          <c:spPr>
            <a:ln w="28575">
              <a:solidFill>
                <a:schemeClr val="tx1"/>
              </a:solidFill>
            </a:ln>
          </c:spPr>
        </c:majorGridlines>
        <c:majorTickMark val="out"/>
        <c:minorTickMark val="none"/>
        <c:tickLblPos val="nextTo"/>
        <c:crossAx val="248872960"/>
        <c:crosses val="autoZero"/>
        <c:auto val="1"/>
        <c:lblAlgn val="ctr"/>
        <c:lblOffset val="100"/>
        <c:noMultiLvlLbl val="0"/>
      </c:catAx>
      <c:valAx>
        <c:axId val="248872960"/>
        <c:scaling>
          <c:orientation val="minMax"/>
          <c:max val="605"/>
          <c:min val="51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Fitness</a:t>
                </a:r>
                <a:r>
                  <a:rPr lang="en-GB" baseline="0"/>
                  <a:t> value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5.0890994263146777E-3"/>
              <c:y val="0.37084463400408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0226304"/>
        <c:crosses val="autoZero"/>
        <c:crossBetween val="between"/>
        <c:majorUnit val="15"/>
        <c:minorUnit val="1"/>
      </c:valAx>
      <c:spPr>
        <a:solidFill>
          <a:schemeClr val="bg1">
            <a:lumMod val="95000"/>
          </a:schemeClr>
        </a:solidFill>
        <a:ln w="12700"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6798665067528812"/>
          <c:y val="5.0925925925925923E-2"/>
          <c:w val="0.79469329578835757"/>
          <c:h val="0.840208151064450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'box plot'!$C$50</c:f>
              <c:strCache>
                <c:ptCount val="1"/>
                <c:pt idx="0">
                  <c:v>CS-SA</c:v>
                </c:pt>
              </c:strCache>
            </c:strRef>
          </c:tx>
          <c:invertIfNegative val="0"/>
          <c:errBars>
            <c:errBarType val="minus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val>
            <c:numRef>
              <c:f>'box plot'!$D$50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'box plot'!$B$57</c:f>
              <c:strCache>
                <c:ptCount val="1"/>
                <c:pt idx="0">
                  <c:v>25th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'box plot'!$C$60:$D$60</c:f>
                <c:numCache>
                  <c:formatCode>General</c:formatCode>
                  <c:ptCount val="2"/>
                  <c:pt idx="0">
                    <c:v>3</c:v>
                  </c:pt>
                  <c:pt idx="1">
                    <c:v>21</c:v>
                  </c:pt>
                </c:numCache>
              </c:numRef>
            </c:minus>
          </c:errBars>
          <c:val>
            <c:numRef>
              <c:f>'box plot'!$C$57:$D$57</c:f>
              <c:numCache>
                <c:formatCode>General</c:formatCode>
                <c:ptCount val="2"/>
                <c:pt idx="0">
                  <c:v>698</c:v>
                </c:pt>
                <c:pt idx="1">
                  <c:v>732</c:v>
                </c:pt>
              </c:numCache>
            </c:numRef>
          </c:val>
        </c:ser>
        <c:ser>
          <c:idx val="2"/>
          <c:order val="2"/>
          <c:tx>
            <c:strRef>
              <c:f>'box plot'!$B$58</c:f>
              <c:strCache>
                <c:ptCount val="1"/>
                <c:pt idx="0">
                  <c:v>50th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val>
            <c:numRef>
              <c:f>'box plot'!$C$58:$D$58</c:f>
              <c:numCache>
                <c:formatCode>General</c:formatCode>
                <c:ptCount val="2"/>
                <c:pt idx="0">
                  <c:v>1</c:v>
                </c:pt>
                <c:pt idx="1">
                  <c:v>8</c:v>
                </c:pt>
              </c:numCache>
            </c:numRef>
          </c:val>
        </c:ser>
        <c:ser>
          <c:idx val="3"/>
          <c:order val="3"/>
          <c:tx>
            <c:strRef>
              <c:f>'box plot'!$B$59</c:f>
              <c:strCache>
                <c:ptCount val="1"/>
                <c:pt idx="0">
                  <c:v>75th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'box plot'!$C$61:$D$61</c:f>
                <c:numCache>
                  <c:formatCode>General</c:formatCode>
                  <c:ptCount val="2"/>
                  <c:pt idx="0">
                    <c:v>24.5</c:v>
                  </c:pt>
                  <c:pt idx="1">
                    <c:v>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'box plot'!$C$59:$D$59</c:f>
              <c:numCache>
                <c:formatCode>General</c:formatCode>
                <c:ptCount val="2"/>
                <c:pt idx="0">
                  <c:v>1.5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3329920"/>
        <c:axId val="315857920"/>
      </c:barChart>
      <c:catAx>
        <c:axId val="293329920"/>
        <c:scaling>
          <c:orientation val="minMax"/>
        </c:scaling>
        <c:delete val="0"/>
        <c:axPos val="b"/>
        <c:majorGridlines>
          <c:spPr>
            <a:ln w="28575">
              <a:solidFill>
                <a:schemeClr val="tx1"/>
              </a:solidFill>
            </a:ln>
          </c:spPr>
        </c:majorGridlines>
        <c:majorTickMark val="out"/>
        <c:minorTickMark val="none"/>
        <c:tickLblPos val="nextTo"/>
        <c:crossAx val="315857920"/>
        <c:crosses val="autoZero"/>
        <c:auto val="1"/>
        <c:lblAlgn val="ctr"/>
        <c:lblOffset val="100"/>
        <c:noMultiLvlLbl val="0"/>
      </c:catAx>
      <c:valAx>
        <c:axId val="315857920"/>
        <c:scaling>
          <c:orientation val="minMax"/>
          <c:max val="755"/>
          <c:min val="69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Fitness value</a:t>
                </a:r>
              </a:p>
            </c:rich>
          </c:tx>
          <c:layout>
            <c:manualLayout>
              <c:xMode val="edge"/>
              <c:yMode val="edge"/>
              <c:x val="5.0890994263146777E-3"/>
              <c:y val="0.37084463400408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93329920"/>
        <c:crosses val="autoZero"/>
        <c:crossBetween val="between"/>
        <c:majorUnit val="12"/>
        <c:minorUnit val="1"/>
      </c:valAx>
      <c:spPr>
        <a:solidFill>
          <a:schemeClr val="bg1">
            <a:lumMod val="95000"/>
          </a:schemeClr>
        </a:solidFill>
        <a:ln w="12700"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28575</xdr:rowOff>
    </xdr:from>
    <xdr:to>
      <xdr:col>9</xdr:col>
      <xdr:colOff>447675</xdr:colOff>
      <xdr:row>15</xdr:row>
      <xdr:rowOff>104775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17</xdr:row>
      <xdr:rowOff>114300</xdr:rowOff>
    </xdr:from>
    <xdr:to>
      <xdr:col>9</xdr:col>
      <xdr:colOff>419100</xdr:colOff>
      <xdr:row>32</xdr:row>
      <xdr:rowOff>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609599</xdr:colOff>
      <xdr:row>33</xdr:row>
      <xdr:rowOff>57150</xdr:rowOff>
    </xdr:from>
    <xdr:to>
      <xdr:col>9</xdr:col>
      <xdr:colOff>428625</xdr:colOff>
      <xdr:row>47</xdr:row>
      <xdr:rowOff>133350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600075</xdr:colOff>
      <xdr:row>49</xdr:row>
      <xdr:rowOff>66675</xdr:rowOff>
    </xdr:from>
    <xdr:to>
      <xdr:col>9</xdr:col>
      <xdr:colOff>428625</xdr:colOff>
      <xdr:row>63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57"/>
  <sheetViews>
    <sheetView zoomScaleNormal="100" workbookViewId="0">
      <selection activeCell="C3" sqref="C3:C23"/>
    </sheetView>
  </sheetViews>
  <sheetFormatPr defaultRowHeight="15" x14ac:dyDescent="0.25"/>
  <cols>
    <col min="1" max="1" width="10.5703125" bestFit="1" customWidth="1"/>
    <col min="2" max="3" width="9.5703125" bestFit="1" customWidth="1"/>
    <col min="5" max="7" width="9.5703125" bestFit="1" customWidth="1"/>
    <col min="8" max="8" width="9.28515625" bestFit="1" customWidth="1"/>
    <col min="9" max="9" width="10.5703125" bestFit="1" customWidth="1"/>
    <col min="10" max="10" width="9.5703125" bestFit="1" customWidth="1"/>
  </cols>
  <sheetData>
    <row r="1" spans="1:96" x14ac:dyDescent="0.25">
      <c r="A1" t="s">
        <v>13</v>
      </c>
      <c r="B1" t="s">
        <v>32</v>
      </c>
      <c r="H1" t="s">
        <v>33</v>
      </c>
      <c r="N1" t="s">
        <v>34</v>
      </c>
      <c r="T1" t="s">
        <v>35</v>
      </c>
      <c r="Z1" t="s">
        <v>36</v>
      </c>
      <c r="AF1" t="s">
        <v>37</v>
      </c>
      <c r="AL1" t="s">
        <v>38</v>
      </c>
      <c r="AR1" t="s">
        <v>39</v>
      </c>
      <c r="AX1" t="s">
        <v>40</v>
      </c>
      <c r="BD1" t="s">
        <v>41</v>
      </c>
      <c r="BJ1" t="s">
        <v>42</v>
      </c>
      <c r="BP1" t="s">
        <v>0</v>
      </c>
      <c r="BV1" t="s">
        <v>43</v>
      </c>
      <c r="CB1" t="s">
        <v>44</v>
      </c>
      <c r="CH1" t="s">
        <v>45</v>
      </c>
      <c r="CN1" t="s">
        <v>46</v>
      </c>
    </row>
    <row r="2" spans="1:96" x14ac:dyDescent="0.25">
      <c r="B2" t="s">
        <v>15</v>
      </c>
      <c r="C2" t="s">
        <v>16</v>
      </c>
      <c r="D2" t="s">
        <v>17</v>
      </c>
      <c r="E2" t="s">
        <v>18</v>
      </c>
      <c r="F2" t="s">
        <v>19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T2" t="s">
        <v>15</v>
      </c>
      <c r="U2" t="s">
        <v>16</v>
      </c>
      <c r="V2" t="s">
        <v>17</v>
      </c>
      <c r="W2" t="s">
        <v>18</v>
      </c>
      <c r="X2" t="s">
        <v>19</v>
      </c>
      <c r="Z2" t="s">
        <v>15</v>
      </c>
      <c r="AA2" t="s">
        <v>16</v>
      </c>
      <c r="AB2" t="s">
        <v>17</v>
      </c>
      <c r="AC2" t="s">
        <v>18</v>
      </c>
      <c r="AD2" t="s">
        <v>19</v>
      </c>
      <c r="AF2" t="s">
        <v>15</v>
      </c>
      <c r="AG2" t="s">
        <v>16</v>
      </c>
      <c r="AH2" t="s">
        <v>17</v>
      </c>
      <c r="AI2" t="s">
        <v>18</v>
      </c>
      <c r="AJ2" t="s">
        <v>19</v>
      </c>
      <c r="AL2" t="s">
        <v>15</v>
      </c>
      <c r="AM2" t="s">
        <v>16</v>
      </c>
      <c r="AN2" t="s">
        <v>17</v>
      </c>
      <c r="AO2" t="s">
        <v>18</v>
      </c>
      <c r="AP2" t="s">
        <v>19</v>
      </c>
      <c r="AR2" t="s">
        <v>15</v>
      </c>
      <c r="AS2" t="s">
        <v>16</v>
      </c>
      <c r="AT2" t="s">
        <v>17</v>
      </c>
      <c r="AU2" t="s">
        <v>18</v>
      </c>
      <c r="AV2" t="s">
        <v>19</v>
      </c>
      <c r="AX2" t="s">
        <v>15</v>
      </c>
      <c r="AY2" t="s">
        <v>16</v>
      </c>
      <c r="AZ2" t="s">
        <v>17</v>
      </c>
      <c r="BA2" t="s">
        <v>18</v>
      </c>
      <c r="BB2" t="s">
        <v>19</v>
      </c>
      <c r="BD2" t="s">
        <v>15</v>
      </c>
      <c r="BE2" t="s">
        <v>16</v>
      </c>
      <c r="BF2" t="s">
        <v>17</v>
      </c>
      <c r="BG2" t="s">
        <v>18</v>
      </c>
      <c r="BH2" t="s">
        <v>19</v>
      </c>
      <c r="BJ2" t="s">
        <v>15</v>
      </c>
      <c r="BK2" t="s">
        <v>16</v>
      </c>
      <c r="BL2" t="s">
        <v>17</v>
      </c>
      <c r="BM2" t="s">
        <v>18</v>
      </c>
      <c r="BN2" t="s">
        <v>19</v>
      </c>
      <c r="BP2" t="s">
        <v>0</v>
      </c>
      <c r="BV2" t="s">
        <v>15</v>
      </c>
      <c r="BW2" t="s">
        <v>16</v>
      </c>
      <c r="BX2" t="s">
        <v>17</v>
      </c>
      <c r="BY2" t="s">
        <v>18</v>
      </c>
      <c r="BZ2" t="s">
        <v>19</v>
      </c>
      <c r="CB2" t="s">
        <v>15</v>
      </c>
      <c r="CC2" t="s">
        <v>16</v>
      </c>
      <c r="CD2" t="s">
        <v>17</v>
      </c>
      <c r="CE2" t="s">
        <v>18</v>
      </c>
      <c r="CF2" t="s">
        <v>19</v>
      </c>
      <c r="CN2" t="s">
        <v>15</v>
      </c>
      <c r="CO2" t="s">
        <v>16</v>
      </c>
      <c r="CP2" t="s">
        <v>17</v>
      </c>
      <c r="CQ2" t="s">
        <v>18</v>
      </c>
      <c r="CR2" t="s">
        <v>19</v>
      </c>
    </row>
    <row r="3" spans="1:96" x14ac:dyDescent="0.25">
      <c r="B3">
        <v>749</v>
      </c>
      <c r="C3">
        <v>661</v>
      </c>
      <c r="D3">
        <v>236.53</v>
      </c>
      <c r="E3">
        <v>33.909999999999997</v>
      </c>
      <c r="F3">
        <v>0</v>
      </c>
      <c r="H3">
        <v>1193</v>
      </c>
      <c r="I3">
        <v>925</v>
      </c>
      <c r="J3">
        <v>505.68</v>
      </c>
      <c r="K3">
        <v>81.599999999999994</v>
      </c>
      <c r="L3">
        <v>11</v>
      </c>
      <c r="N3">
        <v>1518</v>
      </c>
      <c r="O3">
        <v>1367</v>
      </c>
      <c r="P3">
        <v>693.78</v>
      </c>
      <c r="Q3">
        <v>157.08000000000001</v>
      </c>
      <c r="R3">
        <v>-41</v>
      </c>
      <c r="T3">
        <v>1030</v>
      </c>
      <c r="U3">
        <v>974</v>
      </c>
      <c r="V3">
        <v>148.47</v>
      </c>
      <c r="W3">
        <v>35.9</v>
      </c>
      <c r="X3">
        <v>19</v>
      </c>
      <c r="Z3">
        <v>856</v>
      </c>
      <c r="AA3">
        <v>752</v>
      </c>
      <c r="AB3">
        <v>354.06</v>
      </c>
      <c r="AC3">
        <v>67.06</v>
      </c>
      <c r="AD3">
        <v>1</v>
      </c>
      <c r="AF3">
        <v>1396</v>
      </c>
      <c r="AG3">
        <v>1298</v>
      </c>
      <c r="AH3">
        <v>1015.29</v>
      </c>
      <c r="AI3">
        <v>194.61</v>
      </c>
      <c r="AJ3">
        <v>26</v>
      </c>
      <c r="AL3">
        <v>1358</v>
      </c>
      <c r="AM3">
        <v>1254</v>
      </c>
      <c r="AN3">
        <v>1036.3800000000001</v>
      </c>
      <c r="AO3">
        <v>181.37</v>
      </c>
      <c r="AP3">
        <v>-12</v>
      </c>
      <c r="AR3">
        <v>607</v>
      </c>
      <c r="AS3">
        <v>537</v>
      </c>
      <c r="AT3">
        <v>151.49</v>
      </c>
      <c r="AU3">
        <v>37.67</v>
      </c>
      <c r="AV3">
        <v>3</v>
      </c>
      <c r="AX3">
        <v>663</v>
      </c>
      <c r="AY3">
        <v>551</v>
      </c>
      <c r="AZ3">
        <v>463.87</v>
      </c>
      <c r="BA3">
        <v>82.45</v>
      </c>
      <c r="BB3">
        <v>30</v>
      </c>
      <c r="BD3">
        <v>870</v>
      </c>
      <c r="BE3">
        <v>690</v>
      </c>
      <c r="BF3">
        <v>1889.53</v>
      </c>
      <c r="BG3">
        <v>623.13</v>
      </c>
      <c r="BH3">
        <v>8</v>
      </c>
      <c r="BJ3">
        <v>286</v>
      </c>
      <c r="BK3">
        <v>238</v>
      </c>
      <c r="BL3">
        <v>2950.52</v>
      </c>
      <c r="BM3">
        <v>586.47</v>
      </c>
      <c r="BN3">
        <v>1</v>
      </c>
      <c r="BV3">
        <v>1064</v>
      </c>
      <c r="BW3">
        <v>838</v>
      </c>
      <c r="BX3">
        <v>3885.36</v>
      </c>
      <c r="BY3">
        <v>856.6</v>
      </c>
      <c r="BZ3">
        <v>18</v>
      </c>
      <c r="CB3">
        <v>1179</v>
      </c>
      <c r="CC3">
        <v>1052</v>
      </c>
      <c r="CD3">
        <v>3218.77</v>
      </c>
      <c r="CE3">
        <v>914.71</v>
      </c>
      <c r="CF3">
        <v>18</v>
      </c>
      <c r="CH3">
        <v>774</v>
      </c>
      <c r="CI3">
        <v>618</v>
      </c>
      <c r="CJ3">
        <v>1177.32</v>
      </c>
      <c r="CK3">
        <v>394.74</v>
      </c>
      <c r="CL3">
        <v>-416</v>
      </c>
      <c r="CO3">
        <v>699</v>
      </c>
      <c r="CP3">
        <v>15040</v>
      </c>
      <c r="CQ3">
        <v>1868</v>
      </c>
      <c r="CR3">
        <v>18</v>
      </c>
    </row>
    <row r="4" spans="1:96" x14ac:dyDescent="0.25">
      <c r="B4">
        <v>744</v>
      </c>
      <c r="C4">
        <v>661</v>
      </c>
      <c r="D4">
        <v>157.65</v>
      </c>
      <c r="E4">
        <v>32.93</v>
      </c>
      <c r="F4">
        <v>0</v>
      </c>
      <c r="H4">
        <v>1089</v>
      </c>
      <c r="I4">
        <v>922</v>
      </c>
      <c r="J4">
        <v>443.46</v>
      </c>
      <c r="K4">
        <v>69.260000000000005</v>
      </c>
      <c r="L4">
        <v>8</v>
      </c>
      <c r="N4">
        <v>1664</v>
      </c>
      <c r="O4">
        <v>1359</v>
      </c>
      <c r="P4">
        <v>644.55999999999995</v>
      </c>
      <c r="Q4">
        <v>104.85</v>
      </c>
      <c r="R4">
        <v>-49</v>
      </c>
      <c r="T4">
        <v>1007</v>
      </c>
      <c r="U4">
        <v>963</v>
      </c>
      <c r="V4">
        <v>227.84</v>
      </c>
      <c r="W4">
        <v>38</v>
      </c>
      <c r="X4">
        <v>8</v>
      </c>
      <c r="Z4">
        <v>841</v>
      </c>
      <c r="AA4">
        <v>757</v>
      </c>
      <c r="AB4">
        <v>244.58</v>
      </c>
      <c r="AC4">
        <v>45.15</v>
      </c>
      <c r="AD4">
        <v>6</v>
      </c>
      <c r="AF4">
        <v>1398</v>
      </c>
      <c r="AG4">
        <v>1290</v>
      </c>
      <c r="AH4">
        <v>1063.72</v>
      </c>
      <c r="AI4">
        <v>151.97999999999999</v>
      </c>
      <c r="AJ4">
        <v>18</v>
      </c>
      <c r="AL4">
        <v>1382</v>
      </c>
      <c r="AM4">
        <v>1270</v>
      </c>
      <c r="AN4">
        <v>1164.58</v>
      </c>
      <c r="AO4">
        <v>171.23</v>
      </c>
      <c r="AP4">
        <v>4</v>
      </c>
      <c r="AR4">
        <v>592</v>
      </c>
      <c r="AS4">
        <v>537</v>
      </c>
      <c r="AT4">
        <v>221.33</v>
      </c>
      <c r="AU4">
        <v>34.65</v>
      </c>
      <c r="AV4">
        <v>3</v>
      </c>
      <c r="AX4">
        <v>687</v>
      </c>
      <c r="AY4">
        <v>536</v>
      </c>
      <c r="AZ4">
        <v>523.70000000000005</v>
      </c>
      <c r="BA4">
        <v>77.3</v>
      </c>
      <c r="BB4">
        <v>15</v>
      </c>
      <c r="BD4">
        <v>1002</v>
      </c>
      <c r="BE4">
        <v>711</v>
      </c>
      <c r="BF4">
        <v>1764.22</v>
      </c>
      <c r="BG4">
        <v>409.1</v>
      </c>
      <c r="BH4">
        <v>29</v>
      </c>
      <c r="BJ4">
        <v>277</v>
      </c>
      <c r="BK4">
        <v>243</v>
      </c>
      <c r="BL4">
        <v>1826.49</v>
      </c>
      <c r="BM4">
        <v>588.87</v>
      </c>
      <c r="BN4">
        <v>6</v>
      </c>
      <c r="BV4">
        <v>1070</v>
      </c>
      <c r="BW4">
        <v>833</v>
      </c>
      <c r="BX4">
        <v>4593.3100000000004</v>
      </c>
      <c r="BY4">
        <v>692.32</v>
      </c>
      <c r="BZ4">
        <v>13</v>
      </c>
      <c r="CB4">
        <v>1179</v>
      </c>
      <c r="CC4">
        <v>1049</v>
      </c>
      <c r="CD4">
        <v>3373.4</v>
      </c>
      <c r="CE4">
        <v>730.29</v>
      </c>
      <c r="CF4">
        <v>15</v>
      </c>
      <c r="CH4">
        <v>852</v>
      </c>
      <c r="CI4">
        <v>629</v>
      </c>
      <c r="CJ4">
        <v>1511.34</v>
      </c>
      <c r="CK4">
        <v>367.69</v>
      </c>
      <c r="CL4">
        <v>-405</v>
      </c>
      <c r="CO4">
        <v>702</v>
      </c>
      <c r="CP4">
        <v>13705</v>
      </c>
      <c r="CQ4">
        <v>2012</v>
      </c>
      <c r="CR4">
        <v>21</v>
      </c>
    </row>
    <row r="5" spans="1:96" x14ac:dyDescent="0.25">
      <c r="B5">
        <v>740</v>
      </c>
      <c r="C5">
        <v>661</v>
      </c>
      <c r="D5">
        <v>123.83</v>
      </c>
      <c r="E5">
        <v>32.85</v>
      </c>
      <c r="F5">
        <v>0</v>
      </c>
      <c r="H5">
        <v>1078</v>
      </c>
      <c r="I5">
        <v>915</v>
      </c>
      <c r="J5">
        <v>270.68</v>
      </c>
      <c r="K5">
        <v>75.569999999999993</v>
      </c>
      <c r="L5">
        <v>0</v>
      </c>
      <c r="N5">
        <v>1525</v>
      </c>
      <c r="O5">
        <v>1362</v>
      </c>
      <c r="P5">
        <v>443.67</v>
      </c>
      <c r="Q5">
        <v>86.61</v>
      </c>
      <c r="R5">
        <v>-46</v>
      </c>
      <c r="T5">
        <v>1077</v>
      </c>
      <c r="U5">
        <v>955</v>
      </c>
      <c r="V5">
        <v>197.5</v>
      </c>
      <c r="W5">
        <v>39.67</v>
      </c>
      <c r="X5">
        <v>0</v>
      </c>
      <c r="Z5">
        <v>824</v>
      </c>
      <c r="AA5">
        <v>757</v>
      </c>
      <c r="AB5">
        <v>221.99</v>
      </c>
      <c r="AC5">
        <v>45.9</v>
      </c>
      <c r="AD5">
        <v>6</v>
      </c>
      <c r="AF5">
        <v>1350</v>
      </c>
      <c r="AG5">
        <v>1297</v>
      </c>
      <c r="AH5">
        <v>498.06</v>
      </c>
      <c r="AI5">
        <v>129.57</v>
      </c>
      <c r="AJ5">
        <v>25</v>
      </c>
      <c r="AL5">
        <v>1410</v>
      </c>
      <c r="AM5">
        <v>1258</v>
      </c>
      <c r="AN5">
        <v>644.74</v>
      </c>
      <c r="AO5">
        <v>181.68</v>
      </c>
      <c r="AP5">
        <v>-8</v>
      </c>
      <c r="AR5">
        <v>588</v>
      </c>
      <c r="AS5">
        <v>534</v>
      </c>
      <c r="AT5">
        <v>357.65</v>
      </c>
      <c r="AU5">
        <v>38.17</v>
      </c>
      <c r="AV5">
        <v>0</v>
      </c>
      <c r="AX5">
        <v>674</v>
      </c>
      <c r="AY5">
        <v>537</v>
      </c>
      <c r="AZ5">
        <v>372.59</v>
      </c>
      <c r="BA5">
        <v>82.34</v>
      </c>
      <c r="BB5">
        <v>16</v>
      </c>
      <c r="BD5">
        <v>901</v>
      </c>
      <c r="BE5">
        <v>708</v>
      </c>
      <c r="BF5">
        <v>1957.13</v>
      </c>
      <c r="BG5">
        <v>408.21</v>
      </c>
      <c r="BH5">
        <v>26</v>
      </c>
      <c r="BJ5">
        <v>308</v>
      </c>
      <c r="BK5">
        <v>238</v>
      </c>
      <c r="BL5">
        <v>4169.3100000000004</v>
      </c>
      <c r="BM5">
        <v>581.07000000000005</v>
      </c>
      <c r="BN5">
        <v>1</v>
      </c>
      <c r="BV5">
        <v>975</v>
      </c>
      <c r="BW5">
        <v>829</v>
      </c>
      <c r="BX5">
        <v>3670.3</v>
      </c>
      <c r="BY5">
        <v>595.11</v>
      </c>
      <c r="BZ5">
        <v>9</v>
      </c>
      <c r="CB5">
        <v>1186</v>
      </c>
      <c r="CC5">
        <v>1079</v>
      </c>
      <c r="CD5">
        <v>2014.1</v>
      </c>
      <c r="CE5">
        <v>745.54</v>
      </c>
      <c r="CF5">
        <v>45</v>
      </c>
      <c r="CH5">
        <v>822</v>
      </c>
      <c r="CI5">
        <v>614</v>
      </c>
      <c r="CJ5">
        <v>1547.41</v>
      </c>
      <c r="CK5">
        <v>374.06</v>
      </c>
      <c r="CL5">
        <v>-420</v>
      </c>
      <c r="CO5">
        <v>725</v>
      </c>
      <c r="CP5">
        <v>13977</v>
      </c>
      <c r="CQ5">
        <v>3414</v>
      </c>
      <c r="CR5">
        <v>44</v>
      </c>
    </row>
    <row r="6" spans="1:96" x14ac:dyDescent="0.25">
      <c r="B6">
        <v>762</v>
      </c>
      <c r="C6">
        <v>661</v>
      </c>
      <c r="D6">
        <v>161.54</v>
      </c>
      <c r="E6">
        <v>32.92</v>
      </c>
      <c r="F6">
        <v>0</v>
      </c>
      <c r="H6">
        <v>1185</v>
      </c>
      <c r="I6">
        <v>917</v>
      </c>
      <c r="J6">
        <v>316.17</v>
      </c>
      <c r="K6">
        <v>64.510000000000005</v>
      </c>
      <c r="L6">
        <v>3</v>
      </c>
      <c r="N6">
        <v>1543</v>
      </c>
      <c r="O6">
        <v>1375</v>
      </c>
      <c r="P6">
        <v>439.05</v>
      </c>
      <c r="Q6">
        <v>94.49</v>
      </c>
      <c r="R6">
        <v>-33</v>
      </c>
      <c r="T6">
        <v>1007</v>
      </c>
      <c r="U6">
        <v>958</v>
      </c>
      <c r="V6">
        <v>205.69</v>
      </c>
      <c r="W6">
        <v>42.98</v>
      </c>
      <c r="X6">
        <v>3</v>
      </c>
      <c r="Z6">
        <v>821</v>
      </c>
      <c r="AA6">
        <v>759</v>
      </c>
      <c r="AB6">
        <v>184</v>
      </c>
      <c r="AC6">
        <v>45.8</v>
      </c>
      <c r="AD6">
        <v>8</v>
      </c>
      <c r="AF6">
        <v>1388</v>
      </c>
      <c r="AG6">
        <v>1296</v>
      </c>
      <c r="AH6">
        <v>1003.3</v>
      </c>
      <c r="AI6">
        <v>129.13999999999999</v>
      </c>
      <c r="AJ6">
        <v>24</v>
      </c>
      <c r="AL6">
        <v>1447</v>
      </c>
      <c r="AM6">
        <v>1262</v>
      </c>
      <c r="AN6">
        <v>1019.44</v>
      </c>
      <c r="AO6">
        <v>175.27</v>
      </c>
      <c r="AP6">
        <v>-4</v>
      </c>
      <c r="AR6">
        <v>588</v>
      </c>
      <c r="AS6">
        <v>539</v>
      </c>
      <c r="AT6">
        <v>115.36</v>
      </c>
      <c r="AU6">
        <v>38.22</v>
      </c>
      <c r="AV6">
        <v>5</v>
      </c>
      <c r="AX6">
        <v>646</v>
      </c>
      <c r="AY6">
        <v>561</v>
      </c>
      <c r="AZ6">
        <v>147.59</v>
      </c>
      <c r="BA6">
        <v>68.05</v>
      </c>
      <c r="BB6">
        <v>40</v>
      </c>
      <c r="BD6">
        <v>959</v>
      </c>
      <c r="BE6">
        <v>714</v>
      </c>
      <c r="BF6">
        <v>1537.12</v>
      </c>
      <c r="BG6">
        <v>451.33</v>
      </c>
      <c r="BH6">
        <v>32</v>
      </c>
      <c r="BJ6">
        <v>284</v>
      </c>
      <c r="BK6">
        <v>240</v>
      </c>
      <c r="BL6">
        <v>4766.05</v>
      </c>
      <c r="BM6">
        <v>559.4</v>
      </c>
      <c r="BN6">
        <v>3</v>
      </c>
      <c r="BV6">
        <v>964</v>
      </c>
      <c r="BW6">
        <v>833</v>
      </c>
      <c r="BX6">
        <v>3750.48</v>
      </c>
      <c r="BY6">
        <v>647</v>
      </c>
      <c r="BZ6">
        <v>13</v>
      </c>
      <c r="CB6">
        <v>1209</v>
      </c>
      <c r="CC6">
        <v>1058</v>
      </c>
      <c r="CD6">
        <v>1394.71</v>
      </c>
      <c r="CE6">
        <v>688.96</v>
      </c>
      <c r="CF6">
        <v>24</v>
      </c>
      <c r="CH6">
        <v>763</v>
      </c>
      <c r="CI6">
        <v>626</v>
      </c>
      <c r="CJ6">
        <v>2329.48</v>
      </c>
      <c r="CK6">
        <v>383.87</v>
      </c>
      <c r="CL6">
        <v>-408</v>
      </c>
      <c r="CO6">
        <v>697</v>
      </c>
      <c r="CP6">
        <v>11234</v>
      </c>
      <c r="CQ6">
        <v>1833</v>
      </c>
      <c r="CR6">
        <v>16</v>
      </c>
    </row>
    <row r="7" spans="1:96" x14ac:dyDescent="0.25">
      <c r="B7">
        <v>847</v>
      </c>
      <c r="C7">
        <v>661</v>
      </c>
      <c r="D7">
        <v>122.74</v>
      </c>
      <c r="E7">
        <v>29.69</v>
      </c>
      <c r="F7">
        <v>0</v>
      </c>
      <c r="H7">
        <v>1101</v>
      </c>
      <c r="I7">
        <v>917</v>
      </c>
      <c r="J7">
        <v>318.3</v>
      </c>
      <c r="K7">
        <v>70.5</v>
      </c>
      <c r="L7">
        <v>3</v>
      </c>
      <c r="N7">
        <v>1542</v>
      </c>
      <c r="O7">
        <v>1370</v>
      </c>
      <c r="P7">
        <v>536.53</v>
      </c>
      <c r="Q7">
        <v>85.38</v>
      </c>
      <c r="R7">
        <v>-38</v>
      </c>
      <c r="T7">
        <v>1001</v>
      </c>
      <c r="U7">
        <v>955</v>
      </c>
      <c r="V7">
        <v>260.62</v>
      </c>
      <c r="W7">
        <v>50.45</v>
      </c>
      <c r="X7">
        <v>0</v>
      </c>
      <c r="Z7">
        <v>831</v>
      </c>
      <c r="AA7">
        <v>760</v>
      </c>
      <c r="AB7">
        <v>221.63</v>
      </c>
      <c r="AC7">
        <v>43.48</v>
      </c>
      <c r="AD7">
        <v>9</v>
      </c>
      <c r="AF7">
        <v>1387</v>
      </c>
      <c r="AG7">
        <v>1298</v>
      </c>
      <c r="AH7">
        <v>609.25</v>
      </c>
      <c r="AI7">
        <v>132.4</v>
      </c>
      <c r="AJ7">
        <v>26</v>
      </c>
      <c r="AL7">
        <v>1378</v>
      </c>
      <c r="AM7">
        <v>1285</v>
      </c>
      <c r="AN7">
        <v>872.42</v>
      </c>
      <c r="AO7">
        <v>198.79</v>
      </c>
      <c r="AP7">
        <v>19</v>
      </c>
      <c r="AR7">
        <v>588</v>
      </c>
      <c r="AS7">
        <v>538</v>
      </c>
      <c r="AT7">
        <v>79.08</v>
      </c>
      <c r="AU7">
        <v>38.590000000000003</v>
      </c>
      <c r="AV7">
        <v>4</v>
      </c>
      <c r="AX7">
        <v>711</v>
      </c>
      <c r="AY7">
        <v>521</v>
      </c>
      <c r="AZ7">
        <v>278.52</v>
      </c>
      <c r="BA7">
        <v>66.83</v>
      </c>
      <c r="BB7">
        <v>0</v>
      </c>
      <c r="BD7">
        <v>944</v>
      </c>
      <c r="BE7">
        <v>709</v>
      </c>
      <c r="BF7">
        <v>1133.5</v>
      </c>
      <c r="BG7">
        <v>373.62</v>
      </c>
      <c r="BH7">
        <v>27</v>
      </c>
      <c r="BJ7">
        <v>280</v>
      </c>
      <c r="BK7">
        <v>238</v>
      </c>
      <c r="BL7">
        <v>2509.3200000000002</v>
      </c>
      <c r="BM7">
        <v>577.78</v>
      </c>
      <c r="BN7">
        <v>1</v>
      </c>
      <c r="BV7">
        <v>988</v>
      </c>
      <c r="BW7">
        <v>831</v>
      </c>
      <c r="BX7">
        <v>3023.11</v>
      </c>
      <c r="BY7">
        <v>567.27</v>
      </c>
      <c r="BZ7">
        <v>11</v>
      </c>
      <c r="CB7">
        <v>1238</v>
      </c>
      <c r="CC7">
        <v>1058</v>
      </c>
      <c r="CD7">
        <v>3954.5</v>
      </c>
      <c r="CE7">
        <v>728.37</v>
      </c>
      <c r="CF7">
        <v>24</v>
      </c>
      <c r="CH7">
        <v>858</v>
      </c>
      <c r="CI7">
        <v>609</v>
      </c>
      <c r="CJ7">
        <v>2309.06</v>
      </c>
      <c r="CK7">
        <v>377.68</v>
      </c>
      <c r="CL7">
        <v>-425</v>
      </c>
      <c r="CO7">
        <v>699</v>
      </c>
      <c r="CP7">
        <v>15588</v>
      </c>
      <c r="CQ7">
        <v>1808</v>
      </c>
      <c r="CR7">
        <v>18</v>
      </c>
    </row>
    <row r="8" spans="1:96" x14ac:dyDescent="0.25">
      <c r="B8">
        <v>734</v>
      </c>
      <c r="C8">
        <v>665</v>
      </c>
      <c r="D8">
        <v>125.24</v>
      </c>
      <c r="E8">
        <v>30.62</v>
      </c>
      <c r="F8">
        <v>4</v>
      </c>
      <c r="H8">
        <v>1183</v>
      </c>
      <c r="I8">
        <v>915</v>
      </c>
      <c r="J8">
        <v>548.03</v>
      </c>
      <c r="K8">
        <v>74.180000000000007</v>
      </c>
      <c r="L8">
        <v>0</v>
      </c>
      <c r="N8">
        <v>1501</v>
      </c>
      <c r="O8">
        <v>1361</v>
      </c>
      <c r="P8">
        <v>656.92</v>
      </c>
      <c r="Q8">
        <v>91.24</v>
      </c>
      <c r="R8">
        <v>-47</v>
      </c>
      <c r="T8">
        <v>1125</v>
      </c>
      <c r="U8">
        <v>955</v>
      </c>
      <c r="V8">
        <v>202.8</v>
      </c>
      <c r="W8">
        <v>41.73</v>
      </c>
      <c r="X8">
        <v>0</v>
      </c>
      <c r="Z8">
        <v>821</v>
      </c>
      <c r="AA8">
        <v>758</v>
      </c>
      <c r="AB8">
        <v>272.72000000000003</v>
      </c>
      <c r="AC8">
        <v>51.4</v>
      </c>
      <c r="AD8">
        <v>7</v>
      </c>
      <c r="AF8">
        <v>1407</v>
      </c>
      <c r="AG8">
        <v>1296</v>
      </c>
      <c r="AH8">
        <v>964.52</v>
      </c>
      <c r="AI8">
        <v>118.9</v>
      </c>
      <c r="AJ8">
        <v>24</v>
      </c>
      <c r="AL8">
        <v>1381</v>
      </c>
      <c r="AM8">
        <v>1239</v>
      </c>
      <c r="AN8">
        <v>504.38</v>
      </c>
      <c r="AO8">
        <v>168.4</v>
      </c>
      <c r="AP8">
        <v>-27</v>
      </c>
      <c r="AR8">
        <v>635</v>
      </c>
      <c r="AS8">
        <v>539</v>
      </c>
      <c r="AT8">
        <v>197.62</v>
      </c>
      <c r="AU8">
        <v>40.06</v>
      </c>
      <c r="AV8">
        <v>5</v>
      </c>
      <c r="AX8">
        <v>707</v>
      </c>
      <c r="AY8">
        <v>562</v>
      </c>
      <c r="AZ8">
        <v>79.03</v>
      </c>
      <c r="BA8">
        <v>77.94</v>
      </c>
      <c r="BB8">
        <v>41</v>
      </c>
      <c r="BD8">
        <v>922</v>
      </c>
      <c r="BE8">
        <v>696</v>
      </c>
      <c r="BF8">
        <v>3649.1</v>
      </c>
      <c r="BG8">
        <v>601.24</v>
      </c>
      <c r="BH8">
        <v>14</v>
      </c>
      <c r="BJ8">
        <v>284</v>
      </c>
      <c r="BK8">
        <v>245</v>
      </c>
      <c r="BL8">
        <v>1723.06</v>
      </c>
      <c r="BM8">
        <v>553.35</v>
      </c>
      <c r="BN8">
        <v>8</v>
      </c>
      <c r="BV8">
        <v>1007</v>
      </c>
      <c r="BW8">
        <v>832</v>
      </c>
      <c r="BX8">
        <v>3722.25</v>
      </c>
      <c r="BY8">
        <v>557.04999999999995</v>
      </c>
      <c r="BZ8">
        <v>12</v>
      </c>
      <c r="CB8">
        <v>1188</v>
      </c>
      <c r="CC8">
        <v>1054</v>
      </c>
      <c r="CD8">
        <v>3423.29</v>
      </c>
      <c r="CE8">
        <v>650.74</v>
      </c>
      <c r="CF8">
        <v>20</v>
      </c>
      <c r="CH8">
        <v>763</v>
      </c>
      <c r="CI8">
        <v>620</v>
      </c>
      <c r="CJ8">
        <v>1931.85</v>
      </c>
      <c r="CK8">
        <v>379.88</v>
      </c>
      <c r="CL8">
        <v>-414</v>
      </c>
      <c r="CO8">
        <v>699</v>
      </c>
      <c r="CP8">
        <v>17737</v>
      </c>
      <c r="CQ8">
        <v>1984</v>
      </c>
      <c r="CR8">
        <v>18</v>
      </c>
    </row>
    <row r="9" spans="1:96" x14ac:dyDescent="0.25">
      <c r="B9">
        <v>744</v>
      </c>
      <c r="C9">
        <v>661</v>
      </c>
      <c r="D9">
        <v>119.68</v>
      </c>
      <c r="E9">
        <v>28.8</v>
      </c>
      <c r="F9">
        <v>0</v>
      </c>
      <c r="H9">
        <v>1052</v>
      </c>
      <c r="I9">
        <v>917</v>
      </c>
      <c r="J9">
        <v>291.11</v>
      </c>
      <c r="K9">
        <v>61.17</v>
      </c>
      <c r="L9">
        <v>3</v>
      </c>
      <c r="N9">
        <v>1677</v>
      </c>
      <c r="O9">
        <v>1378</v>
      </c>
      <c r="P9">
        <v>497.88</v>
      </c>
      <c r="Q9">
        <v>85.41</v>
      </c>
      <c r="R9">
        <v>-30</v>
      </c>
      <c r="T9">
        <v>1036</v>
      </c>
      <c r="U9">
        <v>960</v>
      </c>
      <c r="V9">
        <v>208.53</v>
      </c>
      <c r="W9">
        <v>41.84</v>
      </c>
      <c r="X9">
        <v>5</v>
      </c>
      <c r="Z9">
        <v>830</v>
      </c>
      <c r="AA9">
        <v>752</v>
      </c>
      <c r="AB9">
        <v>233.42</v>
      </c>
      <c r="AC9">
        <v>48.13</v>
      </c>
      <c r="AD9">
        <v>1</v>
      </c>
      <c r="AF9">
        <v>1384</v>
      </c>
      <c r="AG9">
        <v>1296</v>
      </c>
      <c r="AH9">
        <v>685.91</v>
      </c>
      <c r="AI9">
        <v>113.55</v>
      </c>
      <c r="AJ9">
        <v>24</v>
      </c>
      <c r="AL9">
        <v>1381</v>
      </c>
      <c r="AM9">
        <v>1239</v>
      </c>
      <c r="AN9">
        <v>996.67</v>
      </c>
      <c r="AO9">
        <v>164.08</v>
      </c>
      <c r="AP9">
        <v>-27</v>
      </c>
      <c r="AR9">
        <v>657</v>
      </c>
      <c r="AS9">
        <v>537</v>
      </c>
      <c r="AT9">
        <v>263.5</v>
      </c>
      <c r="AU9">
        <v>37.44</v>
      </c>
      <c r="AV9">
        <v>3</v>
      </c>
      <c r="AX9">
        <v>647</v>
      </c>
      <c r="AY9">
        <v>539</v>
      </c>
      <c r="AZ9">
        <v>412.89</v>
      </c>
      <c r="BA9">
        <v>68.2</v>
      </c>
      <c r="BB9">
        <v>18</v>
      </c>
      <c r="BD9">
        <v>922</v>
      </c>
      <c r="BE9">
        <v>695</v>
      </c>
      <c r="BF9">
        <v>2842.42</v>
      </c>
      <c r="BG9">
        <v>438.08</v>
      </c>
      <c r="BH9">
        <v>13</v>
      </c>
      <c r="BJ9">
        <v>274</v>
      </c>
      <c r="BK9">
        <v>237</v>
      </c>
      <c r="BL9">
        <v>2957.22</v>
      </c>
      <c r="BM9">
        <v>609.26</v>
      </c>
      <c r="BN9">
        <v>0</v>
      </c>
      <c r="BV9">
        <v>1035</v>
      </c>
      <c r="BW9">
        <v>837</v>
      </c>
      <c r="BX9">
        <v>1855.54</v>
      </c>
      <c r="BY9">
        <v>622.63</v>
      </c>
      <c r="BZ9">
        <v>17</v>
      </c>
      <c r="CB9">
        <v>1223</v>
      </c>
      <c r="CC9">
        <v>1048</v>
      </c>
      <c r="CD9">
        <v>4847.37</v>
      </c>
      <c r="CE9">
        <v>632.07000000000005</v>
      </c>
      <c r="CF9">
        <v>14</v>
      </c>
      <c r="CH9">
        <v>745</v>
      </c>
      <c r="CI9">
        <v>616</v>
      </c>
      <c r="CJ9">
        <v>1225.92</v>
      </c>
      <c r="CK9">
        <v>392.67</v>
      </c>
      <c r="CL9">
        <v>-418</v>
      </c>
      <c r="CO9">
        <v>695</v>
      </c>
      <c r="CP9">
        <v>15549</v>
      </c>
      <c r="CQ9">
        <v>2277</v>
      </c>
      <c r="CR9">
        <v>14</v>
      </c>
    </row>
    <row r="10" spans="1:96" x14ac:dyDescent="0.25">
      <c r="B10">
        <v>856</v>
      </c>
      <c r="C10">
        <v>661</v>
      </c>
      <c r="D10">
        <v>215.33</v>
      </c>
      <c r="E10">
        <v>30.95</v>
      </c>
      <c r="F10">
        <v>0</v>
      </c>
      <c r="H10">
        <v>1215</v>
      </c>
      <c r="I10">
        <v>917</v>
      </c>
      <c r="J10">
        <v>329.79</v>
      </c>
      <c r="K10">
        <v>71.89</v>
      </c>
      <c r="L10">
        <v>3</v>
      </c>
      <c r="N10">
        <v>1638</v>
      </c>
      <c r="O10">
        <v>1364</v>
      </c>
      <c r="P10">
        <v>613.38</v>
      </c>
      <c r="Q10">
        <v>78.53</v>
      </c>
      <c r="R10">
        <v>-44</v>
      </c>
      <c r="T10">
        <v>1000</v>
      </c>
      <c r="U10">
        <v>957</v>
      </c>
      <c r="V10">
        <v>286.89</v>
      </c>
      <c r="W10">
        <v>39.89</v>
      </c>
      <c r="X10">
        <v>2</v>
      </c>
      <c r="Z10">
        <v>857</v>
      </c>
      <c r="AA10">
        <v>759</v>
      </c>
      <c r="AB10">
        <v>292.38</v>
      </c>
      <c r="AC10">
        <v>60.11</v>
      </c>
      <c r="AD10">
        <v>8</v>
      </c>
      <c r="AF10">
        <v>1356</v>
      </c>
      <c r="AG10">
        <v>1293</v>
      </c>
      <c r="AH10">
        <v>489.14</v>
      </c>
      <c r="AI10">
        <v>126.2</v>
      </c>
      <c r="AJ10">
        <v>21</v>
      </c>
      <c r="AL10">
        <v>1439</v>
      </c>
      <c r="AM10">
        <v>1270</v>
      </c>
      <c r="AN10">
        <v>1255.67</v>
      </c>
      <c r="AO10">
        <v>162.33000000000001</v>
      </c>
      <c r="AP10">
        <v>4</v>
      </c>
      <c r="AR10">
        <v>610</v>
      </c>
      <c r="AS10">
        <v>539</v>
      </c>
      <c r="AT10">
        <v>331.38</v>
      </c>
      <c r="AU10">
        <v>37.21</v>
      </c>
      <c r="AV10">
        <v>5</v>
      </c>
      <c r="AX10">
        <v>700</v>
      </c>
      <c r="AY10">
        <v>540</v>
      </c>
      <c r="AZ10">
        <v>414.76</v>
      </c>
      <c r="BA10">
        <v>72.62</v>
      </c>
      <c r="BB10">
        <v>19</v>
      </c>
      <c r="BD10">
        <v>876</v>
      </c>
      <c r="BE10">
        <v>697</v>
      </c>
      <c r="BF10">
        <v>1498.17</v>
      </c>
      <c r="BG10">
        <v>373.9</v>
      </c>
      <c r="BH10">
        <v>15</v>
      </c>
      <c r="BJ10">
        <v>291</v>
      </c>
      <c r="BK10">
        <v>241</v>
      </c>
      <c r="BL10">
        <v>1783.87</v>
      </c>
      <c r="BM10">
        <v>586.89</v>
      </c>
      <c r="BN10">
        <v>4</v>
      </c>
      <c r="BV10">
        <v>1073</v>
      </c>
      <c r="BW10">
        <v>834</v>
      </c>
      <c r="BX10">
        <v>2357.1</v>
      </c>
      <c r="BY10">
        <v>594.71</v>
      </c>
      <c r="BZ10">
        <v>14</v>
      </c>
      <c r="CB10">
        <v>1184</v>
      </c>
      <c r="CC10">
        <v>1089</v>
      </c>
      <c r="CD10">
        <v>2084.6999999999998</v>
      </c>
      <c r="CE10">
        <v>740.02</v>
      </c>
      <c r="CF10">
        <v>55</v>
      </c>
      <c r="CH10">
        <v>849</v>
      </c>
      <c r="CI10">
        <v>623</v>
      </c>
      <c r="CJ10">
        <v>2582.64</v>
      </c>
      <c r="CK10">
        <v>392.59</v>
      </c>
      <c r="CL10">
        <v>-411</v>
      </c>
    </row>
    <row r="11" spans="1:96" x14ac:dyDescent="0.25">
      <c r="B11">
        <v>783</v>
      </c>
      <c r="C11">
        <v>667</v>
      </c>
      <c r="D11">
        <v>219.82</v>
      </c>
      <c r="E11">
        <v>32.89</v>
      </c>
      <c r="F11">
        <v>6</v>
      </c>
      <c r="H11">
        <v>1225</v>
      </c>
      <c r="I11">
        <v>915</v>
      </c>
      <c r="J11">
        <v>185.41</v>
      </c>
      <c r="K11">
        <v>61.48</v>
      </c>
      <c r="L11">
        <v>0</v>
      </c>
      <c r="N11">
        <v>1715</v>
      </c>
      <c r="O11">
        <v>1368</v>
      </c>
      <c r="P11">
        <v>331.47</v>
      </c>
      <c r="Q11">
        <v>84.16</v>
      </c>
      <c r="R11">
        <v>-40</v>
      </c>
      <c r="T11">
        <v>1001</v>
      </c>
      <c r="U11">
        <v>964</v>
      </c>
      <c r="V11">
        <v>125.13</v>
      </c>
      <c r="W11">
        <v>41.18</v>
      </c>
      <c r="X11">
        <v>9</v>
      </c>
      <c r="Z11">
        <v>881</v>
      </c>
      <c r="AA11">
        <v>757</v>
      </c>
      <c r="AB11">
        <v>261.77</v>
      </c>
      <c r="AC11">
        <v>44.65</v>
      </c>
      <c r="AD11">
        <v>6</v>
      </c>
      <c r="AF11">
        <v>1354</v>
      </c>
      <c r="AG11">
        <v>1295</v>
      </c>
      <c r="AH11">
        <v>472.25</v>
      </c>
      <c r="AI11">
        <v>113.96</v>
      </c>
      <c r="AJ11">
        <v>23</v>
      </c>
      <c r="AL11">
        <v>1377</v>
      </c>
      <c r="AM11">
        <v>1289</v>
      </c>
      <c r="AN11">
        <v>667.86</v>
      </c>
      <c r="AO11">
        <v>150.63</v>
      </c>
      <c r="AP11">
        <v>23</v>
      </c>
      <c r="AR11">
        <v>598</v>
      </c>
      <c r="AS11">
        <v>534</v>
      </c>
      <c r="AT11">
        <v>205.33</v>
      </c>
      <c r="AU11">
        <v>38.94</v>
      </c>
      <c r="AV11">
        <v>0</v>
      </c>
      <c r="AX11">
        <v>645</v>
      </c>
      <c r="AY11">
        <v>548</v>
      </c>
      <c r="AZ11">
        <v>399.78</v>
      </c>
      <c r="BA11">
        <v>63.27</v>
      </c>
      <c r="BB11">
        <v>27</v>
      </c>
      <c r="BD11">
        <v>884</v>
      </c>
      <c r="BE11">
        <v>698</v>
      </c>
      <c r="BF11">
        <v>2118.91</v>
      </c>
      <c r="BG11">
        <v>413.18</v>
      </c>
      <c r="BH11">
        <v>16</v>
      </c>
      <c r="BJ11">
        <v>317</v>
      </c>
      <c r="BK11">
        <v>239</v>
      </c>
      <c r="BL11">
        <v>3841.76</v>
      </c>
      <c r="BM11">
        <v>560.76</v>
      </c>
      <c r="BN11">
        <v>2</v>
      </c>
      <c r="BV11">
        <v>1002</v>
      </c>
      <c r="BW11">
        <v>826</v>
      </c>
      <c r="BX11">
        <v>2315.8200000000002</v>
      </c>
      <c r="BY11">
        <v>596.35</v>
      </c>
      <c r="BZ11">
        <v>6</v>
      </c>
      <c r="CB11">
        <v>1210</v>
      </c>
      <c r="CC11">
        <v>1058</v>
      </c>
      <c r="CD11">
        <v>3986.59</v>
      </c>
      <c r="CE11">
        <v>775.48</v>
      </c>
      <c r="CF11">
        <v>24</v>
      </c>
      <c r="CH11">
        <v>714</v>
      </c>
      <c r="CI11">
        <v>615</v>
      </c>
      <c r="CJ11">
        <v>1272.23</v>
      </c>
      <c r="CK11">
        <v>437.5</v>
      </c>
      <c r="CL11">
        <v>-419</v>
      </c>
    </row>
    <row r="12" spans="1:96" x14ac:dyDescent="0.25">
      <c r="B12">
        <v>794</v>
      </c>
      <c r="C12">
        <v>661</v>
      </c>
      <c r="D12">
        <v>213.97</v>
      </c>
      <c r="E12">
        <v>30.51</v>
      </c>
      <c r="F12">
        <v>0</v>
      </c>
      <c r="H12">
        <v>1161</v>
      </c>
      <c r="I12">
        <v>922</v>
      </c>
      <c r="J12">
        <v>470.12</v>
      </c>
      <c r="K12">
        <v>60.31</v>
      </c>
      <c r="L12">
        <v>8</v>
      </c>
      <c r="N12">
        <v>1500</v>
      </c>
      <c r="O12">
        <v>1386</v>
      </c>
      <c r="P12">
        <v>239.29</v>
      </c>
      <c r="Q12">
        <v>78</v>
      </c>
      <c r="R12">
        <v>-22</v>
      </c>
      <c r="T12">
        <v>1056</v>
      </c>
      <c r="U12">
        <v>964</v>
      </c>
      <c r="V12">
        <v>176.89</v>
      </c>
      <c r="W12">
        <v>53.32</v>
      </c>
      <c r="X12">
        <v>9</v>
      </c>
      <c r="Z12">
        <v>854</v>
      </c>
      <c r="AA12">
        <v>753</v>
      </c>
      <c r="AB12">
        <v>186.27</v>
      </c>
      <c r="AC12">
        <v>45.54</v>
      </c>
      <c r="AD12">
        <v>2</v>
      </c>
      <c r="AF12">
        <v>1356</v>
      </c>
      <c r="AG12">
        <v>1290</v>
      </c>
      <c r="AH12">
        <v>719.57</v>
      </c>
      <c r="AI12">
        <v>135.94999999999999</v>
      </c>
      <c r="AJ12">
        <v>18</v>
      </c>
      <c r="AL12">
        <v>1411</v>
      </c>
      <c r="AM12">
        <v>1261</v>
      </c>
      <c r="AN12">
        <v>610.79</v>
      </c>
      <c r="AO12">
        <v>152.05000000000001</v>
      </c>
      <c r="AP12">
        <v>-5</v>
      </c>
      <c r="AR12">
        <v>605</v>
      </c>
      <c r="AS12">
        <v>543</v>
      </c>
      <c r="AT12">
        <v>120.01</v>
      </c>
      <c r="AU12">
        <v>39.479999999999997</v>
      </c>
      <c r="AV12">
        <v>9</v>
      </c>
      <c r="AX12">
        <v>721</v>
      </c>
      <c r="AY12">
        <v>536</v>
      </c>
      <c r="AZ12">
        <v>277.14999999999998</v>
      </c>
      <c r="BA12">
        <v>66.430000000000007</v>
      </c>
      <c r="BB12">
        <v>15</v>
      </c>
      <c r="BD12">
        <v>943</v>
      </c>
      <c r="BE12">
        <v>694</v>
      </c>
      <c r="BF12">
        <v>3023.11</v>
      </c>
      <c r="BG12">
        <v>397.19</v>
      </c>
      <c r="BH12">
        <v>12</v>
      </c>
      <c r="BJ12">
        <v>278</v>
      </c>
      <c r="BK12">
        <v>243</v>
      </c>
      <c r="BL12">
        <v>4020.65</v>
      </c>
      <c r="BM12">
        <v>600.34</v>
      </c>
      <c r="BN12">
        <v>6</v>
      </c>
      <c r="BV12">
        <v>1010</v>
      </c>
      <c r="BW12">
        <v>829</v>
      </c>
      <c r="BX12">
        <v>1190.58</v>
      </c>
      <c r="BY12">
        <v>617.65</v>
      </c>
      <c r="BZ12">
        <v>9</v>
      </c>
      <c r="CB12">
        <v>1202</v>
      </c>
      <c r="CC12">
        <v>1038</v>
      </c>
      <c r="CD12">
        <v>4456.6099999999997</v>
      </c>
      <c r="CE12">
        <v>637.19000000000005</v>
      </c>
      <c r="CF12">
        <v>4</v>
      </c>
      <c r="CH12">
        <v>761</v>
      </c>
      <c r="CI12">
        <v>624</v>
      </c>
      <c r="CJ12">
        <v>1677.65</v>
      </c>
      <c r="CK12">
        <v>450.48</v>
      </c>
      <c r="CL12">
        <v>-410</v>
      </c>
    </row>
    <row r="13" spans="1:96" x14ac:dyDescent="0.25">
      <c r="B13">
        <v>729</v>
      </c>
      <c r="C13">
        <v>661</v>
      </c>
      <c r="D13">
        <v>178.29</v>
      </c>
      <c r="E13">
        <v>32.31</v>
      </c>
      <c r="F13">
        <v>0</v>
      </c>
      <c r="H13">
        <v>1204</v>
      </c>
      <c r="I13">
        <v>917</v>
      </c>
      <c r="J13">
        <v>456.18</v>
      </c>
      <c r="K13">
        <v>75.349999999999994</v>
      </c>
      <c r="L13">
        <v>3</v>
      </c>
      <c r="N13">
        <v>1538</v>
      </c>
      <c r="O13">
        <v>1366</v>
      </c>
      <c r="P13">
        <v>262.25</v>
      </c>
      <c r="Q13">
        <v>91.57</v>
      </c>
      <c r="R13">
        <v>-42</v>
      </c>
      <c r="T13">
        <v>1028</v>
      </c>
      <c r="U13">
        <v>958</v>
      </c>
      <c r="V13">
        <v>382.31</v>
      </c>
      <c r="W13">
        <v>44.62</v>
      </c>
      <c r="X13">
        <v>3</v>
      </c>
      <c r="Z13">
        <v>830</v>
      </c>
      <c r="AA13">
        <v>753</v>
      </c>
      <c r="AB13">
        <v>230.23</v>
      </c>
      <c r="AC13">
        <v>44.62</v>
      </c>
      <c r="AD13">
        <v>2</v>
      </c>
      <c r="AF13">
        <v>1358</v>
      </c>
      <c r="AG13">
        <v>1296</v>
      </c>
      <c r="AH13">
        <v>464.85</v>
      </c>
      <c r="AI13">
        <v>122.09</v>
      </c>
      <c r="AJ13">
        <v>24</v>
      </c>
      <c r="AL13">
        <v>1413</v>
      </c>
      <c r="AM13">
        <v>1275</v>
      </c>
      <c r="AN13">
        <v>1047.56</v>
      </c>
      <c r="AO13">
        <v>178.59</v>
      </c>
      <c r="AP13">
        <v>9</v>
      </c>
      <c r="AR13">
        <v>588</v>
      </c>
      <c r="AS13">
        <v>536</v>
      </c>
      <c r="AT13">
        <v>248.18</v>
      </c>
      <c r="AU13">
        <v>38.11</v>
      </c>
      <c r="AV13">
        <v>2</v>
      </c>
      <c r="AX13">
        <v>659</v>
      </c>
      <c r="AY13">
        <v>555</v>
      </c>
      <c r="AZ13">
        <v>275.75</v>
      </c>
      <c r="BA13">
        <v>73.91</v>
      </c>
      <c r="BB13">
        <v>34</v>
      </c>
      <c r="BD13">
        <v>903</v>
      </c>
      <c r="BE13">
        <v>707</v>
      </c>
      <c r="BF13">
        <v>1912.26</v>
      </c>
      <c r="BG13">
        <v>384.85</v>
      </c>
      <c r="BH13">
        <v>25</v>
      </c>
      <c r="BJ13">
        <v>305</v>
      </c>
      <c r="BK13">
        <v>243</v>
      </c>
      <c r="BL13">
        <v>2346.9299999999998</v>
      </c>
      <c r="BM13">
        <v>599.42999999999995</v>
      </c>
      <c r="BN13">
        <v>6</v>
      </c>
      <c r="BV13">
        <v>952</v>
      </c>
      <c r="BW13">
        <v>832</v>
      </c>
      <c r="BX13">
        <v>2945.6</v>
      </c>
      <c r="BY13">
        <v>585.85</v>
      </c>
      <c r="BZ13">
        <v>12</v>
      </c>
      <c r="CB13">
        <v>1184</v>
      </c>
      <c r="CC13">
        <v>1060</v>
      </c>
      <c r="CD13">
        <v>3849.95</v>
      </c>
      <c r="CE13">
        <v>672.08</v>
      </c>
      <c r="CF13">
        <v>26</v>
      </c>
      <c r="CH13">
        <v>734</v>
      </c>
      <c r="CI13">
        <v>617</v>
      </c>
      <c r="CJ13">
        <v>3326.77</v>
      </c>
      <c r="CK13">
        <v>401.92</v>
      </c>
      <c r="CL13">
        <v>-417</v>
      </c>
    </row>
    <row r="14" spans="1:96" x14ac:dyDescent="0.25">
      <c r="B14">
        <v>749</v>
      </c>
      <c r="C14">
        <v>661</v>
      </c>
      <c r="D14">
        <v>154.6</v>
      </c>
      <c r="E14">
        <v>32.31</v>
      </c>
      <c r="F14">
        <v>0</v>
      </c>
      <c r="H14">
        <v>1090</v>
      </c>
      <c r="I14">
        <v>915</v>
      </c>
      <c r="J14">
        <v>267.32</v>
      </c>
      <c r="K14">
        <v>61.93</v>
      </c>
      <c r="L14">
        <v>0</v>
      </c>
      <c r="N14">
        <v>1559</v>
      </c>
      <c r="O14">
        <v>1372</v>
      </c>
      <c r="P14">
        <v>503.38</v>
      </c>
      <c r="Q14">
        <v>90.43</v>
      </c>
      <c r="R14">
        <v>-36</v>
      </c>
      <c r="T14">
        <v>1032</v>
      </c>
      <c r="U14">
        <v>958</v>
      </c>
      <c r="V14">
        <v>345.18</v>
      </c>
      <c r="W14">
        <v>44.2</v>
      </c>
      <c r="X14">
        <v>3</v>
      </c>
      <c r="Z14">
        <v>866</v>
      </c>
      <c r="AA14">
        <v>759</v>
      </c>
      <c r="AB14">
        <v>180.68</v>
      </c>
      <c r="AC14">
        <v>45.93</v>
      </c>
      <c r="AD14">
        <v>8</v>
      </c>
      <c r="AF14">
        <v>1390</v>
      </c>
      <c r="AG14">
        <v>1292</v>
      </c>
      <c r="AH14">
        <v>671.51</v>
      </c>
      <c r="AI14">
        <v>139.66999999999999</v>
      </c>
      <c r="AJ14">
        <v>20</v>
      </c>
      <c r="AL14">
        <v>1374</v>
      </c>
      <c r="AM14">
        <v>1273</v>
      </c>
      <c r="AN14">
        <v>785.73</v>
      </c>
      <c r="AO14">
        <v>165.67</v>
      </c>
      <c r="AP14">
        <v>7</v>
      </c>
      <c r="AR14">
        <v>588</v>
      </c>
      <c r="AS14">
        <v>534</v>
      </c>
      <c r="AT14">
        <v>231.47</v>
      </c>
      <c r="AU14">
        <v>36.270000000000003</v>
      </c>
      <c r="AV14">
        <v>0</v>
      </c>
      <c r="AX14">
        <v>744</v>
      </c>
      <c r="AY14">
        <v>521</v>
      </c>
      <c r="AZ14">
        <v>269.70999999999998</v>
      </c>
      <c r="BA14">
        <v>64.900000000000006</v>
      </c>
      <c r="BB14">
        <v>0</v>
      </c>
      <c r="BD14">
        <v>946</v>
      </c>
      <c r="BE14">
        <v>699</v>
      </c>
      <c r="BF14">
        <v>1700.3</v>
      </c>
      <c r="BG14">
        <v>485.51</v>
      </c>
      <c r="BH14">
        <v>17</v>
      </c>
      <c r="BJ14">
        <v>283</v>
      </c>
      <c r="BK14">
        <v>241</v>
      </c>
      <c r="BL14">
        <v>2994.16</v>
      </c>
      <c r="BM14">
        <v>571.49</v>
      </c>
      <c r="BN14">
        <v>4</v>
      </c>
      <c r="BV14">
        <v>983</v>
      </c>
      <c r="BW14">
        <v>827</v>
      </c>
      <c r="BX14">
        <v>4533.34</v>
      </c>
      <c r="BY14">
        <v>575.33000000000004</v>
      </c>
      <c r="BZ14">
        <v>7</v>
      </c>
      <c r="CB14">
        <v>1224</v>
      </c>
      <c r="CC14">
        <v>1088</v>
      </c>
      <c r="CD14">
        <v>4066.67</v>
      </c>
      <c r="CE14">
        <v>673.28</v>
      </c>
      <c r="CF14">
        <v>54</v>
      </c>
      <c r="CH14">
        <v>760</v>
      </c>
      <c r="CI14">
        <v>621</v>
      </c>
      <c r="CJ14">
        <v>2676.28</v>
      </c>
      <c r="CK14">
        <v>391.8</v>
      </c>
      <c r="CL14">
        <v>-413</v>
      </c>
    </row>
    <row r="15" spans="1:96" x14ac:dyDescent="0.25">
      <c r="B15">
        <v>739</v>
      </c>
      <c r="C15">
        <v>661</v>
      </c>
      <c r="D15">
        <v>135.72</v>
      </c>
      <c r="E15">
        <v>32.71</v>
      </c>
      <c r="F15">
        <v>0</v>
      </c>
      <c r="H15">
        <v>1196</v>
      </c>
      <c r="I15">
        <v>922</v>
      </c>
      <c r="J15">
        <v>362.06</v>
      </c>
      <c r="K15">
        <v>63.16</v>
      </c>
      <c r="L15">
        <v>8</v>
      </c>
      <c r="N15">
        <v>1533</v>
      </c>
      <c r="O15">
        <v>1381</v>
      </c>
      <c r="P15">
        <v>433.21</v>
      </c>
      <c r="Q15">
        <v>83.65</v>
      </c>
      <c r="R15">
        <v>-27</v>
      </c>
      <c r="T15">
        <v>1011</v>
      </c>
      <c r="U15">
        <v>960</v>
      </c>
      <c r="V15">
        <v>160.37</v>
      </c>
      <c r="W15">
        <v>40.47</v>
      </c>
      <c r="X15">
        <v>5</v>
      </c>
      <c r="Z15">
        <v>885</v>
      </c>
      <c r="AA15">
        <v>752</v>
      </c>
      <c r="AB15">
        <v>279.39999999999998</v>
      </c>
      <c r="AC15">
        <v>56.41</v>
      </c>
      <c r="AD15">
        <v>1</v>
      </c>
      <c r="AF15">
        <v>1365</v>
      </c>
      <c r="AG15">
        <v>1292</v>
      </c>
      <c r="AH15">
        <v>805.23</v>
      </c>
      <c r="AI15">
        <v>133.63</v>
      </c>
      <c r="AJ15">
        <v>20</v>
      </c>
      <c r="AL15">
        <v>1369</v>
      </c>
      <c r="AM15">
        <v>1254</v>
      </c>
      <c r="AN15">
        <v>829.52</v>
      </c>
      <c r="AO15">
        <v>166.58</v>
      </c>
      <c r="AP15">
        <v>-12</v>
      </c>
      <c r="AR15">
        <v>638</v>
      </c>
      <c r="AS15">
        <v>543</v>
      </c>
      <c r="AT15">
        <v>139.06</v>
      </c>
      <c r="AU15">
        <v>42.34</v>
      </c>
      <c r="AV15">
        <v>9</v>
      </c>
      <c r="AX15">
        <v>708</v>
      </c>
      <c r="AY15">
        <v>559</v>
      </c>
      <c r="AZ15">
        <v>138.41999999999999</v>
      </c>
      <c r="BA15">
        <v>71.900000000000006</v>
      </c>
      <c r="BB15">
        <v>38</v>
      </c>
      <c r="BD15">
        <v>909</v>
      </c>
      <c r="BE15">
        <v>702</v>
      </c>
      <c r="BF15">
        <v>2872.52</v>
      </c>
      <c r="BG15">
        <v>466.91</v>
      </c>
      <c r="BH15">
        <v>20</v>
      </c>
      <c r="BJ15">
        <v>352</v>
      </c>
      <c r="BK15">
        <v>270</v>
      </c>
      <c r="BL15">
        <v>2216.17</v>
      </c>
      <c r="BM15">
        <v>539.78</v>
      </c>
      <c r="BN15">
        <v>33</v>
      </c>
      <c r="BV15">
        <v>994</v>
      </c>
      <c r="BW15">
        <v>837</v>
      </c>
      <c r="BX15">
        <v>2474.46</v>
      </c>
      <c r="BY15">
        <v>646</v>
      </c>
      <c r="BZ15">
        <v>17</v>
      </c>
      <c r="CB15">
        <v>1215</v>
      </c>
      <c r="CC15">
        <v>1038</v>
      </c>
      <c r="CD15">
        <v>2661.64</v>
      </c>
      <c r="CE15">
        <v>663.72</v>
      </c>
      <c r="CF15">
        <v>4</v>
      </c>
      <c r="CH15">
        <v>810</v>
      </c>
      <c r="CI15">
        <v>616</v>
      </c>
      <c r="CJ15">
        <v>2461.71</v>
      </c>
      <c r="CK15">
        <v>417.3</v>
      </c>
      <c r="CL15">
        <v>-418</v>
      </c>
    </row>
    <row r="16" spans="1:96" x14ac:dyDescent="0.25">
      <c r="B16">
        <v>795</v>
      </c>
      <c r="C16">
        <v>661</v>
      </c>
      <c r="D16">
        <v>123.12</v>
      </c>
      <c r="E16">
        <v>28.95</v>
      </c>
      <c r="F16">
        <v>0</v>
      </c>
      <c r="H16">
        <v>1149</v>
      </c>
      <c r="I16">
        <v>929</v>
      </c>
      <c r="J16">
        <v>408.79</v>
      </c>
      <c r="K16">
        <v>68.62</v>
      </c>
      <c r="L16">
        <v>15</v>
      </c>
      <c r="N16">
        <v>1596</v>
      </c>
      <c r="O16">
        <v>1374</v>
      </c>
      <c r="P16">
        <v>343.87</v>
      </c>
      <c r="Q16">
        <v>90.48</v>
      </c>
      <c r="R16">
        <v>-34</v>
      </c>
      <c r="T16">
        <v>1046</v>
      </c>
      <c r="U16">
        <v>955</v>
      </c>
      <c r="V16">
        <v>160.09</v>
      </c>
      <c r="W16">
        <v>41.61</v>
      </c>
      <c r="X16">
        <v>0</v>
      </c>
      <c r="Z16">
        <v>829</v>
      </c>
      <c r="AA16">
        <v>765</v>
      </c>
      <c r="AB16">
        <v>134.88999999999999</v>
      </c>
      <c r="AC16">
        <v>46.22</v>
      </c>
      <c r="AD16">
        <v>14</v>
      </c>
      <c r="AF16">
        <v>1410</v>
      </c>
      <c r="AG16">
        <v>1293</v>
      </c>
      <c r="AH16">
        <v>732.14</v>
      </c>
      <c r="AI16">
        <v>127.08</v>
      </c>
      <c r="AJ16">
        <v>21</v>
      </c>
      <c r="AL16">
        <v>1369</v>
      </c>
      <c r="AM16">
        <v>1260</v>
      </c>
      <c r="AN16">
        <v>1173.28</v>
      </c>
      <c r="AO16">
        <v>167.73</v>
      </c>
      <c r="AP16">
        <v>-6</v>
      </c>
      <c r="AR16">
        <v>588</v>
      </c>
      <c r="AS16">
        <v>537</v>
      </c>
      <c r="AT16">
        <v>280.43</v>
      </c>
      <c r="AU16">
        <v>38.19</v>
      </c>
      <c r="AV16">
        <v>3</v>
      </c>
      <c r="AX16">
        <v>662</v>
      </c>
      <c r="AY16">
        <v>551</v>
      </c>
      <c r="AZ16">
        <v>413.11</v>
      </c>
      <c r="BA16">
        <v>77.45</v>
      </c>
      <c r="BB16">
        <v>30</v>
      </c>
      <c r="BD16">
        <v>864</v>
      </c>
      <c r="BE16">
        <v>696</v>
      </c>
      <c r="BF16">
        <v>2573.27</v>
      </c>
      <c r="BG16">
        <v>477.78</v>
      </c>
      <c r="BH16">
        <v>14</v>
      </c>
      <c r="BJ16">
        <v>281</v>
      </c>
      <c r="BK16">
        <v>242</v>
      </c>
      <c r="BL16">
        <v>4283.24</v>
      </c>
      <c r="BM16">
        <v>588.89</v>
      </c>
      <c r="BN16">
        <v>5</v>
      </c>
      <c r="BV16">
        <v>985</v>
      </c>
      <c r="BW16">
        <v>831</v>
      </c>
      <c r="BX16">
        <v>2470.7800000000002</v>
      </c>
      <c r="BY16">
        <v>593.52</v>
      </c>
      <c r="BZ16">
        <v>11</v>
      </c>
      <c r="CB16">
        <v>1185</v>
      </c>
      <c r="CC16">
        <v>1050</v>
      </c>
      <c r="CD16">
        <v>1984.5</v>
      </c>
      <c r="CE16">
        <v>694</v>
      </c>
      <c r="CF16">
        <v>16</v>
      </c>
      <c r="CH16">
        <v>768</v>
      </c>
      <c r="CI16">
        <v>610</v>
      </c>
      <c r="CJ16">
        <v>2904.85</v>
      </c>
      <c r="CK16">
        <v>413.71</v>
      </c>
      <c r="CL16">
        <v>-424</v>
      </c>
    </row>
    <row r="17" spans="2:93" x14ac:dyDescent="0.25">
      <c r="B17">
        <v>813</v>
      </c>
      <c r="C17">
        <v>661</v>
      </c>
      <c r="D17">
        <v>156.55000000000001</v>
      </c>
      <c r="E17">
        <v>30.05</v>
      </c>
      <c r="F17">
        <v>0</v>
      </c>
      <c r="H17">
        <v>1246</v>
      </c>
      <c r="I17">
        <v>924</v>
      </c>
      <c r="J17">
        <v>285.39999999999998</v>
      </c>
      <c r="K17">
        <v>76.739999999999995</v>
      </c>
      <c r="L17">
        <v>10</v>
      </c>
      <c r="N17">
        <v>1708</v>
      </c>
      <c r="O17">
        <v>1373</v>
      </c>
      <c r="P17">
        <v>253.44</v>
      </c>
      <c r="Q17">
        <v>87.36</v>
      </c>
      <c r="R17">
        <v>-35</v>
      </c>
      <c r="T17">
        <v>1048</v>
      </c>
      <c r="U17">
        <v>959</v>
      </c>
      <c r="V17">
        <v>283.24</v>
      </c>
      <c r="W17">
        <v>41.89</v>
      </c>
      <c r="X17">
        <v>4</v>
      </c>
      <c r="Z17">
        <v>894</v>
      </c>
      <c r="AA17">
        <v>754</v>
      </c>
      <c r="AB17">
        <v>221.88</v>
      </c>
      <c r="AC17">
        <v>45.37</v>
      </c>
      <c r="AD17">
        <v>3</v>
      </c>
      <c r="AF17">
        <v>1411</v>
      </c>
      <c r="AG17">
        <v>1296</v>
      </c>
      <c r="AH17">
        <v>603.33000000000004</v>
      </c>
      <c r="AI17">
        <v>107.69</v>
      </c>
      <c r="AJ17">
        <v>24</v>
      </c>
      <c r="AL17">
        <v>1359</v>
      </c>
      <c r="AM17">
        <v>1284</v>
      </c>
      <c r="AN17">
        <v>762.53</v>
      </c>
      <c r="AO17">
        <v>155.19</v>
      </c>
      <c r="AP17">
        <v>18</v>
      </c>
      <c r="AR17">
        <v>588</v>
      </c>
      <c r="AS17">
        <v>537</v>
      </c>
      <c r="AT17">
        <v>280.76</v>
      </c>
      <c r="AU17">
        <v>40.98</v>
      </c>
      <c r="AV17">
        <v>3</v>
      </c>
      <c r="AX17">
        <v>667</v>
      </c>
      <c r="AY17">
        <v>538</v>
      </c>
      <c r="AZ17">
        <v>414.42</v>
      </c>
      <c r="BA17">
        <v>67.8</v>
      </c>
      <c r="BB17">
        <v>17</v>
      </c>
      <c r="BD17">
        <v>959</v>
      </c>
      <c r="BE17">
        <v>699</v>
      </c>
      <c r="BF17">
        <v>2451.62</v>
      </c>
      <c r="BG17">
        <v>482.09</v>
      </c>
      <c r="BH17">
        <v>17</v>
      </c>
      <c r="BJ17">
        <v>281</v>
      </c>
      <c r="BK17">
        <v>241</v>
      </c>
      <c r="BL17">
        <v>2435.2399999999998</v>
      </c>
      <c r="BM17">
        <v>565.44000000000005</v>
      </c>
      <c r="BN17">
        <v>4</v>
      </c>
      <c r="BV17">
        <v>1065</v>
      </c>
      <c r="BW17">
        <v>829</v>
      </c>
      <c r="BX17">
        <v>3104.01</v>
      </c>
      <c r="BY17">
        <v>597.89</v>
      </c>
      <c r="BZ17">
        <v>9</v>
      </c>
      <c r="CB17">
        <v>1227</v>
      </c>
      <c r="CC17">
        <v>1051</v>
      </c>
      <c r="CD17">
        <v>2664.68</v>
      </c>
      <c r="CE17">
        <v>695.83</v>
      </c>
      <c r="CF17">
        <v>17</v>
      </c>
      <c r="CH17">
        <v>843</v>
      </c>
      <c r="CI17">
        <v>614</v>
      </c>
      <c r="CJ17">
        <v>2070.62</v>
      </c>
      <c r="CK17">
        <v>430.66</v>
      </c>
      <c r="CL17">
        <v>-420</v>
      </c>
    </row>
    <row r="18" spans="2:93" x14ac:dyDescent="0.25">
      <c r="B18">
        <v>769</v>
      </c>
      <c r="C18">
        <v>661</v>
      </c>
      <c r="D18">
        <v>184.42</v>
      </c>
      <c r="E18">
        <v>30.06</v>
      </c>
      <c r="F18">
        <v>0</v>
      </c>
      <c r="H18">
        <v>1207</v>
      </c>
      <c r="I18">
        <v>924</v>
      </c>
      <c r="J18">
        <v>315.83999999999997</v>
      </c>
      <c r="K18">
        <v>70.62</v>
      </c>
      <c r="L18">
        <v>10</v>
      </c>
      <c r="N18">
        <v>1539</v>
      </c>
      <c r="O18">
        <v>1361</v>
      </c>
      <c r="P18">
        <v>698.29</v>
      </c>
      <c r="Q18">
        <v>80.400000000000006</v>
      </c>
      <c r="R18">
        <v>-47</v>
      </c>
      <c r="T18">
        <v>1012</v>
      </c>
      <c r="U18">
        <v>959</v>
      </c>
      <c r="V18">
        <v>206.97</v>
      </c>
      <c r="W18">
        <v>40.31</v>
      </c>
      <c r="X18">
        <v>4</v>
      </c>
      <c r="Z18">
        <v>845</v>
      </c>
      <c r="AA18">
        <v>759</v>
      </c>
      <c r="AB18">
        <v>215.91</v>
      </c>
      <c r="AC18">
        <v>46.22</v>
      </c>
      <c r="AD18">
        <v>8</v>
      </c>
      <c r="AF18">
        <v>1412</v>
      </c>
      <c r="AG18">
        <v>1292</v>
      </c>
      <c r="AH18">
        <v>596.66</v>
      </c>
      <c r="AI18">
        <v>119.96</v>
      </c>
      <c r="AJ18">
        <v>20</v>
      </c>
      <c r="AL18">
        <v>1374</v>
      </c>
      <c r="AM18">
        <v>1280</v>
      </c>
      <c r="AN18">
        <v>794.67</v>
      </c>
      <c r="AO18">
        <v>153.24</v>
      </c>
      <c r="AP18">
        <v>14</v>
      </c>
      <c r="AR18">
        <v>644</v>
      </c>
      <c r="AS18">
        <v>538</v>
      </c>
      <c r="AT18">
        <v>230.9</v>
      </c>
      <c r="AU18">
        <v>38.1</v>
      </c>
      <c r="AV18">
        <v>4</v>
      </c>
      <c r="AX18">
        <v>647</v>
      </c>
      <c r="AY18">
        <v>532</v>
      </c>
      <c r="AZ18">
        <v>476.24</v>
      </c>
      <c r="BA18">
        <v>68.91</v>
      </c>
      <c r="BB18">
        <v>11</v>
      </c>
      <c r="BD18">
        <v>875</v>
      </c>
      <c r="BE18">
        <v>700</v>
      </c>
      <c r="BF18">
        <v>2795.46</v>
      </c>
      <c r="BG18">
        <v>389.64</v>
      </c>
      <c r="BH18">
        <v>18</v>
      </c>
      <c r="BJ18">
        <v>288</v>
      </c>
      <c r="BK18">
        <v>241</v>
      </c>
      <c r="BL18">
        <v>3099.88</v>
      </c>
      <c r="BM18">
        <v>590.17999999999995</v>
      </c>
      <c r="BN18">
        <v>4</v>
      </c>
      <c r="BV18">
        <v>1096</v>
      </c>
      <c r="BW18">
        <v>847</v>
      </c>
      <c r="BX18">
        <v>3552.21</v>
      </c>
      <c r="BY18">
        <v>607.22</v>
      </c>
      <c r="BZ18">
        <v>27</v>
      </c>
      <c r="CB18">
        <v>1176</v>
      </c>
      <c r="CC18">
        <v>1086</v>
      </c>
      <c r="CD18">
        <v>3290.67</v>
      </c>
      <c r="CE18">
        <v>643.61</v>
      </c>
      <c r="CF18">
        <v>52</v>
      </c>
      <c r="CH18">
        <v>795</v>
      </c>
      <c r="CI18">
        <v>613</v>
      </c>
      <c r="CJ18">
        <v>3128.68</v>
      </c>
      <c r="CK18">
        <v>392.2</v>
      </c>
      <c r="CL18">
        <v>-421</v>
      </c>
    </row>
    <row r="19" spans="2:93" x14ac:dyDescent="0.25">
      <c r="B19">
        <v>731</v>
      </c>
      <c r="C19">
        <v>664</v>
      </c>
      <c r="D19">
        <v>156.28</v>
      </c>
      <c r="E19">
        <v>31.59</v>
      </c>
      <c r="F19">
        <v>3</v>
      </c>
      <c r="H19">
        <v>1149</v>
      </c>
      <c r="I19">
        <v>917</v>
      </c>
      <c r="J19">
        <v>432.12</v>
      </c>
      <c r="K19">
        <v>101.24</v>
      </c>
      <c r="L19">
        <v>3</v>
      </c>
      <c r="N19">
        <v>1567</v>
      </c>
      <c r="O19">
        <v>1387</v>
      </c>
      <c r="P19">
        <v>320.69</v>
      </c>
      <c r="Q19">
        <v>76.83</v>
      </c>
      <c r="R19">
        <v>-21</v>
      </c>
      <c r="T19">
        <v>1003</v>
      </c>
      <c r="U19">
        <v>960</v>
      </c>
      <c r="V19">
        <v>207.26</v>
      </c>
      <c r="W19">
        <v>41.87</v>
      </c>
      <c r="X19">
        <v>5</v>
      </c>
      <c r="Z19">
        <v>856</v>
      </c>
      <c r="AA19">
        <v>753</v>
      </c>
      <c r="AB19">
        <v>229.68</v>
      </c>
      <c r="AC19">
        <v>51.22</v>
      </c>
      <c r="AD19">
        <v>2</v>
      </c>
      <c r="AF19">
        <v>1444</v>
      </c>
      <c r="AG19">
        <v>1300</v>
      </c>
      <c r="AH19">
        <v>626.09</v>
      </c>
      <c r="AI19">
        <v>133.66</v>
      </c>
      <c r="AJ19">
        <v>28</v>
      </c>
      <c r="AL19">
        <v>1421</v>
      </c>
      <c r="AM19">
        <v>1285</v>
      </c>
      <c r="AN19">
        <v>326.76</v>
      </c>
      <c r="AO19">
        <v>167.44</v>
      </c>
      <c r="AP19">
        <v>19</v>
      </c>
      <c r="AR19">
        <v>617</v>
      </c>
      <c r="AS19">
        <v>536</v>
      </c>
      <c r="AT19">
        <v>199.23</v>
      </c>
      <c r="AU19">
        <v>39.799999999999997</v>
      </c>
      <c r="AV19">
        <v>2</v>
      </c>
      <c r="AX19">
        <v>674</v>
      </c>
      <c r="AY19">
        <v>535</v>
      </c>
      <c r="AZ19">
        <v>210.49</v>
      </c>
      <c r="BA19">
        <v>73.650000000000006</v>
      </c>
      <c r="BB19">
        <v>14</v>
      </c>
      <c r="BD19">
        <v>933</v>
      </c>
      <c r="BE19">
        <v>719</v>
      </c>
      <c r="BF19">
        <v>1886.79</v>
      </c>
      <c r="BG19">
        <v>396.18</v>
      </c>
      <c r="BH19">
        <v>37</v>
      </c>
      <c r="BJ19">
        <v>283</v>
      </c>
      <c r="BK19">
        <v>238</v>
      </c>
      <c r="BL19">
        <v>2976.48</v>
      </c>
      <c r="BM19">
        <v>595.41999999999996</v>
      </c>
      <c r="BN19">
        <v>1</v>
      </c>
      <c r="BV19">
        <v>1007</v>
      </c>
      <c r="BW19">
        <v>830</v>
      </c>
      <c r="BX19">
        <v>2375.2199999999998</v>
      </c>
      <c r="BY19">
        <v>597.27</v>
      </c>
      <c r="BZ19">
        <v>10</v>
      </c>
      <c r="CB19">
        <v>1223</v>
      </c>
      <c r="CC19">
        <v>1061</v>
      </c>
      <c r="CD19">
        <v>3365.19</v>
      </c>
      <c r="CE19">
        <v>671.1</v>
      </c>
      <c r="CF19">
        <v>27</v>
      </c>
      <c r="CH19">
        <v>800</v>
      </c>
      <c r="CI19">
        <v>628</v>
      </c>
      <c r="CJ19">
        <v>1651.86</v>
      </c>
      <c r="CK19">
        <v>396.1</v>
      </c>
      <c r="CL19">
        <v>-406</v>
      </c>
    </row>
    <row r="20" spans="2:93" x14ac:dyDescent="0.25">
      <c r="B20">
        <v>734</v>
      </c>
      <c r="C20">
        <v>664</v>
      </c>
      <c r="D20">
        <v>100.57</v>
      </c>
      <c r="E20">
        <v>33.729999999999997</v>
      </c>
      <c r="F20">
        <v>3</v>
      </c>
      <c r="H20">
        <v>1076</v>
      </c>
      <c r="I20">
        <v>917</v>
      </c>
      <c r="J20">
        <v>325.95999999999998</v>
      </c>
      <c r="K20">
        <v>70.81</v>
      </c>
      <c r="L20">
        <v>3</v>
      </c>
      <c r="N20">
        <v>1542</v>
      </c>
      <c r="O20">
        <v>1386</v>
      </c>
      <c r="P20">
        <v>314.86</v>
      </c>
      <c r="Q20">
        <v>77.13</v>
      </c>
      <c r="R20">
        <v>-22</v>
      </c>
      <c r="T20">
        <v>995</v>
      </c>
      <c r="U20">
        <v>961</v>
      </c>
      <c r="V20">
        <v>80.319999999999993</v>
      </c>
      <c r="W20">
        <v>40.369999999999997</v>
      </c>
      <c r="X20">
        <v>6</v>
      </c>
      <c r="Z20">
        <v>829</v>
      </c>
      <c r="AA20">
        <v>753</v>
      </c>
      <c r="AB20">
        <v>172.35</v>
      </c>
      <c r="AC20">
        <v>44.51</v>
      </c>
      <c r="AD20">
        <v>2</v>
      </c>
      <c r="AF20">
        <v>1344</v>
      </c>
      <c r="AG20">
        <v>1296</v>
      </c>
      <c r="AH20">
        <v>376.32</v>
      </c>
      <c r="AI20">
        <v>117.44</v>
      </c>
      <c r="AJ20">
        <v>24</v>
      </c>
      <c r="AL20">
        <v>1365</v>
      </c>
      <c r="AM20">
        <v>1243</v>
      </c>
      <c r="AN20">
        <v>1325.42</v>
      </c>
      <c r="AO20">
        <v>169.92</v>
      </c>
      <c r="AP20">
        <v>-23</v>
      </c>
      <c r="AR20">
        <v>613</v>
      </c>
      <c r="AS20">
        <v>537</v>
      </c>
      <c r="AT20">
        <v>237.26</v>
      </c>
      <c r="AU20">
        <v>38.64</v>
      </c>
      <c r="AV20">
        <v>3</v>
      </c>
      <c r="AX20">
        <v>649</v>
      </c>
      <c r="AY20">
        <v>530</v>
      </c>
      <c r="AZ20">
        <v>486.55</v>
      </c>
      <c r="BA20">
        <v>74.599999999999994</v>
      </c>
      <c r="BB20">
        <v>9</v>
      </c>
      <c r="BD20">
        <v>853</v>
      </c>
      <c r="BE20">
        <v>707</v>
      </c>
      <c r="BF20">
        <v>2430.17</v>
      </c>
      <c r="BG20">
        <v>463.99</v>
      </c>
      <c r="BH20">
        <v>25</v>
      </c>
      <c r="BJ20">
        <v>275</v>
      </c>
      <c r="BK20">
        <v>241</v>
      </c>
      <c r="BL20">
        <v>3753.26</v>
      </c>
      <c r="BM20">
        <v>570.67999999999995</v>
      </c>
      <c r="BN20">
        <v>4</v>
      </c>
      <c r="BV20">
        <v>965</v>
      </c>
      <c r="BW20">
        <v>835</v>
      </c>
      <c r="BX20">
        <v>2929.46</v>
      </c>
      <c r="BY20">
        <v>558.19000000000005</v>
      </c>
      <c r="BZ20">
        <v>15</v>
      </c>
      <c r="CB20">
        <v>1204</v>
      </c>
      <c r="CC20">
        <v>1049</v>
      </c>
      <c r="CD20">
        <v>4605.93</v>
      </c>
      <c r="CE20">
        <v>623.99</v>
      </c>
      <c r="CF20">
        <v>15</v>
      </c>
      <c r="CH20">
        <v>761</v>
      </c>
      <c r="CI20">
        <v>644</v>
      </c>
      <c r="CJ20">
        <v>2038.98</v>
      </c>
      <c r="CK20">
        <v>382.12</v>
      </c>
      <c r="CL20">
        <v>-390</v>
      </c>
    </row>
    <row r="21" spans="2:93" x14ac:dyDescent="0.25">
      <c r="B21">
        <v>732</v>
      </c>
      <c r="C21">
        <v>662</v>
      </c>
      <c r="D21">
        <v>158.41999999999999</v>
      </c>
      <c r="E21">
        <v>34.590000000000003</v>
      </c>
      <c r="F21">
        <v>1</v>
      </c>
      <c r="H21">
        <v>1238</v>
      </c>
      <c r="I21">
        <v>923</v>
      </c>
      <c r="J21">
        <v>249.43</v>
      </c>
      <c r="K21">
        <v>63.94</v>
      </c>
      <c r="L21">
        <v>9</v>
      </c>
      <c r="N21">
        <v>1569</v>
      </c>
      <c r="O21">
        <v>1361</v>
      </c>
      <c r="P21">
        <v>643.57000000000005</v>
      </c>
      <c r="Q21">
        <v>80.540000000000006</v>
      </c>
      <c r="R21">
        <v>-47</v>
      </c>
      <c r="T21">
        <v>995</v>
      </c>
      <c r="U21">
        <v>956</v>
      </c>
      <c r="V21">
        <v>345.37</v>
      </c>
      <c r="W21">
        <v>41.03</v>
      </c>
      <c r="X21">
        <v>1</v>
      </c>
      <c r="Z21">
        <v>853</v>
      </c>
      <c r="AA21">
        <v>753</v>
      </c>
      <c r="AB21">
        <v>129.69999999999999</v>
      </c>
      <c r="AC21">
        <v>43.63</v>
      </c>
      <c r="AD21">
        <v>2</v>
      </c>
      <c r="AF21">
        <v>1378</v>
      </c>
      <c r="AG21">
        <v>1296</v>
      </c>
      <c r="AH21">
        <v>723.52</v>
      </c>
      <c r="AI21">
        <v>115.71</v>
      </c>
      <c r="AJ21">
        <v>24</v>
      </c>
      <c r="AL21">
        <v>1363</v>
      </c>
      <c r="AM21">
        <v>1292</v>
      </c>
      <c r="AN21">
        <v>689.59</v>
      </c>
      <c r="AO21">
        <v>162.80000000000001</v>
      </c>
      <c r="AP21">
        <v>26</v>
      </c>
      <c r="AR21">
        <v>588</v>
      </c>
      <c r="AS21">
        <v>534</v>
      </c>
      <c r="AT21">
        <v>159.32</v>
      </c>
      <c r="AU21">
        <v>38.590000000000003</v>
      </c>
      <c r="AV21">
        <v>0</v>
      </c>
      <c r="AX21">
        <v>656</v>
      </c>
      <c r="AY21">
        <v>542</v>
      </c>
      <c r="AZ21">
        <v>344.65</v>
      </c>
      <c r="BA21">
        <v>71.23</v>
      </c>
      <c r="BB21">
        <v>21</v>
      </c>
      <c r="BD21">
        <v>940</v>
      </c>
      <c r="BE21">
        <v>696</v>
      </c>
      <c r="BF21">
        <v>3026.7</v>
      </c>
      <c r="BG21">
        <v>429.5</v>
      </c>
      <c r="BH21">
        <v>14</v>
      </c>
      <c r="BJ21">
        <v>285</v>
      </c>
      <c r="BK21">
        <v>245</v>
      </c>
      <c r="BL21">
        <v>3869.25</v>
      </c>
      <c r="BM21">
        <v>611.79</v>
      </c>
      <c r="BN21">
        <v>8</v>
      </c>
      <c r="BV21">
        <v>980</v>
      </c>
      <c r="BW21">
        <v>828</v>
      </c>
      <c r="BX21">
        <v>3033.72</v>
      </c>
      <c r="BY21">
        <v>578.34</v>
      </c>
      <c r="BZ21">
        <v>8</v>
      </c>
      <c r="CB21">
        <v>1195</v>
      </c>
      <c r="CC21">
        <v>1089</v>
      </c>
      <c r="CD21">
        <v>3271.45</v>
      </c>
      <c r="CE21">
        <v>616.24</v>
      </c>
      <c r="CF21">
        <v>55</v>
      </c>
      <c r="CH21">
        <v>763</v>
      </c>
      <c r="CI21">
        <v>629</v>
      </c>
      <c r="CJ21">
        <v>3047.39</v>
      </c>
      <c r="CK21">
        <v>416.09</v>
      </c>
      <c r="CL21">
        <v>-405</v>
      </c>
    </row>
    <row r="22" spans="2:93" x14ac:dyDescent="0.25">
      <c r="B22">
        <v>745</v>
      </c>
      <c r="C22">
        <v>664</v>
      </c>
      <c r="D22">
        <v>89.98</v>
      </c>
      <c r="E22">
        <v>30.17</v>
      </c>
      <c r="F22">
        <v>3</v>
      </c>
      <c r="H22">
        <v>1140</v>
      </c>
      <c r="I22">
        <v>922</v>
      </c>
      <c r="J22">
        <v>256.27999999999997</v>
      </c>
      <c r="K22">
        <v>67.92</v>
      </c>
      <c r="L22">
        <v>8</v>
      </c>
      <c r="N22">
        <v>1657</v>
      </c>
      <c r="O22">
        <v>1362</v>
      </c>
      <c r="P22">
        <v>493.93</v>
      </c>
      <c r="Q22">
        <v>83.13</v>
      </c>
      <c r="R22">
        <v>-46</v>
      </c>
      <c r="T22">
        <v>1040</v>
      </c>
      <c r="U22">
        <v>956</v>
      </c>
      <c r="V22">
        <v>200.93</v>
      </c>
      <c r="W22">
        <v>43.15</v>
      </c>
      <c r="X22">
        <v>1</v>
      </c>
      <c r="Z22">
        <v>825</v>
      </c>
      <c r="AA22">
        <v>752</v>
      </c>
      <c r="AB22">
        <v>181.59</v>
      </c>
      <c r="AC22">
        <v>44.37</v>
      </c>
      <c r="AD22">
        <v>1</v>
      </c>
      <c r="AF22">
        <v>1357</v>
      </c>
      <c r="AG22">
        <v>1280</v>
      </c>
      <c r="AH22">
        <v>598.80999999999995</v>
      </c>
      <c r="AI22">
        <v>131.66</v>
      </c>
      <c r="AJ22">
        <v>8</v>
      </c>
      <c r="AL22">
        <v>1375</v>
      </c>
      <c r="AM22">
        <v>1265</v>
      </c>
      <c r="AN22">
        <v>661.4</v>
      </c>
      <c r="AO22">
        <v>187.98</v>
      </c>
      <c r="AP22">
        <v>-1</v>
      </c>
      <c r="AR22">
        <v>637</v>
      </c>
      <c r="AS22">
        <v>537</v>
      </c>
      <c r="AT22">
        <v>278.64999999999998</v>
      </c>
      <c r="AU22">
        <v>38.35</v>
      </c>
      <c r="AV22">
        <v>3</v>
      </c>
      <c r="AX22">
        <v>653</v>
      </c>
      <c r="AY22">
        <v>541</v>
      </c>
      <c r="AZ22">
        <v>207.06</v>
      </c>
      <c r="BA22">
        <v>67.25</v>
      </c>
      <c r="BB22">
        <v>20</v>
      </c>
      <c r="BD22">
        <v>892</v>
      </c>
      <c r="BE22">
        <v>690</v>
      </c>
      <c r="BF22">
        <v>1999.92</v>
      </c>
      <c r="BG22">
        <v>421.64</v>
      </c>
      <c r="BH22">
        <v>8</v>
      </c>
      <c r="BJ22">
        <v>334</v>
      </c>
      <c r="BK22">
        <v>245</v>
      </c>
      <c r="BL22">
        <v>2463.83</v>
      </c>
      <c r="BM22">
        <v>631.66</v>
      </c>
      <c r="BN22">
        <v>8</v>
      </c>
      <c r="BV22">
        <v>1074</v>
      </c>
      <c r="BW22">
        <v>836</v>
      </c>
      <c r="BX22">
        <v>3066.17</v>
      </c>
      <c r="BY22">
        <v>751.55</v>
      </c>
      <c r="BZ22">
        <v>16</v>
      </c>
      <c r="CB22">
        <v>1223</v>
      </c>
      <c r="CC22">
        <v>1053</v>
      </c>
      <c r="CD22">
        <v>2600.0500000000002</v>
      </c>
      <c r="CE22">
        <v>631.26</v>
      </c>
      <c r="CF22">
        <v>19</v>
      </c>
      <c r="CH22">
        <v>849</v>
      </c>
      <c r="CI22">
        <v>626</v>
      </c>
      <c r="CJ22">
        <v>3281.39</v>
      </c>
      <c r="CK22">
        <v>401.28</v>
      </c>
      <c r="CL22">
        <v>-408</v>
      </c>
    </row>
    <row r="23" spans="2:93" x14ac:dyDescent="0.25">
      <c r="B23">
        <v>749</v>
      </c>
      <c r="C23">
        <v>662</v>
      </c>
      <c r="D23">
        <v>186.28</v>
      </c>
      <c r="E23">
        <v>30.25</v>
      </c>
      <c r="F23">
        <v>1</v>
      </c>
      <c r="H23">
        <v>1180</v>
      </c>
      <c r="I23">
        <v>924</v>
      </c>
      <c r="J23">
        <v>328.57</v>
      </c>
      <c r="K23">
        <v>71.510000000000005</v>
      </c>
      <c r="L23">
        <v>10</v>
      </c>
      <c r="N23">
        <v>1586</v>
      </c>
      <c r="O23">
        <v>1377</v>
      </c>
      <c r="P23">
        <v>488.6</v>
      </c>
      <c r="Q23">
        <v>87</v>
      </c>
      <c r="R23">
        <v>-31</v>
      </c>
      <c r="T23">
        <v>1048</v>
      </c>
      <c r="U23">
        <v>958</v>
      </c>
      <c r="V23">
        <v>250.35</v>
      </c>
      <c r="W23">
        <v>39.409999999999997</v>
      </c>
      <c r="X23">
        <v>3</v>
      </c>
      <c r="Z23">
        <v>856</v>
      </c>
      <c r="AA23">
        <v>754</v>
      </c>
      <c r="AB23">
        <v>176.86</v>
      </c>
      <c r="AC23">
        <v>42.57</v>
      </c>
      <c r="AD23">
        <v>3</v>
      </c>
      <c r="AF23">
        <v>1366</v>
      </c>
      <c r="AG23">
        <v>1287</v>
      </c>
      <c r="AH23">
        <v>983.13</v>
      </c>
      <c r="AI23">
        <v>212.83</v>
      </c>
      <c r="AJ23">
        <v>15</v>
      </c>
      <c r="AL23">
        <v>1432</v>
      </c>
      <c r="AM23">
        <v>1257</v>
      </c>
      <c r="AN23">
        <v>784.83</v>
      </c>
      <c r="AO23">
        <v>164.19</v>
      </c>
      <c r="AP23">
        <v>-9</v>
      </c>
      <c r="AR23">
        <v>588</v>
      </c>
      <c r="AS23">
        <v>534</v>
      </c>
      <c r="AT23">
        <v>243.11</v>
      </c>
      <c r="AU23">
        <v>39.369999999999997</v>
      </c>
      <c r="AV23">
        <v>0</v>
      </c>
      <c r="AX23">
        <v>651</v>
      </c>
      <c r="AY23">
        <v>541</v>
      </c>
      <c r="AZ23">
        <v>346.48</v>
      </c>
      <c r="BA23">
        <v>78.39</v>
      </c>
      <c r="BB23">
        <v>20</v>
      </c>
      <c r="BD23">
        <v>1021</v>
      </c>
      <c r="BE23">
        <v>699</v>
      </c>
      <c r="BF23">
        <v>1989.53</v>
      </c>
      <c r="BG23">
        <v>395.77</v>
      </c>
      <c r="BH23">
        <v>17</v>
      </c>
      <c r="BJ23">
        <v>315</v>
      </c>
      <c r="BK23">
        <v>244</v>
      </c>
      <c r="BL23">
        <v>4815.05</v>
      </c>
      <c r="BM23">
        <v>609.54</v>
      </c>
      <c r="BN23">
        <v>7</v>
      </c>
      <c r="BV23">
        <v>1046</v>
      </c>
      <c r="BW23">
        <v>824</v>
      </c>
      <c r="BX23">
        <v>3671.8</v>
      </c>
      <c r="BY23">
        <v>652.51</v>
      </c>
      <c r="BZ23">
        <v>4</v>
      </c>
      <c r="CB23">
        <v>1220</v>
      </c>
      <c r="CC23">
        <v>1079</v>
      </c>
      <c r="CD23">
        <v>2050.71</v>
      </c>
      <c r="CE23">
        <v>695.08</v>
      </c>
      <c r="CF23">
        <v>45</v>
      </c>
      <c r="CH23">
        <v>731</v>
      </c>
      <c r="CI23">
        <v>617</v>
      </c>
      <c r="CJ23">
        <v>2372.96</v>
      </c>
      <c r="CK23">
        <v>392.36</v>
      </c>
      <c r="CL23">
        <v>-417</v>
      </c>
    </row>
    <row r="24" spans="2:93" x14ac:dyDescent="0.25">
      <c r="B24" t="s">
        <v>1</v>
      </c>
      <c r="C24">
        <f>AVERAGE(C3:C23)</f>
        <v>662</v>
      </c>
      <c r="H24" t="s">
        <v>1</v>
      </c>
      <c r="I24">
        <f>AVERAGE(I3:I23)</f>
        <v>919.80952380952385</v>
      </c>
      <c r="N24" t="s">
        <v>1</v>
      </c>
      <c r="O24">
        <f>AVERAGE(O3:O23)</f>
        <v>1370.952380952381</v>
      </c>
      <c r="T24" t="s">
        <v>1</v>
      </c>
      <c r="U24">
        <f>AVERAGE(U3:U23)</f>
        <v>959.28571428571433</v>
      </c>
      <c r="Z24" t="s">
        <v>1</v>
      </c>
      <c r="AA24">
        <f>AVERAGE(AA3:AA23)</f>
        <v>755.76190476190482</v>
      </c>
      <c r="AF24" t="s">
        <v>1</v>
      </c>
      <c r="AG24">
        <f>AVERAGE(AG3:AG23)</f>
        <v>1293.7619047619048</v>
      </c>
      <c r="AL24" t="s">
        <v>1</v>
      </c>
      <c r="AM24">
        <f>AVERAGE(AM3:AM23)</f>
        <v>1266.4285714285713</v>
      </c>
      <c r="AR24" t="s">
        <v>1</v>
      </c>
      <c r="AS24">
        <f>AVERAGE(AS3:AS23)</f>
        <v>537.14285714285711</v>
      </c>
      <c r="AX24" t="s">
        <v>1</v>
      </c>
      <c r="AY24">
        <f>AVERAGE(AY3:AY23)</f>
        <v>541.71428571428567</v>
      </c>
      <c r="BD24" t="s">
        <v>1</v>
      </c>
      <c r="BE24">
        <f>AVERAGE(BE3:BE23)</f>
        <v>701.23809523809518</v>
      </c>
      <c r="BJ24" t="s">
        <v>1</v>
      </c>
      <c r="BK24">
        <f>AVERAGE(BK3:BK23)</f>
        <v>242.52380952380952</v>
      </c>
      <c r="BV24" t="s">
        <v>1</v>
      </c>
      <c r="BW24">
        <f>AVERAGE(BW3:BW23)</f>
        <v>832.28571428571433</v>
      </c>
      <c r="CB24" t="s">
        <v>1</v>
      </c>
      <c r="CC24">
        <f>AVERAGE(CC3:CC23)</f>
        <v>1061.2857142857142</v>
      </c>
      <c r="CH24" t="s">
        <v>1</v>
      </c>
      <c r="CI24">
        <f>AVERAGE(CI3:CI23)</f>
        <v>620.42857142857144</v>
      </c>
      <c r="CN24" t="s">
        <v>1</v>
      </c>
      <c r="CO24">
        <f>AVERAGE(CO3:CO23)</f>
        <v>702.28571428571433</v>
      </c>
    </row>
    <row r="25" spans="2:93" x14ac:dyDescent="0.25">
      <c r="B25" t="s">
        <v>2</v>
      </c>
      <c r="C25">
        <f>MIN(C3:C23)</f>
        <v>661</v>
      </c>
      <c r="H25" t="s">
        <v>2</v>
      </c>
      <c r="I25">
        <f>MIN(I3:I23)</f>
        <v>915</v>
      </c>
      <c r="N25" t="s">
        <v>2</v>
      </c>
      <c r="O25">
        <f>MIN(O3:O23)</f>
        <v>1359</v>
      </c>
      <c r="T25" t="s">
        <v>2</v>
      </c>
      <c r="U25">
        <f>MIN(U3:U23)</f>
        <v>955</v>
      </c>
      <c r="Z25" t="s">
        <v>2</v>
      </c>
      <c r="AA25">
        <f>MIN(AA3:AA23)</f>
        <v>752</v>
      </c>
      <c r="AF25" t="s">
        <v>2</v>
      </c>
      <c r="AG25">
        <f>MIN(AG3:AG23)</f>
        <v>1280</v>
      </c>
      <c r="AL25" t="s">
        <v>2</v>
      </c>
      <c r="AM25">
        <f>MIN(AM3:AM23)</f>
        <v>1239</v>
      </c>
      <c r="AR25" t="s">
        <v>2</v>
      </c>
      <c r="AS25">
        <f>MIN(AS3:AS23)</f>
        <v>534</v>
      </c>
      <c r="AX25" t="s">
        <v>2</v>
      </c>
      <c r="AY25">
        <f>MIN(AY3:AY23)</f>
        <v>521</v>
      </c>
      <c r="BD25" t="s">
        <v>2</v>
      </c>
      <c r="BE25">
        <f>MIN(BE3:BE23)</f>
        <v>690</v>
      </c>
      <c r="BJ25" t="s">
        <v>2</v>
      </c>
      <c r="BK25">
        <f>MIN(BK3:BK23)</f>
        <v>237</v>
      </c>
      <c r="BV25" t="s">
        <v>2</v>
      </c>
      <c r="BW25">
        <f>MIN(BW3:BW23)</f>
        <v>824</v>
      </c>
      <c r="CB25" t="s">
        <v>2</v>
      </c>
      <c r="CC25">
        <f>MIN(CC3:CC23)</f>
        <v>1038</v>
      </c>
      <c r="CH25" t="s">
        <v>2</v>
      </c>
      <c r="CI25">
        <f>MIN(CI3:CI23)</f>
        <v>609</v>
      </c>
      <c r="CN25" t="s">
        <v>2</v>
      </c>
      <c r="CO25">
        <f>MIN(CO3:CO23)</f>
        <v>695</v>
      </c>
    </row>
    <row r="26" spans="2:93" x14ac:dyDescent="0.25">
      <c r="B26" t="s">
        <v>3</v>
      </c>
      <c r="C26">
        <f>PERCENTILE(C3:C23,0.25)</f>
        <v>661</v>
      </c>
      <c r="H26" t="s">
        <v>3</v>
      </c>
      <c r="I26">
        <f>PERCENTILE(I3:I23,0.25)</f>
        <v>917</v>
      </c>
      <c r="N26" t="s">
        <v>3</v>
      </c>
      <c r="O26">
        <f>PERCENTILE(O3:O23,0.25)</f>
        <v>1362</v>
      </c>
      <c r="T26" t="s">
        <v>3</v>
      </c>
      <c r="U26">
        <f>PERCENTILE(U3:U23,0.25)</f>
        <v>956</v>
      </c>
      <c r="Z26" t="s">
        <v>3</v>
      </c>
      <c r="AA26">
        <f>PERCENTILE(AA3:AA23,0.25)</f>
        <v>753</v>
      </c>
      <c r="AF26" t="s">
        <v>3</v>
      </c>
      <c r="AG26">
        <f>PERCENTILE(AG3:AG23,0.25)</f>
        <v>1292</v>
      </c>
      <c r="AL26" t="s">
        <v>3</v>
      </c>
      <c r="AM26">
        <f>PERCENTILE(AM3:AM23,0.25)</f>
        <v>1257</v>
      </c>
      <c r="AR26" t="s">
        <v>3</v>
      </c>
      <c r="AS26">
        <f>PERCENTILE(AS3:AS23,0.25)</f>
        <v>536</v>
      </c>
      <c r="AX26" t="s">
        <v>3</v>
      </c>
      <c r="AY26">
        <f>PERCENTILE(AY3:AY23,0.25)</f>
        <v>536</v>
      </c>
      <c r="BD26" t="s">
        <v>3</v>
      </c>
      <c r="BE26">
        <f>PERCENTILE(BE3:BE23,0.25)</f>
        <v>696</v>
      </c>
      <c r="BJ26" t="s">
        <v>3</v>
      </c>
      <c r="BK26">
        <f>PERCENTILE(BK3:BK23,0.25)</f>
        <v>239</v>
      </c>
      <c r="BV26" t="s">
        <v>3</v>
      </c>
      <c r="BW26">
        <f>PERCENTILE(BW3:BW23,0.25)</f>
        <v>829</v>
      </c>
      <c r="CB26" t="s">
        <v>3</v>
      </c>
      <c r="CC26">
        <f>PERCENTILE(CC3:CC23,0.25)</f>
        <v>1050</v>
      </c>
      <c r="CH26" t="s">
        <v>3</v>
      </c>
      <c r="CI26">
        <f>PERCENTILE(CI3:CI23,0.25)</f>
        <v>615</v>
      </c>
      <c r="CN26" t="s">
        <v>3</v>
      </c>
      <c r="CO26">
        <f>PERCENTILE(CO3:CO23,0.25)</f>
        <v>698</v>
      </c>
    </row>
    <row r="27" spans="2:93" x14ac:dyDescent="0.25">
      <c r="B27" t="s">
        <v>4</v>
      </c>
      <c r="C27">
        <f>MEDIAN(C3:C23)</f>
        <v>661</v>
      </c>
      <c r="H27" t="s">
        <v>4</v>
      </c>
      <c r="I27">
        <f>MEDIAN(I3:I23)</f>
        <v>917</v>
      </c>
      <c r="N27" t="s">
        <v>4</v>
      </c>
      <c r="O27">
        <f>MEDIAN(O3:O23)</f>
        <v>1370</v>
      </c>
      <c r="T27" t="s">
        <v>4</v>
      </c>
      <c r="U27">
        <f>MEDIAN(U3:U23)</f>
        <v>958</v>
      </c>
      <c r="Z27" t="s">
        <v>4</v>
      </c>
      <c r="AA27">
        <f>MEDIAN(AA3:AA23)</f>
        <v>754</v>
      </c>
      <c r="AF27" t="s">
        <v>4</v>
      </c>
      <c r="AG27">
        <f>MEDIAN(AG3:AG23)</f>
        <v>1296</v>
      </c>
      <c r="AL27" t="s">
        <v>4</v>
      </c>
      <c r="AM27">
        <f>MEDIAN(AM3:AM23)</f>
        <v>1265</v>
      </c>
      <c r="AR27" t="s">
        <v>4</v>
      </c>
      <c r="AS27">
        <f>MEDIAN(AS3:AS23)</f>
        <v>537</v>
      </c>
      <c r="AX27" t="s">
        <v>4</v>
      </c>
      <c r="AY27">
        <f>MEDIAN(AY3:AY23)</f>
        <v>540</v>
      </c>
      <c r="BD27" t="s">
        <v>4</v>
      </c>
      <c r="BE27">
        <f>MEDIAN(BE3:BE23)</f>
        <v>699</v>
      </c>
      <c r="BJ27" t="s">
        <v>4</v>
      </c>
      <c r="BK27">
        <f>MEDIAN(BK3:BK23)</f>
        <v>241</v>
      </c>
      <c r="BV27" t="s">
        <v>4</v>
      </c>
      <c r="BW27">
        <f>MEDIAN(BW3:BW23)</f>
        <v>832</v>
      </c>
      <c r="CB27" t="s">
        <v>4</v>
      </c>
      <c r="CC27">
        <f>MEDIAN(CC3:CC23)</f>
        <v>1058</v>
      </c>
      <c r="CH27" t="s">
        <v>4</v>
      </c>
      <c r="CI27">
        <f>MEDIAN(CI3:CI23)</f>
        <v>618</v>
      </c>
      <c r="CN27" t="s">
        <v>4</v>
      </c>
      <c r="CO27">
        <f>MEDIAN(CO3:CO23)</f>
        <v>699</v>
      </c>
    </row>
    <row r="28" spans="2:93" x14ac:dyDescent="0.25">
      <c r="B28" t="s">
        <v>5</v>
      </c>
      <c r="C28">
        <f>PERCENTILE(C3:C23,0.75)</f>
        <v>662</v>
      </c>
      <c r="H28" t="s">
        <v>5</v>
      </c>
      <c r="I28">
        <f>PERCENTILE(I3:I23,0.75)</f>
        <v>923</v>
      </c>
      <c r="N28" t="s">
        <v>5</v>
      </c>
      <c r="O28">
        <f>PERCENTILE(O3:O23,0.75)</f>
        <v>1377</v>
      </c>
      <c r="T28" t="s">
        <v>5</v>
      </c>
      <c r="U28">
        <f>PERCENTILE(U3:U23,0.75)</f>
        <v>960</v>
      </c>
      <c r="Z28" t="s">
        <v>5</v>
      </c>
      <c r="AA28">
        <f>PERCENTILE(AA3:AA23,0.75)</f>
        <v>759</v>
      </c>
      <c r="AF28" t="s">
        <v>5</v>
      </c>
      <c r="AG28">
        <f>PERCENTILE(AG3:AG23,0.75)</f>
        <v>1296</v>
      </c>
      <c r="AL28" t="s">
        <v>5</v>
      </c>
      <c r="AM28">
        <f>PERCENTILE(AM3:AM23,0.75)</f>
        <v>1280</v>
      </c>
      <c r="AR28" t="s">
        <v>5</v>
      </c>
      <c r="AS28">
        <f>PERCENTILE(AS3:AS23,0.75)</f>
        <v>538</v>
      </c>
      <c r="AX28" t="s">
        <v>5</v>
      </c>
      <c r="AY28">
        <f>PERCENTILE(AY3:AY23,0.75)</f>
        <v>551</v>
      </c>
      <c r="BD28" t="s">
        <v>5</v>
      </c>
      <c r="BE28">
        <f>PERCENTILE(BE3:BE23,0.75)</f>
        <v>707</v>
      </c>
      <c r="BJ28" t="s">
        <v>5</v>
      </c>
      <c r="BK28">
        <f>PERCENTILE(BK3:BK23,0.75)</f>
        <v>243</v>
      </c>
      <c r="BV28" t="s">
        <v>5</v>
      </c>
      <c r="BW28">
        <f>PERCENTILE(BW3:BW23,0.75)</f>
        <v>835</v>
      </c>
      <c r="CB28" t="s">
        <v>5</v>
      </c>
      <c r="CC28">
        <f>PERCENTILE(CC3:CC23,0.75)</f>
        <v>1079</v>
      </c>
      <c r="CH28" t="s">
        <v>5</v>
      </c>
      <c r="CI28">
        <f>PERCENTILE(CI3:CI23,0.75)</f>
        <v>626</v>
      </c>
      <c r="CN28" t="s">
        <v>5</v>
      </c>
      <c r="CO28">
        <f>PERCENTILE(CO3:CO23,0.75)</f>
        <v>700.5</v>
      </c>
    </row>
    <row r="29" spans="2:93" x14ac:dyDescent="0.25">
      <c r="B29" t="s">
        <v>6</v>
      </c>
      <c r="C29">
        <f>MAX(C3:C23)</f>
        <v>667</v>
      </c>
      <c r="H29" t="s">
        <v>6</v>
      </c>
      <c r="I29">
        <f>MAX(I3:I23)</f>
        <v>929</v>
      </c>
      <c r="N29" t="s">
        <v>6</v>
      </c>
      <c r="O29">
        <f>MAX(O3:O23)</f>
        <v>1387</v>
      </c>
      <c r="T29" t="s">
        <v>6</v>
      </c>
      <c r="U29">
        <f>MAX(U3:U23)</f>
        <v>974</v>
      </c>
      <c r="Z29" t="s">
        <v>6</v>
      </c>
      <c r="AA29">
        <f>MAX(AA3:AA23)</f>
        <v>765</v>
      </c>
      <c r="AF29" t="s">
        <v>6</v>
      </c>
      <c r="AG29">
        <f>MAX(AG3:AG23)</f>
        <v>1300</v>
      </c>
      <c r="AL29" t="s">
        <v>6</v>
      </c>
      <c r="AM29">
        <f>MAX(AM3:AM23)</f>
        <v>1292</v>
      </c>
      <c r="AR29" t="s">
        <v>6</v>
      </c>
      <c r="AS29">
        <f>MAX(AS3:AS23)</f>
        <v>543</v>
      </c>
      <c r="AX29" t="s">
        <v>6</v>
      </c>
      <c r="AY29">
        <f>MAX(AY3:AY23)</f>
        <v>562</v>
      </c>
      <c r="BD29" t="s">
        <v>6</v>
      </c>
      <c r="BE29">
        <f>MAX(BE3:BE23)</f>
        <v>719</v>
      </c>
      <c r="BJ29" t="s">
        <v>6</v>
      </c>
      <c r="BK29">
        <f>MAX(BK3:BK23)</f>
        <v>270</v>
      </c>
      <c r="BV29" t="s">
        <v>6</v>
      </c>
      <c r="BW29">
        <f>MAX(BW3:BW23)</f>
        <v>847</v>
      </c>
      <c r="CB29" t="s">
        <v>6</v>
      </c>
      <c r="CC29">
        <f>MAX(CC3:CC23)</f>
        <v>1089</v>
      </c>
      <c r="CH29" t="s">
        <v>6</v>
      </c>
      <c r="CI29">
        <f>MAX(CI3:CI23)</f>
        <v>644</v>
      </c>
      <c r="CN29" t="s">
        <v>6</v>
      </c>
      <c r="CO29">
        <f>MAX(CO3:CO23)</f>
        <v>725</v>
      </c>
    </row>
    <row r="30" spans="2:93" x14ac:dyDescent="0.25">
      <c r="B30" t="s">
        <v>7</v>
      </c>
      <c r="C30">
        <f>C26</f>
        <v>661</v>
      </c>
      <c r="H30" t="s">
        <v>7</v>
      </c>
      <c r="I30">
        <f>I26</f>
        <v>917</v>
      </c>
      <c r="N30" t="s">
        <v>7</v>
      </c>
      <c r="O30">
        <f>O26</f>
        <v>1362</v>
      </c>
      <c r="T30" t="s">
        <v>7</v>
      </c>
      <c r="U30">
        <f>U26</f>
        <v>956</v>
      </c>
      <c r="Z30" t="s">
        <v>7</v>
      </c>
      <c r="AA30">
        <f>AA26</f>
        <v>753</v>
      </c>
      <c r="AF30" t="s">
        <v>7</v>
      </c>
      <c r="AG30">
        <f>AG26</f>
        <v>1292</v>
      </c>
      <c r="AL30" t="s">
        <v>7</v>
      </c>
      <c r="AM30">
        <f>AM26</f>
        <v>1257</v>
      </c>
      <c r="AR30" t="s">
        <v>7</v>
      </c>
      <c r="AS30">
        <f>AS26</f>
        <v>536</v>
      </c>
      <c r="AX30" t="s">
        <v>7</v>
      </c>
      <c r="AY30">
        <f>AY26</f>
        <v>536</v>
      </c>
      <c r="BD30" t="s">
        <v>7</v>
      </c>
      <c r="BE30">
        <f>BE26</f>
        <v>696</v>
      </c>
      <c r="BJ30" t="s">
        <v>7</v>
      </c>
      <c r="BK30">
        <f>BK26</f>
        <v>239</v>
      </c>
      <c r="BV30" t="s">
        <v>7</v>
      </c>
      <c r="BW30">
        <f>BW26</f>
        <v>829</v>
      </c>
      <c r="CB30" t="s">
        <v>7</v>
      </c>
      <c r="CC30">
        <f>CC26</f>
        <v>1050</v>
      </c>
      <c r="CH30" t="s">
        <v>7</v>
      </c>
      <c r="CI30">
        <f>CI26</f>
        <v>615</v>
      </c>
      <c r="CN30" t="s">
        <v>7</v>
      </c>
      <c r="CO30">
        <f>CO26</f>
        <v>698</v>
      </c>
    </row>
    <row r="31" spans="2:93" x14ac:dyDescent="0.25">
      <c r="B31" t="s">
        <v>8</v>
      </c>
      <c r="C31">
        <f>C27-C26</f>
        <v>0</v>
      </c>
      <c r="H31" t="s">
        <v>8</v>
      </c>
      <c r="I31">
        <f>I27-I26</f>
        <v>0</v>
      </c>
      <c r="N31" t="s">
        <v>8</v>
      </c>
      <c r="O31">
        <f>O27-O26</f>
        <v>8</v>
      </c>
      <c r="T31" t="s">
        <v>8</v>
      </c>
      <c r="U31">
        <f>U27-U26</f>
        <v>2</v>
      </c>
      <c r="Z31" t="s">
        <v>8</v>
      </c>
      <c r="AA31">
        <f>AA27-AA26</f>
        <v>1</v>
      </c>
      <c r="AF31" t="s">
        <v>8</v>
      </c>
      <c r="AG31">
        <f>AG27-AG26</f>
        <v>4</v>
      </c>
      <c r="AL31" t="s">
        <v>8</v>
      </c>
      <c r="AM31">
        <f>AM27-AM26</f>
        <v>8</v>
      </c>
      <c r="AR31" t="s">
        <v>8</v>
      </c>
      <c r="AS31">
        <f>AS27-AS26</f>
        <v>1</v>
      </c>
      <c r="AX31" t="s">
        <v>8</v>
      </c>
      <c r="AY31">
        <f>AY27-AY26</f>
        <v>4</v>
      </c>
      <c r="BD31" t="s">
        <v>8</v>
      </c>
      <c r="BE31">
        <f>BE27-BE26</f>
        <v>3</v>
      </c>
      <c r="BJ31" t="s">
        <v>8</v>
      </c>
      <c r="BK31">
        <f>BK27-BK26</f>
        <v>2</v>
      </c>
      <c r="BV31" t="s">
        <v>8</v>
      </c>
      <c r="BW31">
        <f>BW27-BW26</f>
        <v>3</v>
      </c>
      <c r="CB31" t="s">
        <v>8</v>
      </c>
      <c r="CC31">
        <f>CC27-CC26</f>
        <v>8</v>
      </c>
      <c r="CH31" t="s">
        <v>8</v>
      </c>
      <c r="CI31">
        <f>CI27-CI26</f>
        <v>3</v>
      </c>
      <c r="CN31" t="s">
        <v>8</v>
      </c>
      <c r="CO31">
        <f>CO27-CO26</f>
        <v>1</v>
      </c>
    </row>
    <row r="32" spans="2:93" x14ac:dyDescent="0.25">
      <c r="B32" t="s">
        <v>9</v>
      </c>
      <c r="C32">
        <f>C28-C27</f>
        <v>1</v>
      </c>
      <c r="H32" t="s">
        <v>9</v>
      </c>
      <c r="I32">
        <f>I28-I27</f>
        <v>6</v>
      </c>
      <c r="N32" t="s">
        <v>9</v>
      </c>
      <c r="O32">
        <f>O28-O27</f>
        <v>7</v>
      </c>
      <c r="T32" t="s">
        <v>9</v>
      </c>
      <c r="U32">
        <f>U28-U27</f>
        <v>2</v>
      </c>
      <c r="Z32" t="s">
        <v>9</v>
      </c>
      <c r="AA32">
        <f>AA28-AA27</f>
        <v>5</v>
      </c>
      <c r="AF32" t="s">
        <v>9</v>
      </c>
      <c r="AG32">
        <f>AG28-AG27</f>
        <v>0</v>
      </c>
      <c r="AL32" t="s">
        <v>9</v>
      </c>
      <c r="AM32">
        <f>AM28-AM27</f>
        <v>15</v>
      </c>
      <c r="AR32" t="s">
        <v>9</v>
      </c>
      <c r="AS32">
        <f>AS28-AS27</f>
        <v>1</v>
      </c>
      <c r="AX32" t="s">
        <v>9</v>
      </c>
      <c r="AY32">
        <f>AY28-AY27</f>
        <v>11</v>
      </c>
      <c r="BD32" t="s">
        <v>9</v>
      </c>
      <c r="BE32">
        <f>BE28-BE27</f>
        <v>8</v>
      </c>
      <c r="BJ32" t="s">
        <v>9</v>
      </c>
      <c r="BK32">
        <f>BK28-BK27</f>
        <v>2</v>
      </c>
      <c r="BV32" t="s">
        <v>9</v>
      </c>
      <c r="BW32">
        <f>BW28-BW27</f>
        <v>3</v>
      </c>
      <c r="CB32" t="s">
        <v>9</v>
      </c>
      <c r="CC32">
        <f>CC28-CC27</f>
        <v>21</v>
      </c>
      <c r="CH32" t="s">
        <v>9</v>
      </c>
      <c r="CI32">
        <f>CI28-CI27</f>
        <v>8</v>
      </c>
      <c r="CN32" t="s">
        <v>9</v>
      </c>
      <c r="CO32">
        <f>CO28-CO27</f>
        <v>1.5</v>
      </c>
    </row>
    <row r="33" spans="2:93" x14ac:dyDescent="0.25">
      <c r="B33" t="s">
        <v>2</v>
      </c>
      <c r="C33">
        <f>C26-C25</f>
        <v>0</v>
      </c>
      <c r="H33" t="s">
        <v>2</v>
      </c>
      <c r="I33">
        <f>I26-I25</f>
        <v>2</v>
      </c>
      <c r="N33" t="s">
        <v>2</v>
      </c>
      <c r="O33">
        <f>O26-O25</f>
        <v>3</v>
      </c>
      <c r="T33" t="s">
        <v>2</v>
      </c>
      <c r="U33">
        <f>U26-U25</f>
        <v>1</v>
      </c>
      <c r="Z33" t="s">
        <v>2</v>
      </c>
      <c r="AA33">
        <f>AA26-AA25</f>
        <v>1</v>
      </c>
      <c r="AF33" t="s">
        <v>2</v>
      </c>
      <c r="AG33">
        <f>AG26-AG25</f>
        <v>12</v>
      </c>
      <c r="AL33" t="s">
        <v>2</v>
      </c>
      <c r="AM33">
        <f>AM26-AM25</f>
        <v>18</v>
      </c>
      <c r="AR33" t="s">
        <v>2</v>
      </c>
      <c r="AS33">
        <f>AS26-AS25</f>
        <v>2</v>
      </c>
      <c r="AX33" t="s">
        <v>2</v>
      </c>
      <c r="AY33">
        <f>AY26-AY25</f>
        <v>15</v>
      </c>
      <c r="BD33" t="s">
        <v>2</v>
      </c>
      <c r="BE33">
        <f>BE26-BE25</f>
        <v>6</v>
      </c>
      <c r="BJ33" t="s">
        <v>2</v>
      </c>
      <c r="BK33">
        <f>BK26-BK25</f>
        <v>2</v>
      </c>
      <c r="BV33" t="s">
        <v>2</v>
      </c>
      <c r="BW33">
        <f>BW26-BW25</f>
        <v>5</v>
      </c>
      <c r="CB33" t="s">
        <v>2</v>
      </c>
      <c r="CC33">
        <f>CC26-CC25</f>
        <v>12</v>
      </c>
      <c r="CH33" t="s">
        <v>2</v>
      </c>
      <c r="CI33">
        <f>CI26-CI25</f>
        <v>6</v>
      </c>
      <c r="CN33" t="s">
        <v>2</v>
      </c>
      <c r="CO33">
        <f>CO26-CO25</f>
        <v>3</v>
      </c>
    </row>
    <row r="34" spans="2:93" x14ac:dyDescent="0.25">
      <c r="B34" t="s">
        <v>6</v>
      </c>
      <c r="C34">
        <f>C29-C28</f>
        <v>5</v>
      </c>
      <c r="H34" t="s">
        <v>6</v>
      </c>
      <c r="I34">
        <f>I29-I28</f>
        <v>6</v>
      </c>
      <c r="N34" t="s">
        <v>6</v>
      </c>
      <c r="O34">
        <f>O29-O28</f>
        <v>10</v>
      </c>
      <c r="T34" t="s">
        <v>6</v>
      </c>
      <c r="U34">
        <f>U29-U28</f>
        <v>14</v>
      </c>
      <c r="Z34" t="s">
        <v>6</v>
      </c>
      <c r="AA34">
        <f>AA29-AA28</f>
        <v>6</v>
      </c>
      <c r="AF34" t="s">
        <v>6</v>
      </c>
      <c r="AG34">
        <f>AG29-AG28</f>
        <v>4</v>
      </c>
      <c r="AL34" t="s">
        <v>6</v>
      </c>
      <c r="AM34">
        <f>AM29-AM28</f>
        <v>12</v>
      </c>
      <c r="AR34" t="s">
        <v>6</v>
      </c>
      <c r="AS34">
        <f>AS29-AS28</f>
        <v>5</v>
      </c>
      <c r="AX34" t="s">
        <v>6</v>
      </c>
      <c r="AY34">
        <f>AY29-AY28</f>
        <v>11</v>
      </c>
      <c r="BD34" t="s">
        <v>6</v>
      </c>
      <c r="BE34">
        <f>BE29-BE28</f>
        <v>12</v>
      </c>
      <c r="BJ34" t="s">
        <v>6</v>
      </c>
      <c r="BK34">
        <f>BK29-BK28</f>
        <v>27</v>
      </c>
      <c r="BV34" t="s">
        <v>6</v>
      </c>
      <c r="BW34">
        <f>BW29-BW28</f>
        <v>12</v>
      </c>
      <c r="CB34" t="s">
        <v>6</v>
      </c>
      <c r="CC34">
        <f>CC29-CC28</f>
        <v>10</v>
      </c>
      <c r="CH34" t="s">
        <v>6</v>
      </c>
      <c r="CI34">
        <f>CI29-CI28</f>
        <v>18</v>
      </c>
      <c r="CN34" t="s">
        <v>6</v>
      </c>
      <c r="CO34">
        <f>CO29-CO28</f>
        <v>24.5</v>
      </c>
    </row>
    <row r="35" spans="2:93" x14ac:dyDescent="0.25">
      <c r="B35" t="s">
        <v>10</v>
      </c>
      <c r="C35">
        <f>STDEV(C3:C23)</f>
        <v>1.7320508075688772</v>
      </c>
      <c r="H35" t="s">
        <v>10</v>
      </c>
      <c r="I35">
        <f>STDEV(I3:I23)</f>
        <v>4.1306058589394317</v>
      </c>
      <c r="N35" t="s">
        <v>10</v>
      </c>
      <c r="O35">
        <f>STDEV(O3:O23)</f>
        <v>9.0192914936606332</v>
      </c>
      <c r="T35" t="s">
        <v>10</v>
      </c>
      <c r="U35">
        <f>STDEV(U3:U23)</f>
        <v>4.3948021245882876</v>
      </c>
      <c r="Z35" t="s">
        <v>10</v>
      </c>
      <c r="AA35">
        <f>STDEV(AA3:AA23)</f>
        <v>3.5763775234832513</v>
      </c>
      <c r="AF35" t="s">
        <v>10</v>
      </c>
      <c r="AG35">
        <f>STDEV(AG3:AG23)</f>
        <v>4.4486488050279034</v>
      </c>
      <c r="AL35" t="s">
        <v>10</v>
      </c>
      <c r="AM35">
        <f>STDEV(AM3:AM23)</f>
        <v>15.97363899858585</v>
      </c>
      <c r="AR35" t="s">
        <v>10</v>
      </c>
      <c r="AS35">
        <f>STDEV(AS3:AS23)</f>
        <v>2.5746012173871571</v>
      </c>
      <c r="AX35" t="s">
        <v>10</v>
      </c>
      <c r="AY35">
        <f>STDEV(AY3:AY23)</f>
        <v>11.658228240787095</v>
      </c>
      <c r="BD35" t="s">
        <v>10</v>
      </c>
      <c r="BE35">
        <f>STDEV(BE3:BE23)</f>
        <v>7.8032349823951987</v>
      </c>
      <c r="BJ35" t="s">
        <v>10</v>
      </c>
      <c r="BK35">
        <f>STDEV(BK3:BK23)</f>
        <v>6.7795209832188537</v>
      </c>
      <c r="BV35" t="s">
        <v>10</v>
      </c>
      <c r="BW35">
        <f>STDEV(BW3:BW23)</f>
        <v>5.0709255283710997</v>
      </c>
      <c r="CB35" t="s">
        <v>10</v>
      </c>
      <c r="CC35">
        <f>STDEV(CC3:CC23)</f>
        <v>16.622703923077189</v>
      </c>
      <c r="CH35" t="s">
        <v>10</v>
      </c>
      <c r="CI35">
        <f>STDEV(CI3:CI23)</f>
        <v>8.1152413924135889</v>
      </c>
      <c r="CN35" t="s">
        <v>10</v>
      </c>
      <c r="CO35">
        <f>STDEV(CO3:CO23)</f>
        <v>10.242302568502938</v>
      </c>
    </row>
    <row r="36" spans="2:93" x14ac:dyDescent="0.25">
      <c r="B36" t="s">
        <v>11</v>
      </c>
      <c r="C36">
        <f>AVEDEV(C3:C23)</f>
        <v>1.3333333333333333</v>
      </c>
      <c r="H36" t="s">
        <v>11</v>
      </c>
      <c r="I36">
        <f>AVEDEV(I3:I23)</f>
        <v>3.705215419501136</v>
      </c>
      <c r="N36" t="s">
        <v>11</v>
      </c>
      <c r="O36">
        <f>AVEDEV(O3:O23)</f>
        <v>7.5691609977324266</v>
      </c>
      <c r="T36" t="s">
        <v>11</v>
      </c>
      <c r="U36">
        <f>AVEDEV(U3:U23)</f>
        <v>3.0204081632653179</v>
      </c>
      <c r="Z36" t="s">
        <v>11</v>
      </c>
      <c r="AA36">
        <f>AVEDEV(AA3:AA23)</f>
        <v>3.0839002267573723</v>
      </c>
      <c r="AF36" t="s">
        <v>11</v>
      </c>
      <c r="AG36">
        <f>AVEDEV(AG3:AG23)</f>
        <v>3.3197278911564547</v>
      </c>
      <c r="AL36" t="s">
        <v>11</v>
      </c>
      <c r="AM36">
        <f>AVEDEV(AM3:AM23)</f>
        <v>13.210884353741491</v>
      </c>
      <c r="AR36" t="s">
        <v>11</v>
      </c>
      <c r="AS36">
        <f>AVEDEV(AS3:AS23)</f>
        <v>1.8095238095237987</v>
      </c>
      <c r="AX36" t="s">
        <v>11</v>
      </c>
      <c r="AY36">
        <f>AVEDEV(AY3:AY23)</f>
        <v>9.0748299319727774</v>
      </c>
      <c r="BD36" t="s">
        <v>11</v>
      </c>
      <c r="BE36">
        <f>AVEDEV(BE3:BE23)</f>
        <v>6.3900226757369483</v>
      </c>
      <c r="BJ36" t="s">
        <v>11</v>
      </c>
      <c r="BK36">
        <f>AVEDEV(BK3:BK23)</f>
        <v>3.6009070294784569</v>
      </c>
      <c r="BV36" t="s">
        <v>11</v>
      </c>
      <c r="BW36">
        <f>AVEDEV(BW3:BW23)</f>
        <v>3.7551020408163334</v>
      </c>
      <c r="CB36" t="s">
        <v>11</v>
      </c>
      <c r="CC36">
        <f>AVEDEV(CC3:CC23)</f>
        <v>13.551020408163238</v>
      </c>
      <c r="CH36" t="s">
        <v>11</v>
      </c>
      <c r="CI36">
        <f>AVEDEV(CI3:CI23)</f>
        <v>6.2993197278911586</v>
      </c>
      <c r="CN36" t="s">
        <v>11</v>
      </c>
      <c r="CO36">
        <f>AVEDEV(CO3:CO23)</f>
        <v>6.4897959183673821</v>
      </c>
    </row>
    <row r="37" spans="2:93" x14ac:dyDescent="0.25">
      <c r="B37" t="s">
        <v>20</v>
      </c>
      <c r="C37">
        <f>AVERAGE(E3:E23)</f>
        <v>31.561428571428571</v>
      </c>
      <c r="H37" t="s">
        <v>20</v>
      </c>
      <c r="I37">
        <f>AVERAGE(K3:K23)</f>
        <v>70.586190476190467</v>
      </c>
      <c r="N37" t="s">
        <v>20</v>
      </c>
      <c r="O37">
        <f>AVERAGE(Q3:Q23)</f>
        <v>89.250952380952384</v>
      </c>
      <c r="T37" t="s">
        <v>20</v>
      </c>
      <c r="U37">
        <f>AVERAGE(W3:W23)</f>
        <v>42.089999999999996</v>
      </c>
      <c r="Z37" t="s">
        <v>20</v>
      </c>
      <c r="AA37">
        <f>AVERAGE(AC3:AC23)</f>
        <v>48.013809523809527</v>
      </c>
      <c r="AF37" t="s">
        <v>20</v>
      </c>
      <c r="AG37">
        <f>AVERAGE(AI3:AI23)</f>
        <v>133.6990476190476</v>
      </c>
      <c r="AL37" t="s">
        <v>20</v>
      </c>
      <c r="AM37">
        <f>AVERAGE(AO3:AO23)</f>
        <v>168.81714285714287</v>
      </c>
      <c r="AR37" t="s">
        <v>20</v>
      </c>
      <c r="AS37">
        <f>AVERAGE(AU3:AU23)</f>
        <v>38.531904761904762</v>
      </c>
      <c r="AX37" t="s">
        <v>20</v>
      </c>
      <c r="AY37">
        <f>AVERAGE(BA3:BA23)</f>
        <v>72.162857142857163</v>
      </c>
      <c r="BD37" t="s">
        <v>20</v>
      </c>
      <c r="BE37">
        <f>AVERAGE(BG3:BG23)</f>
        <v>442.04</v>
      </c>
      <c r="BJ37" t="s">
        <v>20</v>
      </c>
      <c r="BK37">
        <f>AVERAGE(BM3:BM23)</f>
        <v>584.69000000000005</v>
      </c>
      <c r="BV37" t="s">
        <v>20</v>
      </c>
      <c r="BW37">
        <f>AVERAGE(BY3:BY23)</f>
        <v>623.35047619047623</v>
      </c>
      <c r="CB37" t="s">
        <v>20</v>
      </c>
      <c r="CC37">
        <f>AVERAGE(CE3:CE23)</f>
        <v>691.5980952380952</v>
      </c>
      <c r="CH37" t="s">
        <v>20</v>
      </c>
      <c r="CI37">
        <f>AVERAGE(CK3:CK23)</f>
        <v>399.36666666666667</v>
      </c>
      <c r="CN37" t="s">
        <v>20</v>
      </c>
      <c r="CO37">
        <f>AVERAGE(CQ3:CQ23)</f>
        <v>2170.8571428571427</v>
      </c>
    </row>
    <row r="39" spans="2:93" x14ac:dyDescent="0.25">
      <c r="B39" t="s">
        <v>12</v>
      </c>
    </row>
    <row r="40" spans="2:93" x14ac:dyDescent="0.25">
      <c r="B40" t="s">
        <v>2</v>
      </c>
      <c r="E40" t="s">
        <v>1</v>
      </c>
      <c r="F40" t="s">
        <v>2</v>
      </c>
      <c r="G40" t="s">
        <v>6</v>
      </c>
      <c r="H40" t="s">
        <v>10</v>
      </c>
      <c r="I40" t="s">
        <v>20</v>
      </c>
    </row>
    <row r="41" spans="2:93" x14ac:dyDescent="0.25">
      <c r="B41">
        <v>661</v>
      </c>
      <c r="D41">
        <v>1</v>
      </c>
      <c r="E41" s="1">
        <v>662</v>
      </c>
      <c r="F41" s="1">
        <v>661</v>
      </c>
      <c r="G41" s="1">
        <v>667</v>
      </c>
      <c r="H41" s="1">
        <v>1.7320508075688772</v>
      </c>
      <c r="I41" s="1">
        <v>31.561428571428571</v>
      </c>
    </row>
    <row r="42" spans="2:93" x14ac:dyDescent="0.25">
      <c r="B42">
        <v>915</v>
      </c>
      <c r="D42">
        <v>2</v>
      </c>
      <c r="E42" s="1">
        <v>919.80952380952385</v>
      </c>
      <c r="F42" s="1">
        <v>915</v>
      </c>
      <c r="G42" s="1">
        <v>929</v>
      </c>
      <c r="H42" s="1">
        <v>4.1306058589394317</v>
      </c>
      <c r="I42" s="1">
        <v>70.586190476190467</v>
      </c>
    </row>
    <row r="43" spans="2:93" x14ac:dyDescent="0.25">
      <c r="B43">
        <v>1359</v>
      </c>
      <c r="D43">
        <v>3</v>
      </c>
      <c r="E43" s="1">
        <v>1370.952380952381</v>
      </c>
      <c r="F43" s="1">
        <v>1359</v>
      </c>
      <c r="G43" s="1">
        <v>1387</v>
      </c>
      <c r="H43" s="1">
        <v>9.0192914936606332</v>
      </c>
      <c r="I43" s="1">
        <v>89.250952380952384</v>
      </c>
    </row>
    <row r="44" spans="2:93" x14ac:dyDescent="0.25">
      <c r="B44">
        <v>955</v>
      </c>
      <c r="D44">
        <v>4</v>
      </c>
      <c r="E44" s="1">
        <v>959.28571428571433</v>
      </c>
      <c r="F44" s="1">
        <v>955</v>
      </c>
      <c r="G44" s="1">
        <v>974</v>
      </c>
      <c r="H44" s="1">
        <v>4.3948021245882876</v>
      </c>
      <c r="I44" s="1">
        <v>42.089999999999996</v>
      </c>
    </row>
    <row r="45" spans="2:93" x14ac:dyDescent="0.25">
      <c r="B45">
        <v>752</v>
      </c>
      <c r="D45">
        <v>5</v>
      </c>
      <c r="E45" s="1">
        <v>755.76190476190482</v>
      </c>
      <c r="F45" s="1">
        <v>752</v>
      </c>
      <c r="G45" s="1">
        <v>765</v>
      </c>
      <c r="H45" s="1">
        <v>3.5763775234832513</v>
      </c>
      <c r="I45" s="1">
        <v>48.013809523809527</v>
      </c>
    </row>
    <row r="46" spans="2:93" x14ac:dyDescent="0.25">
      <c r="B46">
        <v>1280</v>
      </c>
      <c r="D46">
        <v>6</v>
      </c>
      <c r="E46" s="1">
        <v>1293.7619047619048</v>
      </c>
      <c r="F46" s="1">
        <v>1280</v>
      </c>
      <c r="G46" s="1">
        <v>1300</v>
      </c>
      <c r="H46" s="1">
        <v>4.4486488050279034</v>
      </c>
      <c r="I46" s="1">
        <v>133.6990476190476</v>
      </c>
    </row>
    <row r="47" spans="2:93" x14ac:dyDescent="0.25">
      <c r="B47">
        <v>1239</v>
      </c>
      <c r="D47">
        <v>7</v>
      </c>
      <c r="E47" s="1">
        <v>1266.4285714285713</v>
      </c>
      <c r="F47" s="1">
        <v>1239</v>
      </c>
      <c r="G47" s="1">
        <v>1292</v>
      </c>
      <c r="H47" s="1">
        <v>15.97363899858585</v>
      </c>
      <c r="I47" s="1">
        <v>168.81714285714287</v>
      </c>
    </row>
    <row r="48" spans="2:93" x14ac:dyDescent="0.25">
      <c r="B48">
        <v>534</v>
      </c>
      <c r="D48">
        <v>8</v>
      </c>
      <c r="E48" s="1">
        <v>537.14285714285711</v>
      </c>
      <c r="F48" s="1">
        <v>534</v>
      </c>
      <c r="G48" s="1">
        <v>543</v>
      </c>
      <c r="H48" s="1">
        <v>2.5746012173871571</v>
      </c>
      <c r="I48" s="1">
        <v>38.531904761904762</v>
      </c>
    </row>
    <row r="49" spans="1:96" x14ac:dyDescent="0.25">
      <c r="B49">
        <v>521</v>
      </c>
      <c r="D49">
        <v>9</v>
      </c>
      <c r="E49" s="1">
        <v>541.71428571428567</v>
      </c>
      <c r="F49" s="1">
        <v>521</v>
      </c>
      <c r="G49" s="1">
        <v>562</v>
      </c>
      <c r="H49" s="1">
        <v>11.658228240787095</v>
      </c>
      <c r="I49" s="1">
        <v>72.162857142857163</v>
      </c>
    </row>
    <row r="50" spans="1:96" x14ac:dyDescent="0.25">
      <c r="B50">
        <v>690</v>
      </c>
      <c r="D50">
        <v>10</v>
      </c>
      <c r="E50" s="1">
        <v>701.23809523809518</v>
      </c>
      <c r="F50" s="1">
        <v>690</v>
      </c>
      <c r="G50" s="1">
        <v>719</v>
      </c>
      <c r="H50" s="1">
        <v>7.8032349823951987</v>
      </c>
      <c r="I50" s="1">
        <v>442.04</v>
      </c>
    </row>
    <row r="51" spans="1:96" x14ac:dyDescent="0.25">
      <c r="B51">
        <v>237</v>
      </c>
      <c r="D51">
        <v>11</v>
      </c>
      <c r="E51" s="1">
        <v>242.52380952380952</v>
      </c>
      <c r="F51" s="1">
        <v>237</v>
      </c>
      <c r="G51" s="1">
        <v>270</v>
      </c>
      <c r="H51" s="1">
        <v>6.7795209832188537</v>
      </c>
      <c r="I51" s="1">
        <v>584.69000000000005</v>
      </c>
    </row>
    <row r="52" spans="1:96" x14ac:dyDescent="0.25">
      <c r="D52">
        <v>12</v>
      </c>
      <c r="E52" s="1"/>
      <c r="F52" s="1"/>
      <c r="G52" s="1"/>
      <c r="H52" s="1"/>
      <c r="I52" s="1"/>
    </row>
    <row r="53" spans="1:96" x14ac:dyDescent="0.25">
      <c r="B53">
        <v>824</v>
      </c>
      <c r="D53">
        <v>13</v>
      </c>
      <c r="E53" s="1">
        <v>832.28571428571433</v>
      </c>
      <c r="F53" s="1">
        <v>824</v>
      </c>
      <c r="G53" s="1">
        <v>847</v>
      </c>
      <c r="H53" s="1">
        <v>5.0709255283710997</v>
      </c>
      <c r="I53" s="1">
        <v>623.35047619047623</v>
      </c>
    </row>
    <row r="54" spans="1:96" x14ac:dyDescent="0.25">
      <c r="B54">
        <v>1038</v>
      </c>
      <c r="D54">
        <v>14</v>
      </c>
      <c r="E54" s="1">
        <v>1061.2857142857142</v>
      </c>
      <c r="F54" s="1">
        <v>1038</v>
      </c>
      <c r="G54" s="1">
        <v>1089</v>
      </c>
      <c r="H54" s="1">
        <v>16.622703923077189</v>
      </c>
      <c r="I54" s="1">
        <v>691.5980952380952</v>
      </c>
    </row>
    <row r="55" spans="1:96" x14ac:dyDescent="0.25">
      <c r="B55">
        <v>609</v>
      </c>
      <c r="D55">
        <v>15</v>
      </c>
      <c r="E55" s="1">
        <v>620.42857142857144</v>
      </c>
      <c r="F55" s="1">
        <v>609</v>
      </c>
      <c r="G55" s="1">
        <v>644</v>
      </c>
      <c r="H55" s="1">
        <v>8.1152413924135889</v>
      </c>
      <c r="I55" s="1">
        <v>399.36666666666667</v>
      </c>
    </row>
    <row r="56" spans="1:96" x14ac:dyDescent="0.25">
      <c r="D56">
        <v>16</v>
      </c>
      <c r="E56" s="1">
        <v>702.28571428571433</v>
      </c>
      <c r="F56" s="1">
        <v>695</v>
      </c>
      <c r="G56" s="1">
        <v>725</v>
      </c>
      <c r="H56" s="1">
        <v>10.242302568502938</v>
      </c>
      <c r="I56" s="1">
        <v>2170.8571428571427</v>
      </c>
    </row>
    <row r="57" spans="1:96" x14ac:dyDescent="0.25">
      <c r="A57" t="s">
        <v>14</v>
      </c>
    </row>
    <row r="59" spans="1:96" x14ac:dyDescent="0.25">
      <c r="B59" t="s">
        <v>15</v>
      </c>
      <c r="C59" t="s">
        <v>16</v>
      </c>
      <c r="D59" t="s">
        <v>17</v>
      </c>
      <c r="E59" t="s">
        <v>18</v>
      </c>
      <c r="F59" t="s">
        <v>19</v>
      </c>
      <c r="H59" t="s">
        <v>15</v>
      </c>
      <c r="I59" t="s">
        <v>16</v>
      </c>
      <c r="J59" t="s">
        <v>17</v>
      </c>
      <c r="K59" t="s">
        <v>18</v>
      </c>
      <c r="L59" t="s">
        <v>19</v>
      </c>
      <c r="N59" t="s">
        <v>15</v>
      </c>
      <c r="O59" t="s">
        <v>16</v>
      </c>
      <c r="P59" t="s">
        <v>17</v>
      </c>
      <c r="Q59" t="s">
        <v>18</v>
      </c>
      <c r="R59" t="s">
        <v>19</v>
      </c>
      <c r="T59" t="s">
        <v>15</v>
      </c>
      <c r="U59" t="s">
        <v>16</v>
      </c>
      <c r="V59" t="s">
        <v>17</v>
      </c>
      <c r="W59" t="s">
        <v>18</v>
      </c>
      <c r="X59" t="s">
        <v>19</v>
      </c>
      <c r="Z59" t="s">
        <v>15</v>
      </c>
      <c r="AA59" t="s">
        <v>16</v>
      </c>
      <c r="AB59" t="s">
        <v>17</v>
      </c>
      <c r="AC59" t="s">
        <v>18</v>
      </c>
      <c r="AD59" t="s">
        <v>19</v>
      </c>
      <c r="AF59" t="s">
        <v>15</v>
      </c>
      <c r="AG59" t="s">
        <v>16</v>
      </c>
      <c r="AH59" t="s">
        <v>17</v>
      </c>
      <c r="AI59" t="s">
        <v>18</v>
      </c>
      <c r="AJ59" t="s">
        <v>19</v>
      </c>
      <c r="AL59" t="s">
        <v>15</v>
      </c>
      <c r="AM59" t="s">
        <v>16</v>
      </c>
      <c r="AN59" t="s">
        <v>17</v>
      </c>
      <c r="AO59" t="s">
        <v>18</v>
      </c>
      <c r="AP59" t="s">
        <v>19</v>
      </c>
      <c r="AR59" t="s">
        <v>15</v>
      </c>
      <c r="AS59" t="s">
        <v>16</v>
      </c>
      <c r="AT59" t="s">
        <v>17</v>
      </c>
      <c r="AU59" t="s">
        <v>18</v>
      </c>
      <c r="AV59" t="s">
        <v>19</v>
      </c>
      <c r="AX59" t="s">
        <v>15</v>
      </c>
      <c r="AY59" t="s">
        <v>16</v>
      </c>
      <c r="AZ59" t="s">
        <v>17</v>
      </c>
      <c r="BA59" t="s">
        <v>18</v>
      </c>
      <c r="BB59" t="s">
        <v>19</v>
      </c>
      <c r="BD59" t="s">
        <v>15</v>
      </c>
      <c r="BE59" t="s">
        <v>16</v>
      </c>
      <c r="BF59" t="s">
        <v>17</v>
      </c>
      <c r="BG59" t="s">
        <v>18</v>
      </c>
      <c r="BH59" t="s">
        <v>19</v>
      </c>
      <c r="BJ59" t="s">
        <v>15</v>
      </c>
      <c r="BK59" t="s">
        <v>16</v>
      </c>
      <c r="BL59" t="s">
        <v>17</v>
      </c>
      <c r="BM59" t="s">
        <v>18</v>
      </c>
      <c r="BN59" t="s">
        <v>19</v>
      </c>
      <c r="BP59" t="s">
        <v>15</v>
      </c>
      <c r="BQ59" t="s">
        <v>16</v>
      </c>
      <c r="BR59" t="s">
        <v>17</v>
      </c>
      <c r="BS59" t="s">
        <v>18</v>
      </c>
      <c r="BT59" t="s">
        <v>19</v>
      </c>
      <c r="BV59" t="s">
        <v>15</v>
      </c>
      <c r="BW59" t="s">
        <v>16</v>
      </c>
      <c r="BX59" t="s">
        <v>17</v>
      </c>
      <c r="BY59" t="s">
        <v>18</v>
      </c>
      <c r="BZ59" t="s">
        <v>19</v>
      </c>
      <c r="CB59" t="s">
        <v>15</v>
      </c>
      <c r="CC59" t="s">
        <v>16</v>
      </c>
      <c r="CD59" t="s">
        <v>17</v>
      </c>
      <c r="CE59" t="s">
        <v>18</v>
      </c>
      <c r="CF59" t="s">
        <v>19</v>
      </c>
      <c r="CH59" t="s">
        <v>15</v>
      </c>
      <c r="CI59" t="s">
        <v>16</v>
      </c>
      <c r="CJ59" t="s">
        <v>17</v>
      </c>
      <c r="CK59" t="s">
        <v>18</v>
      </c>
      <c r="CL59" t="s">
        <v>19</v>
      </c>
      <c r="CN59" t="s">
        <v>15</v>
      </c>
      <c r="CO59" t="s">
        <v>16</v>
      </c>
      <c r="CP59" t="s">
        <v>17</v>
      </c>
      <c r="CQ59" t="s">
        <v>18</v>
      </c>
      <c r="CR59" t="s">
        <v>19</v>
      </c>
    </row>
    <row r="60" spans="1:96" x14ac:dyDescent="0.25">
      <c r="B60">
        <v>775</v>
      </c>
      <c r="C60">
        <v>675</v>
      </c>
      <c r="D60">
        <v>124.27</v>
      </c>
      <c r="E60">
        <v>3.68</v>
      </c>
      <c r="F60">
        <v>14</v>
      </c>
      <c r="H60">
        <v>1190</v>
      </c>
      <c r="I60">
        <v>954</v>
      </c>
      <c r="J60">
        <v>253</v>
      </c>
      <c r="K60">
        <v>0.62</v>
      </c>
      <c r="L60">
        <v>40</v>
      </c>
      <c r="N60">
        <v>1519</v>
      </c>
      <c r="O60">
        <v>1390</v>
      </c>
      <c r="P60">
        <v>392.51</v>
      </c>
      <c r="Q60">
        <v>2.09</v>
      </c>
      <c r="R60">
        <v>-18</v>
      </c>
      <c r="T60">
        <v>1021</v>
      </c>
      <c r="U60">
        <v>955</v>
      </c>
      <c r="V60">
        <v>138.31</v>
      </c>
      <c r="W60">
        <v>0.95</v>
      </c>
      <c r="X60">
        <v>0</v>
      </c>
      <c r="Z60">
        <v>802</v>
      </c>
      <c r="AA60">
        <v>783</v>
      </c>
      <c r="AB60">
        <v>166.69</v>
      </c>
      <c r="AC60">
        <v>3.21</v>
      </c>
      <c r="AD60">
        <v>32</v>
      </c>
      <c r="AF60">
        <v>1348</v>
      </c>
      <c r="AG60">
        <v>1303</v>
      </c>
      <c r="AH60">
        <v>519.16</v>
      </c>
      <c r="AI60">
        <v>6.71</v>
      </c>
      <c r="AJ60">
        <v>31</v>
      </c>
      <c r="AL60">
        <v>1374</v>
      </c>
      <c r="AM60">
        <v>1278</v>
      </c>
      <c r="AN60">
        <v>716.2</v>
      </c>
      <c r="AO60">
        <v>10.98</v>
      </c>
      <c r="AP60">
        <v>12</v>
      </c>
      <c r="AR60">
        <v>636</v>
      </c>
      <c r="AS60">
        <v>557</v>
      </c>
      <c r="AT60">
        <v>169.11</v>
      </c>
      <c r="AU60">
        <v>1</v>
      </c>
      <c r="AV60">
        <v>23</v>
      </c>
      <c r="AX60">
        <v>724</v>
      </c>
      <c r="AY60">
        <v>573</v>
      </c>
      <c r="AZ60">
        <v>272.20999999999998</v>
      </c>
      <c r="BA60">
        <v>11.09</v>
      </c>
      <c r="BB60">
        <v>52</v>
      </c>
      <c r="BD60">
        <v>877</v>
      </c>
      <c r="BE60">
        <v>738</v>
      </c>
      <c r="BF60">
        <v>1104.05</v>
      </c>
      <c r="BG60">
        <v>4.71</v>
      </c>
      <c r="BH60">
        <v>56</v>
      </c>
      <c r="BJ60">
        <v>300</v>
      </c>
      <c r="BK60">
        <v>238</v>
      </c>
      <c r="BL60">
        <v>2093.08</v>
      </c>
      <c r="BM60">
        <v>23.77</v>
      </c>
      <c r="BN60">
        <v>1</v>
      </c>
      <c r="BP60">
        <v>1458</v>
      </c>
      <c r="BQ60">
        <v>1305</v>
      </c>
      <c r="BR60">
        <v>10641.45</v>
      </c>
      <c r="BS60">
        <v>75.11</v>
      </c>
      <c r="BT60">
        <v>143</v>
      </c>
      <c r="BV60">
        <v>982</v>
      </c>
      <c r="BW60">
        <v>825</v>
      </c>
      <c r="BX60">
        <v>1828.75</v>
      </c>
      <c r="BY60">
        <v>4.59</v>
      </c>
      <c r="BZ60">
        <v>5</v>
      </c>
      <c r="CB60">
        <v>1215</v>
      </c>
      <c r="CC60">
        <v>1058</v>
      </c>
      <c r="CD60">
        <v>2378.52</v>
      </c>
      <c r="CE60">
        <v>6.82</v>
      </c>
      <c r="CF60">
        <v>24</v>
      </c>
      <c r="CH60">
        <v>896</v>
      </c>
      <c r="CI60">
        <v>644</v>
      </c>
      <c r="CJ60">
        <v>1773.58</v>
      </c>
      <c r="CK60">
        <v>119.17</v>
      </c>
      <c r="CL60">
        <v>-390</v>
      </c>
      <c r="CN60">
        <v>969</v>
      </c>
      <c r="CO60">
        <v>747</v>
      </c>
      <c r="CP60">
        <v>7395.27</v>
      </c>
      <c r="CQ60">
        <v>171.57</v>
      </c>
      <c r="CR60">
        <v>66</v>
      </c>
    </row>
    <row r="61" spans="1:96" x14ac:dyDescent="0.25">
      <c r="B61">
        <v>777</v>
      </c>
      <c r="C61">
        <v>686</v>
      </c>
      <c r="D61">
        <v>129.65</v>
      </c>
      <c r="E61">
        <v>0.05</v>
      </c>
      <c r="F61">
        <v>25</v>
      </c>
      <c r="H61">
        <v>1126</v>
      </c>
      <c r="I61">
        <v>933</v>
      </c>
      <c r="J61">
        <v>251.5</v>
      </c>
      <c r="K61">
        <v>6.65</v>
      </c>
      <c r="L61">
        <v>19</v>
      </c>
      <c r="N61">
        <v>1606</v>
      </c>
      <c r="O61">
        <v>1366</v>
      </c>
      <c r="P61">
        <v>399.66</v>
      </c>
      <c r="Q61">
        <v>6.93</v>
      </c>
      <c r="R61">
        <v>-42</v>
      </c>
      <c r="T61">
        <v>1000</v>
      </c>
      <c r="U61">
        <v>958</v>
      </c>
      <c r="V61">
        <v>150.06</v>
      </c>
      <c r="W61">
        <v>0.7</v>
      </c>
      <c r="X61">
        <v>3</v>
      </c>
      <c r="Z61">
        <v>910</v>
      </c>
      <c r="AA61">
        <v>778</v>
      </c>
      <c r="AB61">
        <v>166.75</v>
      </c>
      <c r="AC61">
        <v>2.3199999999999998</v>
      </c>
      <c r="AD61">
        <v>27</v>
      </c>
      <c r="AF61">
        <v>1353</v>
      </c>
      <c r="AG61">
        <v>1299</v>
      </c>
      <c r="AH61">
        <v>492.48</v>
      </c>
      <c r="AI61">
        <v>0.25</v>
      </c>
      <c r="AJ61">
        <v>27</v>
      </c>
      <c r="AL61">
        <v>1367</v>
      </c>
      <c r="AM61">
        <v>1295</v>
      </c>
      <c r="AN61">
        <v>728.03</v>
      </c>
      <c r="AO61">
        <v>6.68</v>
      </c>
      <c r="AP61">
        <v>29</v>
      </c>
      <c r="AR61">
        <v>588</v>
      </c>
      <c r="AS61">
        <v>557</v>
      </c>
      <c r="AT61">
        <v>192.58</v>
      </c>
      <c r="AU61">
        <v>7.14</v>
      </c>
      <c r="AV61">
        <v>23</v>
      </c>
      <c r="AX61">
        <v>639</v>
      </c>
      <c r="AY61">
        <v>558</v>
      </c>
      <c r="AZ61">
        <v>260.60000000000002</v>
      </c>
      <c r="BA61">
        <v>0.72</v>
      </c>
      <c r="BB61">
        <v>37</v>
      </c>
      <c r="BD61">
        <v>961</v>
      </c>
      <c r="BE61">
        <v>746</v>
      </c>
      <c r="BF61">
        <v>1283.56</v>
      </c>
      <c r="BG61">
        <v>10.25</v>
      </c>
      <c r="BH61">
        <v>64</v>
      </c>
      <c r="BJ61">
        <v>279</v>
      </c>
      <c r="BK61">
        <v>244</v>
      </c>
      <c r="BL61">
        <v>1998.44</v>
      </c>
      <c r="BM61">
        <v>26.77</v>
      </c>
      <c r="BN61">
        <v>7</v>
      </c>
      <c r="BP61">
        <v>1334</v>
      </c>
      <c r="BQ61">
        <v>1244</v>
      </c>
      <c r="BR61">
        <v>12203.4</v>
      </c>
      <c r="BS61">
        <v>91.42</v>
      </c>
      <c r="BT61">
        <v>82</v>
      </c>
      <c r="BV61">
        <v>1007</v>
      </c>
      <c r="BW61">
        <v>823</v>
      </c>
      <c r="BX61">
        <v>2081.4899999999998</v>
      </c>
      <c r="BY61">
        <v>8.31</v>
      </c>
      <c r="BZ61">
        <v>3</v>
      </c>
      <c r="CB61">
        <v>1214</v>
      </c>
      <c r="CC61">
        <v>1072</v>
      </c>
      <c r="CD61">
        <v>2393.15</v>
      </c>
      <c r="CE61">
        <v>11.79</v>
      </c>
      <c r="CF61">
        <v>38</v>
      </c>
      <c r="CH61">
        <v>892</v>
      </c>
      <c r="CI61">
        <v>661</v>
      </c>
      <c r="CJ61">
        <v>1718.91</v>
      </c>
      <c r="CK61">
        <v>39.14</v>
      </c>
      <c r="CL61">
        <v>-373</v>
      </c>
      <c r="CN61">
        <v>919</v>
      </c>
      <c r="CO61">
        <v>721</v>
      </c>
      <c r="CP61">
        <v>7153.21</v>
      </c>
      <c r="CQ61">
        <v>104.66</v>
      </c>
      <c r="CR61">
        <v>40</v>
      </c>
    </row>
    <row r="62" spans="1:96" x14ac:dyDescent="0.25">
      <c r="B62">
        <v>778</v>
      </c>
      <c r="C62">
        <v>664</v>
      </c>
      <c r="D62">
        <v>134.77000000000001</v>
      </c>
      <c r="E62">
        <v>0.06</v>
      </c>
      <c r="F62">
        <v>3</v>
      </c>
      <c r="H62">
        <v>1104</v>
      </c>
      <c r="I62">
        <v>955</v>
      </c>
      <c r="J62">
        <v>263.35000000000002</v>
      </c>
      <c r="K62">
        <v>1.37</v>
      </c>
      <c r="L62">
        <v>41</v>
      </c>
      <c r="N62">
        <v>1585</v>
      </c>
      <c r="O62">
        <v>1361</v>
      </c>
      <c r="P62">
        <v>426.13</v>
      </c>
      <c r="Q62">
        <v>2.14</v>
      </c>
      <c r="R62">
        <v>-47</v>
      </c>
      <c r="T62">
        <v>992</v>
      </c>
      <c r="U62">
        <v>955</v>
      </c>
      <c r="V62">
        <v>147.19999999999999</v>
      </c>
      <c r="W62">
        <v>0.75</v>
      </c>
      <c r="X62">
        <v>0</v>
      </c>
      <c r="Z62">
        <v>826</v>
      </c>
      <c r="AA62">
        <v>780</v>
      </c>
      <c r="AB62">
        <v>146.24</v>
      </c>
      <c r="AC62">
        <v>1.34</v>
      </c>
      <c r="AD62">
        <v>29</v>
      </c>
      <c r="AF62">
        <v>1364</v>
      </c>
      <c r="AG62">
        <v>1312</v>
      </c>
      <c r="AH62">
        <v>531.85</v>
      </c>
      <c r="AI62">
        <v>1.79</v>
      </c>
      <c r="AJ62">
        <v>40</v>
      </c>
      <c r="AL62">
        <v>1367</v>
      </c>
      <c r="AM62">
        <v>1308</v>
      </c>
      <c r="AN62">
        <v>748.65</v>
      </c>
      <c r="AO62">
        <v>5.05</v>
      </c>
      <c r="AP62">
        <v>42</v>
      </c>
      <c r="AR62">
        <v>623</v>
      </c>
      <c r="AS62">
        <v>549</v>
      </c>
      <c r="AT62">
        <v>182.15</v>
      </c>
      <c r="AU62">
        <v>0.75</v>
      </c>
      <c r="AV62">
        <v>15</v>
      </c>
      <c r="AX62">
        <v>711</v>
      </c>
      <c r="AY62">
        <v>587</v>
      </c>
      <c r="AZ62">
        <v>277.60000000000002</v>
      </c>
      <c r="BA62">
        <v>0.53</v>
      </c>
      <c r="BB62">
        <v>66</v>
      </c>
      <c r="BD62">
        <v>889</v>
      </c>
      <c r="BE62">
        <v>732</v>
      </c>
      <c r="BF62">
        <v>1524.44</v>
      </c>
      <c r="BG62">
        <v>2.29</v>
      </c>
      <c r="BH62">
        <v>50</v>
      </c>
      <c r="BJ62">
        <v>310</v>
      </c>
      <c r="BK62">
        <v>244</v>
      </c>
      <c r="BL62">
        <v>1824.7</v>
      </c>
      <c r="BM62">
        <v>0.45</v>
      </c>
      <c r="BN62">
        <v>7</v>
      </c>
      <c r="BP62">
        <v>1393</v>
      </c>
      <c r="BQ62">
        <v>1282</v>
      </c>
      <c r="BR62">
        <v>10264.41</v>
      </c>
      <c r="BS62">
        <v>47.89</v>
      </c>
      <c r="BT62">
        <v>120</v>
      </c>
      <c r="BV62">
        <v>966</v>
      </c>
      <c r="BW62">
        <v>824</v>
      </c>
      <c r="BX62">
        <v>1752.05</v>
      </c>
      <c r="BY62">
        <v>26.91</v>
      </c>
      <c r="BZ62">
        <v>4</v>
      </c>
      <c r="CB62">
        <v>1195</v>
      </c>
      <c r="CC62">
        <v>1054</v>
      </c>
      <c r="CD62">
        <v>2238.36</v>
      </c>
      <c r="CE62">
        <v>36.549999999999997</v>
      </c>
      <c r="CF62">
        <v>20</v>
      </c>
      <c r="CH62">
        <v>769</v>
      </c>
      <c r="CI62">
        <v>625</v>
      </c>
      <c r="CJ62">
        <v>1678.6</v>
      </c>
      <c r="CK62">
        <v>16.260000000000002</v>
      </c>
      <c r="CL62">
        <v>-409</v>
      </c>
      <c r="CN62">
        <v>935</v>
      </c>
      <c r="CO62">
        <v>733</v>
      </c>
      <c r="CP62">
        <v>8892.49</v>
      </c>
      <c r="CQ62">
        <v>101.26</v>
      </c>
      <c r="CR62">
        <v>52</v>
      </c>
    </row>
    <row r="63" spans="1:96" x14ac:dyDescent="0.25">
      <c r="B63">
        <v>807</v>
      </c>
      <c r="C63">
        <v>678</v>
      </c>
      <c r="D63">
        <v>129.54</v>
      </c>
      <c r="E63">
        <v>0.33</v>
      </c>
      <c r="F63">
        <v>17</v>
      </c>
      <c r="H63">
        <v>1099</v>
      </c>
      <c r="I63">
        <v>958</v>
      </c>
      <c r="J63">
        <v>231.22</v>
      </c>
      <c r="K63">
        <v>1.05</v>
      </c>
      <c r="L63">
        <v>44</v>
      </c>
      <c r="N63">
        <v>1552</v>
      </c>
      <c r="O63">
        <v>1389</v>
      </c>
      <c r="P63">
        <v>393.81</v>
      </c>
      <c r="Q63">
        <v>2.2599999999999998</v>
      </c>
      <c r="R63">
        <v>-19</v>
      </c>
      <c r="T63">
        <v>989</v>
      </c>
      <c r="U63">
        <v>958</v>
      </c>
      <c r="V63">
        <v>149.9</v>
      </c>
      <c r="W63">
        <v>1.68</v>
      </c>
      <c r="X63">
        <v>3</v>
      </c>
      <c r="Z63">
        <v>836</v>
      </c>
      <c r="AA63">
        <v>778</v>
      </c>
      <c r="AB63">
        <v>174.03</v>
      </c>
      <c r="AC63">
        <v>3.96</v>
      </c>
      <c r="AD63">
        <v>27</v>
      </c>
      <c r="AF63">
        <v>1367</v>
      </c>
      <c r="AG63">
        <v>1299</v>
      </c>
      <c r="AH63">
        <v>488.74</v>
      </c>
      <c r="AI63">
        <v>6.68</v>
      </c>
      <c r="AJ63">
        <v>27</v>
      </c>
      <c r="AL63">
        <v>1367</v>
      </c>
      <c r="AM63">
        <v>1274</v>
      </c>
      <c r="AN63">
        <v>726.9</v>
      </c>
      <c r="AO63">
        <v>0.06</v>
      </c>
      <c r="AP63">
        <v>8</v>
      </c>
      <c r="AR63">
        <v>649</v>
      </c>
      <c r="AS63">
        <v>537</v>
      </c>
      <c r="AT63">
        <v>196.8</v>
      </c>
      <c r="AU63">
        <v>3.53</v>
      </c>
      <c r="AV63">
        <v>3</v>
      </c>
      <c r="AX63">
        <v>695</v>
      </c>
      <c r="AY63">
        <v>581</v>
      </c>
      <c r="AZ63">
        <v>238.67</v>
      </c>
      <c r="BA63">
        <v>3.76</v>
      </c>
      <c r="BB63">
        <v>60</v>
      </c>
      <c r="BD63">
        <v>967</v>
      </c>
      <c r="BE63">
        <v>738</v>
      </c>
      <c r="BF63">
        <v>1479.86</v>
      </c>
      <c r="BG63">
        <v>0.03</v>
      </c>
      <c r="BH63">
        <v>56</v>
      </c>
      <c r="BJ63">
        <v>275</v>
      </c>
      <c r="BK63">
        <v>244</v>
      </c>
      <c r="BL63">
        <v>2031.4</v>
      </c>
      <c r="BM63">
        <v>1.31</v>
      </c>
      <c r="BN63">
        <v>7</v>
      </c>
      <c r="BP63">
        <v>1361</v>
      </c>
      <c r="BQ63">
        <v>1253</v>
      </c>
      <c r="BR63">
        <v>11065.95</v>
      </c>
      <c r="BS63">
        <v>21.93</v>
      </c>
      <c r="BT63">
        <v>91</v>
      </c>
      <c r="BV63">
        <v>1001</v>
      </c>
      <c r="BW63">
        <v>824</v>
      </c>
      <c r="BX63">
        <v>2080.7600000000002</v>
      </c>
      <c r="BY63">
        <v>12.9</v>
      </c>
      <c r="BZ63">
        <v>4</v>
      </c>
      <c r="CB63">
        <v>1222</v>
      </c>
      <c r="CC63">
        <v>1077</v>
      </c>
      <c r="CD63">
        <v>2327.21</v>
      </c>
      <c r="CE63">
        <v>0.48</v>
      </c>
      <c r="CF63">
        <v>43</v>
      </c>
      <c r="CH63">
        <v>707</v>
      </c>
      <c r="CI63">
        <v>655</v>
      </c>
      <c r="CJ63">
        <v>1725.93</v>
      </c>
      <c r="CK63">
        <v>119.96</v>
      </c>
      <c r="CL63">
        <v>-379</v>
      </c>
      <c r="CN63">
        <v>963</v>
      </c>
      <c r="CO63">
        <v>729</v>
      </c>
      <c r="CP63">
        <v>7916.57</v>
      </c>
      <c r="CQ63">
        <v>37.74</v>
      </c>
      <c r="CR63">
        <v>48</v>
      </c>
    </row>
    <row r="64" spans="1:96" x14ac:dyDescent="0.25">
      <c r="B64">
        <v>742</v>
      </c>
      <c r="C64">
        <v>677</v>
      </c>
      <c r="D64">
        <v>126.38</v>
      </c>
      <c r="E64">
        <v>0.25</v>
      </c>
      <c r="F64">
        <v>16</v>
      </c>
      <c r="H64">
        <v>1151</v>
      </c>
      <c r="I64">
        <v>925</v>
      </c>
      <c r="J64">
        <v>281.04000000000002</v>
      </c>
      <c r="K64">
        <v>1.1499999999999999</v>
      </c>
      <c r="L64">
        <v>11</v>
      </c>
      <c r="N64">
        <v>1539</v>
      </c>
      <c r="O64">
        <v>1370</v>
      </c>
      <c r="P64">
        <v>346.12</v>
      </c>
      <c r="Q64">
        <v>1.08</v>
      </c>
      <c r="R64">
        <v>-38</v>
      </c>
      <c r="T64">
        <v>1110</v>
      </c>
      <c r="U64">
        <v>956</v>
      </c>
      <c r="V64">
        <v>151.91</v>
      </c>
      <c r="W64">
        <v>2.15</v>
      </c>
      <c r="X64">
        <v>1</v>
      </c>
      <c r="Z64">
        <v>824</v>
      </c>
      <c r="AA64">
        <v>766</v>
      </c>
      <c r="AB64">
        <v>174.81</v>
      </c>
      <c r="AC64">
        <v>2.11</v>
      </c>
      <c r="AD64">
        <v>15</v>
      </c>
      <c r="AF64">
        <v>1365</v>
      </c>
      <c r="AG64">
        <v>1302</v>
      </c>
      <c r="AH64">
        <v>493.18</v>
      </c>
      <c r="AI64">
        <v>0.05</v>
      </c>
      <c r="AJ64">
        <v>30</v>
      </c>
      <c r="AL64">
        <v>1436</v>
      </c>
      <c r="AM64">
        <v>1275</v>
      </c>
      <c r="AN64">
        <v>626.58000000000004</v>
      </c>
      <c r="AO64">
        <v>1.59</v>
      </c>
      <c r="AP64">
        <v>9</v>
      </c>
      <c r="AR64">
        <v>644</v>
      </c>
      <c r="AS64">
        <v>545</v>
      </c>
      <c r="AT64">
        <v>171.07</v>
      </c>
      <c r="AU64">
        <v>5.04</v>
      </c>
      <c r="AV64">
        <v>11</v>
      </c>
      <c r="AX64">
        <v>643</v>
      </c>
      <c r="AY64">
        <v>564</v>
      </c>
      <c r="AZ64">
        <v>253.41</v>
      </c>
      <c r="BA64">
        <v>10.25</v>
      </c>
      <c r="BB64">
        <v>43</v>
      </c>
      <c r="BD64">
        <v>999</v>
      </c>
      <c r="BE64">
        <v>724</v>
      </c>
      <c r="BF64">
        <v>1525.69</v>
      </c>
      <c r="BG64">
        <v>32.369999999999997</v>
      </c>
      <c r="BH64">
        <v>42</v>
      </c>
      <c r="BJ64">
        <v>280</v>
      </c>
      <c r="BK64">
        <v>248</v>
      </c>
      <c r="BL64">
        <v>2103.1</v>
      </c>
      <c r="BM64">
        <v>23.38</v>
      </c>
      <c r="BN64">
        <v>11</v>
      </c>
      <c r="BP64">
        <v>1405</v>
      </c>
      <c r="BQ64">
        <v>1237</v>
      </c>
      <c r="BR64">
        <v>12805.78</v>
      </c>
      <c r="BS64">
        <v>201.29</v>
      </c>
      <c r="BT64">
        <v>75</v>
      </c>
      <c r="BV64">
        <v>1007</v>
      </c>
      <c r="BW64">
        <v>827</v>
      </c>
      <c r="BX64">
        <v>1783.2</v>
      </c>
      <c r="BY64">
        <v>8.31</v>
      </c>
      <c r="BZ64">
        <v>7</v>
      </c>
      <c r="CB64">
        <v>1190</v>
      </c>
      <c r="CC64">
        <v>1053</v>
      </c>
      <c r="CD64">
        <v>2135.31</v>
      </c>
      <c r="CE64">
        <v>63.06</v>
      </c>
      <c r="CF64">
        <v>19</v>
      </c>
      <c r="CH64">
        <v>857</v>
      </c>
      <c r="CI64">
        <v>674</v>
      </c>
      <c r="CJ64">
        <v>1773.95</v>
      </c>
      <c r="CK64">
        <v>112.82</v>
      </c>
      <c r="CL64">
        <v>-360</v>
      </c>
      <c r="CN64">
        <v>886</v>
      </c>
      <c r="CO64">
        <v>742</v>
      </c>
      <c r="CP64">
        <v>8529.34</v>
      </c>
      <c r="CQ64">
        <v>2.23</v>
      </c>
      <c r="CR64">
        <v>61</v>
      </c>
    </row>
    <row r="65" spans="2:96" x14ac:dyDescent="0.25">
      <c r="B65">
        <v>748</v>
      </c>
      <c r="C65">
        <v>689</v>
      </c>
      <c r="D65">
        <v>122.12</v>
      </c>
      <c r="E65">
        <v>0.61</v>
      </c>
      <c r="F65">
        <v>28</v>
      </c>
      <c r="H65">
        <v>1075</v>
      </c>
      <c r="I65">
        <v>968</v>
      </c>
      <c r="J65">
        <v>245.36</v>
      </c>
      <c r="K65">
        <v>5.0199999999999996</v>
      </c>
      <c r="L65">
        <v>54</v>
      </c>
      <c r="N65">
        <v>1656</v>
      </c>
      <c r="O65">
        <v>1389</v>
      </c>
      <c r="P65">
        <v>336.95</v>
      </c>
      <c r="Q65">
        <v>4.2699999999999996</v>
      </c>
      <c r="R65">
        <v>-19</v>
      </c>
      <c r="T65">
        <v>1003</v>
      </c>
      <c r="U65">
        <v>958</v>
      </c>
      <c r="V65">
        <v>130.53</v>
      </c>
      <c r="W65">
        <v>1.45</v>
      </c>
      <c r="X65">
        <v>3</v>
      </c>
      <c r="Z65">
        <v>821</v>
      </c>
      <c r="AA65">
        <v>766</v>
      </c>
      <c r="AB65">
        <v>169.65</v>
      </c>
      <c r="AC65">
        <v>0.78</v>
      </c>
      <c r="AD65">
        <v>15</v>
      </c>
      <c r="AF65">
        <v>1344</v>
      </c>
      <c r="AG65">
        <v>1302</v>
      </c>
      <c r="AH65">
        <v>516.25</v>
      </c>
      <c r="AI65">
        <v>0.03</v>
      </c>
      <c r="AJ65">
        <v>30</v>
      </c>
      <c r="AL65">
        <v>1380</v>
      </c>
      <c r="AM65">
        <v>1297</v>
      </c>
      <c r="AN65">
        <v>635.45000000000005</v>
      </c>
      <c r="AO65">
        <v>3.4</v>
      </c>
      <c r="AP65">
        <v>31</v>
      </c>
      <c r="AR65">
        <v>609</v>
      </c>
      <c r="AS65">
        <v>556</v>
      </c>
      <c r="AT65">
        <v>173.58</v>
      </c>
      <c r="AU65">
        <v>1.19</v>
      </c>
      <c r="AV65">
        <v>22</v>
      </c>
      <c r="AX65">
        <v>769</v>
      </c>
      <c r="AY65">
        <v>538</v>
      </c>
      <c r="AZ65">
        <v>310.29000000000002</v>
      </c>
      <c r="BA65">
        <v>0.08</v>
      </c>
      <c r="BB65">
        <v>17</v>
      </c>
      <c r="BD65">
        <v>941</v>
      </c>
      <c r="BE65">
        <v>727</v>
      </c>
      <c r="BF65">
        <v>1380.5</v>
      </c>
      <c r="BG65">
        <v>10.7</v>
      </c>
      <c r="BH65">
        <v>45</v>
      </c>
      <c r="BJ65">
        <v>302</v>
      </c>
      <c r="BK65">
        <v>245</v>
      </c>
      <c r="BL65">
        <v>2000.63</v>
      </c>
      <c r="BM65">
        <v>13.09</v>
      </c>
      <c r="BN65">
        <v>8</v>
      </c>
      <c r="BP65">
        <v>1358</v>
      </c>
      <c r="BQ65">
        <v>1247</v>
      </c>
      <c r="BR65">
        <v>11514.57</v>
      </c>
      <c r="BS65">
        <v>159.12</v>
      </c>
      <c r="BT65">
        <v>85</v>
      </c>
      <c r="BV65">
        <v>1000</v>
      </c>
      <c r="BW65">
        <v>826</v>
      </c>
      <c r="BX65">
        <v>1911.01</v>
      </c>
      <c r="BY65">
        <v>17.77</v>
      </c>
      <c r="BZ65">
        <v>6</v>
      </c>
      <c r="CB65">
        <v>1171</v>
      </c>
      <c r="CC65">
        <v>1080</v>
      </c>
      <c r="CD65">
        <v>2539.0300000000002</v>
      </c>
      <c r="CE65">
        <v>6.4</v>
      </c>
      <c r="CF65">
        <v>46</v>
      </c>
      <c r="CH65">
        <v>816</v>
      </c>
      <c r="CI65">
        <v>662</v>
      </c>
      <c r="CJ65">
        <v>1610.68</v>
      </c>
      <c r="CK65">
        <v>4.74</v>
      </c>
      <c r="CL65">
        <v>-372</v>
      </c>
      <c r="CN65">
        <v>1008</v>
      </c>
      <c r="CO65">
        <v>747</v>
      </c>
      <c r="CP65">
        <v>7801.22</v>
      </c>
      <c r="CQ65">
        <v>50.19</v>
      </c>
      <c r="CR65">
        <v>66</v>
      </c>
    </row>
    <row r="66" spans="2:96" x14ac:dyDescent="0.25">
      <c r="B66">
        <v>776</v>
      </c>
      <c r="C66">
        <v>675</v>
      </c>
      <c r="D66">
        <v>131.56</v>
      </c>
      <c r="E66">
        <v>0.02</v>
      </c>
      <c r="F66">
        <v>14</v>
      </c>
      <c r="H66">
        <v>1179</v>
      </c>
      <c r="I66">
        <v>960</v>
      </c>
      <c r="J66">
        <v>224.64</v>
      </c>
      <c r="K66">
        <v>9.44</v>
      </c>
      <c r="L66">
        <v>46</v>
      </c>
      <c r="N66">
        <v>1561</v>
      </c>
      <c r="O66">
        <v>1379</v>
      </c>
      <c r="P66">
        <v>372</v>
      </c>
      <c r="Q66">
        <v>1.75</v>
      </c>
      <c r="R66">
        <v>-29</v>
      </c>
      <c r="T66">
        <v>1004</v>
      </c>
      <c r="U66">
        <v>959</v>
      </c>
      <c r="V66">
        <v>133.19</v>
      </c>
      <c r="W66">
        <v>0.03</v>
      </c>
      <c r="X66">
        <v>4</v>
      </c>
      <c r="Z66">
        <v>896</v>
      </c>
      <c r="AA66">
        <v>785</v>
      </c>
      <c r="AB66">
        <v>163.93</v>
      </c>
      <c r="AC66">
        <v>0.12</v>
      </c>
      <c r="AD66">
        <v>34</v>
      </c>
      <c r="AF66">
        <v>1437</v>
      </c>
      <c r="AG66">
        <v>1305</v>
      </c>
      <c r="AH66">
        <v>544.15</v>
      </c>
      <c r="AI66">
        <v>3.81</v>
      </c>
      <c r="AJ66">
        <v>33</v>
      </c>
      <c r="AL66">
        <v>1372</v>
      </c>
      <c r="AM66">
        <v>1286</v>
      </c>
      <c r="AN66">
        <v>744.92</v>
      </c>
      <c r="AO66">
        <v>5.79</v>
      </c>
      <c r="AP66">
        <v>20</v>
      </c>
      <c r="AR66">
        <v>619</v>
      </c>
      <c r="AS66">
        <v>542</v>
      </c>
      <c r="AT66">
        <v>153.65</v>
      </c>
      <c r="AU66">
        <v>0.03</v>
      </c>
      <c r="AV66">
        <v>8</v>
      </c>
      <c r="AX66">
        <v>690</v>
      </c>
      <c r="AY66">
        <v>582</v>
      </c>
      <c r="AZ66">
        <v>283.83999999999997</v>
      </c>
      <c r="BA66">
        <v>0.06</v>
      </c>
      <c r="BB66">
        <v>61</v>
      </c>
      <c r="BD66">
        <v>1028</v>
      </c>
      <c r="BE66">
        <v>723</v>
      </c>
      <c r="BF66">
        <v>1333.43</v>
      </c>
      <c r="BG66">
        <v>6.86</v>
      </c>
      <c r="BH66">
        <v>41</v>
      </c>
      <c r="BJ66">
        <v>289</v>
      </c>
      <c r="BK66">
        <v>245</v>
      </c>
      <c r="BL66">
        <v>2118.9299999999998</v>
      </c>
      <c r="BM66">
        <v>38.44</v>
      </c>
      <c r="BN66">
        <v>8</v>
      </c>
      <c r="BP66">
        <v>1344</v>
      </c>
      <c r="BQ66">
        <v>1220</v>
      </c>
      <c r="BR66">
        <v>12317.12</v>
      </c>
      <c r="BS66">
        <v>23.43</v>
      </c>
      <c r="BT66">
        <v>58</v>
      </c>
      <c r="BV66">
        <v>951</v>
      </c>
      <c r="BW66">
        <v>821</v>
      </c>
      <c r="BX66">
        <v>1824.67</v>
      </c>
      <c r="BY66">
        <v>3.92</v>
      </c>
      <c r="BZ66">
        <v>1</v>
      </c>
      <c r="CB66">
        <v>1169</v>
      </c>
      <c r="CC66">
        <v>1081</v>
      </c>
      <c r="CD66">
        <v>2548.48</v>
      </c>
      <c r="CE66">
        <v>1.56</v>
      </c>
      <c r="CF66">
        <v>47</v>
      </c>
      <c r="CH66">
        <v>823</v>
      </c>
      <c r="CI66">
        <v>655</v>
      </c>
      <c r="CJ66">
        <v>1766.49</v>
      </c>
      <c r="CK66">
        <v>3.99</v>
      </c>
      <c r="CL66">
        <v>-379</v>
      </c>
      <c r="CN66">
        <v>949</v>
      </c>
      <c r="CO66">
        <v>711</v>
      </c>
      <c r="CP66">
        <v>8054.28</v>
      </c>
      <c r="CQ66">
        <v>0.5</v>
      </c>
      <c r="CR66">
        <v>30</v>
      </c>
    </row>
    <row r="67" spans="2:96" x14ac:dyDescent="0.25">
      <c r="B67">
        <v>807</v>
      </c>
      <c r="C67">
        <v>673</v>
      </c>
      <c r="D67">
        <v>119.98</v>
      </c>
      <c r="E67">
        <v>1.1200000000000001</v>
      </c>
      <c r="F67">
        <v>12</v>
      </c>
      <c r="H67">
        <v>1084</v>
      </c>
      <c r="I67">
        <v>981</v>
      </c>
      <c r="J67">
        <v>244.05</v>
      </c>
      <c r="K67">
        <v>1.4</v>
      </c>
      <c r="L67">
        <v>67</v>
      </c>
      <c r="N67">
        <v>1503</v>
      </c>
      <c r="O67">
        <v>1411</v>
      </c>
      <c r="P67">
        <v>394.89</v>
      </c>
      <c r="Q67">
        <v>0.64</v>
      </c>
      <c r="R67">
        <v>3</v>
      </c>
      <c r="T67">
        <v>1082</v>
      </c>
      <c r="U67">
        <v>962</v>
      </c>
      <c r="V67">
        <v>163.35</v>
      </c>
      <c r="W67">
        <v>1.64</v>
      </c>
      <c r="X67">
        <v>7</v>
      </c>
      <c r="Z67">
        <v>905</v>
      </c>
      <c r="AA67">
        <v>775</v>
      </c>
      <c r="AB67">
        <v>163.6</v>
      </c>
      <c r="AC67">
        <v>2.23</v>
      </c>
      <c r="AD67">
        <v>24</v>
      </c>
      <c r="AF67">
        <v>1393</v>
      </c>
      <c r="AG67">
        <v>1308</v>
      </c>
      <c r="AH67">
        <v>492.43</v>
      </c>
      <c r="AI67">
        <v>0.27</v>
      </c>
      <c r="AJ67">
        <v>36</v>
      </c>
      <c r="AL67">
        <v>1439</v>
      </c>
      <c r="AM67">
        <v>1280</v>
      </c>
      <c r="AN67">
        <v>655.33000000000004</v>
      </c>
      <c r="AO67">
        <v>9.09</v>
      </c>
      <c r="AP67">
        <v>14</v>
      </c>
      <c r="AR67">
        <v>627</v>
      </c>
      <c r="AS67">
        <v>551</v>
      </c>
      <c r="AT67">
        <v>169.6</v>
      </c>
      <c r="AU67">
        <v>3.56</v>
      </c>
      <c r="AV67">
        <v>17</v>
      </c>
      <c r="AX67">
        <v>733</v>
      </c>
      <c r="AY67">
        <v>587</v>
      </c>
      <c r="AZ67">
        <v>282.58</v>
      </c>
      <c r="BA67">
        <v>5.9</v>
      </c>
      <c r="BB67">
        <v>66</v>
      </c>
      <c r="BD67">
        <v>877</v>
      </c>
      <c r="BE67">
        <v>754</v>
      </c>
      <c r="BF67">
        <v>1258.3699999999999</v>
      </c>
      <c r="BG67">
        <v>4.88</v>
      </c>
      <c r="BH67">
        <v>72</v>
      </c>
      <c r="BJ67">
        <v>293</v>
      </c>
      <c r="BK67">
        <v>241</v>
      </c>
      <c r="BL67">
        <v>2183.0500000000002</v>
      </c>
      <c r="BM67">
        <v>12.03</v>
      </c>
      <c r="BN67">
        <v>4</v>
      </c>
      <c r="BP67">
        <v>1368</v>
      </c>
      <c r="BQ67">
        <v>1264</v>
      </c>
      <c r="BR67">
        <v>11204.43</v>
      </c>
      <c r="BS67">
        <v>50.51</v>
      </c>
      <c r="BT67">
        <v>102</v>
      </c>
      <c r="BV67">
        <v>1011</v>
      </c>
      <c r="BW67">
        <v>827</v>
      </c>
      <c r="BX67">
        <v>1675.93</v>
      </c>
      <c r="BY67">
        <v>0.06</v>
      </c>
      <c r="BZ67">
        <v>7</v>
      </c>
      <c r="CB67">
        <v>1182</v>
      </c>
      <c r="CC67">
        <v>1076</v>
      </c>
      <c r="CD67">
        <v>2573.27</v>
      </c>
      <c r="CE67">
        <v>7.11</v>
      </c>
      <c r="CF67">
        <v>42</v>
      </c>
      <c r="CH67">
        <v>744</v>
      </c>
      <c r="CI67">
        <v>667</v>
      </c>
      <c r="CJ67">
        <v>1709.41</v>
      </c>
      <c r="CK67">
        <v>38.83</v>
      </c>
      <c r="CL67">
        <v>-367</v>
      </c>
      <c r="CN67">
        <v>1000</v>
      </c>
      <c r="CO67">
        <v>750</v>
      </c>
      <c r="CP67">
        <v>8126.58</v>
      </c>
      <c r="CQ67">
        <v>220.57</v>
      </c>
      <c r="CR67">
        <v>69</v>
      </c>
    </row>
    <row r="68" spans="2:96" x14ac:dyDescent="0.25">
      <c r="B68">
        <v>771</v>
      </c>
      <c r="C68">
        <v>680</v>
      </c>
      <c r="D68">
        <v>132.4</v>
      </c>
      <c r="E68">
        <v>1</v>
      </c>
      <c r="F68">
        <v>19</v>
      </c>
      <c r="H68">
        <v>1071</v>
      </c>
      <c r="I68">
        <v>928</v>
      </c>
      <c r="J68">
        <v>208.54</v>
      </c>
      <c r="K68">
        <v>4.43</v>
      </c>
      <c r="L68">
        <v>14</v>
      </c>
      <c r="N68">
        <v>1657</v>
      </c>
      <c r="O68">
        <v>1399</v>
      </c>
      <c r="P68">
        <v>395.15</v>
      </c>
      <c r="Q68">
        <v>5.4</v>
      </c>
      <c r="R68">
        <v>-9</v>
      </c>
      <c r="T68">
        <v>1049</v>
      </c>
      <c r="U68">
        <v>959</v>
      </c>
      <c r="V68">
        <v>147.76</v>
      </c>
      <c r="W68">
        <v>2.2200000000000002</v>
      </c>
      <c r="X68">
        <v>4</v>
      </c>
      <c r="Z68">
        <v>816</v>
      </c>
      <c r="AA68">
        <v>779</v>
      </c>
      <c r="AB68">
        <v>170.15</v>
      </c>
      <c r="AC68">
        <v>0.89</v>
      </c>
      <c r="AD68">
        <v>28</v>
      </c>
      <c r="AF68">
        <v>1445</v>
      </c>
      <c r="AG68">
        <v>1307</v>
      </c>
      <c r="AH68">
        <v>575.1</v>
      </c>
      <c r="AI68">
        <v>2.79</v>
      </c>
      <c r="AJ68">
        <v>35</v>
      </c>
      <c r="AL68">
        <v>1356</v>
      </c>
      <c r="AM68">
        <v>1292</v>
      </c>
      <c r="AN68">
        <v>686.3</v>
      </c>
      <c r="AO68">
        <v>5.99</v>
      </c>
      <c r="AP68">
        <v>26</v>
      </c>
      <c r="AR68">
        <v>657</v>
      </c>
      <c r="AS68">
        <v>550</v>
      </c>
      <c r="AT68">
        <v>192.18</v>
      </c>
      <c r="AU68">
        <v>0.48</v>
      </c>
      <c r="AV68">
        <v>16</v>
      </c>
      <c r="AX68">
        <v>730</v>
      </c>
      <c r="AY68">
        <v>580</v>
      </c>
      <c r="AZ68">
        <v>270.64999999999998</v>
      </c>
      <c r="BA68">
        <v>0.08</v>
      </c>
      <c r="BB68">
        <v>59</v>
      </c>
      <c r="BD68">
        <v>928</v>
      </c>
      <c r="BE68">
        <v>729</v>
      </c>
      <c r="BF68">
        <v>1439.95</v>
      </c>
      <c r="BG68">
        <v>13.54</v>
      </c>
      <c r="BH68">
        <v>47</v>
      </c>
      <c r="BJ68">
        <v>279</v>
      </c>
      <c r="BK68">
        <v>245</v>
      </c>
      <c r="BL68">
        <v>2018</v>
      </c>
      <c r="BM68">
        <v>32.89</v>
      </c>
      <c r="BN68">
        <v>8</v>
      </c>
      <c r="BP68">
        <v>1355</v>
      </c>
      <c r="BQ68">
        <v>1254</v>
      </c>
      <c r="BR68">
        <v>12115.88</v>
      </c>
      <c r="BS68">
        <v>0.76</v>
      </c>
      <c r="BT68">
        <v>92</v>
      </c>
      <c r="BV68">
        <v>972</v>
      </c>
      <c r="BW68">
        <v>825</v>
      </c>
      <c r="BX68">
        <v>1815.84</v>
      </c>
      <c r="BY68">
        <v>0.86</v>
      </c>
      <c r="BZ68">
        <v>5</v>
      </c>
      <c r="CB68">
        <v>1188</v>
      </c>
      <c r="CC68">
        <v>1068</v>
      </c>
      <c r="CD68">
        <v>2521.2399999999998</v>
      </c>
      <c r="CE68">
        <v>36.97</v>
      </c>
      <c r="CF68">
        <v>34</v>
      </c>
      <c r="CH68">
        <v>821</v>
      </c>
      <c r="CI68">
        <v>637</v>
      </c>
      <c r="CJ68">
        <v>1770.74</v>
      </c>
      <c r="CK68">
        <v>0.34</v>
      </c>
      <c r="CL68">
        <v>-397</v>
      </c>
      <c r="CN68">
        <v>957</v>
      </c>
      <c r="CO68">
        <v>733</v>
      </c>
      <c r="CP68">
        <v>7827.83</v>
      </c>
      <c r="CQ68">
        <v>0.83</v>
      </c>
      <c r="CR68">
        <v>52</v>
      </c>
    </row>
    <row r="69" spans="2:96" x14ac:dyDescent="0.25">
      <c r="B69">
        <v>846</v>
      </c>
      <c r="C69">
        <v>680</v>
      </c>
      <c r="D69">
        <v>129.87</v>
      </c>
      <c r="E69">
        <v>0.76</v>
      </c>
      <c r="F69">
        <v>19</v>
      </c>
      <c r="H69">
        <v>1087</v>
      </c>
      <c r="I69">
        <v>960</v>
      </c>
      <c r="J69">
        <v>240.24</v>
      </c>
      <c r="K69">
        <v>0.11</v>
      </c>
      <c r="L69">
        <v>46</v>
      </c>
      <c r="N69">
        <v>1506</v>
      </c>
      <c r="O69">
        <v>1367</v>
      </c>
      <c r="P69">
        <v>349.58</v>
      </c>
      <c r="Q69">
        <v>0.75</v>
      </c>
      <c r="R69">
        <v>-41</v>
      </c>
      <c r="T69">
        <v>1032</v>
      </c>
      <c r="U69">
        <v>956</v>
      </c>
      <c r="V69">
        <v>145.22</v>
      </c>
      <c r="W69">
        <v>2.5</v>
      </c>
      <c r="X69">
        <v>1</v>
      </c>
      <c r="Z69">
        <v>892</v>
      </c>
      <c r="AA69">
        <v>782</v>
      </c>
      <c r="AB69">
        <v>169.32</v>
      </c>
      <c r="AC69">
        <v>0.09</v>
      </c>
      <c r="AD69">
        <v>31</v>
      </c>
      <c r="AF69">
        <v>1350</v>
      </c>
      <c r="AG69">
        <v>1302</v>
      </c>
      <c r="AH69">
        <v>497.42</v>
      </c>
      <c r="AI69">
        <v>3.43</v>
      </c>
      <c r="AJ69">
        <v>30</v>
      </c>
      <c r="AL69">
        <v>1362</v>
      </c>
      <c r="AM69">
        <v>1300</v>
      </c>
      <c r="AN69">
        <v>678.59</v>
      </c>
      <c r="AO69">
        <v>13.74</v>
      </c>
      <c r="AP69">
        <v>34</v>
      </c>
      <c r="AR69">
        <v>639</v>
      </c>
      <c r="AS69">
        <v>557</v>
      </c>
      <c r="AT69">
        <v>177.67</v>
      </c>
      <c r="AU69">
        <v>1.39</v>
      </c>
      <c r="AV69">
        <v>23</v>
      </c>
      <c r="AX69">
        <v>686</v>
      </c>
      <c r="AY69">
        <v>551</v>
      </c>
      <c r="AZ69">
        <v>272.47000000000003</v>
      </c>
      <c r="BA69">
        <v>6.07</v>
      </c>
      <c r="BB69">
        <v>30</v>
      </c>
      <c r="BD69">
        <v>943</v>
      </c>
      <c r="BE69">
        <v>743</v>
      </c>
      <c r="BF69">
        <v>1390.9</v>
      </c>
      <c r="BG69">
        <v>4.57</v>
      </c>
      <c r="BH69">
        <v>61</v>
      </c>
      <c r="BJ69">
        <v>298</v>
      </c>
      <c r="BK69">
        <v>242</v>
      </c>
      <c r="BL69">
        <v>2067.65</v>
      </c>
      <c r="BM69">
        <v>19.670000000000002</v>
      </c>
      <c r="BN69">
        <v>5</v>
      </c>
      <c r="BP69">
        <v>1371</v>
      </c>
      <c r="BQ69">
        <v>1247</v>
      </c>
      <c r="BR69">
        <v>12606.99</v>
      </c>
      <c r="BS69">
        <v>88.05</v>
      </c>
      <c r="BT69">
        <v>85</v>
      </c>
      <c r="BV69">
        <v>1109</v>
      </c>
      <c r="BW69">
        <v>825</v>
      </c>
      <c r="BX69">
        <v>1872.56</v>
      </c>
      <c r="BY69">
        <v>2.64</v>
      </c>
      <c r="BZ69">
        <v>5</v>
      </c>
      <c r="CB69">
        <v>1173</v>
      </c>
      <c r="CC69">
        <v>1054</v>
      </c>
      <c r="CD69">
        <v>2156.6</v>
      </c>
      <c r="CE69">
        <v>15.27</v>
      </c>
      <c r="CF69">
        <v>20</v>
      </c>
      <c r="CH69">
        <v>751</v>
      </c>
      <c r="CI69">
        <v>662</v>
      </c>
      <c r="CJ69">
        <v>1578.39</v>
      </c>
      <c r="CK69">
        <v>36.909999999999997</v>
      </c>
      <c r="CL69">
        <v>-372</v>
      </c>
      <c r="CN69">
        <v>1040</v>
      </c>
      <c r="CO69">
        <v>750</v>
      </c>
      <c r="CP69">
        <v>9369.3700000000008</v>
      </c>
      <c r="CQ69">
        <v>134.88</v>
      </c>
      <c r="CR69">
        <v>69</v>
      </c>
    </row>
    <row r="70" spans="2:96" x14ac:dyDescent="0.25">
      <c r="B70">
        <v>851</v>
      </c>
      <c r="C70">
        <v>677</v>
      </c>
      <c r="D70">
        <v>119.31</v>
      </c>
      <c r="E70">
        <v>0.97</v>
      </c>
      <c r="F70">
        <v>16</v>
      </c>
      <c r="H70">
        <v>1082</v>
      </c>
      <c r="I70">
        <v>957</v>
      </c>
      <c r="J70">
        <v>237.81</v>
      </c>
      <c r="K70">
        <v>0.66</v>
      </c>
      <c r="L70">
        <v>43</v>
      </c>
      <c r="N70">
        <v>1524</v>
      </c>
      <c r="O70">
        <v>1379</v>
      </c>
      <c r="P70">
        <v>382.17</v>
      </c>
      <c r="Q70">
        <v>4.24</v>
      </c>
      <c r="R70">
        <v>-29</v>
      </c>
      <c r="T70">
        <v>1110</v>
      </c>
      <c r="U70">
        <v>958</v>
      </c>
      <c r="V70">
        <v>147.41999999999999</v>
      </c>
      <c r="W70">
        <v>1.37</v>
      </c>
      <c r="X70">
        <v>3</v>
      </c>
      <c r="Z70">
        <v>879</v>
      </c>
      <c r="AA70">
        <v>769</v>
      </c>
      <c r="AB70">
        <v>152.16</v>
      </c>
      <c r="AC70">
        <v>0.87</v>
      </c>
      <c r="AD70">
        <v>18</v>
      </c>
      <c r="AF70">
        <v>1406</v>
      </c>
      <c r="AG70">
        <v>1301</v>
      </c>
      <c r="AH70">
        <v>489.75</v>
      </c>
      <c r="AI70">
        <v>9.0299999999999994</v>
      </c>
      <c r="AJ70">
        <v>29</v>
      </c>
      <c r="AL70">
        <v>1368</v>
      </c>
      <c r="AM70">
        <v>1283</v>
      </c>
      <c r="AN70">
        <v>645.69000000000005</v>
      </c>
      <c r="AO70">
        <v>8.8000000000000007</v>
      </c>
      <c r="AP70">
        <v>17</v>
      </c>
      <c r="AR70">
        <v>619</v>
      </c>
      <c r="AS70">
        <v>544</v>
      </c>
      <c r="AT70">
        <v>165.61</v>
      </c>
      <c r="AU70">
        <v>1.73</v>
      </c>
      <c r="AV70">
        <v>10</v>
      </c>
      <c r="AX70">
        <v>686</v>
      </c>
      <c r="AY70">
        <v>578</v>
      </c>
      <c r="AZ70">
        <v>271.95999999999998</v>
      </c>
      <c r="BA70">
        <v>2.68</v>
      </c>
      <c r="BB70">
        <v>57</v>
      </c>
      <c r="BD70">
        <v>932</v>
      </c>
      <c r="BE70">
        <v>720</v>
      </c>
      <c r="BF70">
        <v>1340.31</v>
      </c>
      <c r="BG70">
        <v>9.1999999999999993</v>
      </c>
      <c r="BH70">
        <v>38</v>
      </c>
      <c r="BJ70">
        <v>318</v>
      </c>
      <c r="BK70">
        <v>238</v>
      </c>
      <c r="BL70">
        <v>1920.26</v>
      </c>
      <c r="BM70">
        <v>54.55</v>
      </c>
      <c r="BN70">
        <v>1</v>
      </c>
      <c r="BP70">
        <v>1454</v>
      </c>
      <c r="BQ70">
        <v>1278</v>
      </c>
      <c r="BR70">
        <v>11145.43</v>
      </c>
      <c r="BS70">
        <v>199.29</v>
      </c>
      <c r="BT70">
        <v>116</v>
      </c>
      <c r="BV70">
        <v>1022</v>
      </c>
      <c r="BW70">
        <v>832</v>
      </c>
      <c r="BX70">
        <v>1853.26</v>
      </c>
      <c r="BY70">
        <v>3.42</v>
      </c>
      <c r="BZ70">
        <v>12</v>
      </c>
      <c r="CB70">
        <v>1166</v>
      </c>
      <c r="CC70">
        <v>1068</v>
      </c>
      <c r="CD70">
        <v>2118.63</v>
      </c>
      <c r="CE70">
        <v>7.22</v>
      </c>
      <c r="CF70">
        <v>34</v>
      </c>
      <c r="CH70">
        <v>759</v>
      </c>
      <c r="CI70">
        <v>661</v>
      </c>
      <c r="CJ70">
        <v>1654.34</v>
      </c>
      <c r="CK70">
        <v>4.54</v>
      </c>
      <c r="CL70">
        <v>-373</v>
      </c>
      <c r="CN70">
        <v>984</v>
      </c>
      <c r="CO70">
        <v>740</v>
      </c>
      <c r="CP70">
        <v>7324.32</v>
      </c>
      <c r="CQ70">
        <v>39.270000000000003</v>
      </c>
      <c r="CR70">
        <v>59</v>
      </c>
    </row>
    <row r="71" spans="2:96" x14ac:dyDescent="0.25">
      <c r="B71">
        <v>780</v>
      </c>
      <c r="C71">
        <v>675</v>
      </c>
      <c r="D71">
        <v>114.49</v>
      </c>
      <c r="E71">
        <v>0.55000000000000004</v>
      </c>
      <c r="F71">
        <v>14</v>
      </c>
      <c r="H71">
        <v>1112</v>
      </c>
      <c r="I71">
        <v>960</v>
      </c>
      <c r="J71">
        <v>219.93</v>
      </c>
      <c r="K71">
        <v>5.68</v>
      </c>
      <c r="L71">
        <v>46</v>
      </c>
      <c r="N71">
        <v>1510</v>
      </c>
      <c r="O71">
        <v>1390</v>
      </c>
      <c r="P71">
        <v>383.87</v>
      </c>
      <c r="Q71">
        <v>4.7</v>
      </c>
      <c r="R71">
        <v>-18</v>
      </c>
      <c r="T71">
        <v>1002</v>
      </c>
      <c r="U71">
        <v>958</v>
      </c>
      <c r="V71">
        <v>131.43</v>
      </c>
      <c r="W71">
        <v>0.55000000000000004</v>
      </c>
      <c r="X71">
        <v>3</v>
      </c>
      <c r="Z71">
        <v>824</v>
      </c>
      <c r="AA71">
        <v>762</v>
      </c>
      <c r="AB71">
        <v>165</v>
      </c>
      <c r="AC71">
        <v>1.01</v>
      </c>
      <c r="AD71">
        <v>11</v>
      </c>
      <c r="AF71">
        <v>1341</v>
      </c>
      <c r="AG71">
        <v>1294</v>
      </c>
      <c r="AH71">
        <v>494.85</v>
      </c>
      <c r="AI71">
        <v>9.83</v>
      </c>
      <c r="AJ71">
        <v>22</v>
      </c>
      <c r="AL71">
        <v>1405</v>
      </c>
      <c r="AM71">
        <v>1279</v>
      </c>
      <c r="AN71">
        <v>602.66</v>
      </c>
      <c r="AO71">
        <v>0.05</v>
      </c>
      <c r="AP71">
        <v>13</v>
      </c>
      <c r="AR71">
        <v>665</v>
      </c>
      <c r="AS71">
        <v>545</v>
      </c>
      <c r="AT71">
        <v>178.95</v>
      </c>
      <c r="AU71">
        <v>0.17</v>
      </c>
      <c r="AV71">
        <v>11</v>
      </c>
      <c r="AX71">
        <v>724</v>
      </c>
      <c r="AY71">
        <v>590</v>
      </c>
      <c r="AZ71">
        <v>266.54000000000002</v>
      </c>
      <c r="BA71">
        <v>3.46</v>
      </c>
      <c r="BB71">
        <v>69</v>
      </c>
      <c r="BD71">
        <v>938</v>
      </c>
      <c r="BE71">
        <v>737</v>
      </c>
      <c r="BF71">
        <v>1417.24</v>
      </c>
      <c r="BG71">
        <v>6.91</v>
      </c>
      <c r="BH71">
        <v>55</v>
      </c>
      <c r="BJ71">
        <v>274</v>
      </c>
      <c r="BK71">
        <v>245</v>
      </c>
      <c r="BL71">
        <v>1953.15</v>
      </c>
      <c r="BM71">
        <v>80.25</v>
      </c>
      <c r="BN71">
        <v>8</v>
      </c>
      <c r="BP71">
        <v>1344</v>
      </c>
      <c r="BQ71">
        <v>1227</v>
      </c>
      <c r="BR71">
        <v>10550.35</v>
      </c>
      <c r="BS71">
        <v>19.73</v>
      </c>
      <c r="BT71">
        <v>65</v>
      </c>
      <c r="BV71">
        <v>953</v>
      </c>
      <c r="BW71">
        <v>824</v>
      </c>
      <c r="BX71">
        <v>1880.37</v>
      </c>
      <c r="BY71">
        <v>14.51</v>
      </c>
      <c r="BZ71">
        <v>4</v>
      </c>
      <c r="CB71">
        <v>1203</v>
      </c>
      <c r="CC71">
        <v>1044</v>
      </c>
      <c r="CD71">
        <v>2421.17</v>
      </c>
      <c r="CE71">
        <v>46.22</v>
      </c>
      <c r="CF71">
        <v>10</v>
      </c>
      <c r="CH71">
        <v>826</v>
      </c>
      <c r="CI71">
        <v>677</v>
      </c>
      <c r="CJ71">
        <v>1786.23</v>
      </c>
      <c r="CK71">
        <v>66.52</v>
      </c>
      <c r="CL71">
        <v>-357</v>
      </c>
      <c r="CN71">
        <v>935</v>
      </c>
      <c r="CO71">
        <v>741</v>
      </c>
      <c r="CP71">
        <v>8365.35</v>
      </c>
      <c r="CQ71">
        <v>82.51</v>
      </c>
      <c r="CR71">
        <v>60</v>
      </c>
    </row>
    <row r="72" spans="2:96" x14ac:dyDescent="0.25">
      <c r="B72">
        <v>732</v>
      </c>
      <c r="C72">
        <v>690</v>
      </c>
      <c r="D72">
        <v>119.68</v>
      </c>
      <c r="E72">
        <v>1.19</v>
      </c>
      <c r="F72">
        <v>29</v>
      </c>
      <c r="H72">
        <v>1158</v>
      </c>
      <c r="I72">
        <v>980</v>
      </c>
      <c r="J72">
        <v>287.99</v>
      </c>
      <c r="K72">
        <v>0.78</v>
      </c>
      <c r="L72">
        <v>66</v>
      </c>
      <c r="N72">
        <v>1602</v>
      </c>
      <c r="O72">
        <v>1367</v>
      </c>
      <c r="P72">
        <v>390.67</v>
      </c>
      <c r="Q72">
        <v>7.29</v>
      </c>
      <c r="R72">
        <v>-41</v>
      </c>
      <c r="T72">
        <v>1021</v>
      </c>
      <c r="U72">
        <v>956</v>
      </c>
      <c r="V72">
        <v>132.59</v>
      </c>
      <c r="W72">
        <v>0.31</v>
      </c>
      <c r="X72">
        <v>1</v>
      </c>
      <c r="Z72">
        <v>871</v>
      </c>
      <c r="AA72">
        <v>777</v>
      </c>
      <c r="AB72">
        <v>150.24</v>
      </c>
      <c r="AC72">
        <v>0.14000000000000001</v>
      </c>
      <c r="AD72">
        <v>26</v>
      </c>
      <c r="AF72">
        <v>1414</v>
      </c>
      <c r="AG72">
        <v>1300</v>
      </c>
      <c r="AH72">
        <v>514.88</v>
      </c>
      <c r="AI72">
        <v>5.44</v>
      </c>
      <c r="AJ72">
        <v>28</v>
      </c>
      <c r="AL72">
        <v>1444</v>
      </c>
      <c r="AM72">
        <v>1285</v>
      </c>
      <c r="AN72">
        <v>598.58000000000004</v>
      </c>
      <c r="AO72">
        <v>5.63</v>
      </c>
      <c r="AP72">
        <v>19</v>
      </c>
      <c r="AR72">
        <v>644</v>
      </c>
      <c r="AS72">
        <v>547</v>
      </c>
      <c r="AT72">
        <v>186.2</v>
      </c>
      <c r="AU72">
        <v>5.13</v>
      </c>
      <c r="AV72">
        <v>13</v>
      </c>
      <c r="AX72">
        <v>679</v>
      </c>
      <c r="AY72">
        <v>581</v>
      </c>
      <c r="AZ72">
        <v>258.48</v>
      </c>
      <c r="BA72">
        <v>1.2</v>
      </c>
      <c r="BB72">
        <v>60</v>
      </c>
      <c r="BD72">
        <v>893</v>
      </c>
      <c r="BE72">
        <v>732</v>
      </c>
      <c r="BF72">
        <v>1356.97</v>
      </c>
      <c r="BG72">
        <v>48.24</v>
      </c>
      <c r="BH72">
        <v>50</v>
      </c>
      <c r="BJ72">
        <v>279</v>
      </c>
      <c r="BK72">
        <v>244</v>
      </c>
      <c r="BL72">
        <v>2034.3</v>
      </c>
      <c r="BM72">
        <v>7.02</v>
      </c>
      <c r="BN72">
        <v>7</v>
      </c>
      <c r="BP72">
        <v>1398</v>
      </c>
      <c r="BQ72">
        <v>1278</v>
      </c>
      <c r="BR72">
        <v>12806.36</v>
      </c>
      <c r="BS72">
        <v>151.6</v>
      </c>
      <c r="BT72">
        <v>116</v>
      </c>
      <c r="BV72">
        <v>969</v>
      </c>
      <c r="BW72">
        <v>826</v>
      </c>
      <c r="BX72">
        <v>1737.46</v>
      </c>
      <c r="BY72">
        <v>2.62</v>
      </c>
      <c r="BZ72">
        <v>6</v>
      </c>
      <c r="CB72">
        <v>1183</v>
      </c>
      <c r="CC72">
        <v>1085</v>
      </c>
      <c r="CD72">
        <v>2364.5500000000002</v>
      </c>
      <c r="CE72">
        <v>24.52</v>
      </c>
      <c r="CF72">
        <v>51</v>
      </c>
      <c r="CH72">
        <v>814</v>
      </c>
      <c r="CI72">
        <v>653</v>
      </c>
      <c r="CJ72">
        <v>1470.37</v>
      </c>
      <c r="CK72">
        <v>92.56</v>
      </c>
      <c r="CL72">
        <v>-381</v>
      </c>
      <c r="CN72">
        <v>945</v>
      </c>
      <c r="CO72">
        <v>733</v>
      </c>
      <c r="CP72">
        <v>7807.15</v>
      </c>
      <c r="CQ72">
        <v>62.79</v>
      </c>
      <c r="CR72">
        <v>52</v>
      </c>
    </row>
    <row r="73" spans="2:96" x14ac:dyDescent="0.25">
      <c r="B73">
        <v>866</v>
      </c>
      <c r="C73">
        <v>673</v>
      </c>
      <c r="D73">
        <v>116.77</v>
      </c>
      <c r="E73">
        <v>6.61</v>
      </c>
      <c r="F73">
        <v>12</v>
      </c>
      <c r="H73">
        <v>1105</v>
      </c>
      <c r="I73">
        <v>960</v>
      </c>
      <c r="J73">
        <v>212.74</v>
      </c>
      <c r="K73">
        <v>2.17</v>
      </c>
      <c r="L73">
        <v>46</v>
      </c>
      <c r="N73">
        <v>1520</v>
      </c>
      <c r="O73">
        <v>1414</v>
      </c>
      <c r="P73">
        <v>373.17</v>
      </c>
      <c r="Q73">
        <v>0.98</v>
      </c>
      <c r="R73">
        <v>6</v>
      </c>
      <c r="T73">
        <v>1095</v>
      </c>
      <c r="U73">
        <v>955</v>
      </c>
      <c r="V73">
        <v>141.47999999999999</v>
      </c>
      <c r="W73">
        <v>0.45</v>
      </c>
      <c r="X73">
        <v>0</v>
      </c>
      <c r="Z73">
        <v>856</v>
      </c>
      <c r="AA73">
        <v>781</v>
      </c>
      <c r="AB73">
        <v>174.97</v>
      </c>
      <c r="AC73">
        <v>0.48</v>
      </c>
      <c r="AD73">
        <v>30</v>
      </c>
      <c r="AF73">
        <v>1345</v>
      </c>
      <c r="AG73">
        <v>1304</v>
      </c>
      <c r="AH73">
        <v>445.49</v>
      </c>
      <c r="AI73">
        <v>0.03</v>
      </c>
      <c r="AJ73">
        <v>32</v>
      </c>
      <c r="AL73">
        <v>1362</v>
      </c>
      <c r="AM73">
        <v>1291</v>
      </c>
      <c r="AN73">
        <v>719.12</v>
      </c>
      <c r="AO73">
        <v>1.67</v>
      </c>
      <c r="AP73">
        <v>25</v>
      </c>
      <c r="AR73">
        <v>649</v>
      </c>
      <c r="AS73">
        <v>555</v>
      </c>
      <c r="AT73">
        <v>203.14</v>
      </c>
      <c r="AU73">
        <v>3</v>
      </c>
      <c r="AV73">
        <v>21</v>
      </c>
      <c r="AX73">
        <v>710</v>
      </c>
      <c r="AY73">
        <v>598</v>
      </c>
      <c r="AZ73">
        <v>263.92</v>
      </c>
      <c r="BA73">
        <v>1.53</v>
      </c>
      <c r="BB73">
        <v>77</v>
      </c>
      <c r="BD73">
        <v>901</v>
      </c>
      <c r="BE73">
        <v>718</v>
      </c>
      <c r="BF73">
        <v>1519.01</v>
      </c>
      <c r="BG73">
        <v>7.47</v>
      </c>
      <c r="BH73">
        <v>36</v>
      </c>
      <c r="BJ73">
        <v>281</v>
      </c>
      <c r="BK73">
        <v>243</v>
      </c>
      <c r="BL73">
        <v>1986.81</v>
      </c>
      <c r="BM73">
        <v>0.41</v>
      </c>
      <c r="BN73">
        <v>6</v>
      </c>
      <c r="BP73">
        <v>1352</v>
      </c>
      <c r="BQ73">
        <v>1219</v>
      </c>
      <c r="BR73">
        <v>11628.33</v>
      </c>
      <c r="BS73">
        <v>170.48</v>
      </c>
      <c r="BT73">
        <v>57</v>
      </c>
      <c r="BV73">
        <v>1065</v>
      </c>
      <c r="BW73">
        <v>836</v>
      </c>
      <c r="BX73">
        <v>1648.15</v>
      </c>
      <c r="BY73">
        <v>22.51</v>
      </c>
      <c r="BZ73">
        <v>16</v>
      </c>
      <c r="CB73">
        <v>1181</v>
      </c>
      <c r="CC73">
        <v>1071</v>
      </c>
      <c r="CD73">
        <v>2824.27</v>
      </c>
      <c r="CE73">
        <v>39.549999999999997</v>
      </c>
      <c r="CF73">
        <v>37</v>
      </c>
      <c r="CH73">
        <v>814</v>
      </c>
      <c r="CI73">
        <v>669</v>
      </c>
      <c r="CJ73">
        <v>1689.8</v>
      </c>
      <c r="CK73">
        <v>9.42</v>
      </c>
      <c r="CL73">
        <v>-365</v>
      </c>
      <c r="CN73">
        <v>1008</v>
      </c>
      <c r="CO73">
        <v>729</v>
      </c>
      <c r="CP73">
        <v>9278.2199999999993</v>
      </c>
      <c r="CQ73">
        <v>151.9</v>
      </c>
      <c r="CR73">
        <v>48</v>
      </c>
    </row>
    <row r="74" spans="2:96" x14ac:dyDescent="0.25">
      <c r="B74">
        <v>795</v>
      </c>
      <c r="C74">
        <v>683</v>
      </c>
      <c r="D74">
        <v>116.33</v>
      </c>
      <c r="E74">
        <v>7.3</v>
      </c>
      <c r="F74">
        <v>22</v>
      </c>
      <c r="H74">
        <v>1221</v>
      </c>
      <c r="I74">
        <v>964</v>
      </c>
      <c r="J74">
        <v>233.08</v>
      </c>
      <c r="K74">
        <v>1.51</v>
      </c>
      <c r="L74">
        <v>50</v>
      </c>
      <c r="N74">
        <v>1679</v>
      </c>
      <c r="O74">
        <v>1364</v>
      </c>
      <c r="P74">
        <v>386.34</v>
      </c>
      <c r="Q74">
        <v>13.48</v>
      </c>
      <c r="R74">
        <v>-44</v>
      </c>
      <c r="T74">
        <v>1055</v>
      </c>
      <c r="U74">
        <v>955</v>
      </c>
      <c r="V74">
        <v>140.03</v>
      </c>
      <c r="W74">
        <v>0.14000000000000001</v>
      </c>
      <c r="X74">
        <v>0</v>
      </c>
      <c r="Z74">
        <v>821</v>
      </c>
      <c r="AA74">
        <v>763</v>
      </c>
      <c r="AB74">
        <v>160.96</v>
      </c>
      <c r="AC74">
        <v>0.42</v>
      </c>
      <c r="AD74">
        <v>12</v>
      </c>
      <c r="AF74">
        <v>1347</v>
      </c>
      <c r="AG74">
        <v>1297</v>
      </c>
      <c r="AH74">
        <v>491.67</v>
      </c>
      <c r="AI74">
        <v>8.25</v>
      </c>
      <c r="AJ74">
        <v>25</v>
      </c>
      <c r="AL74">
        <v>1374</v>
      </c>
      <c r="AM74">
        <v>1280</v>
      </c>
      <c r="AN74">
        <v>619.96</v>
      </c>
      <c r="AO74">
        <v>4.21</v>
      </c>
      <c r="AP74">
        <v>14</v>
      </c>
      <c r="AR74">
        <v>588</v>
      </c>
      <c r="AS74">
        <v>557</v>
      </c>
      <c r="AT74">
        <v>181.87</v>
      </c>
      <c r="AU74">
        <v>1.61</v>
      </c>
      <c r="AV74">
        <v>23</v>
      </c>
      <c r="AX74">
        <v>712</v>
      </c>
      <c r="AY74">
        <v>581</v>
      </c>
      <c r="AZ74">
        <v>264.98</v>
      </c>
      <c r="BA74">
        <v>1.29</v>
      </c>
      <c r="BB74">
        <v>60</v>
      </c>
      <c r="BD74">
        <v>905</v>
      </c>
      <c r="BE74">
        <v>739</v>
      </c>
      <c r="BF74">
        <v>1390.59</v>
      </c>
      <c r="BG74">
        <v>12.71</v>
      </c>
      <c r="BH74">
        <v>57</v>
      </c>
      <c r="BJ74">
        <v>297</v>
      </c>
      <c r="BK74">
        <v>244</v>
      </c>
      <c r="BL74">
        <v>2123.06</v>
      </c>
      <c r="BM74">
        <v>48.59</v>
      </c>
      <c r="BN74">
        <v>7</v>
      </c>
      <c r="BP74">
        <v>1579</v>
      </c>
      <c r="BQ74">
        <v>1269</v>
      </c>
      <c r="BR74">
        <v>10593.15</v>
      </c>
      <c r="BS74">
        <v>252.21</v>
      </c>
      <c r="BT74">
        <v>107</v>
      </c>
      <c r="BV74">
        <v>1022</v>
      </c>
      <c r="BW74">
        <v>824</v>
      </c>
      <c r="BX74">
        <v>1787.33</v>
      </c>
      <c r="BY74">
        <v>7.43</v>
      </c>
      <c r="BZ74">
        <v>4</v>
      </c>
      <c r="CB74">
        <v>1187</v>
      </c>
      <c r="CC74">
        <v>1083</v>
      </c>
      <c r="CD74">
        <v>2276.4899999999998</v>
      </c>
      <c r="CE74">
        <v>6.41</v>
      </c>
      <c r="CF74">
        <v>49</v>
      </c>
      <c r="CH74">
        <v>734</v>
      </c>
      <c r="CI74">
        <v>640</v>
      </c>
      <c r="CJ74">
        <v>1625.11</v>
      </c>
      <c r="CK74">
        <v>23.07</v>
      </c>
      <c r="CL74">
        <v>-394</v>
      </c>
      <c r="CN74">
        <v>928</v>
      </c>
      <c r="CO74">
        <v>733</v>
      </c>
      <c r="CP74">
        <v>7319.58</v>
      </c>
      <c r="CQ74">
        <v>153.74</v>
      </c>
      <c r="CR74">
        <v>52</v>
      </c>
    </row>
    <row r="75" spans="2:96" x14ac:dyDescent="0.25">
      <c r="B75">
        <v>783</v>
      </c>
      <c r="C75">
        <v>684</v>
      </c>
      <c r="D75">
        <v>128.78</v>
      </c>
      <c r="E75">
        <v>2.23</v>
      </c>
      <c r="F75">
        <v>23</v>
      </c>
      <c r="H75">
        <v>1187</v>
      </c>
      <c r="I75">
        <v>980</v>
      </c>
      <c r="J75">
        <v>261.10000000000002</v>
      </c>
      <c r="K75">
        <v>3.2</v>
      </c>
      <c r="L75">
        <v>66</v>
      </c>
      <c r="N75">
        <v>1599</v>
      </c>
      <c r="O75">
        <v>1389</v>
      </c>
      <c r="P75">
        <v>410.5</v>
      </c>
      <c r="Q75">
        <v>2.79</v>
      </c>
      <c r="R75">
        <v>-19</v>
      </c>
      <c r="T75">
        <v>1002</v>
      </c>
      <c r="U75">
        <v>959</v>
      </c>
      <c r="V75">
        <v>139.07</v>
      </c>
      <c r="W75">
        <v>1.47</v>
      </c>
      <c r="X75">
        <v>4</v>
      </c>
      <c r="Z75">
        <v>855</v>
      </c>
      <c r="AA75">
        <v>767</v>
      </c>
      <c r="AB75">
        <v>162.05000000000001</v>
      </c>
      <c r="AC75">
        <v>0.64</v>
      </c>
      <c r="AD75">
        <v>16</v>
      </c>
      <c r="AF75">
        <v>1349</v>
      </c>
      <c r="AG75">
        <v>1303</v>
      </c>
      <c r="AH75">
        <v>510.78</v>
      </c>
      <c r="AI75">
        <v>2.5</v>
      </c>
      <c r="AJ75">
        <v>31</v>
      </c>
      <c r="AL75">
        <v>1435</v>
      </c>
      <c r="AM75">
        <v>1294</v>
      </c>
      <c r="AN75">
        <v>691.1</v>
      </c>
      <c r="AO75">
        <v>1.65</v>
      </c>
      <c r="AP75">
        <v>28</v>
      </c>
      <c r="AR75">
        <v>627</v>
      </c>
      <c r="AS75">
        <v>545</v>
      </c>
      <c r="AT75">
        <v>179.84</v>
      </c>
      <c r="AU75">
        <v>0.16</v>
      </c>
      <c r="AV75">
        <v>11</v>
      </c>
      <c r="AX75">
        <v>691</v>
      </c>
      <c r="AY75">
        <v>581</v>
      </c>
      <c r="AZ75">
        <v>257.77999999999997</v>
      </c>
      <c r="BA75">
        <v>2.39</v>
      </c>
      <c r="BB75">
        <v>60</v>
      </c>
      <c r="BD75">
        <v>927</v>
      </c>
      <c r="BE75">
        <v>726</v>
      </c>
      <c r="BF75">
        <v>1503.04</v>
      </c>
      <c r="BG75">
        <v>17.11</v>
      </c>
      <c r="BH75">
        <v>44</v>
      </c>
      <c r="BJ75">
        <v>292</v>
      </c>
      <c r="BK75">
        <v>243</v>
      </c>
      <c r="BL75">
        <v>2090.2399999999998</v>
      </c>
      <c r="BM75">
        <v>23.65</v>
      </c>
      <c r="BN75">
        <v>6</v>
      </c>
      <c r="BP75">
        <v>1549</v>
      </c>
      <c r="BQ75">
        <v>1259</v>
      </c>
      <c r="BR75">
        <v>13070.12</v>
      </c>
      <c r="BS75">
        <v>78.06</v>
      </c>
      <c r="BT75">
        <v>97</v>
      </c>
      <c r="BV75">
        <v>957</v>
      </c>
      <c r="BW75">
        <v>826</v>
      </c>
      <c r="BX75">
        <v>1536.41</v>
      </c>
      <c r="BY75">
        <v>6.08</v>
      </c>
      <c r="BZ75">
        <v>6</v>
      </c>
      <c r="CB75">
        <v>1251</v>
      </c>
      <c r="CC75">
        <v>1077</v>
      </c>
      <c r="CD75">
        <v>2296.1</v>
      </c>
      <c r="CE75">
        <v>79.28</v>
      </c>
      <c r="CF75">
        <v>43</v>
      </c>
      <c r="CH75">
        <v>778</v>
      </c>
      <c r="CI75">
        <v>649</v>
      </c>
      <c r="CJ75">
        <v>1625.73</v>
      </c>
      <c r="CK75">
        <v>5.0199999999999996</v>
      </c>
      <c r="CL75">
        <v>-385</v>
      </c>
      <c r="CN75">
        <v>971</v>
      </c>
      <c r="CO75">
        <v>740</v>
      </c>
      <c r="CP75">
        <v>8085.91</v>
      </c>
      <c r="CQ75">
        <v>310.32</v>
      </c>
      <c r="CR75">
        <v>59</v>
      </c>
    </row>
    <row r="76" spans="2:96" x14ac:dyDescent="0.25">
      <c r="B76">
        <v>811</v>
      </c>
      <c r="C76">
        <v>684</v>
      </c>
      <c r="D76">
        <v>107.44</v>
      </c>
      <c r="E76">
        <v>0.02</v>
      </c>
      <c r="F76">
        <v>23</v>
      </c>
      <c r="H76">
        <v>1074</v>
      </c>
      <c r="I76">
        <v>950</v>
      </c>
      <c r="J76">
        <v>219.17</v>
      </c>
      <c r="K76">
        <v>1.19</v>
      </c>
      <c r="L76">
        <v>36</v>
      </c>
      <c r="N76">
        <v>1641</v>
      </c>
      <c r="O76">
        <v>1389</v>
      </c>
      <c r="P76">
        <v>412.26</v>
      </c>
      <c r="Q76">
        <v>4.37</v>
      </c>
      <c r="R76">
        <v>-19</v>
      </c>
      <c r="T76">
        <v>1002</v>
      </c>
      <c r="U76">
        <v>958</v>
      </c>
      <c r="V76">
        <v>148.34</v>
      </c>
      <c r="W76">
        <v>0.41</v>
      </c>
      <c r="X76">
        <v>3</v>
      </c>
      <c r="Z76">
        <v>819</v>
      </c>
      <c r="AA76">
        <v>768</v>
      </c>
      <c r="AB76">
        <v>158.38999999999999</v>
      </c>
      <c r="AC76">
        <v>4.49</v>
      </c>
      <c r="AD76">
        <v>17</v>
      </c>
      <c r="AF76">
        <v>1393</v>
      </c>
      <c r="AG76">
        <v>1307</v>
      </c>
      <c r="AH76">
        <v>549.15</v>
      </c>
      <c r="AI76">
        <v>4.6500000000000004</v>
      </c>
      <c r="AJ76">
        <v>35</v>
      </c>
      <c r="AL76">
        <v>1370</v>
      </c>
      <c r="AM76">
        <v>1277</v>
      </c>
      <c r="AN76">
        <v>606.20000000000005</v>
      </c>
      <c r="AO76">
        <v>4.5199999999999996</v>
      </c>
      <c r="AP76">
        <v>11</v>
      </c>
      <c r="AR76">
        <v>673</v>
      </c>
      <c r="AS76">
        <v>557</v>
      </c>
      <c r="AT76">
        <v>189.23</v>
      </c>
      <c r="AU76">
        <v>0.76</v>
      </c>
      <c r="AV76">
        <v>23</v>
      </c>
      <c r="AX76">
        <v>672</v>
      </c>
      <c r="AY76">
        <v>592</v>
      </c>
      <c r="AZ76">
        <v>255.37</v>
      </c>
      <c r="BA76">
        <v>1.45</v>
      </c>
      <c r="BB76">
        <v>71</v>
      </c>
      <c r="BD76">
        <v>1019</v>
      </c>
      <c r="BE76">
        <v>725</v>
      </c>
      <c r="BF76">
        <v>1512.79</v>
      </c>
      <c r="BG76">
        <v>21.36</v>
      </c>
      <c r="BH76">
        <v>43</v>
      </c>
      <c r="BJ76">
        <v>293</v>
      </c>
      <c r="BK76">
        <v>249</v>
      </c>
      <c r="BL76">
        <v>2101.2199999999998</v>
      </c>
      <c r="BM76">
        <v>15.72</v>
      </c>
      <c r="BN76">
        <v>12</v>
      </c>
      <c r="BP76">
        <v>1380</v>
      </c>
      <c r="BQ76">
        <v>1225</v>
      </c>
      <c r="BR76">
        <v>11084.25</v>
      </c>
      <c r="BS76">
        <v>72.599999999999994</v>
      </c>
      <c r="BT76">
        <v>63</v>
      </c>
      <c r="BV76">
        <v>954</v>
      </c>
      <c r="BW76">
        <v>826</v>
      </c>
      <c r="BX76">
        <v>1911.36</v>
      </c>
      <c r="BY76">
        <v>15.07</v>
      </c>
      <c r="BZ76">
        <v>6</v>
      </c>
      <c r="CB76">
        <v>1187</v>
      </c>
      <c r="CC76">
        <v>1059</v>
      </c>
      <c r="CD76">
        <v>2070.8200000000002</v>
      </c>
      <c r="CE76">
        <v>22.68</v>
      </c>
      <c r="CF76">
        <v>25</v>
      </c>
      <c r="CH76">
        <v>867</v>
      </c>
      <c r="CI76">
        <v>660</v>
      </c>
      <c r="CJ76">
        <v>1800.22</v>
      </c>
      <c r="CK76">
        <v>4.4800000000000004</v>
      </c>
      <c r="CL76">
        <v>-374</v>
      </c>
      <c r="CN76">
        <v>935</v>
      </c>
      <c r="CO76">
        <v>712</v>
      </c>
      <c r="CP76">
        <v>8440.2199999999993</v>
      </c>
      <c r="CQ76">
        <v>0.03</v>
      </c>
      <c r="CR76">
        <v>31</v>
      </c>
    </row>
    <row r="77" spans="2:96" x14ac:dyDescent="0.25">
      <c r="B77">
        <v>900</v>
      </c>
      <c r="C77">
        <v>661</v>
      </c>
      <c r="D77">
        <v>111.85</v>
      </c>
      <c r="E77">
        <v>2.84</v>
      </c>
      <c r="F77">
        <v>0</v>
      </c>
      <c r="H77">
        <v>1098</v>
      </c>
      <c r="I77">
        <v>947</v>
      </c>
      <c r="J77">
        <v>233.5</v>
      </c>
      <c r="K77">
        <v>0.03</v>
      </c>
      <c r="L77">
        <v>33</v>
      </c>
      <c r="N77">
        <v>1619</v>
      </c>
      <c r="O77">
        <v>1402</v>
      </c>
      <c r="P77">
        <v>399.67</v>
      </c>
      <c r="Q77">
        <v>2.23</v>
      </c>
      <c r="R77">
        <v>-6</v>
      </c>
      <c r="T77">
        <v>1047</v>
      </c>
      <c r="U77">
        <v>965</v>
      </c>
      <c r="V77">
        <v>207.2</v>
      </c>
      <c r="W77">
        <v>0.53</v>
      </c>
      <c r="X77">
        <v>10</v>
      </c>
      <c r="Z77">
        <v>867</v>
      </c>
      <c r="AA77">
        <v>772</v>
      </c>
      <c r="AB77">
        <v>176.2</v>
      </c>
      <c r="AC77">
        <v>3.29</v>
      </c>
      <c r="AD77">
        <v>21</v>
      </c>
      <c r="AF77">
        <v>1353</v>
      </c>
      <c r="AG77">
        <v>1305</v>
      </c>
      <c r="AH77">
        <v>477.89</v>
      </c>
      <c r="AI77">
        <v>1.33</v>
      </c>
      <c r="AJ77">
        <v>33</v>
      </c>
      <c r="AL77">
        <v>1372</v>
      </c>
      <c r="AM77">
        <v>1279</v>
      </c>
      <c r="AN77">
        <v>671.51</v>
      </c>
      <c r="AO77">
        <v>3.96</v>
      </c>
      <c r="AP77">
        <v>13</v>
      </c>
      <c r="AR77">
        <v>641</v>
      </c>
      <c r="AS77">
        <v>544</v>
      </c>
      <c r="AT77">
        <v>174.46</v>
      </c>
      <c r="AU77">
        <v>0.47</v>
      </c>
      <c r="AV77">
        <v>10</v>
      </c>
      <c r="AX77">
        <v>647</v>
      </c>
      <c r="AY77">
        <v>572</v>
      </c>
      <c r="AZ77">
        <v>266.14999999999998</v>
      </c>
      <c r="BA77">
        <v>1.75</v>
      </c>
      <c r="BB77">
        <v>51</v>
      </c>
      <c r="BD77">
        <v>840</v>
      </c>
      <c r="BE77">
        <v>731</v>
      </c>
      <c r="BF77">
        <v>1425.96</v>
      </c>
      <c r="BG77">
        <v>13.62</v>
      </c>
      <c r="BH77">
        <v>49</v>
      </c>
      <c r="BJ77">
        <v>310</v>
      </c>
      <c r="BK77">
        <v>245</v>
      </c>
      <c r="BL77">
        <v>1877.69</v>
      </c>
      <c r="BM77">
        <v>87.11</v>
      </c>
      <c r="BN77">
        <v>8</v>
      </c>
      <c r="BP77">
        <v>1327</v>
      </c>
      <c r="BQ77">
        <v>1221</v>
      </c>
      <c r="BR77">
        <v>13802.31</v>
      </c>
      <c r="BS77">
        <v>245.95</v>
      </c>
      <c r="BT77">
        <v>59</v>
      </c>
      <c r="BV77">
        <v>967</v>
      </c>
      <c r="BW77">
        <v>820</v>
      </c>
      <c r="BX77">
        <v>1619.73</v>
      </c>
      <c r="BY77">
        <v>10.08</v>
      </c>
      <c r="BZ77">
        <v>0</v>
      </c>
      <c r="CB77">
        <v>1229</v>
      </c>
      <c r="CC77">
        <v>1073</v>
      </c>
      <c r="CD77">
        <v>2366.0700000000002</v>
      </c>
      <c r="CE77">
        <v>31.06</v>
      </c>
      <c r="CF77">
        <v>39</v>
      </c>
      <c r="CH77">
        <v>859</v>
      </c>
      <c r="CI77">
        <v>634</v>
      </c>
      <c r="CJ77">
        <v>1673.44</v>
      </c>
      <c r="CK77">
        <v>26.4</v>
      </c>
      <c r="CL77">
        <v>-400</v>
      </c>
      <c r="CN77">
        <v>944</v>
      </c>
      <c r="CO77">
        <v>742</v>
      </c>
      <c r="CP77">
        <v>7530.23</v>
      </c>
      <c r="CQ77">
        <v>14.29</v>
      </c>
      <c r="CR77">
        <v>61</v>
      </c>
    </row>
    <row r="78" spans="2:96" x14ac:dyDescent="0.25">
      <c r="B78">
        <v>744</v>
      </c>
      <c r="C78">
        <v>661</v>
      </c>
      <c r="D78">
        <v>103.16</v>
      </c>
      <c r="E78">
        <v>0.02</v>
      </c>
      <c r="F78">
        <v>0</v>
      </c>
      <c r="H78">
        <v>1208</v>
      </c>
      <c r="I78">
        <v>948</v>
      </c>
      <c r="J78">
        <v>238.62</v>
      </c>
      <c r="K78">
        <v>1.22</v>
      </c>
      <c r="L78">
        <v>34</v>
      </c>
      <c r="N78">
        <v>1553</v>
      </c>
      <c r="O78">
        <v>1397</v>
      </c>
      <c r="P78">
        <v>376.71</v>
      </c>
      <c r="Q78">
        <v>8.6300000000000008</v>
      </c>
      <c r="R78">
        <v>-11</v>
      </c>
      <c r="T78">
        <v>1034</v>
      </c>
      <c r="U78">
        <v>956</v>
      </c>
      <c r="V78">
        <v>142.77000000000001</v>
      </c>
      <c r="W78">
        <v>0.11</v>
      </c>
      <c r="X78">
        <v>1</v>
      </c>
      <c r="Z78">
        <v>899</v>
      </c>
      <c r="AA78">
        <v>773</v>
      </c>
      <c r="AB78">
        <v>165.69</v>
      </c>
      <c r="AC78">
        <v>0.84</v>
      </c>
      <c r="AD78">
        <v>22</v>
      </c>
      <c r="AF78">
        <v>1344</v>
      </c>
      <c r="AG78">
        <v>1301</v>
      </c>
      <c r="AH78">
        <v>478.52</v>
      </c>
      <c r="AI78">
        <v>5.32</v>
      </c>
      <c r="AJ78">
        <v>29</v>
      </c>
      <c r="AL78">
        <v>1372</v>
      </c>
      <c r="AM78">
        <v>1270</v>
      </c>
      <c r="AN78">
        <v>661.38</v>
      </c>
      <c r="AO78">
        <v>9.5500000000000007</v>
      </c>
      <c r="AP78">
        <v>4</v>
      </c>
      <c r="AR78">
        <v>609</v>
      </c>
      <c r="AS78">
        <v>559</v>
      </c>
      <c r="AT78">
        <v>181.96</v>
      </c>
      <c r="AU78">
        <v>1.73</v>
      </c>
      <c r="AV78">
        <v>25</v>
      </c>
      <c r="AX78">
        <v>723</v>
      </c>
      <c r="AY78">
        <v>594</v>
      </c>
      <c r="AZ78">
        <v>272.70999999999998</v>
      </c>
      <c r="BA78">
        <v>1.42</v>
      </c>
      <c r="BB78">
        <v>73</v>
      </c>
      <c r="BD78">
        <v>922</v>
      </c>
      <c r="BE78">
        <v>752</v>
      </c>
      <c r="BF78">
        <v>1314.98</v>
      </c>
      <c r="BG78">
        <v>24.84</v>
      </c>
      <c r="BH78">
        <v>70</v>
      </c>
      <c r="BJ78">
        <v>279</v>
      </c>
      <c r="BK78">
        <v>242</v>
      </c>
      <c r="BL78">
        <v>2132.27</v>
      </c>
      <c r="BM78">
        <v>29.7</v>
      </c>
      <c r="BN78">
        <v>5</v>
      </c>
      <c r="BP78">
        <v>1343</v>
      </c>
      <c r="BQ78">
        <v>1222</v>
      </c>
      <c r="BR78">
        <v>11302.23</v>
      </c>
      <c r="BS78">
        <v>195.22</v>
      </c>
      <c r="BT78">
        <v>60</v>
      </c>
      <c r="BV78">
        <v>973</v>
      </c>
      <c r="BW78">
        <v>827</v>
      </c>
      <c r="BX78">
        <v>1774.78</v>
      </c>
      <c r="BY78">
        <v>3.57</v>
      </c>
      <c r="BZ78">
        <v>7</v>
      </c>
      <c r="CB78">
        <v>1215</v>
      </c>
      <c r="CC78">
        <v>1057</v>
      </c>
      <c r="CD78">
        <v>2805.55</v>
      </c>
      <c r="CE78">
        <v>49.81</v>
      </c>
      <c r="CF78">
        <v>23</v>
      </c>
      <c r="CH78">
        <v>782</v>
      </c>
      <c r="CI78">
        <v>632</v>
      </c>
      <c r="CJ78">
        <v>1752.98</v>
      </c>
      <c r="CK78">
        <v>8.16</v>
      </c>
      <c r="CL78">
        <v>-402</v>
      </c>
      <c r="CN78">
        <v>985</v>
      </c>
      <c r="CO78">
        <v>751</v>
      </c>
      <c r="CP78">
        <v>7988.09</v>
      </c>
      <c r="CQ78">
        <v>0.48</v>
      </c>
      <c r="CR78">
        <v>70</v>
      </c>
    </row>
    <row r="79" spans="2:96" x14ac:dyDescent="0.25">
      <c r="B79">
        <v>811</v>
      </c>
      <c r="C79">
        <v>686</v>
      </c>
      <c r="D79">
        <v>131.4</v>
      </c>
      <c r="E79">
        <v>0.03</v>
      </c>
      <c r="F79">
        <v>25</v>
      </c>
      <c r="H79">
        <v>1087</v>
      </c>
      <c r="I79">
        <v>932</v>
      </c>
      <c r="J79">
        <v>236.9</v>
      </c>
      <c r="K79">
        <v>0.08</v>
      </c>
      <c r="L79">
        <v>18</v>
      </c>
      <c r="N79">
        <v>1642</v>
      </c>
      <c r="O79">
        <v>1387</v>
      </c>
      <c r="P79">
        <v>384.92</v>
      </c>
      <c r="Q79">
        <v>0.06</v>
      </c>
      <c r="R79">
        <v>-21</v>
      </c>
      <c r="T79">
        <v>1031</v>
      </c>
      <c r="U79">
        <v>955</v>
      </c>
      <c r="V79">
        <v>135.72</v>
      </c>
      <c r="W79">
        <v>0.05</v>
      </c>
      <c r="X79">
        <v>0</v>
      </c>
      <c r="Z79">
        <v>822</v>
      </c>
      <c r="AA79">
        <v>785</v>
      </c>
      <c r="AB79">
        <v>153.77000000000001</v>
      </c>
      <c r="AC79">
        <v>1.08</v>
      </c>
      <c r="AD79">
        <v>34</v>
      </c>
      <c r="AF79">
        <v>1357</v>
      </c>
      <c r="AG79">
        <v>1305</v>
      </c>
      <c r="AH79">
        <v>489.94</v>
      </c>
      <c r="AI79">
        <v>4.49</v>
      </c>
      <c r="AJ79">
        <v>33</v>
      </c>
      <c r="AL79">
        <v>1451</v>
      </c>
      <c r="AM79">
        <v>1268</v>
      </c>
      <c r="AN79">
        <v>682.57</v>
      </c>
      <c r="AO79">
        <v>1.47</v>
      </c>
      <c r="AP79">
        <v>2</v>
      </c>
      <c r="AR79">
        <v>588</v>
      </c>
      <c r="AS79">
        <v>557</v>
      </c>
      <c r="AT79">
        <v>185.5</v>
      </c>
      <c r="AU79">
        <v>0.95</v>
      </c>
      <c r="AV79">
        <v>23</v>
      </c>
      <c r="AX79">
        <v>749</v>
      </c>
      <c r="AY79">
        <v>601</v>
      </c>
      <c r="AZ79">
        <v>267.39999999999998</v>
      </c>
      <c r="BA79">
        <v>4.96</v>
      </c>
      <c r="BB79">
        <v>80</v>
      </c>
      <c r="BD79">
        <v>893</v>
      </c>
      <c r="BE79">
        <v>747</v>
      </c>
      <c r="BF79">
        <v>1336.83</v>
      </c>
      <c r="BG79">
        <v>11.64</v>
      </c>
      <c r="BH79">
        <v>65</v>
      </c>
      <c r="BJ79">
        <v>276</v>
      </c>
      <c r="BK79">
        <v>240</v>
      </c>
      <c r="BL79">
        <v>2114.09</v>
      </c>
      <c r="BM79">
        <v>39.61</v>
      </c>
      <c r="BN79">
        <v>3</v>
      </c>
      <c r="BP79">
        <v>1386</v>
      </c>
      <c r="BQ79">
        <v>1279</v>
      </c>
      <c r="BR79">
        <v>10954.98</v>
      </c>
      <c r="BS79">
        <v>0.64</v>
      </c>
      <c r="BT79">
        <v>117</v>
      </c>
      <c r="BV79">
        <v>937</v>
      </c>
      <c r="BW79">
        <v>826</v>
      </c>
      <c r="BX79">
        <v>1686.43</v>
      </c>
      <c r="BY79">
        <v>18.059999999999999</v>
      </c>
      <c r="BZ79">
        <v>6</v>
      </c>
      <c r="CB79">
        <v>1188</v>
      </c>
      <c r="CC79">
        <v>1085</v>
      </c>
      <c r="CD79">
        <v>2337.0500000000002</v>
      </c>
      <c r="CE79">
        <v>64.069999999999993</v>
      </c>
      <c r="CF79">
        <v>51</v>
      </c>
      <c r="CH79">
        <v>826</v>
      </c>
      <c r="CI79">
        <v>670</v>
      </c>
      <c r="CJ79">
        <v>1604.97</v>
      </c>
      <c r="CK79">
        <v>46.44</v>
      </c>
      <c r="CL79">
        <v>-364</v>
      </c>
      <c r="CN79">
        <v>999</v>
      </c>
      <c r="CO79">
        <v>742</v>
      </c>
      <c r="CP79">
        <v>8917.67</v>
      </c>
      <c r="CQ79">
        <v>146.88999999999999</v>
      </c>
      <c r="CR79">
        <v>61</v>
      </c>
    </row>
    <row r="80" spans="2:96" x14ac:dyDescent="0.25">
      <c r="B80">
        <v>805</v>
      </c>
      <c r="C80">
        <v>671</v>
      </c>
      <c r="D80">
        <v>130.21</v>
      </c>
      <c r="E80">
        <v>0.64</v>
      </c>
      <c r="F80">
        <v>10</v>
      </c>
      <c r="H80">
        <v>1141</v>
      </c>
      <c r="I80">
        <v>958</v>
      </c>
      <c r="J80">
        <v>240.52</v>
      </c>
      <c r="K80">
        <v>7.36</v>
      </c>
      <c r="L80">
        <v>44</v>
      </c>
      <c r="N80">
        <v>1560</v>
      </c>
      <c r="O80">
        <v>1373</v>
      </c>
      <c r="P80">
        <v>372.69</v>
      </c>
      <c r="Q80">
        <v>3.71</v>
      </c>
      <c r="R80">
        <v>-35</v>
      </c>
      <c r="T80">
        <v>1032</v>
      </c>
      <c r="U80">
        <v>955</v>
      </c>
      <c r="V80">
        <v>142.43</v>
      </c>
      <c r="W80">
        <v>0.03</v>
      </c>
      <c r="X80">
        <v>0</v>
      </c>
      <c r="Z80">
        <v>859</v>
      </c>
      <c r="AA80">
        <v>789</v>
      </c>
      <c r="AB80">
        <v>154.46</v>
      </c>
      <c r="AC80">
        <v>0.47</v>
      </c>
      <c r="AD80">
        <v>38</v>
      </c>
      <c r="AF80">
        <v>1405</v>
      </c>
      <c r="AG80">
        <v>1299</v>
      </c>
      <c r="AH80">
        <v>474.38</v>
      </c>
      <c r="AI80">
        <v>0.06</v>
      </c>
      <c r="AJ80">
        <v>27</v>
      </c>
      <c r="AL80">
        <v>1368</v>
      </c>
      <c r="AM80">
        <v>1294</v>
      </c>
      <c r="AN80">
        <v>730.26</v>
      </c>
      <c r="AO80">
        <v>8.1300000000000008</v>
      </c>
      <c r="AP80">
        <v>28</v>
      </c>
      <c r="AR80">
        <v>659</v>
      </c>
      <c r="AS80">
        <v>555</v>
      </c>
      <c r="AT80">
        <v>182.37</v>
      </c>
      <c r="AU80">
        <v>3.07</v>
      </c>
      <c r="AV80">
        <v>21</v>
      </c>
      <c r="AX80">
        <v>709</v>
      </c>
      <c r="AY80">
        <v>576</v>
      </c>
      <c r="AZ80">
        <v>291.02</v>
      </c>
      <c r="BA80">
        <v>7.88</v>
      </c>
      <c r="BB80">
        <v>55</v>
      </c>
      <c r="BD80">
        <v>955</v>
      </c>
      <c r="BE80">
        <v>750</v>
      </c>
      <c r="BF80">
        <v>1357.94</v>
      </c>
      <c r="BG80">
        <v>5.93</v>
      </c>
      <c r="BH80">
        <v>68</v>
      </c>
      <c r="BJ80">
        <v>279</v>
      </c>
      <c r="BK80">
        <v>242</v>
      </c>
      <c r="BL80">
        <v>2088</v>
      </c>
      <c r="BM80">
        <v>50.89</v>
      </c>
      <c r="BN80">
        <v>5</v>
      </c>
      <c r="BP80">
        <v>1438</v>
      </c>
      <c r="BQ80">
        <v>1283</v>
      </c>
      <c r="BR80">
        <v>11403.56</v>
      </c>
      <c r="BS80">
        <v>94.61</v>
      </c>
      <c r="BT80">
        <v>121</v>
      </c>
      <c r="BV80">
        <v>979</v>
      </c>
      <c r="BW80">
        <v>832</v>
      </c>
      <c r="BX80">
        <v>1934.99</v>
      </c>
      <c r="BY80">
        <v>0.06</v>
      </c>
      <c r="BZ80">
        <v>12</v>
      </c>
      <c r="CB80">
        <v>1182</v>
      </c>
      <c r="CC80">
        <v>1066</v>
      </c>
      <c r="CD80">
        <v>1973.37</v>
      </c>
      <c r="CE80">
        <v>22.45</v>
      </c>
      <c r="CF80">
        <v>32</v>
      </c>
      <c r="CH80">
        <v>873</v>
      </c>
      <c r="CI80">
        <v>640</v>
      </c>
      <c r="CJ80">
        <v>1619.32</v>
      </c>
      <c r="CK80">
        <v>4.34</v>
      </c>
      <c r="CL80">
        <v>-394</v>
      </c>
      <c r="CN80">
        <v>1009</v>
      </c>
      <c r="CO80">
        <v>732</v>
      </c>
      <c r="CP80">
        <v>8323.4500000000007</v>
      </c>
      <c r="CQ80">
        <v>98.45</v>
      </c>
      <c r="CR80">
        <v>51</v>
      </c>
    </row>
    <row r="81" spans="2:93" x14ac:dyDescent="0.25">
      <c r="B81" t="s">
        <v>1</v>
      </c>
      <c r="C81">
        <f>AVERAGE(C60:C80)</f>
        <v>677.23809523809518</v>
      </c>
      <c r="H81" t="s">
        <v>1</v>
      </c>
      <c r="I81">
        <f>AVERAGE(I60:I80)</f>
        <v>955.14285714285711</v>
      </c>
      <c r="N81" t="s">
        <v>1</v>
      </c>
      <c r="O81">
        <f>AVERAGE(O60:O80)</f>
        <v>1384.3809523809523</v>
      </c>
      <c r="T81" t="s">
        <v>1</v>
      </c>
      <c r="U81">
        <f>AVERAGE(U60:U80)</f>
        <v>957.42857142857144</v>
      </c>
      <c r="Z81" t="s">
        <v>1</v>
      </c>
      <c r="AA81">
        <f>AVERAGE(AA60:AA80)</f>
        <v>775.14285714285711</v>
      </c>
      <c r="AF81" t="s">
        <v>1</v>
      </c>
      <c r="AG81">
        <f>AVERAGE(AG60:AG80)</f>
        <v>1302.6190476190477</v>
      </c>
      <c r="AL81" t="s">
        <v>1</v>
      </c>
      <c r="AM81">
        <f>AVERAGE(AM60:AM80)</f>
        <v>1285</v>
      </c>
      <c r="AR81" t="s">
        <v>1</v>
      </c>
      <c r="AS81">
        <f>AVERAGE(AS60:AS80)</f>
        <v>550.76190476190482</v>
      </c>
      <c r="AX81" t="s">
        <v>1</v>
      </c>
      <c r="AY81">
        <f>AVERAGE(AY60:AY80)</f>
        <v>578.33333333333337</v>
      </c>
      <c r="BD81" t="s">
        <v>1</v>
      </c>
      <c r="BE81">
        <f>AVERAGE(BE60:BE80)</f>
        <v>734.80952380952385</v>
      </c>
      <c r="BJ81" t="s">
        <v>1</v>
      </c>
      <c r="BK81">
        <f>AVERAGE(BK60:BK80)</f>
        <v>243.38095238095238</v>
      </c>
      <c r="BP81" t="s">
        <v>1</v>
      </c>
      <c r="BQ81">
        <f>AVERAGE(BQ60:BQ80)</f>
        <v>1253</v>
      </c>
      <c r="BV81" t="s">
        <v>1</v>
      </c>
      <c r="BW81">
        <f>AVERAGE(BW60:BW80)</f>
        <v>826</v>
      </c>
      <c r="CB81" t="s">
        <v>1</v>
      </c>
      <c r="CC81">
        <f>AVERAGE(CC60:CC80)</f>
        <v>1068.6190476190477</v>
      </c>
      <c r="CH81" t="s">
        <v>1</v>
      </c>
      <c r="CI81">
        <f>AVERAGE(CI60:CI80)</f>
        <v>653.66666666666663</v>
      </c>
      <c r="CN81" t="s">
        <v>1</v>
      </c>
      <c r="CO81">
        <f>AVERAGE(CO60:CO80)</f>
        <v>736.09523809523807</v>
      </c>
    </row>
    <row r="82" spans="2:93" x14ac:dyDescent="0.25">
      <c r="B82" t="s">
        <v>2</v>
      </c>
      <c r="C82">
        <f>MIN(C60:C80)</f>
        <v>661</v>
      </c>
      <c r="H82" t="s">
        <v>2</v>
      </c>
      <c r="I82">
        <f>MIN(I60:I80)</f>
        <v>925</v>
      </c>
      <c r="N82" t="s">
        <v>2</v>
      </c>
      <c r="O82">
        <f>MIN(O60:O80)</f>
        <v>1361</v>
      </c>
      <c r="T82" t="s">
        <v>2</v>
      </c>
      <c r="U82">
        <f>MIN(U60:U80)</f>
        <v>955</v>
      </c>
      <c r="Z82" t="s">
        <v>2</v>
      </c>
      <c r="AA82">
        <f>MIN(AA60:AA80)</f>
        <v>762</v>
      </c>
      <c r="AF82" t="s">
        <v>2</v>
      </c>
      <c r="AG82">
        <f>MIN(AG60:AG80)</f>
        <v>1294</v>
      </c>
      <c r="AL82" t="s">
        <v>2</v>
      </c>
      <c r="AM82">
        <f>MIN(AM60:AM80)</f>
        <v>1268</v>
      </c>
      <c r="AR82" t="s">
        <v>2</v>
      </c>
      <c r="AS82">
        <f>MIN(AS60:AS80)</f>
        <v>537</v>
      </c>
      <c r="AX82" t="s">
        <v>2</v>
      </c>
      <c r="AY82">
        <f>MIN(AY60:AY80)</f>
        <v>538</v>
      </c>
      <c r="BD82" t="s">
        <v>2</v>
      </c>
      <c r="BE82">
        <f>MIN(BE60:BE80)</f>
        <v>718</v>
      </c>
      <c r="BJ82" t="s">
        <v>2</v>
      </c>
      <c r="BK82">
        <f>MIN(BK60:BK80)</f>
        <v>238</v>
      </c>
      <c r="BP82" t="s">
        <v>2</v>
      </c>
      <c r="BQ82">
        <f>MIN(BQ60:BQ80)</f>
        <v>1219</v>
      </c>
      <c r="BV82" t="s">
        <v>2</v>
      </c>
      <c r="BW82">
        <f>MIN(BW60:BW80)</f>
        <v>820</v>
      </c>
      <c r="CB82" t="s">
        <v>2</v>
      </c>
      <c r="CC82">
        <f>MIN(CC60:CC80)</f>
        <v>1044</v>
      </c>
      <c r="CH82" t="s">
        <v>2</v>
      </c>
      <c r="CI82">
        <f>MIN(CI60:CI80)</f>
        <v>625</v>
      </c>
      <c r="CN82" t="s">
        <v>2</v>
      </c>
      <c r="CO82">
        <f>MIN(CO60:CO80)</f>
        <v>711</v>
      </c>
    </row>
    <row r="83" spans="2:93" x14ac:dyDescent="0.25">
      <c r="B83" t="s">
        <v>3</v>
      </c>
      <c r="C83">
        <f>PERCENTILE(C60:C80,0.25)</f>
        <v>673</v>
      </c>
      <c r="H83" t="s">
        <v>3</v>
      </c>
      <c r="I83">
        <f>PERCENTILE(I60:I80,0.25)</f>
        <v>948</v>
      </c>
      <c r="N83" t="s">
        <v>3</v>
      </c>
      <c r="O83">
        <f>PERCENTILE(O60:O80,0.25)</f>
        <v>1370</v>
      </c>
      <c r="T83" t="s">
        <v>3</v>
      </c>
      <c r="U83">
        <f>PERCENTILE(U60:U80,0.25)</f>
        <v>955</v>
      </c>
      <c r="Z83" t="s">
        <v>3</v>
      </c>
      <c r="AA83">
        <f>PERCENTILE(AA60:AA80,0.25)</f>
        <v>768</v>
      </c>
      <c r="AF83" t="s">
        <v>3</v>
      </c>
      <c r="AG83">
        <f>PERCENTILE(AG60:AG80,0.25)</f>
        <v>1300</v>
      </c>
      <c r="AL83" t="s">
        <v>3</v>
      </c>
      <c r="AM83">
        <f>PERCENTILE(AM60:AM80,0.25)</f>
        <v>1278</v>
      </c>
      <c r="AR83" t="s">
        <v>3</v>
      </c>
      <c r="AS83">
        <f>PERCENTILE(AS60:AS80,0.25)</f>
        <v>545</v>
      </c>
      <c r="AX83" t="s">
        <v>3</v>
      </c>
      <c r="AY83">
        <f>PERCENTILE(AY60:AY80,0.25)</f>
        <v>573</v>
      </c>
      <c r="BD83" t="s">
        <v>3</v>
      </c>
      <c r="BE83">
        <f>PERCENTILE(BE60:BE80,0.25)</f>
        <v>726</v>
      </c>
      <c r="BJ83" t="s">
        <v>3</v>
      </c>
      <c r="BK83">
        <f>PERCENTILE(BK60:BK80,0.25)</f>
        <v>242</v>
      </c>
      <c r="BP83" t="s">
        <v>3</v>
      </c>
      <c r="BQ83">
        <f>PERCENTILE(BQ60:BQ80,0.25)</f>
        <v>1227</v>
      </c>
      <c r="BV83" t="s">
        <v>3</v>
      </c>
      <c r="BW83">
        <f>PERCENTILE(BW60:BW80,0.25)</f>
        <v>824</v>
      </c>
      <c r="CB83" t="s">
        <v>3</v>
      </c>
      <c r="CC83">
        <f>PERCENTILE(CC60:CC80,0.25)</f>
        <v>1058</v>
      </c>
      <c r="CH83" t="s">
        <v>3</v>
      </c>
      <c r="CI83">
        <f>PERCENTILE(CI60:CI80,0.25)</f>
        <v>640</v>
      </c>
      <c r="CN83" t="s">
        <v>3</v>
      </c>
      <c r="CO83">
        <f>PERCENTILE(CO60:CO80,0.25)</f>
        <v>732</v>
      </c>
    </row>
    <row r="84" spans="2:93" x14ac:dyDescent="0.25">
      <c r="B84" t="s">
        <v>4</v>
      </c>
      <c r="C84">
        <f>MEDIAN(C60:C80)</f>
        <v>677</v>
      </c>
      <c r="H84" t="s">
        <v>4</v>
      </c>
      <c r="I84">
        <f>MEDIAN(I60:I80)</f>
        <v>958</v>
      </c>
      <c r="N84" t="s">
        <v>4</v>
      </c>
      <c r="O84">
        <f>MEDIAN(O60:O80)</f>
        <v>1389</v>
      </c>
      <c r="T84" t="s">
        <v>4</v>
      </c>
      <c r="U84">
        <f>MEDIAN(U60:U80)</f>
        <v>958</v>
      </c>
      <c r="Z84" t="s">
        <v>4</v>
      </c>
      <c r="AA84">
        <f>MEDIAN(AA60:AA80)</f>
        <v>777</v>
      </c>
      <c r="AF84" t="s">
        <v>4</v>
      </c>
      <c r="AG84">
        <f>MEDIAN(AG60:AG80)</f>
        <v>1302</v>
      </c>
      <c r="AL84" t="s">
        <v>4</v>
      </c>
      <c r="AM84">
        <f>MEDIAN(AM60:AM80)</f>
        <v>1283</v>
      </c>
      <c r="AR84" t="s">
        <v>4</v>
      </c>
      <c r="AS84">
        <f>MEDIAN(AS60:AS80)</f>
        <v>551</v>
      </c>
      <c r="AX84" t="s">
        <v>4</v>
      </c>
      <c r="AY84">
        <f>MEDIAN(AY60:AY80)</f>
        <v>581</v>
      </c>
      <c r="BD84" t="s">
        <v>4</v>
      </c>
      <c r="BE84">
        <f>MEDIAN(BE60:BE80)</f>
        <v>732</v>
      </c>
      <c r="BJ84" t="s">
        <v>4</v>
      </c>
      <c r="BK84">
        <f>MEDIAN(BK60:BK80)</f>
        <v>244</v>
      </c>
      <c r="BP84" t="s">
        <v>4</v>
      </c>
      <c r="BQ84">
        <f>MEDIAN(BQ60:BQ80)</f>
        <v>1253</v>
      </c>
      <c r="BV84" t="s">
        <v>4</v>
      </c>
      <c r="BW84">
        <f>MEDIAN(BW60:BW80)</f>
        <v>826</v>
      </c>
      <c r="CB84" t="s">
        <v>4</v>
      </c>
      <c r="CC84">
        <f>MEDIAN(CC60:CC80)</f>
        <v>1071</v>
      </c>
      <c r="CH84" t="s">
        <v>4</v>
      </c>
      <c r="CI84">
        <f>MEDIAN(CI60:CI80)</f>
        <v>655</v>
      </c>
      <c r="CN84" t="s">
        <v>4</v>
      </c>
      <c r="CO84">
        <f>MEDIAN(CO60:CO80)</f>
        <v>740</v>
      </c>
    </row>
    <row r="85" spans="2:93" x14ac:dyDescent="0.25">
      <c r="B85" t="s">
        <v>5</v>
      </c>
      <c r="C85">
        <f>PERCENTILE(C60:C80,0.75)</f>
        <v>684</v>
      </c>
      <c r="H85" t="s">
        <v>5</v>
      </c>
      <c r="I85">
        <f>PERCENTILE(I60:I80,0.75)</f>
        <v>960</v>
      </c>
      <c r="N85" t="s">
        <v>5</v>
      </c>
      <c r="O85">
        <f>PERCENTILE(O60:O80,0.75)</f>
        <v>1390</v>
      </c>
      <c r="T85" t="s">
        <v>5</v>
      </c>
      <c r="U85">
        <f>PERCENTILE(U60:U80,0.75)</f>
        <v>958</v>
      </c>
      <c r="Z85" t="s">
        <v>5</v>
      </c>
      <c r="AA85">
        <f>PERCENTILE(AA60:AA80,0.75)</f>
        <v>781</v>
      </c>
      <c r="AF85" t="s">
        <v>5</v>
      </c>
      <c r="AG85">
        <f>PERCENTILE(AG60:AG80,0.75)</f>
        <v>1305</v>
      </c>
      <c r="AL85" t="s">
        <v>5</v>
      </c>
      <c r="AM85">
        <f>PERCENTILE(AM60:AM80,0.75)</f>
        <v>1294</v>
      </c>
      <c r="AR85" t="s">
        <v>5</v>
      </c>
      <c r="AS85">
        <f>PERCENTILE(AS60:AS80,0.75)</f>
        <v>557</v>
      </c>
      <c r="AX85" t="s">
        <v>5</v>
      </c>
      <c r="AY85">
        <f>PERCENTILE(AY60:AY80,0.75)</f>
        <v>587</v>
      </c>
      <c r="BD85" t="s">
        <v>5</v>
      </c>
      <c r="BE85">
        <f>PERCENTILE(BE60:BE80,0.75)</f>
        <v>743</v>
      </c>
      <c r="BJ85" t="s">
        <v>5</v>
      </c>
      <c r="BK85">
        <f>PERCENTILE(BK60:BK80,0.75)</f>
        <v>245</v>
      </c>
      <c r="BP85" t="s">
        <v>5</v>
      </c>
      <c r="BQ85">
        <f>PERCENTILE(BQ60:BQ80,0.75)</f>
        <v>1278</v>
      </c>
      <c r="BV85" t="s">
        <v>5</v>
      </c>
      <c r="BW85">
        <f>PERCENTILE(BW60:BW80,0.75)</f>
        <v>827</v>
      </c>
      <c r="CB85" t="s">
        <v>5</v>
      </c>
      <c r="CC85">
        <f>PERCENTILE(CC60:CC80,0.75)</f>
        <v>1077</v>
      </c>
      <c r="CH85" t="s">
        <v>5</v>
      </c>
      <c r="CI85">
        <f>PERCENTILE(CI60:CI80,0.75)</f>
        <v>662</v>
      </c>
      <c r="CN85" t="s">
        <v>5</v>
      </c>
      <c r="CO85">
        <f>PERCENTILE(CO60:CO80,0.75)</f>
        <v>742</v>
      </c>
    </row>
    <row r="86" spans="2:93" x14ac:dyDescent="0.25">
      <c r="B86" t="s">
        <v>6</v>
      </c>
      <c r="C86">
        <f>MAX(C60:C80)</f>
        <v>690</v>
      </c>
      <c r="H86" t="s">
        <v>6</v>
      </c>
      <c r="I86">
        <f>MAX(I60:I80)</f>
        <v>981</v>
      </c>
      <c r="N86" t="s">
        <v>6</v>
      </c>
      <c r="O86">
        <f>MAX(O60:O80)</f>
        <v>1414</v>
      </c>
      <c r="T86" t="s">
        <v>6</v>
      </c>
      <c r="U86">
        <f>MAX(U60:U80)</f>
        <v>965</v>
      </c>
      <c r="Z86" t="s">
        <v>6</v>
      </c>
      <c r="AA86">
        <f>MAX(AA60:AA80)</f>
        <v>789</v>
      </c>
      <c r="AF86" t="s">
        <v>6</v>
      </c>
      <c r="AG86">
        <f>MAX(AG60:AG80)</f>
        <v>1312</v>
      </c>
      <c r="AL86" t="s">
        <v>6</v>
      </c>
      <c r="AM86">
        <f>MAX(AM60:AM80)</f>
        <v>1308</v>
      </c>
      <c r="AR86" t="s">
        <v>6</v>
      </c>
      <c r="AS86">
        <f>MAX(AS60:AS80)</f>
        <v>559</v>
      </c>
      <c r="AX86" t="s">
        <v>6</v>
      </c>
      <c r="AY86">
        <f>MAX(AY60:AY80)</f>
        <v>601</v>
      </c>
      <c r="BD86" t="s">
        <v>6</v>
      </c>
      <c r="BE86">
        <f>MAX(BE60:BE80)</f>
        <v>754</v>
      </c>
      <c r="BJ86" t="s">
        <v>6</v>
      </c>
      <c r="BK86">
        <f>MAX(BK60:BK80)</f>
        <v>249</v>
      </c>
      <c r="BP86" t="s">
        <v>6</v>
      </c>
      <c r="BQ86">
        <f>MAX(BQ60:BQ80)</f>
        <v>1305</v>
      </c>
      <c r="BV86" t="s">
        <v>6</v>
      </c>
      <c r="BW86">
        <f>MAX(BW60:BW80)</f>
        <v>836</v>
      </c>
      <c r="CB86" t="s">
        <v>6</v>
      </c>
      <c r="CC86">
        <f>MAX(CC60:CC80)</f>
        <v>1085</v>
      </c>
      <c r="CH86" t="s">
        <v>6</v>
      </c>
      <c r="CI86">
        <f>MAX(CI60:CI80)</f>
        <v>677</v>
      </c>
      <c r="CN86" t="s">
        <v>6</v>
      </c>
      <c r="CO86">
        <f>MAX(CO60:CO80)</f>
        <v>751</v>
      </c>
    </row>
    <row r="87" spans="2:93" x14ac:dyDescent="0.25">
      <c r="B87" t="s">
        <v>7</v>
      </c>
      <c r="C87">
        <f>C83</f>
        <v>673</v>
      </c>
      <c r="H87" t="s">
        <v>7</v>
      </c>
      <c r="I87">
        <f>I83</f>
        <v>948</v>
      </c>
      <c r="N87" t="s">
        <v>7</v>
      </c>
      <c r="O87">
        <f>O83</f>
        <v>1370</v>
      </c>
      <c r="T87" t="s">
        <v>7</v>
      </c>
      <c r="U87">
        <f>U83</f>
        <v>955</v>
      </c>
      <c r="Z87" t="s">
        <v>7</v>
      </c>
      <c r="AA87">
        <f>AA83</f>
        <v>768</v>
      </c>
      <c r="AF87" t="s">
        <v>7</v>
      </c>
      <c r="AG87">
        <f>AG83</f>
        <v>1300</v>
      </c>
      <c r="AL87" t="s">
        <v>7</v>
      </c>
      <c r="AM87">
        <f>AM83</f>
        <v>1278</v>
      </c>
      <c r="AR87" t="s">
        <v>7</v>
      </c>
      <c r="AS87">
        <f>AS83</f>
        <v>545</v>
      </c>
      <c r="AX87" t="s">
        <v>7</v>
      </c>
      <c r="AY87">
        <f>AY83</f>
        <v>573</v>
      </c>
      <c r="BD87" t="s">
        <v>7</v>
      </c>
      <c r="BE87">
        <f>BE83</f>
        <v>726</v>
      </c>
      <c r="BJ87" t="s">
        <v>7</v>
      </c>
      <c r="BK87">
        <f>BK83</f>
        <v>242</v>
      </c>
      <c r="BP87" t="s">
        <v>7</v>
      </c>
      <c r="BQ87">
        <f>BQ83</f>
        <v>1227</v>
      </c>
      <c r="BV87" t="s">
        <v>7</v>
      </c>
      <c r="BW87">
        <f>BW83</f>
        <v>824</v>
      </c>
      <c r="CB87" t="s">
        <v>7</v>
      </c>
      <c r="CC87">
        <f>CC83</f>
        <v>1058</v>
      </c>
      <c r="CH87" t="s">
        <v>7</v>
      </c>
      <c r="CI87">
        <f>CI83</f>
        <v>640</v>
      </c>
      <c r="CN87" t="s">
        <v>7</v>
      </c>
      <c r="CO87">
        <f>CO83</f>
        <v>732</v>
      </c>
    </row>
    <row r="88" spans="2:93" x14ac:dyDescent="0.25">
      <c r="B88" t="s">
        <v>8</v>
      </c>
      <c r="C88">
        <f>C84-C83</f>
        <v>4</v>
      </c>
      <c r="H88" t="s">
        <v>8</v>
      </c>
      <c r="I88">
        <f>I84-I83</f>
        <v>10</v>
      </c>
      <c r="N88" t="s">
        <v>8</v>
      </c>
      <c r="O88">
        <f>O84-O83</f>
        <v>19</v>
      </c>
      <c r="T88" t="s">
        <v>8</v>
      </c>
      <c r="U88">
        <f>U84-U83</f>
        <v>3</v>
      </c>
      <c r="Z88" t="s">
        <v>8</v>
      </c>
      <c r="AA88">
        <f>AA84-AA83</f>
        <v>9</v>
      </c>
      <c r="AF88" t="s">
        <v>8</v>
      </c>
      <c r="AG88">
        <f>AG84-AG83</f>
        <v>2</v>
      </c>
      <c r="AL88" t="s">
        <v>8</v>
      </c>
      <c r="AM88">
        <f>AM84-AM83</f>
        <v>5</v>
      </c>
      <c r="AR88" t="s">
        <v>8</v>
      </c>
      <c r="AS88">
        <f>AS84-AS83</f>
        <v>6</v>
      </c>
      <c r="AX88" t="s">
        <v>8</v>
      </c>
      <c r="AY88">
        <f>AY84-AY83</f>
        <v>8</v>
      </c>
      <c r="BD88" t="s">
        <v>8</v>
      </c>
      <c r="BE88">
        <f>BE84-BE83</f>
        <v>6</v>
      </c>
      <c r="BJ88" t="s">
        <v>8</v>
      </c>
      <c r="BK88">
        <f>BK84-BK83</f>
        <v>2</v>
      </c>
      <c r="BP88" t="s">
        <v>8</v>
      </c>
      <c r="BQ88">
        <f>BQ84-BQ83</f>
        <v>26</v>
      </c>
      <c r="BV88" t="s">
        <v>8</v>
      </c>
      <c r="BW88">
        <f>BW84-BW83</f>
        <v>2</v>
      </c>
      <c r="CB88" t="s">
        <v>8</v>
      </c>
      <c r="CC88">
        <f>CC84-CC83</f>
        <v>13</v>
      </c>
      <c r="CH88" t="s">
        <v>8</v>
      </c>
      <c r="CI88">
        <f>CI84-CI83</f>
        <v>15</v>
      </c>
      <c r="CN88" t="s">
        <v>8</v>
      </c>
      <c r="CO88">
        <f>CO84-CO83</f>
        <v>8</v>
      </c>
    </row>
    <row r="89" spans="2:93" x14ac:dyDescent="0.25">
      <c r="B89" t="s">
        <v>9</v>
      </c>
      <c r="C89">
        <f>C85-C84</f>
        <v>7</v>
      </c>
      <c r="H89" t="s">
        <v>9</v>
      </c>
      <c r="I89">
        <f>I85-I84</f>
        <v>2</v>
      </c>
      <c r="N89" t="s">
        <v>9</v>
      </c>
      <c r="O89">
        <f>O85-O84</f>
        <v>1</v>
      </c>
      <c r="T89" t="s">
        <v>9</v>
      </c>
      <c r="U89">
        <f>U85-U84</f>
        <v>0</v>
      </c>
      <c r="Z89" t="s">
        <v>9</v>
      </c>
      <c r="AA89">
        <f>AA85-AA84</f>
        <v>4</v>
      </c>
      <c r="AF89" t="s">
        <v>9</v>
      </c>
      <c r="AG89">
        <f>AG85-AG84</f>
        <v>3</v>
      </c>
      <c r="AL89" t="s">
        <v>9</v>
      </c>
      <c r="AM89">
        <f>AM85-AM84</f>
        <v>11</v>
      </c>
      <c r="AR89" t="s">
        <v>9</v>
      </c>
      <c r="AS89">
        <f>AS85-AS84</f>
        <v>6</v>
      </c>
      <c r="AX89" t="s">
        <v>9</v>
      </c>
      <c r="AY89">
        <f>AY85-AY84</f>
        <v>6</v>
      </c>
      <c r="BD89" t="s">
        <v>9</v>
      </c>
      <c r="BE89">
        <f>BE85-BE84</f>
        <v>11</v>
      </c>
      <c r="BJ89" t="s">
        <v>9</v>
      </c>
      <c r="BK89">
        <f>BK85-BK84</f>
        <v>1</v>
      </c>
      <c r="BP89" t="s">
        <v>9</v>
      </c>
      <c r="BQ89">
        <f>BQ85-BQ84</f>
        <v>25</v>
      </c>
      <c r="BV89" t="s">
        <v>9</v>
      </c>
      <c r="BW89">
        <f>BW85-BW84</f>
        <v>1</v>
      </c>
      <c r="CB89" t="s">
        <v>9</v>
      </c>
      <c r="CC89">
        <f>CC85-CC84</f>
        <v>6</v>
      </c>
      <c r="CH89" t="s">
        <v>9</v>
      </c>
      <c r="CI89">
        <f>CI85-CI84</f>
        <v>7</v>
      </c>
      <c r="CN89" t="s">
        <v>9</v>
      </c>
      <c r="CO89">
        <f>CO85-CO84</f>
        <v>2</v>
      </c>
    </row>
    <row r="90" spans="2:93" x14ac:dyDescent="0.25">
      <c r="B90" t="s">
        <v>2</v>
      </c>
      <c r="C90">
        <f>C83-C82</f>
        <v>12</v>
      </c>
      <c r="H90" t="s">
        <v>2</v>
      </c>
      <c r="I90">
        <f>I83-I82</f>
        <v>23</v>
      </c>
      <c r="N90" t="s">
        <v>2</v>
      </c>
      <c r="O90">
        <f>O83-O82</f>
        <v>9</v>
      </c>
      <c r="T90" t="s">
        <v>2</v>
      </c>
      <c r="U90">
        <f>U83-U82</f>
        <v>0</v>
      </c>
      <c r="Z90" t="s">
        <v>2</v>
      </c>
      <c r="AA90">
        <f>AA83-AA82</f>
        <v>6</v>
      </c>
      <c r="AF90" t="s">
        <v>2</v>
      </c>
      <c r="AG90">
        <f>AG83-AG82</f>
        <v>6</v>
      </c>
      <c r="AL90" t="s">
        <v>2</v>
      </c>
      <c r="AM90">
        <f>AM83-AM82</f>
        <v>10</v>
      </c>
      <c r="AR90" t="s">
        <v>2</v>
      </c>
      <c r="AS90">
        <f>AS83-AS82</f>
        <v>8</v>
      </c>
      <c r="AX90" t="s">
        <v>2</v>
      </c>
      <c r="AY90">
        <f>AY83-AY82</f>
        <v>35</v>
      </c>
      <c r="BD90" t="s">
        <v>2</v>
      </c>
      <c r="BE90">
        <f>BE83-BE82</f>
        <v>8</v>
      </c>
      <c r="BJ90" t="s">
        <v>2</v>
      </c>
      <c r="BK90">
        <f>BK83-BK82</f>
        <v>4</v>
      </c>
      <c r="BP90" t="s">
        <v>2</v>
      </c>
      <c r="BQ90">
        <f>BQ83-BQ82</f>
        <v>8</v>
      </c>
      <c r="BV90" t="s">
        <v>2</v>
      </c>
      <c r="BW90">
        <f>BW83-BW82</f>
        <v>4</v>
      </c>
      <c r="CB90" t="s">
        <v>2</v>
      </c>
      <c r="CC90">
        <f>CC83-CC82</f>
        <v>14</v>
      </c>
      <c r="CH90" t="s">
        <v>2</v>
      </c>
      <c r="CI90">
        <f>CI83-CI82</f>
        <v>15</v>
      </c>
      <c r="CN90" t="s">
        <v>2</v>
      </c>
      <c r="CO90">
        <f>CO83-CO82</f>
        <v>21</v>
      </c>
    </row>
    <row r="91" spans="2:93" x14ac:dyDescent="0.25">
      <c r="B91" t="s">
        <v>6</v>
      </c>
      <c r="C91">
        <f>C86-C85</f>
        <v>6</v>
      </c>
      <c r="H91" t="s">
        <v>6</v>
      </c>
      <c r="I91">
        <f>I86-I85</f>
        <v>21</v>
      </c>
      <c r="N91" t="s">
        <v>6</v>
      </c>
      <c r="O91">
        <f>O86-O85</f>
        <v>24</v>
      </c>
      <c r="T91" t="s">
        <v>6</v>
      </c>
      <c r="U91">
        <f>U86-U85</f>
        <v>7</v>
      </c>
      <c r="Z91" t="s">
        <v>6</v>
      </c>
      <c r="AA91">
        <f>AA86-AA85</f>
        <v>8</v>
      </c>
      <c r="AF91" t="s">
        <v>6</v>
      </c>
      <c r="AG91">
        <f>AG86-AG85</f>
        <v>7</v>
      </c>
      <c r="AL91" t="s">
        <v>6</v>
      </c>
      <c r="AM91">
        <f>AM86-AM85</f>
        <v>14</v>
      </c>
      <c r="AR91" t="s">
        <v>6</v>
      </c>
      <c r="AS91">
        <f>AS86-AS85</f>
        <v>2</v>
      </c>
      <c r="AX91" t="s">
        <v>6</v>
      </c>
      <c r="AY91">
        <f>AY86-AY85</f>
        <v>14</v>
      </c>
      <c r="BD91" t="s">
        <v>6</v>
      </c>
      <c r="BE91">
        <f>BE86-BE85</f>
        <v>11</v>
      </c>
      <c r="BJ91" t="s">
        <v>6</v>
      </c>
      <c r="BK91">
        <f>BK86-BK85</f>
        <v>4</v>
      </c>
      <c r="BP91" t="s">
        <v>6</v>
      </c>
      <c r="BQ91">
        <f>BQ86-BQ85</f>
        <v>27</v>
      </c>
      <c r="BV91" t="s">
        <v>6</v>
      </c>
      <c r="BW91">
        <f>BW86-BW85</f>
        <v>9</v>
      </c>
      <c r="CB91" t="s">
        <v>6</v>
      </c>
      <c r="CC91">
        <f>CC86-CC85</f>
        <v>8</v>
      </c>
      <c r="CH91" t="s">
        <v>6</v>
      </c>
      <c r="CI91">
        <f>CI86-CI85</f>
        <v>15</v>
      </c>
      <c r="CN91" t="s">
        <v>6</v>
      </c>
      <c r="CO91">
        <f>CO86-CO85</f>
        <v>9</v>
      </c>
    </row>
    <row r="92" spans="2:93" x14ac:dyDescent="0.25">
      <c r="B92" t="s">
        <v>10</v>
      </c>
      <c r="C92">
        <f>STDEV(C60:C80)</f>
        <v>8.3300946087350169</v>
      </c>
      <c r="H92" t="s">
        <v>10</v>
      </c>
      <c r="I92">
        <f>STDEV(I60:I80)</f>
        <v>15.935136379352747</v>
      </c>
      <c r="N92" t="s">
        <v>10</v>
      </c>
      <c r="O92">
        <f>STDEV(O60:O80)</f>
        <v>15.367095335411276</v>
      </c>
      <c r="T92" t="s">
        <v>10</v>
      </c>
      <c r="U92">
        <f>STDEV(U60:U80)</f>
        <v>2.5606918707925126</v>
      </c>
      <c r="Z92" t="s">
        <v>10</v>
      </c>
      <c r="AA92">
        <f>STDEV(AA60:AA80)</f>
        <v>7.8885088216069983</v>
      </c>
      <c r="AF92" t="s">
        <v>10</v>
      </c>
      <c r="AG92">
        <f>STDEV(AG60:AG80)</f>
        <v>4.0801493903555839</v>
      </c>
      <c r="AL92" t="s">
        <v>10</v>
      </c>
      <c r="AM92">
        <f>STDEV(AM60:AM80)</f>
        <v>10.535653752852738</v>
      </c>
      <c r="AR92" t="s">
        <v>10</v>
      </c>
      <c r="AS92">
        <f>STDEV(AS60:AS80)</f>
        <v>6.4800058788921016</v>
      </c>
      <c r="AX92" t="s">
        <v>10</v>
      </c>
      <c r="AY92">
        <f>STDEV(AY60:AY80)</f>
        <v>15.379640221192867</v>
      </c>
      <c r="BD92" t="s">
        <v>10</v>
      </c>
      <c r="BE92">
        <f>STDEV(BE60:BE80)</f>
        <v>10.805642265127268</v>
      </c>
      <c r="BJ92" t="s">
        <v>10</v>
      </c>
      <c r="BK92">
        <f>STDEV(BK60:BK80)</f>
        <v>2.7290326212083</v>
      </c>
      <c r="BP92" t="s">
        <v>10</v>
      </c>
      <c r="BQ92">
        <f>STDEV(BQ60:BQ80)</f>
        <v>25.381095327034252</v>
      </c>
      <c r="BV92" t="s">
        <v>10</v>
      </c>
      <c r="BW92">
        <f>STDEV(BW60:BW80)</f>
        <v>3.6331804249169899</v>
      </c>
      <c r="CB92" t="s">
        <v>10</v>
      </c>
      <c r="CC92">
        <f>STDEV(CC60:CC80)</f>
        <v>12.006149218113984</v>
      </c>
      <c r="CH92" t="s">
        <v>10</v>
      </c>
      <c r="CI92">
        <f>STDEV(CI60:CI80)</f>
        <v>14.786254878546268</v>
      </c>
      <c r="CN92" t="s">
        <v>10</v>
      </c>
      <c r="CO92">
        <f>STDEV(CO60:CO80)</f>
        <v>11.401336596666033</v>
      </c>
    </row>
    <row r="93" spans="2:93" x14ac:dyDescent="0.25">
      <c r="B93" t="s">
        <v>11</v>
      </c>
      <c r="C93">
        <f>AVEDEV(C60:C80)</f>
        <v>6.4399092970521519</v>
      </c>
      <c r="H93" t="s">
        <v>11</v>
      </c>
      <c r="I93">
        <f>AVEDEV(I60:I80)</f>
        <v>11.836734693877556</v>
      </c>
      <c r="N93" t="s">
        <v>11</v>
      </c>
      <c r="O93">
        <f>AVEDEV(O60:O80)</f>
        <v>12.707482993197292</v>
      </c>
      <c r="T93" t="s">
        <v>11</v>
      </c>
      <c r="U93">
        <f>AVEDEV(U60:U80)</f>
        <v>1.9319727891156455</v>
      </c>
      <c r="Z93" t="s">
        <v>11</v>
      </c>
      <c r="AA93">
        <f>AVEDEV(AA60:AA80)</f>
        <v>6.7074829931972806</v>
      </c>
      <c r="AF93" t="s">
        <v>11</v>
      </c>
      <c r="AG93">
        <f>AVEDEV(AG60:AG80)</f>
        <v>3.1247165532879859</v>
      </c>
      <c r="AL93" t="s">
        <v>11</v>
      </c>
      <c r="AM93">
        <f>AVEDEV(AM60:AM80)</f>
        <v>8.7619047619047628</v>
      </c>
      <c r="AR93" t="s">
        <v>11</v>
      </c>
      <c r="AS93">
        <f>AVEDEV(AS60:AS80)</f>
        <v>5.67800453514739</v>
      </c>
      <c r="AX93" t="s">
        <v>11</v>
      </c>
      <c r="AY93">
        <f>AVEDEV(AY60:AY80)</f>
        <v>11.111111111111102</v>
      </c>
      <c r="BD93" t="s">
        <v>11</v>
      </c>
      <c r="BE93">
        <f>AVEDEV(BE60:BE80)</f>
        <v>9.1337868480725639</v>
      </c>
      <c r="BJ93" t="s">
        <v>11</v>
      </c>
      <c r="BK93">
        <f>AVEDEV(BK60:BK80)</f>
        <v>2.0408163265306123</v>
      </c>
      <c r="BP93" t="s">
        <v>11</v>
      </c>
      <c r="BQ93">
        <f>AVEDEV(BQ60:BQ80)</f>
        <v>21.047619047619047</v>
      </c>
      <c r="BV93" t="s">
        <v>11</v>
      </c>
      <c r="BW93">
        <f>AVEDEV(BW60:BW80)</f>
        <v>2.3809523809523809</v>
      </c>
      <c r="CB93" t="s">
        <v>11</v>
      </c>
      <c r="CC93">
        <f>AVEDEV(CC60:CC80)</f>
        <v>10.018140589569157</v>
      </c>
      <c r="CH93" t="s">
        <v>11</v>
      </c>
      <c r="CI93">
        <f>AVEDEV(CI60:CI80)</f>
        <v>12.285714285714292</v>
      </c>
      <c r="CN93" t="s">
        <v>11</v>
      </c>
      <c r="CO93">
        <f>AVEDEV(CO60:CO80)</f>
        <v>9.0430839002267582</v>
      </c>
    </row>
    <row r="94" spans="2:93" x14ac:dyDescent="0.25">
      <c r="B94" t="s">
        <v>20</v>
      </c>
      <c r="C94">
        <f>AVERAGE(E60:E80)</f>
        <v>1.441904761904762</v>
      </c>
      <c r="H94" t="s">
        <v>20</v>
      </c>
      <c r="I94">
        <f>AVERAGE(K60:K80)</f>
        <v>2.6247619047619049</v>
      </c>
      <c r="N94" t="s">
        <v>20</v>
      </c>
      <c r="O94">
        <f>AVERAGE(Q60:Q80)</f>
        <v>3.7995238095238091</v>
      </c>
      <c r="T94" t="s">
        <v>20</v>
      </c>
      <c r="U94">
        <f>AVERAGE(W60:W80)</f>
        <v>0.9280952380952382</v>
      </c>
      <c r="Z94" t="s">
        <v>20</v>
      </c>
      <c r="AA94">
        <f>AVERAGE(AC60:AC80)</f>
        <v>1.4657142857142857</v>
      </c>
      <c r="AF94" t="s">
        <v>20</v>
      </c>
      <c r="AG94">
        <f>AVERAGE(AI60:AI80)</f>
        <v>3.6542857142857139</v>
      </c>
      <c r="AL94" t="s">
        <v>20</v>
      </c>
      <c r="AM94">
        <f>AVERAGE(AO60:AO80)</f>
        <v>5.3338095238095224</v>
      </c>
      <c r="AR94" t="s">
        <v>20</v>
      </c>
      <c r="AS94">
        <f>AVERAGE(AU60:AU80)</f>
        <v>2.042380952380952</v>
      </c>
      <c r="AX94" t="s">
        <v>20</v>
      </c>
      <c r="AY94">
        <f>AVERAGE(BA60:BA80)</f>
        <v>3.2642857142857147</v>
      </c>
      <c r="BD94" t="s">
        <v>20</v>
      </c>
      <c r="BE94">
        <f>AVERAGE(BG60:BG80)</f>
        <v>12.820476190476191</v>
      </c>
      <c r="BJ94" t="s">
        <v>20</v>
      </c>
      <c r="BK94">
        <f>AVERAGE(BM60:BM80)</f>
        <v>29.966666666666669</v>
      </c>
      <c r="BV94" t="s">
        <v>20</v>
      </c>
      <c r="BW94">
        <f>AVERAGE(BY60:BY80)</f>
        <v>9.0323809523809544</v>
      </c>
      <c r="CB94" t="s">
        <v>20</v>
      </c>
      <c r="CC94">
        <f>AVERAGE(CE60:CE80)</f>
        <v>27.584761904761908</v>
      </c>
      <c r="CH94" t="s">
        <v>20</v>
      </c>
      <c r="CI94">
        <f>AVERAGE(CK60:CK80)</f>
        <v>37.290952380952383</v>
      </c>
      <c r="CN94" t="s">
        <v>20</v>
      </c>
      <c r="CO94">
        <f>AVERAGE(CQ60:CQ80)</f>
        <v>89.76666666666668</v>
      </c>
    </row>
    <row r="96" spans="2:93" x14ac:dyDescent="0.25">
      <c r="B96" t="s">
        <v>12</v>
      </c>
    </row>
    <row r="97" spans="2:9" x14ac:dyDescent="0.25">
      <c r="B97" t="s">
        <v>2</v>
      </c>
      <c r="E97" t="s">
        <v>1</v>
      </c>
      <c r="F97" t="s">
        <v>2</v>
      </c>
      <c r="G97" t="s">
        <v>6</v>
      </c>
      <c r="H97" t="s">
        <v>10</v>
      </c>
      <c r="I97" t="s">
        <v>20</v>
      </c>
    </row>
    <row r="98" spans="2:9" x14ac:dyDescent="0.25">
      <c r="B98">
        <v>661</v>
      </c>
      <c r="D98">
        <v>1</v>
      </c>
      <c r="E98" s="1">
        <v>677.23809523809518</v>
      </c>
      <c r="F98" s="7">
        <v>661</v>
      </c>
      <c r="G98" s="7">
        <v>690</v>
      </c>
      <c r="H98" s="1">
        <v>8.3300946087350169</v>
      </c>
      <c r="I98" s="1">
        <v>1.441904761904762</v>
      </c>
    </row>
    <row r="99" spans="2:9" x14ac:dyDescent="0.25">
      <c r="B99">
        <v>915</v>
      </c>
      <c r="D99">
        <v>2</v>
      </c>
      <c r="E99" s="1">
        <v>955.14285714285711</v>
      </c>
      <c r="F99" s="7">
        <v>925</v>
      </c>
      <c r="G99" s="7">
        <v>981</v>
      </c>
      <c r="H99" s="1">
        <v>15.935136379352747</v>
      </c>
      <c r="I99" s="1">
        <v>2.6247619047619049</v>
      </c>
    </row>
    <row r="100" spans="2:9" x14ac:dyDescent="0.25">
      <c r="B100">
        <v>1359</v>
      </c>
      <c r="D100">
        <v>3</v>
      </c>
      <c r="E100" s="1">
        <v>1384.3809523809523</v>
      </c>
      <c r="F100" s="7">
        <v>1361</v>
      </c>
      <c r="G100" s="7">
        <v>1414</v>
      </c>
      <c r="H100" s="1">
        <v>15.367095335411276</v>
      </c>
      <c r="I100" s="1">
        <v>3.7995238095238091</v>
      </c>
    </row>
    <row r="101" spans="2:9" x14ac:dyDescent="0.25">
      <c r="B101">
        <v>955</v>
      </c>
      <c r="D101">
        <v>4</v>
      </c>
      <c r="E101" s="1">
        <v>957.42857142857144</v>
      </c>
      <c r="F101" s="7">
        <v>955</v>
      </c>
      <c r="G101" s="7">
        <v>965</v>
      </c>
      <c r="H101" s="1">
        <v>2.5606918707925126</v>
      </c>
      <c r="I101" s="1">
        <v>0.9280952380952382</v>
      </c>
    </row>
    <row r="102" spans="2:9" x14ac:dyDescent="0.25">
      <c r="B102">
        <v>752</v>
      </c>
      <c r="D102">
        <v>5</v>
      </c>
      <c r="E102" s="1">
        <v>775.14285714285711</v>
      </c>
      <c r="F102" s="7">
        <v>762</v>
      </c>
      <c r="G102" s="7">
        <v>789</v>
      </c>
      <c r="H102" s="1">
        <v>7.8885088216069983</v>
      </c>
      <c r="I102" s="1">
        <v>1.4657142857142857</v>
      </c>
    </row>
    <row r="103" spans="2:9" x14ac:dyDescent="0.25">
      <c r="B103">
        <v>1280</v>
      </c>
      <c r="D103">
        <v>6</v>
      </c>
      <c r="E103" s="1">
        <v>1302.6190476190477</v>
      </c>
      <c r="F103" s="7">
        <v>1294</v>
      </c>
      <c r="G103" s="7">
        <v>1312</v>
      </c>
      <c r="H103" s="1">
        <v>4.0801493903555839</v>
      </c>
      <c r="I103" s="1">
        <v>3.6542857142857139</v>
      </c>
    </row>
    <row r="104" spans="2:9" x14ac:dyDescent="0.25">
      <c r="B104">
        <v>1239</v>
      </c>
      <c r="D104">
        <v>7</v>
      </c>
      <c r="E104" s="1">
        <v>1285</v>
      </c>
      <c r="F104" s="7">
        <v>1268</v>
      </c>
      <c r="G104" s="7">
        <v>1308</v>
      </c>
      <c r="H104" s="1">
        <v>10.535653752852738</v>
      </c>
      <c r="I104" s="1">
        <v>5.3338095238095224</v>
      </c>
    </row>
    <row r="105" spans="2:9" x14ac:dyDescent="0.25">
      <c r="B105">
        <v>534</v>
      </c>
      <c r="D105">
        <v>8</v>
      </c>
      <c r="E105" s="1">
        <v>550.76190476190482</v>
      </c>
      <c r="F105" s="7">
        <v>537</v>
      </c>
      <c r="G105" s="7">
        <v>559</v>
      </c>
      <c r="H105" s="1">
        <v>6.4800058788921016</v>
      </c>
      <c r="I105" s="1">
        <v>2.042380952380952</v>
      </c>
    </row>
    <row r="106" spans="2:9" x14ac:dyDescent="0.25">
      <c r="B106">
        <v>521</v>
      </c>
      <c r="D106">
        <v>9</v>
      </c>
      <c r="E106" s="1">
        <v>578.33333333333337</v>
      </c>
      <c r="F106" s="7">
        <v>538</v>
      </c>
      <c r="G106" s="7">
        <v>601</v>
      </c>
      <c r="H106" s="1">
        <v>15.379640221192867</v>
      </c>
      <c r="I106" s="1">
        <v>3.2642857142857147</v>
      </c>
    </row>
    <row r="107" spans="2:9" x14ac:dyDescent="0.25">
      <c r="B107">
        <v>690</v>
      </c>
      <c r="D107">
        <v>10</v>
      </c>
      <c r="E107" s="1">
        <v>734.80952380952385</v>
      </c>
      <c r="F107" s="7">
        <v>718</v>
      </c>
      <c r="G107" s="7">
        <v>754</v>
      </c>
      <c r="H107" s="1">
        <v>10.805642265127268</v>
      </c>
      <c r="I107" s="1">
        <v>12.820476190476191</v>
      </c>
    </row>
    <row r="108" spans="2:9" x14ac:dyDescent="0.25">
      <c r="B108">
        <v>237</v>
      </c>
      <c r="D108">
        <v>11</v>
      </c>
      <c r="E108" s="1">
        <v>243.38095238095238</v>
      </c>
      <c r="F108" s="7">
        <v>238</v>
      </c>
      <c r="G108" s="7">
        <v>249</v>
      </c>
      <c r="H108" s="1">
        <v>2.7290326212083</v>
      </c>
      <c r="I108" s="1">
        <v>29.966666666666701</v>
      </c>
    </row>
    <row r="109" spans="2:9" x14ac:dyDescent="0.25">
      <c r="D109">
        <v>12</v>
      </c>
      <c r="E109" s="1">
        <v>1253</v>
      </c>
      <c r="F109" s="7">
        <v>1219</v>
      </c>
      <c r="G109" s="7">
        <v>1305</v>
      </c>
      <c r="H109" s="1">
        <v>25.381095327034252</v>
      </c>
      <c r="I109" s="1"/>
    </row>
    <row r="110" spans="2:9" x14ac:dyDescent="0.25">
      <c r="B110">
        <v>824</v>
      </c>
      <c r="D110">
        <v>13</v>
      </c>
      <c r="E110" s="1">
        <v>826</v>
      </c>
      <c r="F110" s="7">
        <v>820</v>
      </c>
      <c r="G110" s="7">
        <v>836</v>
      </c>
      <c r="H110" s="1">
        <v>3.6331804249169899</v>
      </c>
      <c r="I110" s="1">
        <v>9.0323809523809544</v>
      </c>
    </row>
    <row r="111" spans="2:9" x14ac:dyDescent="0.25">
      <c r="B111">
        <v>1038</v>
      </c>
      <c r="D111">
        <v>14</v>
      </c>
      <c r="E111" s="1">
        <v>1068.6190476190477</v>
      </c>
      <c r="F111" s="7">
        <v>1044</v>
      </c>
      <c r="G111" s="7">
        <v>1085</v>
      </c>
      <c r="H111" s="1">
        <v>12.006149218113984</v>
      </c>
      <c r="I111" s="1">
        <v>27.584761904761908</v>
      </c>
    </row>
    <row r="112" spans="2:9" x14ac:dyDescent="0.25">
      <c r="B112">
        <v>609</v>
      </c>
      <c r="D112">
        <v>15</v>
      </c>
      <c r="E112" s="1">
        <v>653.66666666666663</v>
      </c>
      <c r="F112" s="7">
        <v>625</v>
      </c>
      <c r="G112" s="7">
        <v>677</v>
      </c>
      <c r="H112" s="1">
        <v>14.786254878546268</v>
      </c>
      <c r="I112" s="1">
        <v>37.290952380952383</v>
      </c>
    </row>
    <row r="113" spans="1:19" x14ac:dyDescent="0.25">
      <c r="D113">
        <v>16</v>
      </c>
      <c r="E113" s="1">
        <v>736.09523809523807</v>
      </c>
      <c r="F113" s="7">
        <v>711</v>
      </c>
      <c r="G113" s="7">
        <v>751</v>
      </c>
      <c r="H113" s="1">
        <v>11.401336596666033</v>
      </c>
      <c r="I113" s="1">
        <v>89.76666666666668</v>
      </c>
    </row>
    <row r="120" spans="1:19" ht="15.75" thickBot="1" x14ac:dyDescent="0.3">
      <c r="A120" t="s">
        <v>21</v>
      </c>
      <c r="B120" t="s">
        <v>22</v>
      </c>
      <c r="C120" t="s">
        <v>23</v>
      </c>
    </row>
    <row r="121" spans="1:19" ht="15.75" thickBot="1" x14ac:dyDescent="0.3">
      <c r="A121" s="6">
        <v>661</v>
      </c>
      <c r="B121" s="3">
        <v>661</v>
      </c>
      <c r="C121" s="3">
        <v>661</v>
      </c>
      <c r="E121" s="3">
        <v>661</v>
      </c>
      <c r="H121">
        <v>662</v>
      </c>
      <c r="I121">
        <v>683.7</v>
      </c>
      <c r="J121">
        <v>5</v>
      </c>
      <c r="K121">
        <v>691</v>
      </c>
      <c r="L121">
        <v>661</v>
      </c>
      <c r="M121">
        <v>686.2</v>
      </c>
      <c r="N121">
        <v>3.7</v>
      </c>
      <c r="O121">
        <v>691</v>
      </c>
      <c r="P121">
        <v>661</v>
      </c>
      <c r="Q121">
        <v>685.1</v>
      </c>
      <c r="R121">
        <v>3.5</v>
      </c>
      <c r="S121">
        <v>689</v>
      </c>
    </row>
    <row r="122" spans="1:19" ht="15.75" thickBot="1" x14ac:dyDescent="0.3">
      <c r="A122" s="5">
        <v>914</v>
      </c>
      <c r="B122" s="4">
        <v>914</v>
      </c>
      <c r="C122" s="4">
        <v>914</v>
      </c>
      <c r="E122" s="4">
        <v>914</v>
      </c>
      <c r="H122">
        <v>966</v>
      </c>
      <c r="I122">
        <v>977.8</v>
      </c>
      <c r="J122">
        <v>5.7</v>
      </c>
      <c r="K122">
        <v>990</v>
      </c>
      <c r="L122">
        <v>956</v>
      </c>
      <c r="M122">
        <v>977.8</v>
      </c>
      <c r="N122">
        <v>7.4</v>
      </c>
      <c r="O122">
        <v>991</v>
      </c>
      <c r="P122">
        <v>914</v>
      </c>
      <c r="Q122">
        <v>979.9</v>
      </c>
      <c r="R122">
        <v>8.9</v>
      </c>
      <c r="S122">
        <v>982</v>
      </c>
    </row>
    <row r="123" spans="1:19" ht="15.75" thickBot="1" x14ac:dyDescent="0.3">
      <c r="A123" s="5">
        <v>1354</v>
      </c>
      <c r="B123" s="5">
        <v>1369</v>
      </c>
      <c r="C123" s="4">
        <v>1354</v>
      </c>
      <c r="E123" s="4">
        <v>1354</v>
      </c>
      <c r="H123">
        <v>1374</v>
      </c>
      <c r="I123">
        <v>1415.2</v>
      </c>
      <c r="J123">
        <v>11</v>
      </c>
      <c r="K123">
        <v>1425</v>
      </c>
      <c r="L123">
        <v>1404</v>
      </c>
      <c r="M123">
        <v>1420.6</v>
      </c>
      <c r="N123">
        <v>8.6</v>
      </c>
      <c r="O123">
        <v>1439</v>
      </c>
      <c r="P123">
        <v>1369</v>
      </c>
      <c r="Q123">
        <v>1400.6</v>
      </c>
      <c r="R123">
        <v>13.4</v>
      </c>
      <c r="S123">
        <v>1419</v>
      </c>
    </row>
    <row r="124" spans="1:19" ht="15.75" thickBot="1" x14ac:dyDescent="0.3">
      <c r="A124" s="5">
        <v>955</v>
      </c>
      <c r="B124" s="4">
        <v>955</v>
      </c>
      <c r="C124" s="4">
        <v>955</v>
      </c>
      <c r="E124" s="4">
        <v>955</v>
      </c>
      <c r="H124">
        <v>955</v>
      </c>
      <c r="I124">
        <v>963.6</v>
      </c>
      <c r="J124">
        <v>4.4000000000000004</v>
      </c>
      <c r="K124">
        <v>972</v>
      </c>
      <c r="L124">
        <v>955</v>
      </c>
      <c r="M124">
        <v>964.1</v>
      </c>
      <c r="N124">
        <v>6.3</v>
      </c>
      <c r="O124">
        <v>975</v>
      </c>
      <c r="P124">
        <v>955</v>
      </c>
      <c r="Q124">
        <v>960.4</v>
      </c>
      <c r="R124">
        <v>4.7</v>
      </c>
      <c r="S124">
        <v>972</v>
      </c>
    </row>
    <row r="125" spans="1:19" ht="15.75" thickBot="1" x14ac:dyDescent="0.3">
      <c r="A125" s="5">
        <v>751</v>
      </c>
      <c r="B125" s="5">
        <v>759</v>
      </c>
      <c r="C125" s="4">
        <v>751</v>
      </c>
      <c r="E125" s="5">
        <v>762</v>
      </c>
      <c r="H125">
        <v>768</v>
      </c>
      <c r="I125">
        <v>789</v>
      </c>
      <c r="J125">
        <v>8</v>
      </c>
      <c r="K125">
        <v>799</v>
      </c>
      <c r="L125">
        <v>751</v>
      </c>
      <c r="M125">
        <v>790</v>
      </c>
      <c r="N125">
        <v>7.1</v>
      </c>
      <c r="O125">
        <v>802</v>
      </c>
      <c r="P125">
        <v>759</v>
      </c>
      <c r="Q125">
        <v>774.9</v>
      </c>
      <c r="R125">
        <v>10</v>
      </c>
      <c r="S125">
        <v>793</v>
      </c>
    </row>
    <row r="126" spans="1:19" ht="15.75" thickBot="1" x14ac:dyDescent="0.3">
      <c r="A126" s="5">
        <v>1272</v>
      </c>
      <c r="B126" s="5">
        <v>1290</v>
      </c>
      <c r="C126" s="4">
        <v>1272</v>
      </c>
      <c r="E126" s="4">
        <v>1272</v>
      </c>
      <c r="H126">
        <v>1299</v>
      </c>
      <c r="I126">
        <v>1311.8</v>
      </c>
      <c r="J126">
        <v>5.8</v>
      </c>
      <c r="K126">
        <v>1323</v>
      </c>
      <c r="L126">
        <v>1301</v>
      </c>
      <c r="M126">
        <v>1313.5</v>
      </c>
      <c r="N126">
        <v>5.3</v>
      </c>
      <c r="O126">
        <v>1322</v>
      </c>
      <c r="P126">
        <v>1290</v>
      </c>
      <c r="Q126">
        <v>1303.3</v>
      </c>
      <c r="R126">
        <v>4.5999999999999996</v>
      </c>
      <c r="S126">
        <v>1311</v>
      </c>
    </row>
    <row r="127" spans="1:19" ht="15.75" thickBot="1" x14ac:dyDescent="0.3">
      <c r="A127" s="5">
        <v>1221</v>
      </c>
      <c r="B127" s="5">
        <v>1261</v>
      </c>
      <c r="C127" s="5">
        <v>1239</v>
      </c>
      <c r="E127" s="5">
        <v>1268</v>
      </c>
      <c r="H127">
        <v>1286</v>
      </c>
      <c r="I127">
        <v>1306.5999999999999</v>
      </c>
      <c r="J127">
        <v>9.3000000000000007</v>
      </c>
      <c r="K127">
        <v>1322</v>
      </c>
      <c r="L127">
        <v>1282</v>
      </c>
      <c r="M127">
        <v>1314.2</v>
      </c>
      <c r="N127">
        <v>7.4</v>
      </c>
      <c r="O127">
        <v>1325</v>
      </c>
      <c r="P127">
        <v>1261</v>
      </c>
      <c r="Q127">
        <v>1287.3</v>
      </c>
      <c r="R127">
        <v>14.4</v>
      </c>
      <c r="S127">
        <v>1310</v>
      </c>
    </row>
    <row r="128" spans="1:19" ht="15.75" thickBot="1" x14ac:dyDescent="0.3">
      <c r="A128" s="5">
        <v>534</v>
      </c>
      <c r="B128" s="4">
        <v>534</v>
      </c>
      <c r="C128" s="4">
        <v>534</v>
      </c>
      <c r="E128" s="4">
        <v>534</v>
      </c>
      <c r="H128">
        <v>534</v>
      </c>
      <c r="I128">
        <v>556.70000000000005</v>
      </c>
      <c r="J128">
        <v>3.6</v>
      </c>
      <c r="K128">
        <v>563</v>
      </c>
      <c r="L128">
        <v>546</v>
      </c>
      <c r="M128">
        <v>556.9</v>
      </c>
      <c r="N128">
        <v>3.7</v>
      </c>
      <c r="O128">
        <v>566</v>
      </c>
      <c r="P128">
        <v>534</v>
      </c>
      <c r="Q128">
        <v>554.9</v>
      </c>
      <c r="R128">
        <v>4.2</v>
      </c>
      <c r="S128">
        <v>559</v>
      </c>
    </row>
    <row r="129" spans="1:19" ht="15.75" thickBot="1" x14ac:dyDescent="0.3">
      <c r="A129" s="5">
        <v>521</v>
      </c>
      <c r="B129" s="5">
        <v>562</v>
      </c>
      <c r="C129" s="4">
        <v>521</v>
      </c>
      <c r="E129" s="5">
        <v>538</v>
      </c>
      <c r="H129">
        <v>586</v>
      </c>
      <c r="I129">
        <v>598.20000000000005</v>
      </c>
      <c r="J129">
        <v>5.2</v>
      </c>
      <c r="K129">
        <v>607</v>
      </c>
      <c r="L129">
        <v>590</v>
      </c>
      <c r="M129">
        <v>599.9</v>
      </c>
      <c r="N129">
        <v>5.5</v>
      </c>
      <c r="O129">
        <v>611</v>
      </c>
      <c r="P129">
        <v>562</v>
      </c>
      <c r="Q129">
        <v>585.20000000000005</v>
      </c>
      <c r="R129">
        <v>12.9</v>
      </c>
      <c r="S129">
        <v>605</v>
      </c>
    </row>
    <row r="130" spans="1:19" ht="15.75" thickBot="1" x14ac:dyDescent="0.3">
      <c r="A130" s="5">
        <v>682</v>
      </c>
      <c r="B130" s="5">
        <v>732</v>
      </c>
      <c r="C130" s="5">
        <v>690</v>
      </c>
      <c r="E130" s="5">
        <v>718</v>
      </c>
      <c r="H130">
        <v>752</v>
      </c>
      <c r="I130">
        <v>760.3</v>
      </c>
      <c r="J130">
        <v>5.5</v>
      </c>
      <c r="K130">
        <v>771</v>
      </c>
      <c r="L130">
        <v>758</v>
      </c>
      <c r="M130">
        <v>764.9</v>
      </c>
      <c r="N130">
        <v>3.5</v>
      </c>
      <c r="O130">
        <v>774</v>
      </c>
      <c r="P130">
        <v>732</v>
      </c>
      <c r="Q130">
        <v>751.6</v>
      </c>
      <c r="R130">
        <v>9.9</v>
      </c>
      <c r="S130">
        <v>766</v>
      </c>
    </row>
    <row r="131" spans="1:19" ht="15.75" thickBot="1" x14ac:dyDescent="0.3">
      <c r="A131" s="5">
        <v>237</v>
      </c>
      <c r="B131" s="4">
        <v>237</v>
      </c>
      <c r="C131" s="4">
        <v>237</v>
      </c>
      <c r="E131" s="4">
        <v>237</v>
      </c>
      <c r="H131">
        <v>247</v>
      </c>
      <c r="I131">
        <v>253.1</v>
      </c>
      <c r="J131">
        <v>3</v>
      </c>
      <c r="K131">
        <v>259</v>
      </c>
      <c r="L131">
        <v>247</v>
      </c>
      <c r="M131">
        <v>255.3</v>
      </c>
      <c r="N131">
        <v>3.6</v>
      </c>
      <c r="O131">
        <v>262</v>
      </c>
      <c r="P131">
        <v>237</v>
      </c>
      <c r="Q131">
        <v>245.4</v>
      </c>
      <c r="R131">
        <v>3.6</v>
      </c>
      <c r="S131">
        <v>253</v>
      </c>
    </row>
    <row r="132" spans="1:19" ht="15.75" thickBot="1" x14ac:dyDescent="0.3">
      <c r="A132" s="5">
        <v>1162</v>
      </c>
      <c r="B132" s="5">
        <v>1224</v>
      </c>
      <c r="C132" s="5">
        <v>1170</v>
      </c>
      <c r="E132" s="5">
        <v>1219</v>
      </c>
      <c r="H132">
        <v>1276</v>
      </c>
      <c r="I132">
        <v>1314.7</v>
      </c>
      <c r="J132">
        <v>13.1</v>
      </c>
      <c r="K132">
        <v>1327</v>
      </c>
      <c r="L132">
        <v>1262</v>
      </c>
      <c r="M132">
        <v>1316.7</v>
      </c>
      <c r="N132">
        <v>15.1</v>
      </c>
      <c r="O132">
        <v>1334</v>
      </c>
      <c r="P132">
        <v>1224</v>
      </c>
      <c r="Q132">
        <v>1268.7</v>
      </c>
      <c r="R132">
        <v>24.2</v>
      </c>
      <c r="S132">
        <v>1314</v>
      </c>
    </row>
    <row r="133" spans="1:19" ht="15.75" thickBot="1" x14ac:dyDescent="0.3">
      <c r="A133" s="5">
        <v>820</v>
      </c>
      <c r="B133" s="4">
        <v>820</v>
      </c>
      <c r="C133" s="4">
        <v>820</v>
      </c>
      <c r="E133" s="4">
        <v>820</v>
      </c>
      <c r="H133">
        <v>836</v>
      </c>
      <c r="I133">
        <v>846.2</v>
      </c>
      <c r="J133">
        <v>6.1</v>
      </c>
      <c r="K133">
        <v>860</v>
      </c>
      <c r="L133">
        <v>839</v>
      </c>
      <c r="M133">
        <v>850.1</v>
      </c>
      <c r="N133">
        <v>6.2</v>
      </c>
      <c r="O133">
        <v>859</v>
      </c>
      <c r="P133">
        <v>820</v>
      </c>
      <c r="Q133">
        <v>834.4</v>
      </c>
      <c r="R133">
        <v>6.8</v>
      </c>
      <c r="S133">
        <v>847</v>
      </c>
    </row>
    <row r="134" spans="1:19" ht="15.75" thickBot="1" x14ac:dyDescent="0.3">
      <c r="A134" s="5">
        <v>1034</v>
      </c>
      <c r="B134" s="5">
        <v>1064</v>
      </c>
      <c r="C134" s="5">
        <v>1034</v>
      </c>
      <c r="E134" s="4">
        <v>1034</v>
      </c>
      <c r="H134">
        <v>1095</v>
      </c>
      <c r="I134">
        <v>1102.9000000000001</v>
      </c>
      <c r="J134">
        <v>5.7</v>
      </c>
      <c r="K134">
        <v>1115</v>
      </c>
      <c r="L134">
        <v>1095</v>
      </c>
      <c r="M134">
        <v>1107.0999999999999</v>
      </c>
      <c r="N134">
        <v>5.9</v>
      </c>
      <c r="O134">
        <v>1120</v>
      </c>
      <c r="P134">
        <v>1064</v>
      </c>
      <c r="Q134">
        <v>1086</v>
      </c>
      <c r="R134">
        <v>11.3</v>
      </c>
      <c r="S134">
        <v>1105</v>
      </c>
    </row>
    <row r="135" spans="1:19" ht="15.75" thickBot="1" x14ac:dyDescent="0.3">
      <c r="A135" s="5">
        <v>593</v>
      </c>
      <c r="B135" s="5">
        <v>647</v>
      </c>
      <c r="C135" s="4">
        <v>593</v>
      </c>
      <c r="E135" s="5">
        <v>625</v>
      </c>
      <c r="H135">
        <v>667</v>
      </c>
      <c r="I135">
        <v>689.5</v>
      </c>
      <c r="J135">
        <v>7.6</v>
      </c>
      <c r="K135">
        <v>698</v>
      </c>
      <c r="L135">
        <v>682</v>
      </c>
      <c r="M135">
        <v>692.7</v>
      </c>
      <c r="N135">
        <v>5.6</v>
      </c>
      <c r="O135">
        <v>704</v>
      </c>
      <c r="P135">
        <v>647</v>
      </c>
      <c r="Q135">
        <v>675.8</v>
      </c>
      <c r="R135">
        <v>12.3</v>
      </c>
      <c r="S135">
        <v>695</v>
      </c>
    </row>
    <row r="136" spans="1:19" ht="15.75" thickBot="1" x14ac:dyDescent="0.3">
      <c r="A136" s="5">
        <v>681</v>
      </c>
      <c r="B136" s="5">
        <v>713</v>
      </c>
      <c r="C136" s="4">
        <v>681</v>
      </c>
      <c r="E136" s="5">
        <v>711</v>
      </c>
      <c r="H136" s="1">
        <v>719</v>
      </c>
      <c r="I136" s="1">
        <v>733.76760000000002</v>
      </c>
      <c r="J136" s="1">
        <v>9.4013299999999997</v>
      </c>
      <c r="K136" s="1">
        <v>751</v>
      </c>
      <c r="L136" s="1">
        <v>717</v>
      </c>
      <c r="M136" s="1">
        <v>730.64449999999999</v>
      </c>
      <c r="N136" s="1">
        <v>10.6754</v>
      </c>
      <c r="O136" s="1">
        <v>755</v>
      </c>
      <c r="P136" s="1">
        <v>713</v>
      </c>
      <c r="Q136" s="1">
        <v>729.897987984</v>
      </c>
      <c r="R136" s="1">
        <v>13.545400000000001</v>
      </c>
      <c r="S136" s="1">
        <v>747</v>
      </c>
    </row>
    <row r="137" spans="1:19" x14ac:dyDescent="0.25">
      <c r="A137">
        <f>SUM(A121:A136)</f>
        <v>13392</v>
      </c>
      <c r="B137">
        <f>SUM(B121:B136)</f>
        <v>13742</v>
      </c>
      <c r="C137">
        <f>SUM(C121:C136)</f>
        <v>13426</v>
      </c>
      <c r="D137" t="s">
        <v>24</v>
      </c>
      <c r="E137">
        <f>SUM(E121:E136)</f>
        <v>13622</v>
      </c>
      <c r="F137" t="s">
        <v>25</v>
      </c>
    </row>
    <row r="138" spans="1:19" x14ac:dyDescent="0.25">
      <c r="B138" s="2">
        <f>(A137/B137)*100</f>
        <v>97.453063600640377</v>
      </c>
      <c r="C138" s="2">
        <f>(A137/C137)*100</f>
        <v>99.746760017875772</v>
      </c>
      <c r="D138" s="2">
        <f>C138-B138</f>
        <v>2.2936964172353953</v>
      </c>
      <c r="E138">
        <f>(A137/E137)*100</f>
        <v>98.311554837762444</v>
      </c>
      <c r="F138" s="2">
        <f>E138-B138</f>
        <v>0.85849123712206676</v>
      </c>
    </row>
    <row r="139" spans="1:19" x14ac:dyDescent="0.25">
      <c r="A139" t="s">
        <v>30</v>
      </c>
      <c r="E139" t="s">
        <v>31</v>
      </c>
    </row>
    <row r="140" spans="1:19" ht="15.75" thickBot="1" x14ac:dyDescent="0.3">
      <c r="A140" t="s">
        <v>26</v>
      </c>
      <c r="B140" t="s">
        <v>27</v>
      </c>
      <c r="C140" t="s">
        <v>28</v>
      </c>
      <c r="D140" t="s">
        <v>29</v>
      </c>
      <c r="E140" t="s">
        <v>26</v>
      </c>
      <c r="F140" t="s">
        <v>27</v>
      </c>
      <c r="G140" t="s">
        <v>28</v>
      </c>
      <c r="H140" t="s">
        <v>29</v>
      </c>
    </row>
    <row r="141" spans="1:19" ht="15.75" thickBot="1" x14ac:dyDescent="0.3">
      <c r="A141" s="3">
        <v>661</v>
      </c>
      <c r="B141" s="8">
        <v>662</v>
      </c>
      <c r="C141" s="8">
        <v>1.7</v>
      </c>
      <c r="D141" s="8">
        <v>667</v>
      </c>
      <c r="E141" s="9">
        <v>661</v>
      </c>
      <c r="F141" s="8">
        <v>677.2</v>
      </c>
      <c r="G141" s="8">
        <v>8.3000000000000007</v>
      </c>
      <c r="H141" s="8">
        <v>690</v>
      </c>
    </row>
    <row r="142" spans="1:19" ht="15.75" thickBot="1" x14ac:dyDescent="0.3">
      <c r="A142" s="4">
        <v>914</v>
      </c>
      <c r="B142" s="10">
        <v>919.8</v>
      </c>
      <c r="C142" s="10">
        <v>4.0999999999999996</v>
      </c>
      <c r="D142" s="10">
        <v>929</v>
      </c>
      <c r="E142" s="11">
        <v>914</v>
      </c>
      <c r="F142" s="10">
        <v>955.1</v>
      </c>
      <c r="G142" s="10">
        <v>15.9</v>
      </c>
      <c r="H142" s="10">
        <v>981</v>
      </c>
    </row>
    <row r="143" spans="1:19" ht="15.75" thickBot="1" x14ac:dyDescent="0.3">
      <c r="A143" s="4">
        <v>1354</v>
      </c>
      <c r="B143" s="10">
        <v>1370.9</v>
      </c>
      <c r="C143" s="10">
        <v>9</v>
      </c>
      <c r="D143" s="10">
        <v>1387</v>
      </c>
      <c r="E143" s="11">
        <v>1354</v>
      </c>
      <c r="F143" s="10">
        <v>1384.4</v>
      </c>
      <c r="G143" s="10">
        <v>15.4</v>
      </c>
      <c r="H143" s="10">
        <v>1414</v>
      </c>
    </row>
    <row r="144" spans="1:19" ht="15.75" thickBot="1" x14ac:dyDescent="0.3">
      <c r="A144" s="4">
        <v>955</v>
      </c>
      <c r="B144" s="10">
        <v>959.2</v>
      </c>
      <c r="C144" s="10">
        <v>4.3</v>
      </c>
      <c r="D144" s="10">
        <v>974</v>
      </c>
      <c r="E144" s="11">
        <v>955</v>
      </c>
      <c r="F144" s="10">
        <v>957.4</v>
      </c>
      <c r="G144" s="10">
        <v>2.6</v>
      </c>
      <c r="H144" s="10">
        <v>965</v>
      </c>
    </row>
    <row r="145" spans="1:8" ht="15.75" thickBot="1" x14ac:dyDescent="0.3">
      <c r="A145" s="4">
        <v>751</v>
      </c>
      <c r="B145" s="10">
        <v>755.7</v>
      </c>
      <c r="C145" s="10">
        <v>3.5</v>
      </c>
      <c r="D145" s="10">
        <v>765</v>
      </c>
      <c r="E145" s="10">
        <v>762</v>
      </c>
      <c r="F145" s="10">
        <v>775.1</v>
      </c>
      <c r="G145" s="10">
        <v>7.9</v>
      </c>
      <c r="H145" s="10">
        <v>789</v>
      </c>
    </row>
    <row r="146" spans="1:8" ht="15.75" thickBot="1" x14ac:dyDescent="0.3">
      <c r="A146" s="4">
        <v>1272</v>
      </c>
      <c r="B146" s="10">
        <v>1293.7</v>
      </c>
      <c r="C146" s="10">
        <v>4.4000000000000004</v>
      </c>
      <c r="D146" s="10">
        <v>1300</v>
      </c>
      <c r="E146" s="11">
        <v>1272</v>
      </c>
      <c r="F146" s="10">
        <v>1302.5999999999999</v>
      </c>
      <c r="G146" s="10">
        <v>4.0999999999999996</v>
      </c>
      <c r="H146" s="10">
        <v>1312</v>
      </c>
    </row>
    <row r="147" spans="1:8" ht="15.75" thickBot="1" x14ac:dyDescent="0.3">
      <c r="A147" s="5">
        <v>1239</v>
      </c>
      <c r="B147" s="10">
        <v>1266.4000000000001</v>
      </c>
      <c r="C147" s="10">
        <v>15.9</v>
      </c>
      <c r="D147" s="10">
        <v>1292</v>
      </c>
      <c r="E147" s="10">
        <v>1268</v>
      </c>
      <c r="F147" s="10">
        <v>1285</v>
      </c>
      <c r="G147" s="10">
        <v>10.5</v>
      </c>
      <c r="H147" s="10">
        <v>1308</v>
      </c>
    </row>
    <row r="148" spans="1:8" ht="15.75" thickBot="1" x14ac:dyDescent="0.3">
      <c r="A148" s="4">
        <v>534</v>
      </c>
      <c r="B148" s="10">
        <v>537.1</v>
      </c>
      <c r="C148" s="10">
        <v>2.5</v>
      </c>
      <c r="D148" s="10">
        <v>543</v>
      </c>
      <c r="E148" s="11">
        <v>534</v>
      </c>
      <c r="F148" s="10">
        <v>550.79999999999995</v>
      </c>
      <c r="G148" s="10">
        <v>6.5</v>
      </c>
      <c r="H148" s="10">
        <v>559</v>
      </c>
    </row>
    <row r="149" spans="1:8" ht="15.75" thickBot="1" x14ac:dyDescent="0.3">
      <c r="A149" s="4">
        <v>521</v>
      </c>
      <c r="B149" s="10">
        <v>541.70000000000005</v>
      </c>
      <c r="C149" s="10">
        <v>11.6</v>
      </c>
      <c r="D149" s="10">
        <v>562</v>
      </c>
      <c r="E149" s="10">
        <v>538</v>
      </c>
      <c r="F149" s="10">
        <v>578.29999999999995</v>
      </c>
      <c r="G149" s="10">
        <v>15.4</v>
      </c>
      <c r="H149" s="10">
        <v>601</v>
      </c>
    </row>
    <row r="150" spans="1:8" ht="15.75" thickBot="1" x14ac:dyDescent="0.3">
      <c r="A150" s="5">
        <v>690</v>
      </c>
      <c r="B150" s="10">
        <v>701.2</v>
      </c>
      <c r="C150" s="10">
        <v>7.8</v>
      </c>
      <c r="D150" s="10">
        <v>719</v>
      </c>
      <c r="E150" s="10">
        <v>718</v>
      </c>
      <c r="F150" s="10">
        <v>734.8</v>
      </c>
      <c r="G150" s="10">
        <v>10.8</v>
      </c>
      <c r="H150" s="10">
        <v>754</v>
      </c>
    </row>
    <row r="151" spans="1:8" ht="15.75" thickBot="1" x14ac:dyDescent="0.3">
      <c r="A151" s="4">
        <v>237</v>
      </c>
      <c r="B151" s="10">
        <v>242.5</v>
      </c>
      <c r="C151" s="10">
        <v>6.7</v>
      </c>
      <c r="D151" s="10">
        <v>270</v>
      </c>
      <c r="E151" s="11">
        <v>237</v>
      </c>
      <c r="F151" s="10">
        <v>243.4</v>
      </c>
      <c r="G151" s="10">
        <v>2.7</v>
      </c>
      <c r="H151" s="10">
        <v>249</v>
      </c>
    </row>
    <row r="152" spans="1:8" ht="15.75" thickBot="1" x14ac:dyDescent="0.3">
      <c r="A152" s="5">
        <v>1170</v>
      </c>
      <c r="B152" s="10">
        <v>1230.3</v>
      </c>
      <c r="C152" s="10">
        <v>15.3</v>
      </c>
      <c r="D152" s="10">
        <v>1245</v>
      </c>
      <c r="E152" s="10">
        <v>1219</v>
      </c>
      <c r="F152" s="10">
        <v>1253</v>
      </c>
      <c r="G152" s="10">
        <v>25.4</v>
      </c>
      <c r="H152" s="10">
        <v>1305</v>
      </c>
    </row>
    <row r="153" spans="1:8" ht="15.75" thickBot="1" x14ac:dyDescent="0.3">
      <c r="A153" s="4">
        <v>820</v>
      </c>
      <c r="B153" s="10">
        <v>832.2</v>
      </c>
      <c r="C153" s="10">
        <v>5</v>
      </c>
      <c r="D153" s="10">
        <v>847</v>
      </c>
      <c r="E153" s="11">
        <v>820</v>
      </c>
      <c r="F153" s="10">
        <v>826</v>
      </c>
      <c r="G153" s="10">
        <v>3.6</v>
      </c>
      <c r="H153" s="10">
        <v>836</v>
      </c>
    </row>
    <row r="154" spans="1:8" ht="15.75" thickBot="1" x14ac:dyDescent="0.3">
      <c r="A154" s="4">
        <v>1034</v>
      </c>
      <c r="B154" s="10">
        <v>1061.2</v>
      </c>
      <c r="C154" s="10">
        <v>16.600000000000001</v>
      </c>
      <c r="D154" s="10">
        <v>1089</v>
      </c>
      <c r="E154" s="11">
        <v>1034</v>
      </c>
      <c r="F154" s="10">
        <v>1068.5999999999999</v>
      </c>
      <c r="G154" s="10">
        <v>12</v>
      </c>
      <c r="H154" s="10">
        <v>1085</v>
      </c>
    </row>
    <row r="155" spans="1:8" ht="15.75" thickBot="1" x14ac:dyDescent="0.3">
      <c r="A155" s="4">
        <v>593</v>
      </c>
      <c r="B155" s="10">
        <v>620.4</v>
      </c>
      <c r="C155" s="10">
        <v>8.1</v>
      </c>
      <c r="D155" s="10">
        <v>644</v>
      </c>
      <c r="E155" s="10">
        <v>625</v>
      </c>
      <c r="F155" s="10">
        <v>653.70000000000005</v>
      </c>
      <c r="G155" s="10">
        <v>14.8</v>
      </c>
      <c r="H155" s="10">
        <v>677</v>
      </c>
    </row>
    <row r="156" spans="1:8" ht="15.75" thickBot="1" x14ac:dyDescent="0.3">
      <c r="A156" s="4">
        <v>681</v>
      </c>
      <c r="B156" s="10">
        <v>702.2</v>
      </c>
      <c r="C156" s="10">
        <v>10.199999999999999</v>
      </c>
      <c r="D156" s="10">
        <v>725</v>
      </c>
      <c r="E156" s="10">
        <v>711</v>
      </c>
      <c r="F156" s="10">
        <v>736.1</v>
      </c>
      <c r="G156" s="10">
        <v>11.4</v>
      </c>
      <c r="H156" s="10">
        <v>751</v>
      </c>
    </row>
    <row r="157" spans="1:8" x14ac:dyDescent="0.25">
      <c r="A157">
        <f>SUM(A141:A156)</f>
        <v>13426</v>
      </c>
      <c r="B157">
        <f t="shared" ref="B157:H157" si="0">SUM(B141:B156)</f>
        <v>13696.500000000002</v>
      </c>
      <c r="C157">
        <f t="shared" si="0"/>
        <v>126.7</v>
      </c>
      <c r="D157">
        <f t="shared" si="0"/>
        <v>13958</v>
      </c>
      <c r="E157">
        <f t="shared" si="0"/>
        <v>13622</v>
      </c>
      <c r="F157">
        <f t="shared" si="0"/>
        <v>13981.500000000002</v>
      </c>
      <c r="G157">
        <f t="shared" si="0"/>
        <v>167.3</v>
      </c>
      <c r="H157">
        <f t="shared" si="0"/>
        <v>14276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activeCell="N10" sqref="N10"/>
    </sheetView>
  </sheetViews>
  <sheetFormatPr defaultRowHeight="15" x14ac:dyDescent="0.25"/>
  <sheetData>
    <row r="1" spans="1:4" x14ac:dyDescent="0.25">
      <c r="A1" t="s">
        <v>32</v>
      </c>
    </row>
    <row r="2" spans="1:4" x14ac:dyDescent="0.25">
      <c r="C2" t="s">
        <v>47</v>
      </c>
      <c r="D2" t="s">
        <v>48</v>
      </c>
    </row>
    <row r="3" spans="1:4" x14ac:dyDescent="0.25">
      <c r="B3" t="s">
        <v>1</v>
      </c>
      <c r="C3">
        <v>662</v>
      </c>
      <c r="D3">
        <v>677.23809523809518</v>
      </c>
    </row>
    <row r="4" spans="1:4" x14ac:dyDescent="0.25">
      <c r="B4" t="s">
        <v>2</v>
      </c>
      <c r="C4">
        <v>661</v>
      </c>
      <c r="D4">
        <v>661</v>
      </c>
    </row>
    <row r="5" spans="1:4" x14ac:dyDescent="0.25">
      <c r="B5" t="s">
        <v>3</v>
      </c>
      <c r="C5">
        <v>661</v>
      </c>
      <c r="D5">
        <v>673</v>
      </c>
    </row>
    <row r="6" spans="1:4" x14ac:dyDescent="0.25">
      <c r="B6" t="s">
        <v>4</v>
      </c>
      <c r="C6">
        <v>661</v>
      </c>
      <c r="D6">
        <v>677</v>
      </c>
    </row>
    <row r="7" spans="1:4" x14ac:dyDescent="0.25">
      <c r="B7" t="s">
        <v>5</v>
      </c>
      <c r="C7">
        <v>662</v>
      </c>
      <c r="D7">
        <v>684</v>
      </c>
    </row>
    <row r="8" spans="1:4" x14ac:dyDescent="0.25">
      <c r="B8" t="s">
        <v>6</v>
      </c>
      <c r="C8">
        <v>667</v>
      </c>
      <c r="D8">
        <v>690</v>
      </c>
    </row>
    <row r="9" spans="1:4" x14ac:dyDescent="0.25">
      <c r="B9" t="s">
        <v>7</v>
      </c>
      <c r="C9">
        <v>661</v>
      </c>
      <c r="D9">
        <v>673</v>
      </c>
    </row>
    <row r="10" spans="1:4" x14ac:dyDescent="0.25">
      <c r="B10" t="s">
        <v>8</v>
      </c>
      <c r="C10">
        <v>0</v>
      </c>
      <c r="D10">
        <v>4</v>
      </c>
    </row>
    <row r="11" spans="1:4" x14ac:dyDescent="0.25">
      <c r="B11" t="s">
        <v>9</v>
      </c>
      <c r="C11">
        <v>1</v>
      </c>
      <c r="D11">
        <v>7</v>
      </c>
    </row>
    <row r="12" spans="1:4" x14ac:dyDescent="0.25">
      <c r="B12" t="s">
        <v>2</v>
      </c>
      <c r="C12">
        <v>0</v>
      </c>
      <c r="D12">
        <v>12</v>
      </c>
    </row>
    <row r="13" spans="1:4" x14ac:dyDescent="0.25">
      <c r="B13" t="s">
        <v>6</v>
      </c>
      <c r="C13">
        <v>5</v>
      </c>
      <c r="D13">
        <v>6</v>
      </c>
    </row>
    <row r="14" spans="1:4" x14ac:dyDescent="0.25">
      <c r="B14" t="s">
        <v>10</v>
      </c>
      <c r="C14">
        <v>1.7320508075688772</v>
      </c>
      <c r="D14">
        <v>8.3300946087350169</v>
      </c>
    </row>
    <row r="15" spans="1:4" x14ac:dyDescent="0.25">
      <c r="B15" t="s">
        <v>11</v>
      </c>
      <c r="C15">
        <v>1.3333333333333333</v>
      </c>
      <c r="D15">
        <v>6.4399092970521519</v>
      </c>
    </row>
    <row r="16" spans="1:4" x14ac:dyDescent="0.25">
      <c r="B16" t="s">
        <v>20</v>
      </c>
      <c r="C16">
        <v>31.561428571428571</v>
      </c>
      <c r="D16">
        <v>1.441904761904762</v>
      </c>
    </row>
    <row r="18" spans="1:4" x14ac:dyDescent="0.25">
      <c r="A18" t="s">
        <v>35</v>
      </c>
      <c r="C18" t="s">
        <v>47</v>
      </c>
      <c r="D18" t="s">
        <v>48</v>
      </c>
    </row>
    <row r="19" spans="1:4" x14ac:dyDescent="0.25">
      <c r="B19" t="s">
        <v>1</v>
      </c>
      <c r="C19">
        <v>959.28571428571433</v>
      </c>
      <c r="D19">
        <v>957.42857142857144</v>
      </c>
    </row>
    <row r="20" spans="1:4" x14ac:dyDescent="0.25">
      <c r="B20" t="s">
        <v>2</v>
      </c>
      <c r="C20">
        <v>955</v>
      </c>
      <c r="D20">
        <v>955</v>
      </c>
    </row>
    <row r="21" spans="1:4" x14ac:dyDescent="0.25">
      <c r="B21" t="s">
        <v>3</v>
      </c>
      <c r="C21">
        <v>956</v>
      </c>
      <c r="D21">
        <v>955</v>
      </c>
    </row>
    <row r="22" spans="1:4" x14ac:dyDescent="0.25">
      <c r="B22" t="s">
        <v>4</v>
      </c>
      <c r="C22">
        <v>958</v>
      </c>
      <c r="D22">
        <v>958</v>
      </c>
    </row>
    <row r="23" spans="1:4" x14ac:dyDescent="0.25">
      <c r="B23" t="s">
        <v>5</v>
      </c>
      <c r="C23">
        <v>960</v>
      </c>
      <c r="D23">
        <v>958</v>
      </c>
    </row>
    <row r="24" spans="1:4" x14ac:dyDescent="0.25">
      <c r="B24" t="s">
        <v>6</v>
      </c>
      <c r="C24">
        <v>974</v>
      </c>
      <c r="D24">
        <v>965</v>
      </c>
    </row>
    <row r="25" spans="1:4" x14ac:dyDescent="0.25">
      <c r="B25" t="s">
        <v>7</v>
      </c>
      <c r="C25">
        <v>956</v>
      </c>
      <c r="D25">
        <v>955</v>
      </c>
    </row>
    <row r="26" spans="1:4" x14ac:dyDescent="0.25">
      <c r="B26" t="s">
        <v>8</v>
      </c>
      <c r="C26">
        <v>2</v>
      </c>
      <c r="D26">
        <v>3</v>
      </c>
    </row>
    <row r="27" spans="1:4" x14ac:dyDescent="0.25">
      <c r="B27" t="s">
        <v>9</v>
      </c>
      <c r="C27">
        <v>2</v>
      </c>
      <c r="D27">
        <v>0</v>
      </c>
    </row>
    <row r="28" spans="1:4" x14ac:dyDescent="0.25">
      <c r="B28" t="s">
        <v>2</v>
      </c>
      <c r="C28">
        <v>1</v>
      </c>
      <c r="D28">
        <v>0</v>
      </c>
    </row>
    <row r="29" spans="1:4" x14ac:dyDescent="0.25">
      <c r="B29" t="s">
        <v>6</v>
      </c>
      <c r="C29">
        <v>14</v>
      </c>
      <c r="D29">
        <v>7</v>
      </c>
    </row>
    <row r="30" spans="1:4" x14ac:dyDescent="0.25">
      <c r="B30" t="s">
        <v>10</v>
      </c>
      <c r="C30">
        <v>4.3948021245882876</v>
      </c>
      <c r="D30">
        <v>2.5606918707925126</v>
      </c>
    </row>
    <row r="31" spans="1:4" x14ac:dyDescent="0.25">
      <c r="B31" t="s">
        <v>11</v>
      </c>
      <c r="C31">
        <v>3.0204081632653179</v>
      </c>
      <c r="D31">
        <v>1.9319727891156455</v>
      </c>
    </row>
    <row r="32" spans="1:4" x14ac:dyDescent="0.25">
      <c r="B32" t="s">
        <v>20</v>
      </c>
      <c r="C32">
        <v>42.089999999999996</v>
      </c>
      <c r="D32">
        <v>0.9280952380952382</v>
      </c>
    </row>
    <row r="34" spans="1:4" x14ac:dyDescent="0.25">
      <c r="A34" t="s">
        <v>40</v>
      </c>
      <c r="C34" t="s">
        <v>47</v>
      </c>
      <c r="D34" t="s">
        <v>48</v>
      </c>
    </row>
    <row r="35" spans="1:4" x14ac:dyDescent="0.25">
      <c r="B35" t="s">
        <v>1</v>
      </c>
      <c r="C35">
        <v>541.71428571428567</v>
      </c>
      <c r="D35">
        <v>578.33333333333337</v>
      </c>
    </row>
    <row r="36" spans="1:4" x14ac:dyDescent="0.25">
      <c r="B36" t="s">
        <v>2</v>
      </c>
      <c r="C36">
        <v>521</v>
      </c>
      <c r="D36">
        <v>538</v>
      </c>
    </row>
    <row r="37" spans="1:4" x14ac:dyDescent="0.25">
      <c r="B37" t="s">
        <v>3</v>
      </c>
      <c r="C37">
        <v>536</v>
      </c>
      <c r="D37">
        <v>573</v>
      </c>
    </row>
    <row r="38" spans="1:4" x14ac:dyDescent="0.25">
      <c r="B38" t="s">
        <v>4</v>
      </c>
      <c r="C38">
        <v>540</v>
      </c>
      <c r="D38">
        <v>581</v>
      </c>
    </row>
    <row r="39" spans="1:4" x14ac:dyDescent="0.25">
      <c r="B39" t="s">
        <v>5</v>
      </c>
      <c r="C39">
        <v>551</v>
      </c>
      <c r="D39">
        <v>587</v>
      </c>
    </row>
    <row r="40" spans="1:4" x14ac:dyDescent="0.25">
      <c r="B40" t="s">
        <v>6</v>
      </c>
      <c r="C40">
        <v>562</v>
      </c>
      <c r="D40">
        <v>601</v>
      </c>
    </row>
    <row r="41" spans="1:4" x14ac:dyDescent="0.25">
      <c r="B41" t="s">
        <v>7</v>
      </c>
      <c r="C41">
        <v>536</v>
      </c>
      <c r="D41">
        <v>573</v>
      </c>
    </row>
    <row r="42" spans="1:4" x14ac:dyDescent="0.25">
      <c r="B42" t="s">
        <v>8</v>
      </c>
      <c r="C42">
        <v>4</v>
      </c>
      <c r="D42">
        <v>8</v>
      </c>
    </row>
    <row r="43" spans="1:4" x14ac:dyDescent="0.25">
      <c r="B43" t="s">
        <v>9</v>
      </c>
      <c r="C43">
        <v>11</v>
      </c>
      <c r="D43">
        <v>6</v>
      </c>
    </row>
    <row r="44" spans="1:4" x14ac:dyDescent="0.25">
      <c r="B44" t="s">
        <v>2</v>
      </c>
      <c r="C44">
        <v>15</v>
      </c>
      <c r="D44">
        <v>35</v>
      </c>
    </row>
    <row r="45" spans="1:4" x14ac:dyDescent="0.25">
      <c r="B45" t="s">
        <v>6</v>
      </c>
      <c r="C45">
        <v>11</v>
      </c>
      <c r="D45">
        <v>14</v>
      </c>
    </row>
    <row r="46" spans="1:4" x14ac:dyDescent="0.25">
      <c r="B46" t="s">
        <v>10</v>
      </c>
      <c r="C46">
        <v>11.658228240787095</v>
      </c>
      <c r="D46">
        <v>15.379640221192867</v>
      </c>
    </row>
    <row r="47" spans="1:4" x14ac:dyDescent="0.25">
      <c r="B47" t="s">
        <v>11</v>
      </c>
      <c r="C47">
        <v>9.0748299319727774</v>
      </c>
      <c r="D47">
        <v>11.111111111111102</v>
      </c>
    </row>
    <row r="48" spans="1:4" x14ac:dyDescent="0.25">
      <c r="B48" t="s">
        <v>20</v>
      </c>
      <c r="C48">
        <v>72.162857142857163</v>
      </c>
      <c r="D48">
        <v>3.2642857142857147</v>
      </c>
    </row>
    <row r="50" spans="1:4" x14ac:dyDescent="0.25">
      <c r="A50" t="s">
        <v>46</v>
      </c>
      <c r="C50" t="s">
        <v>47</v>
      </c>
      <c r="D50" t="s">
        <v>48</v>
      </c>
    </row>
    <row r="51" spans="1:4" x14ac:dyDescent="0.25">
      <c r="B51" t="s">
        <v>1</v>
      </c>
      <c r="C51">
        <v>702.28571428571433</v>
      </c>
      <c r="D51">
        <v>736.09523809523807</v>
      </c>
    </row>
    <row r="52" spans="1:4" x14ac:dyDescent="0.25">
      <c r="B52" t="s">
        <v>2</v>
      </c>
      <c r="C52">
        <v>695</v>
      </c>
      <c r="D52">
        <v>711</v>
      </c>
    </row>
    <row r="53" spans="1:4" x14ac:dyDescent="0.25">
      <c r="B53" t="s">
        <v>3</v>
      </c>
      <c r="C53">
        <v>698</v>
      </c>
      <c r="D53">
        <v>732</v>
      </c>
    </row>
    <row r="54" spans="1:4" x14ac:dyDescent="0.25">
      <c r="B54" t="s">
        <v>4</v>
      </c>
      <c r="C54">
        <v>699</v>
      </c>
      <c r="D54">
        <v>740</v>
      </c>
    </row>
    <row r="55" spans="1:4" x14ac:dyDescent="0.25">
      <c r="B55" t="s">
        <v>5</v>
      </c>
      <c r="C55">
        <v>700.5</v>
      </c>
      <c r="D55">
        <v>742</v>
      </c>
    </row>
    <row r="56" spans="1:4" x14ac:dyDescent="0.25">
      <c r="B56" t="s">
        <v>6</v>
      </c>
      <c r="C56">
        <v>725</v>
      </c>
      <c r="D56">
        <v>751</v>
      </c>
    </row>
    <row r="57" spans="1:4" x14ac:dyDescent="0.25">
      <c r="B57" t="s">
        <v>7</v>
      </c>
      <c r="C57">
        <v>698</v>
      </c>
      <c r="D57">
        <v>732</v>
      </c>
    </row>
    <row r="58" spans="1:4" x14ac:dyDescent="0.25">
      <c r="B58" t="s">
        <v>8</v>
      </c>
      <c r="C58">
        <v>1</v>
      </c>
      <c r="D58">
        <v>8</v>
      </c>
    </row>
    <row r="59" spans="1:4" x14ac:dyDescent="0.25">
      <c r="B59" t="s">
        <v>9</v>
      </c>
      <c r="C59">
        <v>1.5</v>
      </c>
      <c r="D59">
        <v>2</v>
      </c>
    </row>
    <row r="60" spans="1:4" x14ac:dyDescent="0.25">
      <c r="B60" t="s">
        <v>2</v>
      </c>
      <c r="C60">
        <v>3</v>
      </c>
      <c r="D60">
        <v>21</v>
      </c>
    </row>
    <row r="61" spans="1:4" x14ac:dyDescent="0.25">
      <c r="B61" t="s">
        <v>6</v>
      </c>
      <c r="C61">
        <v>24.5</v>
      </c>
      <c r="D61">
        <v>9</v>
      </c>
    </row>
    <row r="62" spans="1:4" x14ac:dyDescent="0.25">
      <c r="B62" t="s">
        <v>10</v>
      </c>
      <c r="C62">
        <v>10.242302568502938</v>
      </c>
      <c r="D62">
        <v>11.401336596666033</v>
      </c>
    </row>
    <row r="63" spans="1:4" x14ac:dyDescent="0.25">
      <c r="B63" t="s">
        <v>11</v>
      </c>
      <c r="C63">
        <v>6.4897959183673821</v>
      </c>
      <c r="D63">
        <v>9.0430839002267582</v>
      </c>
    </row>
    <row r="64" spans="1:4" x14ac:dyDescent="0.25">
      <c r="B64" t="s">
        <v>20</v>
      </c>
      <c r="C64">
        <v>2170.8571428571427</v>
      </c>
      <c r="D64">
        <v>89.76666666666668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23"/>
  <sheetViews>
    <sheetView tabSelected="1" topLeftCell="AC1" workbookViewId="0">
      <selection activeCell="AV3" sqref="AU3:AV9"/>
    </sheetView>
  </sheetViews>
  <sheetFormatPr defaultRowHeight="15" x14ac:dyDescent="0.25"/>
  <sheetData>
    <row r="1" spans="2:48" x14ac:dyDescent="0.25">
      <c r="B1" t="s">
        <v>47</v>
      </c>
      <c r="C1" t="s">
        <v>48</v>
      </c>
      <c r="E1" t="s">
        <v>47</v>
      </c>
      <c r="F1" t="s">
        <v>48</v>
      </c>
      <c r="H1" t="s">
        <v>47</v>
      </c>
      <c r="I1" t="s">
        <v>48</v>
      </c>
      <c r="K1" t="s">
        <v>47</v>
      </c>
      <c r="L1" t="s">
        <v>48</v>
      </c>
      <c r="N1" t="s">
        <v>47</v>
      </c>
      <c r="O1" t="s">
        <v>48</v>
      </c>
      <c r="Q1" t="s">
        <v>47</v>
      </c>
      <c r="R1" t="s">
        <v>48</v>
      </c>
      <c r="T1" t="s">
        <v>47</v>
      </c>
      <c r="U1" t="s">
        <v>48</v>
      </c>
      <c r="W1" t="s">
        <v>47</v>
      </c>
      <c r="X1" t="s">
        <v>48</v>
      </c>
      <c r="Z1" t="s">
        <v>47</v>
      </c>
      <c r="AA1" t="s">
        <v>48</v>
      </c>
      <c r="AC1" t="s">
        <v>47</v>
      </c>
      <c r="AD1" t="s">
        <v>48</v>
      </c>
      <c r="AF1" t="s">
        <v>47</v>
      </c>
      <c r="AG1" t="s">
        <v>48</v>
      </c>
      <c r="AI1" t="s">
        <v>47</v>
      </c>
      <c r="AJ1" t="s">
        <v>48</v>
      </c>
      <c r="AL1" t="s">
        <v>47</v>
      </c>
      <c r="AM1" t="s">
        <v>48</v>
      </c>
      <c r="AO1" t="s">
        <v>47</v>
      </c>
      <c r="AP1" t="s">
        <v>48</v>
      </c>
      <c r="AR1" t="s">
        <v>47</v>
      </c>
      <c r="AS1" t="s">
        <v>48</v>
      </c>
      <c r="AU1" t="s">
        <v>47</v>
      </c>
      <c r="AV1" t="s">
        <v>48</v>
      </c>
    </row>
    <row r="2" spans="2:48" x14ac:dyDescent="0.25">
      <c r="B2" t="s">
        <v>32</v>
      </c>
      <c r="E2" t="s">
        <v>33</v>
      </c>
      <c r="H2" t="s">
        <v>34</v>
      </c>
      <c r="K2" t="s">
        <v>35</v>
      </c>
      <c r="N2" t="s">
        <v>36</v>
      </c>
      <c r="Q2" t="s">
        <v>37</v>
      </c>
      <c r="T2" t="s">
        <v>38</v>
      </c>
      <c r="W2" t="s">
        <v>39</v>
      </c>
      <c r="Z2" t="s">
        <v>40</v>
      </c>
      <c r="AC2" t="s">
        <v>41</v>
      </c>
      <c r="AF2" t="s">
        <v>42</v>
      </c>
      <c r="AI2" t="s">
        <v>0</v>
      </c>
      <c r="AL2" t="s">
        <v>43</v>
      </c>
      <c r="AO2" t="s">
        <v>44</v>
      </c>
      <c r="AR2" t="s">
        <v>45</v>
      </c>
      <c r="AU2" t="s">
        <v>46</v>
      </c>
    </row>
    <row r="3" spans="2:48" x14ac:dyDescent="0.25">
      <c r="B3">
        <v>661</v>
      </c>
      <c r="C3">
        <v>675</v>
      </c>
      <c r="E3">
        <v>925</v>
      </c>
      <c r="F3">
        <v>954</v>
      </c>
      <c r="H3">
        <v>1367</v>
      </c>
      <c r="I3">
        <v>1390</v>
      </c>
      <c r="K3">
        <v>974</v>
      </c>
      <c r="L3">
        <v>955</v>
      </c>
      <c r="N3">
        <v>752</v>
      </c>
      <c r="O3">
        <v>783</v>
      </c>
      <c r="Q3">
        <v>1298</v>
      </c>
      <c r="R3">
        <v>1303</v>
      </c>
      <c r="T3">
        <v>1254</v>
      </c>
      <c r="U3">
        <v>1278</v>
      </c>
      <c r="W3">
        <v>537</v>
      </c>
      <c r="X3">
        <v>557</v>
      </c>
      <c r="Z3">
        <v>551</v>
      </c>
      <c r="AA3">
        <v>573</v>
      </c>
      <c r="AC3">
        <v>690</v>
      </c>
      <c r="AD3">
        <v>738</v>
      </c>
      <c r="AF3">
        <v>238</v>
      </c>
      <c r="AG3">
        <v>238</v>
      </c>
      <c r="AJ3">
        <v>1305</v>
      </c>
      <c r="AL3">
        <v>838</v>
      </c>
      <c r="AM3">
        <v>825</v>
      </c>
      <c r="AO3">
        <v>1052</v>
      </c>
      <c r="AP3">
        <v>1058</v>
      </c>
      <c r="AR3">
        <v>618</v>
      </c>
      <c r="AS3">
        <v>644</v>
      </c>
      <c r="AU3">
        <v>699</v>
      </c>
      <c r="AV3">
        <v>747</v>
      </c>
    </row>
    <row r="4" spans="2:48" x14ac:dyDescent="0.25">
      <c r="B4">
        <v>661</v>
      </c>
      <c r="C4">
        <v>686</v>
      </c>
      <c r="E4">
        <v>922</v>
      </c>
      <c r="F4">
        <v>933</v>
      </c>
      <c r="H4">
        <v>1359</v>
      </c>
      <c r="I4">
        <v>1366</v>
      </c>
      <c r="K4">
        <v>963</v>
      </c>
      <c r="L4">
        <v>958</v>
      </c>
      <c r="N4">
        <v>757</v>
      </c>
      <c r="O4">
        <v>778</v>
      </c>
      <c r="Q4">
        <v>1290</v>
      </c>
      <c r="R4">
        <v>1299</v>
      </c>
      <c r="T4">
        <v>1270</v>
      </c>
      <c r="U4">
        <v>1295</v>
      </c>
      <c r="W4">
        <v>537</v>
      </c>
      <c r="X4">
        <v>557</v>
      </c>
      <c r="Z4">
        <v>536</v>
      </c>
      <c r="AA4">
        <v>558</v>
      </c>
      <c r="AC4">
        <v>711</v>
      </c>
      <c r="AD4">
        <v>746</v>
      </c>
      <c r="AF4">
        <v>243</v>
      </c>
      <c r="AG4">
        <v>244</v>
      </c>
      <c r="AJ4">
        <v>1244</v>
      </c>
      <c r="AL4">
        <v>833</v>
      </c>
      <c r="AM4">
        <v>823</v>
      </c>
      <c r="AO4">
        <v>1049</v>
      </c>
      <c r="AP4">
        <v>1072</v>
      </c>
      <c r="AR4">
        <v>629</v>
      </c>
      <c r="AS4">
        <v>661</v>
      </c>
      <c r="AU4">
        <v>702</v>
      </c>
      <c r="AV4">
        <v>721</v>
      </c>
    </row>
    <row r="5" spans="2:48" x14ac:dyDescent="0.25">
      <c r="B5">
        <v>661</v>
      </c>
      <c r="C5">
        <v>664</v>
      </c>
      <c r="E5">
        <v>915</v>
      </c>
      <c r="F5">
        <v>955</v>
      </c>
      <c r="H5">
        <v>1362</v>
      </c>
      <c r="I5">
        <v>1361</v>
      </c>
      <c r="K5">
        <v>955</v>
      </c>
      <c r="L5">
        <v>955</v>
      </c>
      <c r="N5">
        <v>757</v>
      </c>
      <c r="O5">
        <v>780</v>
      </c>
      <c r="Q5">
        <v>1297</v>
      </c>
      <c r="R5">
        <v>1312</v>
      </c>
      <c r="T5">
        <v>1258</v>
      </c>
      <c r="U5">
        <v>1308</v>
      </c>
      <c r="W5">
        <v>534</v>
      </c>
      <c r="X5">
        <v>549</v>
      </c>
      <c r="Z5">
        <v>537</v>
      </c>
      <c r="AA5">
        <v>587</v>
      </c>
      <c r="AC5">
        <v>708</v>
      </c>
      <c r="AD5">
        <v>732</v>
      </c>
      <c r="AF5">
        <v>238</v>
      </c>
      <c r="AG5">
        <v>244</v>
      </c>
      <c r="AJ5">
        <v>1282</v>
      </c>
      <c r="AL5">
        <v>829</v>
      </c>
      <c r="AM5">
        <v>824</v>
      </c>
      <c r="AO5">
        <v>1079</v>
      </c>
      <c r="AP5">
        <v>1054</v>
      </c>
      <c r="AR5">
        <v>614</v>
      </c>
      <c r="AS5">
        <v>625</v>
      </c>
      <c r="AU5">
        <v>725</v>
      </c>
      <c r="AV5">
        <v>733</v>
      </c>
    </row>
    <row r="6" spans="2:48" x14ac:dyDescent="0.25">
      <c r="B6">
        <v>661</v>
      </c>
      <c r="C6">
        <v>678</v>
      </c>
      <c r="E6">
        <v>917</v>
      </c>
      <c r="F6">
        <v>958</v>
      </c>
      <c r="H6">
        <v>1375</v>
      </c>
      <c r="I6">
        <v>1389</v>
      </c>
      <c r="K6">
        <v>958</v>
      </c>
      <c r="L6">
        <v>958</v>
      </c>
      <c r="N6">
        <v>759</v>
      </c>
      <c r="O6">
        <v>778</v>
      </c>
      <c r="Q6">
        <v>1296</v>
      </c>
      <c r="R6">
        <v>1299</v>
      </c>
      <c r="T6">
        <v>1262</v>
      </c>
      <c r="U6">
        <v>1274</v>
      </c>
      <c r="W6">
        <v>539</v>
      </c>
      <c r="X6">
        <v>537</v>
      </c>
      <c r="Z6">
        <v>561</v>
      </c>
      <c r="AA6">
        <v>581</v>
      </c>
      <c r="AC6">
        <v>714</v>
      </c>
      <c r="AD6">
        <v>738</v>
      </c>
      <c r="AF6">
        <v>240</v>
      </c>
      <c r="AG6">
        <v>244</v>
      </c>
      <c r="AJ6">
        <v>1253</v>
      </c>
      <c r="AL6">
        <v>833</v>
      </c>
      <c r="AM6">
        <v>824</v>
      </c>
      <c r="AO6">
        <v>1058</v>
      </c>
      <c r="AP6">
        <v>1077</v>
      </c>
      <c r="AR6">
        <v>626</v>
      </c>
      <c r="AS6">
        <v>655</v>
      </c>
      <c r="AU6">
        <v>697</v>
      </c>
      <c r="AV6">
        <v>729</v>
      </c>
    </row>
    <row r="7" spans="2:48" x14ac:dyDescent="0.25">
      <c r="B7">
        <v>661</v>
      </c>
      <c r="C7">
        <v>677</v>
      </c>
      <c r="E7">
        <v>917</v>
      </c>
      <c r="F7">
        <v>925</v>
      </c>
      <c r="H7">
        <v>1370</v>
      </c>
      <c r="I7">
        <v>1370</v>
      </c>
      <c r="K7">
        <v>955</v>
      </c>
      <c r="L7">
        <v>956</v>
      </c>
      <c r="N7">
        <v>760</v>
      </c>
      <c r="O7">
        <v>766</v>
      </c>
      <c r="Q7">
        <v>1298</v>
      </c>
      <c r="R7">
        <v>1302</v>
      </c>
      <c r="T7">
        <v>1285</v>
      </c>
      <c r="U7">
        <v>1275</v>
      </c>
      <c r="W7">
        <v>538</v>
      </c>
      <c r="X7">
        <v>545</v>
      </c>
      <c r="Z7">
        <v>521</v>
      </c>
      <c r="AA7">
        <v>564</v>
      </c>
      <c r="AC7">
        <v>709</v>
      </c>
      <c r="AD7">
        <v>724</v>
      </c>
      <c r="AF7">
        <v>238</v>
      </c>
      <c r="AG7">
        <v>248</v>
      </c>
      <c r="AJ7">
        <v>1237</v>
      </c>
      <c r="AL7">
        <v>831</v>
      </c>
      <c r="AM7">
        <v>827</v>
      </c>
      <c r="AO7">
        <v>1058</v>
      </c>
      <c r="AP7">
        <v>1053</v>
      </c>
      <c r="AR7">
        <v>609</v>
      </c>
      <c r="AS7">
        <v>674</v>
      </c>
      <c r="AU7">
        <v>699</v>
      </c>
      <c r="AV7">
        <v>742</v>
      </c>
    </row>
    <row r="8" spans="2:48" x14ac:dyDescent="0.25">
      <c r="B8">
        <v>665</v>
      </c>
      <c r="C8">
        <v>689</v>
      </c>
      <c r="E8">
        <v>915</v>
      </c>
      <c r="F8">
        <v>968</v>
      </c>
      <c r="H8">
        <v>1361</v>
      </c>
      <c r="I8">
        <v>1389</v>
      </c>
      <c r="K8">
        <v>955</v>
      </c>
      <c r="L8">
        <v>958</v>
      </c>
      <c r="N8">
        <v>758</v>
      </c>
      <c r="O8">
        <v>766</v>
      </c>
      <c r="Q8">
        <v>1296</v>
      </c>
      <c r="R8">
        <v>1302</v>
      </c>
      <c r="T8">
        <v>1239</v>
      </c>
      <c r="U8">
        <v>1297</v>
      </c>
      <c r="W8">
        <v>539</v>
      </c>
      <c r="X8">
        <v>556</v>
      </c>
      <c r="Z8">
        <v>562</v>
      </c>
      <c r="AA8">
        <v>538</v>
      </c>
      <c r="AC8">
        <v>696</v>
      </c>
      <c r="AD8">
        <v>727</v>
      </c>
      <c r="AF8">
        <v>245</v>
      </c>
      <c r="AG8">
        <v>245</v>
      </c>
      <c r="AJ8">
        <v>1247</v>
      </c>
      <c r="AL8">
        <v>832</v>
      </c>
      <c r="AM8">
        <v>826</v>
      </c>
      <c r="AO8">
        <v>1054</v>
      </c>
      <c r="AP8">
        <v>1080</v>
      </c>
      <c r="AR8">
        <v>620</v>
      </c>
      <c r="AS8">
        <v>662</v>
      </c>
      <c r="AU8">
        <v>699</v>
      </c>
      <c r="AV8">
        <v>747</v>
      </c>
    </row>
    <row r="9" spans="2:48" x14ac:dyDescent="0.25">
      <c r="B9">
        <v>661</v>
      </c>
      <c r="C9">
        <v>675</v>
      </c>
      <c r="E9">
        <v>917</v>
      </c>
      <c r="F9">
        <v>960</v>
      </c>
      <c r="H9">
        <v>1378</v>
      </c>
      <c r="I9">
        <v>1379</v>
      </c>
      <c r="K9">
        <v>960</v>
      </c>
      <c r="L9">
        <v>959</v>
      </c>
      <c r="N9">
        <v>752</v>
      </c>
      <c r="O9">
        <v>785</v>
      </c>
      <c r="Q9">
        <v>1296</v>
      </c>
      <c r="R9">
        <v>1305</v>
      </c>
      <c r="T9">
        <v>1239</v>
      </c>
      <c r="U9">
        <v>1286</v>
      </c>
      <c r="W9">
        <v>537</v>
      </c>
      <c r="X9">
        <v>542</v>
      </c>
      <c r="Z9">
        <v>539</v>
      </c>
      <c r="AA9">
        <v>582</v>
      </c>
      <c r="AC9">
        <v>695</v>
      </c>
      <c r="AD9">
        <v>723</v>
      </c>
      <c r="AF9">
        <v>237</v>
      </c>
      <c r="AG9">
        <v>245</v>
      </c>
      <c r="AJ9">
        <v>1220</v>
      </c>
      <c r="AL9">
        <v>837</v>
      </c>
      <c r="AM9">
        <v>821</v>
      </c>
      <c r="AO9">
        <v>1048</v>
      </c>
      <c r="AP9">
        <v>1081</v>
      </c>
      <c r="AR9">
        <v>616</v>
      </c>
      <c r="AS9">
        <v>655</v>
      </c>
      <c r="AU9">
        <v>695</v>
      </c>
      <c r="AV9">
        <v>711</v>
      </c>
    </row>
    <row r="10" spans="2:48" x14ac:dyDescent="0.25">
      <c r="B10">
        <v>661</v>
      </c>
      <c r="C10">
        <v>673</v>
      </c>
      <c r="E10">
        <v>917</v>
      </c>
      <c r="F10">
        <v>981</v>
      </c>
      <c r="H10">
        <v>1364</v>
      </c>
      <c r="I10">
        <v>1411</v>
      </c>
      <c r="K10">
        <v>957</v>
      </c>
      <c r="L10">
        <v>962</v>
      </c>
      <c r="N10">
        <v>759</v>
      </c>
      <c r="O10">
        <v>775</v>
      </c>
      <c r="Q10">
        <v>1293</v>
      </c>
      <c r="R10">
        <v>1308</v>
      </c>
      <c r="T10">
        <v>1270</v>
      </c>
      <c r="U10">
        <v>1280</v>
      </c>
      <c r="W10">
        <v>539</v>
      </c>
      <c r="X10">
        <v>551</v>
      </c>
      <c r="Z10">
        <v>540</v>
      </c>
      <c r="AA10">
        <v>587</v>
      </c>
      <c r="AC10">
        <v>697</v>
      </c>
      <c r="AD10">
        <v>754</v>
      </c>
      <c r="AF10">
        <v>241</v>
      </c>
      <c r="AG10">
        <v>241</v>
      </c>
      <c r="AJ10">
        <v>1264</v>
      </c>
      <c r="AL10">
        <v>834</v>
      </c>
      <c r="AM10">
        <v>827</v>
      </c>
      <c r="AO10">
        <v>1089</v>
      </c>
      <c r="AP10">
        <v>1076</v>
      </c>
      <c r="AR10">
        <v>623</v>
      </c>
      <c r="AS10">
        <v>667</v>
      </c>
      <c r="AV10">
        <v>750</v>
      </c>
    </row>
    <row r="11" spans="2:48" x14ac:dyDescent="0.25">
      <c r="B11">
        <v>667</v>
      </c>
      <c r="C11">
        <v>680</v>
      </c>
      <c r="E11">
        <v>915</v>
      </c>
      <c r="F11">
        <v>928</v>
      </c>
      <c r="H11">
        <v>1368</v>
      </c>
      <c r="I11">
        <v>1399</v>
      </c>
      <c r="K11">
        <v>964</v>
      </c>
      <c r="L11">
        <v>959</v>
      </c>
      <c r="N11">
        <v>757</v>
      </c>
      <c r="O11">
        <v>779</v>
      </c>
      <c r="Q11">
        <v>1295</v>
      </c>
      <c r="R11">
        <v>1307</v>
      </c>
      <c r="T11">
        <v>1289</v>
      </c>
      <c r="U11">
        <v>1292</v>
      </c>
      <c r="W11">
        <v>534</v>
      </c>
      <c r="X11">
        <v>550</v>
      </c>
      <c r="Z11">
        <v>548</v>
      </c>
      <c r="AA11">
        <v>580</v>
      </c>
      <c r="AC11">
        <v>698</v>
      </c>
      <c r="AD11">
        <v>729</v>
      </c>
      <c r="AF11">
        <v>239</v>
      </c>
      <c r="AG11">
        <v>245</v>
      </c>
      <c r="AJ11">
        <v>1254</v>
      </c>
      <c r="AL11">
        <v>826</v>
      </c>
      <c r="AM11">
        <v>825</v>
      </c>
      <c r="AO11">
        <v>1058</v>
      </c>
      <c r="AP11">
        <v>1068</v>
      </c>
      <c r="AR11">
        <v>615</v>
      </c>
      <c r="AS11">
        <v>637</v>
      </c>
      <c r="AV11">
        <v>733</v>
      </c>
    </row>
    <row r="12" spans="2:48" x14ac:dyDescent="0.25">
      <c r="B12">
        <v>661</v>
      </c>
      <c r="C12">
        <v>680</v>
      </c>
      <c r="E12">
        <v>922</v>
      </c>
      <c r="F12">
        <v>960</v>
      </c>
      <c r="H12">
        <v>1386</v>
      </c>
      <c r="I12">
        <v>1367</v>
      </c>
      <c r="K12">
        <v>964</v>
      </c>
      <c r="L12">
        <v>956</v>
      </c>
      <c r="N12">
        <v>753</v>
      </c>
      <c r="O12">
        <v>782</v>
      </c>
      <c r="Q12">
        <v>1290</v>
      </c>
      <c r="R12">
        <v>1302</v>
      </c>
      <c r="T12">
        <v>1261</v>
      </c>
      <c r="U12">
        <v>1300</v>
      </c>
      <c r="W12">
        <v>543</v>
      </c>
      <c r="X12">
        <v>557</v>
      </c>
      <c r="Z12">
        <v>536</v>
      </c>
      <c r="AA12">
        <v>551</v>
      </c>
      <c r="AC12">
        <v>694</v>
      </c>
      <c r="AD12">
        <v>743</v>
      </c>
      <c r="AF12">
        <v>243</v>
      </c>
      <c r="AG12">
        <v>242</v>
      </c>
      <c r="AJ12">
        <v>1247</v>
      </c>
      <c r="AL12">
        <v>829</v>
      </c>
      <c r="AM12">
        <v>825</v>
      </c>
      <c r="AO12">
        <v>1038</v>
      </c>
      <c r="AP12">
        <v>1054</v>
      </c>
      <c r="AR12">
        <v>624</v>
      </c>
      <c r="AS12">
        <v>662</v>
      </c>
      <c r="AV12">
        <v>750</v>
      </c>
    </row>
    <row r="13" spans="2:48" x14ac:dyDescent="0.25">
      <c r="B13">
        <v>661</v>
      </c>
      <c r="C13">
        <v>677</v>
      </c>
      <c r="E13">
        <v>917</v>
      </c>
      <c r="F13">
        <v>957</v>
      </c>
      <c r="H13">
        <v>1366</v>
      </c>
      <c r="I13">
        <v>1379</v>
      </c>
      <c r="K13">
        <v>958</v>
      </c>
      <c r="L13">
        <v>958</v>
      </c>
      <c r="N13">
        <v>753</v>
      </c>
      <c r="O13">
        <v>769</v>
      </c>
      <c r="Q13">
        <v>1296</v>
      </c>
      <c r="R13">
        <v>1301</v>
      </c>
      <c r="T13">
        <v>1275</v>
      </c>
      <c r="U13">
        <v>1283</v>
      </c>
      <c r="W13">
        <v>536</v>
      </c>
      <c r="X13">
        <v>544</v>
      </c>
      <c r="Z13">
        <v>555</v>
      </c>
      <c r="AA13">
        <v>578</v>
      </c>
      <c r="AC13">
        <v>707</v>
      </c>
      <c r="AD13">
        <v>720</v>
      </c>
      <c r="AF13">
        <v>243</v>
      </c>
      <c r="AG13">
        <v>238</v>
      </c>
      <c r="AJ13">
        <v>1278</v>
      </c>
      <c r="AL13">
        <v>832</v>
      </c>
      <c r="AM13">
        <v>832</v>
      </c>
      <c r="AO13">
        <v>1060</v>
      </c>
      <c r="AP13">
        <v>1068</v>
      </c>
      <c r="AR13">
        <v>617</v>
      </c>
      <c r="AS13">
        <v>661</v>
      </c>
      <c r="AV13">
        <v>740</v>
      </c>
    </row>
    <row r="14" spans="2:48" x14ac:dyDescent="0.25">
      <c r="B14">
        <v>661</v>
      </c>
      <c r="C14">
        <v>675</v>
      </c>
      <c r="E14">
        <v>915</v>
      </c>
      <c r="F14">
        <v>960</v>
      </c>
      <c r="H14">
        <v>1372</v>
      </c>
      <c r="I14">
        <v>1390</v>
      </c>
      <c r="K14">
        <v>958</v>
      </c>
      <c r="L14">
        <v>958</v>
      </c>
      <c r="N14">
        <v>759</v>
      </c>
      <c r="O14">
        <v>762</v>
      </c>
      <c r="Q14">
        <v>1292</v>
      </c>
      <c r="R14">
        <v>1294</v>
      </c>
      <c r="T14">
        <v>1273</v>
      </c>
      <c r="U14">
        <v>1279</v>
      </c>
      <c r="W14">
        <v>534</v>
      </c>
      <c r="X14">
        <v>545</v>
      </c>
      <c r="Z14">
        <v>521</v>
      </c>
      <c r="AA14">
        <v>590</v>
      </c>
      <c r="AC14">
        <v>699</v>
      </c>
      <c r="AD14">
        <v>737</v>
      </c>
      <c r="AF14">
        <v>241</v>
      </c>
      <c r="AG14">
        <v>245</v>
      </c>
      <c r="AJ14">
        <v>1227</v>
      </c>
      <c r="AL14">
        <v>827</v>
      </c>
      <c r="AM14">
        <v>824</v>
      </c>
      <c r="AO14">
        <v>1088</v>
      </c>
      <c r="AP14">
        <v>1044</v>
      </c>
      <c r="AR14">
        <v>621</v>
      </c>
      <c r="AS14">
        <v>677</v>
      </c>
      <c r="AV14">
        <v>741</v>
      </c>
    </row>
    <row r="15" spans="2:48" x14ac:dyDescent="0.25">
      <c r="B15">
        <v>661</v>
      </c>
      <c r="C15">
        <v>690</v>
      </c>
      <c r="E15">
        <v>922</v>
      </c>
      <c r="F15">
        <v>980</v>
      </c>
      <c r="H15">
        <v>1381</v>
      </c>
      <c r="I15">
        <v>1367</v>
      </c>
      <c r="K15">
        <v>960</v>
      </c>
      <c r="L15">
        <v>956</v>
      </c>
      <c r="N15">
        <v>752</v>
      </c>
      <c r="O15">
        <v>777</v>
      </c>
      <c r="Q15">
        <v>1292</v>
      </c>
      <c r="R15">
        <v>1300</v>
      </c>
      <c r="T15">
        <v>1254</v>
      </c>
      <c r="U15">
        <v>1285</v>
      </c>
      <c r="W15">
        <v>543</v>
      </c>
      <c r="X15">
        <v>547</v>
      </c>
      <c r="Z15">
        <v>559</v>
      </c>
      <c r="AA15">
        <v>581</v>
      </c>
      <c r="AC15">
        <v>702</v>
      </c>
      <c r="AD15">
        <v>732</v>
      </c>
      <c r="AF15">
        <v>270</v>
      </c>
      <c r="AG15">
        <v>244</v>
      </c>
      <c r="AJ15">
        <v>1278</v>
      </c>
      <c r="AL15">
        <v>837</v>
      </c>
      <c r="AM15">
        <v>826</v>
      </c>
      <c r="AO15">
        <v>1038</v>
      </c>
      <c r="AP15">
        <v>1085</v>
      </c>
      <c r="AR15">
        <v>616</v>
      </c>
      <c r="AS15">
        <v>653</v>
      </c>
      <c r="AV15">
        <v>733</v>
      </c>
    </row>
    <row r="16" spans="2:48" x14ac:dyDescent="0.25">
      <c r="B16">
        <v>661</v>
      </c>
      <c r="C16">
        <v>673</v>
      </c>
      <c r="E16">
        <v>929</v>
      </c>
      <c r="F16">
        <v>960</v>
      </c>
      <c r="H16">
        <v>1374</v>
      </c>
      <c r="I16">
        <v>1414</v>
      </c>
      <c r="K16">
        <v>955</v>
      </c>
      <c r="L16">
        <v>955</v>
      </c>
      <c r="N16">
        <v>765</v>
      </c>
      <c r="O16">
        <v>781</v>
      </c>
      <c r="Q16">
        <v>1293</v>
      </c>
      <c r="R16">
        <v>1304</v>
      </c>
      <c r="T16">
        <v>1260</v>
      </c>
      <c r="U16">
        <v>1291</v>
      </c>
      <c r="W16">
        <v>537</v>
      </c>
      <c r="X16">
        <v>555</v>
      </c>
      <c r="Z16">
        <v>551</v>
      </c>
      <c r="AA16">
        <v>598</v>
      </c>
      <c r="AC16">
        <v>696</v>
      </c>
      <c r="AD16">
        <v>718</v>
      </c>
      <c r="AF16">
        <v>242</v>
      </c>
      <c r="AG16">
        <v>243</v>
      </c>
      <c r="AJ16">
        <v>1219</v>
      </c>
      <c r="AL16">
        <v>831</v>
      </c>
      <c r="AM16">
        <v>836</v>
      </c>
      <c r="AO16">
        <v>1050</v>
      </c>
      <c r="AP16">
        <v>1071</v>
      </c>
      <c r="AR16">
        <v>610</v>
      </c>
      <c r="AS16">
        <v>669</v>
      </c>
      <c r="AV16">
        <v>729</v>
      </c>
    </row>
    <row r="17" spans="2:48" x14ac:dyDescent="0.25">
      <c r="B17">
        <v>661</v>
      </c>
      <c r="C17">
        <v>683</v>
      </c>
      <c r="E17">
        <v>924</v>
      </c>
      <c r="F17">
        <v>964</v>
      </c>
      <c r="H17">
        <v>1373</v>
      </c>
      <c r="I17">
        <v>1364</v>
      </c>
      <c r="K17">
        <v>959</v>
      </c>
      <c r="L17">
        <v>955</v>
      </c>
      <c r="N17">
        <v>754</v>
      </c>
      <c r="O17">
        <v>763</v>
      </c>
      <c r="Q17">
        <v>1296</v>
      </c>
      <c r="R17">
        <v>1297</v>
      </c>
      <c r="T17">
        <v>1284</v>
      </c>
      <c r="U17">
        <v>1280</v>
      </c>
      <c r="W17">
        <v>537</v>
      </c>
      <c r="X17">
        <v>557</v>
      </c>
      <c r="Z17">
        <v>538</v>
      </c>
      <c r="AA17">
        <v>581</v>
      </c>
      <c r="AC17">
        <v>699</v>
      </c>
      <c r="AD17">
        <v>739</v>
      </c>
      <c r="AF17">
        <v>241</v>
      </c>
      <c r="AG17">
        <v>244</v>
      </c>
      <c r="AJ17">
        <v>1269</v>
      </c>
      <c r="AL17">
        <v>829</v>
      </c>
      <c r="AM17">
        <v>824</v>
      </c>
      <c r="AO17">
        <v>1051</v>
      </c>
      <c r="AP17">
        <v>1083</v>
      </c>
      <c r="AR17">
        <v>614</v>
      </c>
      <c r="AS17">
        <v>640</v>
      </c>
      <c r="AV17">
        <v>733</v>
      </c>
    </row>
    <row r="18" spans="2:48" x14ac:dyDescent="0.25">
      <c r="B18">
        <v>661</v>
      </c>
      <c r="C18">
        <v>684</v>
      </c>
      <c r="E18">
        <v>924</v>
      </c>
      <c r="F18">
        <v>980</v>
      </c>
      <c r="H18">
        <v>1361</v>
      </c>
      <c r="I18">
        <v>1389</v>
      </c>
      <c r="K18">
        <v>959</v>
      </c>
      <c r="L18">
        <v>959</v>
      </c>
      <c r="N18">
        <v>759</v>
      </c>
      <c r="O18">
        <v>767</v>
      </c>
      <c r="Q18">
        <v>1292</v>
      </c>
      <c r="R18">
        <v>1303</v>
      </c>
      <c r="T18">
        <v>1280</v>
      </c>
      <c r="U18">
        <v>1294</v>
      </c>
      <c r="W18">
        <v>538</v>
      </c>
      <c r="X18">
        <v>545</v>
      </c>
      <c r="Z18">
        <v>532</v>
      </c>
      <c r="AA18">
        <v>581</v>
      </c>
      <c r="AC18">
        <v>700</v>
      </c>
      <c r="AD18">
        <v>726</v>
      </c>
      <c r="AF18">
        <v>241</v>
      </c>
      <c r="AG18">
        <v>243</v>
      </c>
      <c r="AJ18">
        <v>1259</v>
      </c>
      <c r="AL18">
        <v>847</v>
      </c>
      <c r="AM18">
        <v>826</v>
      </c>
      <c r="AO18">
        <v>1086</v>
      </c>
      <c r="AP18">
        <v>1077</v>
      </c>
      <c r="AR18">
        <v>613</v>
      </c>
      <c r="AS18">
        <v>649</v>
      </c>
      <c r="AV18">
        <v>740</v>
      </c>
    </row>
    <row r="19" spans="2:48" x14ac:dyDescent="0.25">
      <c r="B19">
        <v>664</v>
      </c>
      <c r="C19">
        <v>684</v>
      </c>
      <c r="E19">
        <v>917</v>
      </c>
      <c r="F19">
        <v>950</v>
      </c>
      <c r="H19">
        <v>1387</v>
      </c>
      <c r="I19">
        <v>1389</v>
      </c>
      <c r="K19">
        <v>960</v>
      </c>
      <c r="L19">
        <v>958</v>
      </c>
      <c r="N19">
        <v>753</v>
      </c>
      <c r="O19">
        <v>768</v>
      </c>
      <c r="Q19">
        <v>1300</v>
      </c>
      <c r="R19">
        <v>1307</v>
      </c>
      <c r="T19">
        <v>1285</v>
      </c>
      <c r="U19">
        <v>1277</v>
      </c>
      <c r="W19">
        <v>536</v>
      </c>
      <c r="X19">
        <v>557</v>
      </c>
      <c r="Z19">
        <v>535</v>
      </c>
      <c r="AA19">
        <v>592</v>
      </c>
      <c r="AC19">
        <v>719</v>
      </c>
      <c r="AD19">
        <v>725</v>
      </c>
      <c r="AF19">
        <v>238</v>
      </c>
      <c r="AG19">
        <v>249</v>
      </c>
      <c r="AJ19">
        <v>1225</v>
      </c>
      <c r="AL19">
        <v>830</v>
      </c>
      <c r="AM19">
        <v>826</v>
      </c>
      <c r="AO19">
        <v>1061</v>
      </c>
      <c r="AP19">
        <v>1059</v>
      </c>
      <c r="AR19">
        <v>628</v>
      </c>
      <c r="AS19">
        <v>660</v>
      </c>
      <c r="AV19">
        <v>712</v>
      </c>
    </row>
    <row r="20" spans="2:48" x14ac:dyDescent="0.25">
      <c r="B20">
        <v>664</v>
      </c>
      <c r="C20">
        <v>661</v>
      </c>
      <c r="E20">
        <v>917</v>
      </c>
      <c r="F20">
        <v>947</v>
      </c>
      <c r="H20">
        <v>1386</v>
      </c>
      <c r="I20">
        <v>1402</v>
      </c>
      <c r="K20">
        <v>961</v>
      </c>
      <c r="L20">
        <v>965</v>
      </c>
      <c r="N20">
        <v>753</v>
      </c>
      <c r="O20">
        <v>772</v>
      </c>
      <c r="Q20">
        <v>1296</v>
      </c>
      <c r="R20">
        <v>1305</v>
      </c>
      <c r="T20">
        <v>1243</v>
      </c>
      <c r="U20">
        <v>1279</v>
      </c>
      <c r="W20">
        <v>537</v>
      </c>
      <c r="X20">
        <v>544</v>
      </c>
      <c r="Z20">
        <v>530</v>
      </c>
      <c r="AA20">
        <v>572</v>
      </c>
      <c r="AC20">
        <v>707</v>
      </c>
      <c r="AD20">
        <v>731</v>
      </c>
      <c r="AF20">
        <v>241</v>
      </c>
      <c r="AG20">
        <v>245</v>
      </c>
      <c r="AJ20">
        <v>1221</v>
      </c>
      <c r="AL20">
        <v>835</v>
      </c>
      <c r="AM20">
        <v>820</v>
      </c>
      <c r="AO20">
        <v>1049</v>
      </c>
      <c r="AP20">
        <v>1073</v>
      </c>
      <c r="AR20">
        <v>644</v>
      </c>
      <c r="AS20">
        <v>634</v>
      </c>
      <c r="AV20">
        <v>742</v>
      </c>
    </row>
    <row r="21" spans="2:48" x14ac:dyDescent="0.25">
      <c r="B21">
        <v>662</v>
      </c>
      <c r="C21">
        <v>661</v>
      </c>
      <c r="E21">
        <v>923</v>
      </c>
      <c r="F21">
        <v>948</v>
      </c>
      <c r="H21">
        <v>1361</v>
      </c>
      <c r="I21">
        <v>1397</v>
      </c>
      <c r="K21">
        <v>956</v>
      </c>
      <c r="L21">
        <v>956</v>
      </c>
      <c r="N21">
        <v>753</v>
      </c>
      <c r="O21">
        <v>773</v>
      </c>
      <c r="Q21">
        <v>1296</v>
      </c>
      <c r="R21">
        <v>1301</v>
      </c>
      <c r="T21">
        <v>1292</v>
      </c>
      <c r="U21">
        <v>1270</v>
      </c>
      <c r="W21">
        <v>534</v>
      </c>
      <c r="X21">
        <v>559</v>
      </c>
      <c r="Z21">
        <v>542</v>
      </c>
      <c r="AA21">
        <v>594</v>
      </c>
      <c r="AC21">
        <v>696</v>
      </c>
      <c r="AD21">
        <v>752</v>
      </c>
      <c r="AF21">
        <v>245</v>
      </c>
      <c r="AG21">
        <v>242</v>
      </c>
      <c r="AJ21">
        <v>1222</v>
      </c>
      <c r="AL21">
        <v>828</v>
      </c>
      <c r="AM21">
        <v>827</v>
      </c>
      <c r="AO21">
        <v>1089</v>
      </c>
      <c r="AP21">
        <v>1057</v>
      </c>
      <c r="AR21">
        <v>629</v>
      </c>
      <c r="AS21">
        <v>632</v>
      </c>
      <c r="AV21">
        <v>751</v>
      </c>
    </row>
    <row r="22" spans="2:48" x14ac:dyDescent="0.25">
      <c r="B22">
        <v>664</v>
      </c>
      <c r="C22">
        <v>686</v>
      </c>
      <c r="E22">
        <v>922</v>
      </c>
      <c r="F22">
        <v>932</v>
      </c>
      <c r="H22">
        <v>1362</v>
      </c>
      <c r="I22">
        <v>1387</v>
      </c>
      <c r="K22">
        <v>956</v>
      </c>
      <c r="L22">
        <v>955</v>
      </c>
      <c r="N22">
        <v>752</v>
      </c>
      <c r="O22">
        <v>785</v>
      </c>
      <c r="Q22">
        <v>1280</v>
      </c>
      <c r="R22">
        <v>1305</v>
      </c>
      <c r="T22">
        <v>1265</v>
      </c>
      <c r="U22">
        <v>1268</v>
      </c>
      <c r="W22">
        <v>537</v>
      </c>
      <c r="X22">
        <v>557</v>
      </c>
      <c r="Z22">
        <v>541</v>
      </c>
      <c r="AA22">
        <v>601</v>
      </c>
      <c r="AC22">
        <v>690</v>
      </c>
      <c r="AD22">
        <v>747</v>
      </c>
      <c r="AF22">
        <v>245</v>
      </c>
      <c r="AG22">
        <v>240</v>
      </c>
      <c r="AJ22">
        <v>1279</v>
      </c>
      <c r="AL22">
        <v>836</v>
      </c>
      <c r="AM22">
        <v>826</v>
      </c>
      <c r="AO22">
        <v>1053</v>
      </c>
      <c r="AP22">
        <v>1085</v>
      </c>
      <c r="AR22">
        <v>626</v>
      </c>
      <c r="AS22">
        <v>670</v>
      </c>
      <c r="AV22">
        <v>742</v>
      </c>
    </row>
    <row r="23" spans="2:48" x14ac:dyDescent="0.25">
      <c r="B23">
        <v>662</v>
      </c>
      <c r="C23">
        <v>671</v>
      </c>
      <c r="E23">
        <v>924</v>
      </c>
      <c r="F23">
        <v>958</v>
      </c>
      <c r="H23">
        <v>1377</v>
      </c>
      <c r="I23">
        <v>1373</v>
      </c>
      <c r="K23">
        <v>958</v>
      </c>
      <c r="L23">
        <v>955</v>
      </c>
      <c r="N23">
        <v>754</v>
      </c>
      <c r="O23">
        <v>789</v>
      </c>
      <c r="Q23">
        <v>1287</v>
      </c>
      <c r="R23">
        <v>1299</v>
      </c>
      <c r="T23">
        <v>1257</v>
      </c>
      <c r="U23">
        <v>1294</v>
      </c>
      <c r="W23">
        <v>534</v>
      </c>
      <c r="X23">
        <v>555</v>
      </c>
      <c r="Z23">
        <v>541</v>
      </c>
      <c r="AA23">
        <v>576</v>
      </c>
      <c r="AC23">
        <v>699</v>
      </c>
      <c r="AD23">
        <v>750</v>
      </c>
      <c r="AF23">
        <v>244</v>
      </c>
      <c r="AG23">
        <v>242</v>
      </c>
      <c r="AJ23">
        <v>1283</v>
      </c>
      <c r="AL23">
        <v>824</v>
      </c>
      <c r="AM23">
        <v>832</v>
      </c>
      <c r="AO23">
        <v>1079</v>
      </c>
      <c r="AP23">
        <v>1066</v>
      </c>
      <c r="AR23">
        <v>617</v>
      </c>
      <c r="AS23">
        <v>640</v>
      </c>
      <c r="AV23">
        <v>732</v>
      </c>
    </row>
  </sheetData>
  <pageMargins left="0.7" right="0.7" top="0.75" bottom="0.75" header="0.3" footer="0.3"/>
  <pageSetup paperSize="10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box plot</vt:lpstr>
      <vt:lpstr>statistical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Mansour</dc:creator>
  <cp:lastModifiedBy>Mansour</cp:lastModifiedBy>
  <dcterms:created xsi:type="dcterms:W3CDTF">2015-10-06T05:40:31Z</dcterms:created>
  <dcterms:modified xsi:type="dcterms:W3CDTF">2016-01-07T07:51:03Z</dcterms:modified>
</cp:coreProperties>
</file>