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Random" sheetId="2" r:id="rId1"/>
    <sheet name="Tournmaent" sheetId="1" r:id="rId2"/>
    <sheet name="Rank" sheetId="3" r:id="rId3"/>
    <sheet name="disruptive" sheetId="4" r:id="rId4"/>
  </sheets>
  <calcPr calcId="145621"/>
  <fileRecoveryPr repairLoad="1"/>
</workbook>
</file>

<file path=xl/calcChain.xml><?xml version="1.0" encoding="utf-8"?>
<calcChain xmlns="http://schemas.openxmlformats.org/spreadsheetml/2006/main">
  <c r="G11" i="2" l="1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G3" i="2" l="1"/>
  <c r="G4" i="2"/>
  <c r="G5" i="2"/>
  <c r="G6" i="2"/>
  <c r="G7" i="2"/>
  <c r="G8" i="2"/>
  <c r="G9" i="2"/>
  <c r="G10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" i="2"/>
  <c r="C39" i="2"/>
  <c r="C41" i="2"/>
  <c r="C40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" i="2"/>
  <c r="X41" i="1" l="1"/>
  <c r="T41" i="1"/>
  <c r="P41" i="1"/>
  <c r="D41" i="1"/>
  <c r="X40" i="1"/>
  <c r="T40" i="1"/>
  <c r="P40" i="1"/>
  <c r="D40" i="1"/>
  <c r="X39" i="1"/>
  <c r="T39" i="1"/>
  <c r="P39" i="1"/>
  <c r="D39" i="1"/>
  <c r="X38" i="1"/>
  <c r="T38" i="1"/>
  <c r="P38" i="1"/>
  <c r="D38" i="1"/>
  <c r="X37" i="1"/>
  <c r="T37" i="1"/>
  <c r="P37" i="1"/>
  <c r="D37" i="1"/>
  <c r="X36" i="1"/>
  <c r="T36" i="1"/>
  <c r="P36" i="1"/>
  <c r="D36" i="1"/>
  <c r="X35" i="1"/>
  <c r="T35" i="1"/>
  <c r="P35" i="1"/>
  <c r="D35" i="1"/>
  <c r="X34" i="1"/>
  <c r="T34" i="1"/>
  <c r="P34" i="1"/>
  <c r="D34" i="1"/>
  <c r="X33" i="1"/>
  <c r="T33" i="1"/>
  <c r="P33" i="1"/>
  <c r="D33" i="1"/>
  <c r="X32" i="1"/>
  <c r="T32" i="1"/>
  <c r="P32" i="1"/>
  <c r="D32" i="1"/>
  <c r="X31" i="1"/>
  <c r="T31" i="1"/>
  <c r="P31" i="1"/>
  <c r="D31" i="1"/>
  <c r="X30" i="1"/>
  <c r="T30" i="1"/>
  <c r="P30" i="1"/>
  <c r="D30" i="1"/>
  <c r="X29" i="1"/>
  <c r="T29" i="1"/>
  <c r="P29" i="1"/>
  <c r="D29" i="1"/>
  <c r="X28" i="1"/>
  <c r="T28" i="1"/>
  <c r="P28" i="1"/>
  <c r="D28" i="1"/>
  <c r="X27" i="1"/>
  <c r="T27" i="1"/>
  <c r="P27" i="1"/>
  <c r="D27" i="1"/>
  <c r="X26" i="1"/>
  <c r="T26" i="1"/>
  <c r="P26" i="1"/>
  <c r="D26" i="1"/>
  <c r="X25" i="1"/>
  <c r="T25" i="1"/>
  <c r="P25" i="1"/>
  <c r="D25" i="1"/>
  <c r="X24" i="1"/>
  <c r="T24" i="1"/>
  <c r="P24" i="1"/>
  <c r="D24" i="1"/>
  <c r="X23" i="1"/>
  <c r="T23" i="1"/>
  <c r="P23" i="1"/>
  <c r="D23" i="1"/>
  <c r="X22" i="1"/>
  <c r="T22" i="1"/>
  <c r="P22" i="1"/>
  <c r="D22" i="1"/>
  <c r="X21" i="1"/>
  <c r="T21" i="1"/>
  <c r="P21" i="1"/>
  <c r="D21" i="1"/>
  <c r="X20" i="1"/>
  <c r="T20" i="1"/>
  <c r="P20" i="1"/>
  <c r="D20" i="1"/>
  <c r="X19" i="1"/>
  <c r="T19" i="1"/>
  <c r="P19" i="1"/>
  <c r="D19" i="1"/>
  <c r="X18" i="1"/>
  <c r="T18" i="1"/>
  <c r="P18" i="1"/>
  <c r="D18" i="1"/>
  <c r="X17" i="1"/>
  <c r="T17" i="1"/>
  <c r="P17" i="1"/>
  <c r="D17" i="1"/>
  <c r="X16" i="1"/>
  <c r="T16" i="1"/>
  <c r="P16" i="1"/>
  <c r="D16" i="1"/>
  <c r="X15" i="1"/>
  <c r="T15" i="1"/>
  <c r="P15" i="1"/>
  <c r="D15" i="1"/>
  <c r="X14" i="1"/>
  <c r="T14" i="1"/>
  <c r="P14" i="1"/>
  <c r="D14" i="1"/>
  <c r="X13" i="1"/>
  <c r="T13" i="1"/>
  <c r="P13" i="1"/>
  <c r="D13" i="1"/>
  <c r="X12" i="1"/>
  <c r="T12" i="1"/>
  <c r="P12" i="1"/>
  <c r="D12" i="1"/>
  <c r="X11" i="1"/>
  <c r="T11" i="1"/>
  <c r="P11" i="1"/>
  <c r="D11" i="1"/>
  <c r="X10" i="1"/>
  <c r="T10" i="1"/>
  <c r="P10" i="1"/>
  <c r="D10" i="1"/>
  <c r="X9" i="1"/>
  <c r="T9" i="1"/>
  <c r="P9" i="1"/>
  <c r="D9" i="1"/>
  <c r="X8" i="1"/>
  <c r="T8" i="1"/>
  <c r="P8" i="1"/>
  <c r="D8" i="1"/>
  <c r="X7" i="1"/>
  <c r="T7" i="1"/>
  <c r="P7" i="1"/>
  <c r="D7" i="1"/>
  <c r="X6" i="1"/>
  <c r="T6" i="1"/>
  <c r="P6" i="1"/>
  <c r="D6" i="1"/>
  <c r="X5" i="1"/>
  <c r="T5" i="1"/>
  <c r="P5" i="1"/>
  <c r="D5" i="1"/>
  <c r="X4" i="1"/>
  <c r="T4" i="1"/>
  <c r="P4" i="1"/>
  <c r="D4" i="1"/>
  <c r="X3" i="1"/>
  <c r="T3" i="1"/>
  <c r="P3" i="1"/>
  <c r="D3" i="1"/>
  <c r="X2" i="1"/>
  <c r="T2" i="1"/>
  <c r="P2" i="1"/>
  <c r="D2" i="1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<sst xmlns="http://schemas.openxmlformats.org/spreadsheetml/2006/main" count="7" uniqueCount="7">
  <si>
    <t>1--50</t>
  </si>
  <si>
    <t>1--30</t>
  </si>
  <si>
    <t>1--15</t>
  </si>
  <si>
    <t>A-n33-k5</t>
  </si>
  <si>
    <t>B-n35-k5</t>
  </si>
  <si>
    <t xml:space="preserve">E-n51-k5 </t>
  </si>
  <si>
    <t xml:space="preserve">P-n101-k4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</si>
</sst>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Random!$A$2:$A$41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Random!$B$2:$B$41</c:f>
              <c:numCache>
                <c:formatCode>General</c:formatCode>
                <c:ptCount val="40"/>
                <c:pt idx="0">
                  <c:v>845</c:v>
                </c:pt>
                <c:pt idx="1">
                  <c:v>883</c:v>
                </c:pt>
                <c:pt idx="2">
                  <c:v>854</c:v>
                </c:pt>
                <c:pt idx="3">
                  <c:v>873</c:v>
                </c:pt>
                <c:pt idx="4">
                  <c:v>887</c:v>
                </c:pt>
                <c:pt idx="5">
                  <c:v>769</c:v>
                </c:pt>
                <c:pt idx="6">
                  <c:v>773</c:v>
                </c:pt>
                <c:pt idx="7">
                  <c:v>773</c:v>
                </c:pt>
                <c:pt idx="8">
                  <c:v>811</c:v>
                </c:pt>
                <c:pt idx="9">
                  <c:v>808</c:v>
                </c:pt>
                <c:pt idx="10">
                  <c:v>851</c:v>
                </c:pt>
                <c:pt idx="11">
                  <c:v>766</c:v>
                </c:pt>
                <c:pt idx="12">
                  <c:v>926</c:v>
                </c:pt>
                <c:pt idx="13">
                  <c:v>819</c:v>
                </c:pt>
                <c:pt idx="14">
                  <c:v>860</c:v>
                </c:pt>
                <c:pt idx="15">
                  <c:v>769</c:v>
                </c:pt>
                <c:pt idx="16">
                  <c:v>842</c:v>
                </c:pt>
                <c:pt idx="17">
                  <c:v>748</c:v>
                </c:pt>
                <c:pt idx="18">
                  <c:v>807</c:v>
                </c:pt>
                <c:pt idx="19">
                  <c:v>749</c:v>
                </c:pt>
                <c:pt idx="20">
                  <c:v>778</c:v>
                </c:pt>
                <c:pt idx="21">
                  <c:v>775</c:v>
                </c:pt>
                <c:pt idx="22">
                  <c:v>897</c:v>
                </c:pt>
                <c:pt idx="23">
                  <c:v>813</c:v>
                </c:pt>
                <c:pt idx="24">
                  <c:v>808</c:v>
                </c:pt>
                <c:pt idx="25">
                  <c:v>783</c:v>
                </c:pt>
                <c:pt idx="26">
                  <c:v>848</c:v>
                </c:pt>
                <c:pt idx="27">
                  <c:v>822</c:v>
                </c:pt>
                <c:pt idx="28">
                  <c:v>797</c:v>
                </c:pt>
                <c:pt idx="29">
                  <c:v>930</c:v>
                </c:pt>
                <c:pt idx="30">
                  <c:v>765</c:v>
                </c:pt>
                <c:pt idx="31">
                  <c:v>757</c:v>
                </c:pt>
                <c:pt idx="32">
                  <c:v>780</c:v>
                </c:pt>
                <c:pt idx="33">
                  <c:v>767</c:v>
                </c:pt>
                <c:pt idx="34">
                  <c:v>811</c:v>
                </c:pt>
                <c:pt idx="35">
                  <c:v>777</c:v>
                </c:pt>
                <c:pt idx="36">
                  <c:v>852</c:v>
                </c:pt>
                <c:pt idx="37">
                  <c:v>744</c:v>
                </c:pt>
                <c:pt idx="38">
                  <c:v>814</c:v>
                </c:pt>
                <c:pt idx="39">
                  <c:v>757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Random!$C$2:$C$41</c:f>
              <c:numCache>
                <c:formatCode>General</c:formatCode>
                <c:ptCount val="40"/>
                <c:pt idx="0">
                  <c:v>743</c:v>
                </c:pt>
                <c:pt idx="1">
                  <c:v>759</c:v>
                </c:pt>
                <c:pt idx="2">
                  <c:v>739</c:v>
                </c:pt>
                <c:pt idx="3">
                  <c:v>723</c:v>
                </c:pt>
                <c:pt idx="4">
                  <c:v>753</c:v>
                </c:pt>
                <c:pt idx="5">
                  <c:v>732</c:v>
                </c:pt>
                <c:pt idx="6">
                  <c:v>738</c:v>
                </c:pt>
                <c:pt idx="7">
                  <c:v>727</c:v>
                </c:pt>
                <c:pt idx="8">
                  <c:v>714</c:v>
                </c:pt>
                <c:pt idx="9">
                  <c:v>740</c:v>
                </c:pt>
                <c:pt idx="10">
                  <c:v>753</c:v>
                </c:pt>
                <c:pt idx="11">
                  <c:v>705</c:v>
                </c:pt>
                <c:pt idx="12">
                  <c:v>764</c:v>
                </c:pt>
                <c:pt idx="13">
                  <c:v>733</c:v>
                </c:pt>
                <c:pt idx="14">
                  <c:v>744</c:v>
                </c:pt>
                <c:pt idx="15">
                  <c:v>715</c:v>
                </c:pt>
                <c:pt idx="16">
                  <c:v>716</c:v>
                </c:pt>
                <c:pt idx="17">
                  <c:v>692</c:v>
                </c:pt>
                <c:pt idx="18">
                  <c:v>742</c:v>
                </c:pt>
                <c:pt idx="19">
                  <c:v>715</c:v>
                </c:pt>
                <c:pt idx="20">
                  <c:v>743</c:v>
                </c:pt>
                <c:pt idx="21">
                  <c:v>709</c:v>
                </c:pt>
                <c:pt idx="22">
                  <c:v>776</c:v>
                </c:pt>
                <c:pt idx="23">
                  <c:v>741</c:v>
                </c:pt>
                <c:pt idx="24">
                  <c:v>729</c:v>
                </c:pt>
                <c:pt idx="25">
                  <c:v>730</c:v>
                </c:pt>
                <c:pt idx="26">
                  <c:v>732</c:v>
                </c:pt>
                <c:pt idx="27">
                  <c:v>751</c:v>
                </c:pt>
                <c:pt idx="28">
                  <c:v>715</c:v>
                </c:pt>
                <c:pt idx="29">
                  <c:v>747</c:v>
                </c:pt>
                <c:pt idx="30">
                  <c:v>748</c:v>
                </c:pt>
                <c:pt idx="31">
                  <c:v>743</c:v>
                </c:pt>
                <c:pt idx="32">
                  <c:v>741</c:v>
                </c:pt>
                <c:pt idx="33">
                  <c:v>748</c:v>
                </c:pt>
                <c:pt idx="34">
                  <c:v>705</c:v>
                </c:pt>
                <c:pt idx="35">
                  <c:v>728</c:v>
                </c:pt>
                <c:pt idx="36">
                  <c:v>719</c:v>
                </c:pt>
                <c:pt idx="37">
                  <c:v>715</c:v>
                </c:pt>
                <c:pt idx="38">
                  <c:v>753</c:v>
                </c:pt>
                <c:pt idx="39">
                  <c:v>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66080"/>
        <c:axId val="199568000"/>
      </c:scatterChart>
      <c:valAx>
        <c:axId val="199566080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99568000"/>
        <c:crosses val="autoZero"/>
        <c:crossBetween val="midCat"/>
      </c:valAx>
      <c:valAx>
        <c:axId val="199568000"/>
        <c:scaling>
          <c:orientation val="minMax"/>
          <c:min val="66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6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Rank!$M$2:$M$41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Rank!$N$2:$N$41</c:f>
              <c:numCache>
                <c:formatCode>General</c:formatCode>
                <c:ptCount val="40"/>
                <c:pt idx="0">
                  <c:v>1017</c:v>
                </c:pt>
                <c:pt idx="1">
                  <c:v>1121</c:v>
                </c:pt>
                <c:pt idx="2">
                  <c:v>1016</c:v>
                </c:pt>
                <c:pt idx="3">
                  <c:v>1027</c:v>
                </c:pt>
                <c:pt idx="4">
                  <c:v>1130</c:v>
                </c:pt>
                <c:pt idx="5">
                  <c:v>1012</c:v>
                </c:pt>
                <c:pt idx="6">
                  <c:v>1021</c:v>
                </c:pt>
                <c:pt idx="7">
                  <c:v>1031</c:v>
                </c:pt>
                <c:pt idx="8">
                  <c:v>1102</c:v>
                </c:pt>
                <c:pt idx="9">
                  <c:v>1043</c:v>
                </c:pt>
                <c:pt idx="10">
                  <c:v>1026</c:v>
                </c:pt>
                <c:pt idx="11">
                  <c:v>1026</c:v>
                </c:pt>
                <c:pt idx="12">
                  <c:v>1019</c:v>
                </c:pt>
                <c:pt idx="13">
                  <c:v>1150</c:v>
                </c:pt>
                <c:pt idx="14">
                  <c:v>1007</c:v>
                </c:pt>
                <c:pt idx="15">
                  <c:v>1021</c:v>
                </c:pt>
                <c:pt idx="16">
                  <c:v>1015</c:v>
                </c:pt>
                <c:pt idx="17">
                  <c:v>1031</c:v>
                </c:pt>
                <c:pt idx="18">
                  <c:v>1027</c:v>
                </c:pt>
                <c:pt idx="19">
                  <c:v>1137</c:v>
                </c:pt>
                <c:pt idx="20">
                  <c:v>1011</c:v>
                </c:pt>
                <c:pt idx="21">
                  <c:v>1015</c:v>
                </c:pt>
                <c:pt idx="22">
                  <c:v>1015</c:v>
                </c:pt>
                <c:pt idx="23">
                  <c:v>1012</c:v>
                </c:pt>
                <c:pt idx="24">
                  <c:v>1034</c:v>
                </c:pt>
                <c:pt idx="25">
                  <c:v>1007</c:v>
                </c:pt>
                <c:pt idx="26">
                  <c:v>1007</c:v>
                </c:pt>
                <c:pt idx="27">
                  <c:v>1108</c:v>
                </c:pt>
                <c:pt idx="28">
                  <c:v>1031</c:v>
                </c:pt>
                <c:pt idx="29">
                  <c:v>1005</c:v>
                </c:pt>
                <c:pt idx="30">
                  <c:v>1016</c:v>
                </c:pt>
                <c:pt idx="31">
                  <c:v>1016</c:v>
                </c:pt>
                <c:pt idx="32">
                  <c:v>1006</c:v>
                </c:pt>
                <c:pt idx="33">
                  <c:v>1050</c:v>
                </c:pt>
                <c:pt idx="34">
                  <c:v>1011</c:v>
                </c:pt>
                <c:pt idx="35">
                  <c:v>1016</c:v>
                </c:pt>
                <c:pt idx="36">
                  <c:v>1024</c:v>
                </c:pt>
                <c:pt idx="37">
                  <c:v>1016</c:v>
                </c:pt>
                <c:pt idx="38">
                  <c:v>1021</c:v>
                </c:pt>
                <c:pt idx="39">
                  <c:v>1047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Rank!$M$2:$M$41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Rank!$O$2:$O$41</c:f>
              <c:numCache>
                <c:formatCode>General</c:formatCode>
                <c:ptCount val="40"/>
                <c:pt idx="0">
                  <c:v>965</c:v>
                </c:pt>
                <c:pt idx="1">
                  <c:v>989</c:v>
                </c:pt>
                <c:pt idx="2">
                  <c:v>965</c:v>
                </c:pt>
                <c:pt idx="3">
                  <c:v>965</c:v>
                </c:pt>
                <c:pt idx="4">
                  <c:v>989</c:v>
                </c:pt>
                <c:pt idx="5">
                  <c:v>964</c:v>
                </c:pt>
                <c:pt idx="6">
                  <c:v>965</c:v>
                </c:pt>
                <c:pt idx="7">
                  <c:v>965</c:v>
                </c:pt>
                <c:pt idx="8">
                  <c:v>966</c:v>
                </c:pt>
                <c:pt idx="9">
                  <c:v>966</c:v>
                </c:pt>
                <c:pt idx="10">
                  <c:v>965</c:v>
                </c:pt>
                <c:pt idx="11">
                  <c:v>965</c:v>
                </c:pt>
                <c:pt idx="12">
                  <c:v>965</c:v>
                </c:pt>
                <c:pt idx="13">
                  <c:v>1007</c:v>
                </c:pt>
                <c:pt idx="14">
                  <c:v>963</c:v>
                </c:pt>
                <c:pt idx="15">
                  <c:v>965</c:v>
                </c:pt>
                <c:pt idx="16">
                  <c:v>964</c:v>
                </c:pt>
                <c:pt idx="17">
                  <c:v>965</c:v>
                </c:pt>
                <c:pt idx="18">
                  <c:v>965</c:v>
                </c:pt>
                <c:pt idx="19">
                  <c:v>996</c:v>
                </c:pt>
                <c:pt idx="20">
                  <c:v>964</c:v>
                </c:pt>
                <c:pt idx="21">
                  <c:v>964</c:v>
                </c:pt>
                <c:pt idx="22">
                  <c:v>964</c:v>
                </c:pt>
                <c:pt idx="23">
                  <c:v>964</c:v>
                </c:pt>
                <c:pt idx="24">
                  <c:v>966</c:v>
                </c:pt>
                <c:pt idx="25">
                  <c:v>963</c:v>
                </c:pt>
                <c:pt idx="26">
                  <c:v>962</c:v>
                </c:pt>
                <c:pt idx="27">
                  <c:v>971</c:v>
                </c:pt>
                <c:pt idx="28">
                  <c:v>965</c:v>
                </c:pt>
                <c:pt idx="29">
                  <c:v>956</c:v>
                </c:pt>
                <c:pt idx="30">
                  <c:v>965</c:v>
                </c:pt>
                <c:pt idx="31">
                  <c:v>964</c:v>
                </c:pt>
                <c:pt idx="32">
                  <c:v>959</c:v>
                </c:pt>
                <c:pt idx="33">
                  <c:v>966</c:v>
                </c:pt>
                <c:pt idx="34">
                  <c:v>964</c:v>
                </c:pt>
                <c:pt idx="35">
                  <c:v>964</c:v>
                </c:pt>
                <c:pt idx="36">
                  <c:v>965</c:v>
                </c:pt>
                <c:pt idx="37">
                  <c:v>964</c:v>
                </c:pt>
                <c:pt idx="38">
                  <c:v>965</c:v>
                </c:pt>
                <c:pt idx="39">
                  <c:v>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30560"/>
        <c:axId val="200132480"/>
      </c:scatterChart>
      <c:valAx>
        <c:axId val="200130560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200132480"/>
        <c:crosses val="autoZero"/>
        <c:crossBetween val="midCat"/>
      </c:valAx>
      <c:valAx>
        <c:axId val="200132480"/>
        <c:scaling>
          <c:orientation val="minMax"/>
          <c:max val="1060"/>
          <c:min val="9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3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Rank!$Q$2:$Q$41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Rank!$R$2:$R$41</c:f>
              <c:numCache>
                <c:formatCode>General</c:formatCode>
                <c:ptCount val="40"/>
                <c:pt idx="0">
                  <c:v>706</c:v>
                </c:pt>
                <c:pt idx="1">
                  <c:v>754</c:v>
                </c:pt>
                <c:pt idx="2">
                  <c:v>705</c:v>
                </c:pt>
                <c:pt idx="3">
                  <c:v>722</c:v>
                </c:pt>
                <c:pt idx="4">
                  <c:v>756</c:v>
                </c:pt>
                <c:pt idx="5">
                  <c:v>684</c:v>
                </c:pt>
                <c:pt idx="6">
                  <c:v>708</c:v>
                </c:pt>
                <c:pt idx="7">
                  <c:v>724</c:v>
                </c:pt>
                <c:pt idx="8">
                  <c:v>735</c:v>
                </c:pt>
                <c:pt idx="9">
                  <c:v>725</c:v>
                </c:pt>
                <c:pt idx="10">
                  <c:v>718</c:v>
                </c:pt>
                <c:pt idx="11">
                  <c:v>718</c:v>
                </c:pt>
                <c:pt idx="12">
                  <c:v>707</c:v>
                </c:pt>
                <c:pt idx="13">
                  <c:v>757</c:v>
                </c:pt>
                <c:pt idx="14">
                  <c:v>676</c:v>
                </c:pt>
                <c:pt idx="15">
                  <c:v>713</c:v>
                </c:pt>
                <c:pt idx="16">
                  <c:v>691</c:v>
                </c:pt>
                <c:pt idx="17">
                  <c:v>723</c:v>
                </c:pt>
                <c:pt idx="18">
                  <c:v>720</c:v>
                </c:pt>
                <c:pt idx="19">
                  <c:v>756</c:v>
                </c:pt>
                <c:pt idx="20">
                  <c:v>676</c:v>
                </c:pt>
                <c:pt idx="21">
                  <c:v>686</c:v>
                </c:pt>
                <c:pt idx="22">
                  <c:v>686</c:v>
                </c:pt>
                <c:pt idx="23">
                  <c:v>680</c:v>
                </c:pt>
                <c:pt idx="24">
                  <c:v>724</c:v>
                </c:pt>
                <c:pt idx="25">
                  <c:v>672</c:v>
                </c:pt>
                <c:pt idx="26">
                  <c:v>670</c:v>
                </c:pt>
                <c:pt idx="27">
                  <c:v>741</c:v>
                </c:pt>
                <c:pt idx="28">
                  <c:v>722</c:v>
                </c:pt>
                <c:pt idx="29">
                  <c:v>660</c:v>
                </c:pt>
                <c:pt idx="30">
                  <c:v>701</c:v>
                </c:pt>
                <c:pt idx="31">
                  <c:v>697</c:v>
                </c:pt>
                <c:pt idx="32">
                  <c:v>662</c:v>
                </c:pt>
                <c:pt idx="33">
                  <c:v>733</c:v>
                </c:pt>
                <c:pt idx="34">
                  <c:v>678</c:v>
                </c:pt>
                <c:pt idx="35">
                  <c:v>693</c:v>
                </c:pt>
                <c:pt idx="36">
                  <c:v>716</c:v>
                </c:pt>
                <c:pt idx="37">
                  <c:v>697</c:v>
                </c:pt>
                <c:pt idx="38">
                  <c:v>708</c:v>
                </c:pt>
                <c:pt idx="39">
                  <c:v>726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Rank!$Q$2:$Q$41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Rank!$S$2:$S$41</c:f>
              <c:numCache>
                <c:formatCode>General</c:formatCode>
                <c:ptCount val="40"/>
                <c:pt idx="0">
                  <c:v>613</c:v>
                </c:pt>
                <c:pt idx="1">
                  <c:v>621</c:v>
                </c:pt>
                <c:pt idx="2">
                  <c:v>613</c:v>
                </c:pt>
                <c:pt idx="3">
                  <c:v>614</c:v>
                </c:pt>
                <c:pt idx="4">
                  <c:v>622</c:v>
                </c:pt>
                <c:pt idx="5">
                  <c:v>611</c:v>
                </c:pt>
                <c:pt idx="6">
                  <c:v>613</c:v>
                </c:pt>
                <c:pt idx="7">
                  <c:v>614</c:v>
                </c:pt>
                <c:pt idx="8">
                  <c:v>620</c:v>
                </c:pt>
                <c:pt idx="9">
                  <c:v>616</c:v>
                </c:pt>
                <c:pt idx="10">
                  <c:v>614</c:v>
                </c:pt>
                <c:pt idx="11">
                  <c:v>614</c:v>
                </c:pt>
                <c:pt idx="12">
                  <c:v>613</c:v>
                </c:pt>
                <c:pt idx="13">
                  <c:v>635</c:v>
                </c:pt>
                <c:pt idx="14">
                  <c:v>610</c:v>
                </c:pt>
                <c:pt idx="15">
                  <c:v>613</c:v>
                </c:pt>
                <c:pt idx="16">
                  <c:v>612</c:v>
                </c:pt>
                <c:pt idx="17">
                  <c:v>614</c:v>
                </c:pt>
                <c:pt idx="18">
                  <c:v>614</c:v>
                </c:pt>
                <c:pt idx="19">
                  <c:v>628</c:v>
                </c:pt>
                <c:pt idx="20">
                  <c:v>610</c:v>
                </c:pt>
                <c:pt idx="21">
                  <c:v>611</c:v>
                </c:pt>
                <c:pt idx="22">
                  <c:v>612</c:v>
                </c:pt>
                <c:pt idx="23">
                  <c:v>610</c:v>
                </c:pt>
                <c:pt idx="24">
                  <c:v>614</c:v>
                </c:pt>
                <c:pt idx="25">
                  <c:v>607</c:v>
                </c:pt>
                <c:pt idx="26">
                  <c:v>607</c:v>
                </c:pt>
                <c:pt idx="27">
                  <c:v>620</c:v>
                </c:pt>
                <c:pt idx="28">
                  <c:v>614</c:v>
                </c:pt>
                <c:pt idx="29">
                  <c:v>602</c:v>
                </c:pt>
                <c:pt idx="30">
                  <c:v>613</c:v>
                </c:pt>
                <c:pt idx="31">
                  <c:v>612</c:v>
                </c:pt>
                <c:pt idx="32">
                  <c:v>604</c:v>
                </c:pt>
                <c:pt idx="33">
                  <c:v>619</c:v>
                </c:pt>
                <c:pt idx="34">
                  <c:v>610</c:v>
                </c:pt>
                <c:pt idx="35">
                  <c:v>612</c:v>
                </c:pt>
                <c:pt idx="36">
                  <c:v>613</c:v>
                </c:pt>
                <c:pt idx="37">
                  <c:v>612</c:v>
                </c:pt>
                <c:pt idx="38">
                  <c:v>613</c:v>
                </c:pt>
                <c:pt idx="39">
                  <c:v>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88736"/>
        <c:axId val="199990656"/>
      </c:scatterChart>
      <c:valAx>
        <c:axId val="199988736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99990656"/>
        <c:crosses val="autoZero"/>
        <c:crossBetween val="midCat"/>
      </c:valAx>
      <c:valAx>
        <c:axId val="199990656"/>
        <c:scaling>
          <c:orientation val="minMax"/>
          <c:max val="775"/>
          <c:min val="5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8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Rank!$U$2:$U$41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Rank!$V$2:$V$41</c:f>
              <c:numCache>
                <c:formatCode>General</c:formatCode>
                <c:ptCount val="40"/>
                <c:pt idx="0">
                  <c:v>833</c:v>
                </c:pt>
                <c:pt idx="1">
                  <c:v>876</c:v>
                </c:pt>
                <c:pt idx="2">
                  <c:v>833</c:v>
                </c:pt>
                <c:pt idx="3">
                  <c:v>849</c:v>
                </c:pt>
                <c:pt idx="4">
                  <c:v>884</c:v>
                </c:pt>
                <c:pt idx="5">
                  <c:v>814</c:v>
                </c:pt>
                <c:pt idx="6">
                  <c:v>843</c:v>
                </c:pt>
                <c:pt idx="7">
                  <c:v>849</c:v>
                </c:pt>
                <c:pt idx="8">
                  <c:v>867</c:v>
                </c:pt>
                <c:pt idx="9">
                  <c:v>853</c:v>
                </c:pt>
                <c:pt idx="10">
                  <c:v>845</c:v>
                </c:pt>
                <c:pt idx="11">
                  <c:v>848</c:v>
                </c:pt>
                <c:pt idx="12">
                  <c:v>834</c:v>
                </c:pt>
                <c:pt idx="13">
                  <c:v>907</c:v>
                </c:pt>
                <c:pt idx="14">
                  <c:v>806</c:v>
                </c:pt>
                <c:pt idx="15">
                  <c:v>844</c:v>
                </c:pt>
                <c:pt idx="16">
                  <c:v>821</c:v>
                </c:pt>
                <c:pt idx="17">
                  <c:v>849</c:v>
                </c:pt>
                <c:pt idx="18">
                  <c:v>849</c:v>
                </c:pt>
                <c:pt idx="19">
                  <c:v>903</c:v>
                </c:pt>
                <c:pt idx="20">
                  <c:v>810</c:v>
                </c:pt>
                <c:pt idx="21">
                  <c:v>814</c:v>
                </c:pt>
                <c:pt idx="22">
                  <c:v>820</c:v>
                </c:pt>
                <c:pt idx="23">
                  <c:v>813</c:v>
                </c:pt>
                <c:pt idx="24">
                  <c:v>850</c:v>
                </c:pt>
                <c:pt idx="25">
                  <c:v>799</c:v>
                </c:pt>
                <c:pt idx="26">
                  <c:v>781</c:v>
                </c:pt>
                <c:pt idx="27">
                  <c:v>875</c:v>
                </c:pt>
                <c:pt idx="28">
                  <c:v>849</c:v>
                </c:pt>
                <c:pt idx="29">
                  <c:v>756</c:v>
                </c:pt>
                <c:pt idx="30">
                  <c:v>832</c:v>
                </c:pt>
                <c:pt idx="31">
                  <c:v>831</c:v>
                </c:pt>
                <c:pt idx="32">
                  <c:v>777</c:v>
                </c:pt>
                <c:pt idx="33">
                  <c:v>853</c:v>
                </c:pt>
                <c:pt idx="34">
                  <c:v>810</c:v>
                </c:pt>
                <c:pt idx="35">
                  <c:v>824</c:v>
                </c:pt>
                <c:pt idx="36">
                  <c:v>844</c:v>
                </c:pt>
                <c:pt idx="37">
                  <c:v>826</c:v>
                </c:pt>
                <c:pt idx="38">
                  <c:v>842</c:v>
                </c:pt>
                <c:pt idx="39">
                  <c:v>853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Rank!$U$2:$U$41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Rank!$W$2:$W$41</c:f>
              <c:numCache>
                <c:formatCode>General</c:formatCode>
                <c:ptCount val="40"/>
                <c:pt idx="0">
                  <c:v>697</c:v>
                </c:pt>
                <c:pt idx="1">
                  <c:v>708</c:v>
                </c:pt>
                <c:pt idx="2">
                  <c:v>697</c:v>
                </c:pt>
                <c:pt idx="3">
                  <c:v>700</c:v>
                </c:pt>
                <c:pt idx="4">
                  <c:v>721</c:v>
                </c:pt>
                <c:pt idx="5">
                  <c:v>695</c:v>
                </c:pt>
                <c:pt idx="6">
                  <c:v>698</c:v>
                </c:pt>
                <c:pt idx="7">
                  <c:v>700</c:v>
                </c:pt>
                <c:pt idx="8">
                  <c:v>704</c:v>
                </c:pt>
                <c:pt idx="9">
                  <c:v>700</c:v>
                </c:pt>
                <c:pt idx="10">
                  <c:v>699</c:v>
                </c:pt>
                <c:pt idx="11">
                  <c:v>699</c:v>
                </c:pt>
                <c:pt idx="12">
                  <c:v>698</c:v>
                </c:pt>
                <c:pt idx="13">
                  <c:v>751</c:v>
                </c:pt>
                <c:pt idx="14">
                  <c:v>693</c:v>
                </c:pt>
                <c:pt idx="15">
                  <c:v>698</c:v>
                </c:pt>
                <c:pt idx="16">
                  <c:v>696</c:v>
                </c:pt>
                <c:pt idx="17">
                  <c:v>700</c:v>
                </c:pt>
                <c:pt idx="18">
                  <c:v>699</c:v>
                </c:pt>
                <c:pt idx="19">
                  <c:v>731</c:v>
                </c:pt>
                <c:pt idx="20">
                  <c:v>693</c:v>
                </c:pt>
                <c:pt idx="21">
                  <c:v>695</c:v>
                </c:pt>
                <c:pt idx="22">
                  <c:v>696</c:v>
                </c:pt>
                <c:pt idx="23">
                  <c:v>695</c:v>
                </c:pt>
                <c:pt idx="24">
                  <c:v>700</c:v>
                </c:pt>
                <c:pt idx="25">
                  <c:v>692</c:v>
                </c:pt>
                <c:pt idx="26">
                  <c:v>692</c:v>
                </c:pt>
                <c:pt idx="27">
                  <c:v>705</c:v>
                </c:pt>
                <c:pt idx="28">
                  <c:v>700</c:v>
                </c:pt>
                <c:pt idx="29">
                  <c:v>690</c:v>
                </c:pt>
                <c:pt idx="30">
                  <c:v>697</c:v>
                </c:pt>
                <c:pt idx="31">
                  <c:v>697</c:v>
                </c:pt>
                <c:pt idx="32">
                  <c:v>691</c:v>
                </c:pt>
                <c:pt idx="33">
                  <c:v>702</c:v>
                </c:pt>
                <c:pt idx="34">
                  <c:v>694</c:v>
                </c:pt>
                <c:pt idx="35">
                  <c:v>697</c:v>
                </c:pt>
                <c:pt idx="36">
                  <c:v>698</c:v>
                </c:pt>
                <c:pt idx="37">
                  <c:v>697</c:v>
                </c:pt>
                <c:pt idx="38">
                  <c:v>698</c:v>
                </c:pt>
                <c:pt idx="39">
                  <c:v>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4112"/>
        <c:axId val="200160384"/>
      </c:scatterChart>
      <c:valAx>
        <c:axId val="200154112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200160384"/>
        <c:crosses val="autoZero"/>
        <c:crossBetween val="midCat"/>
      </c:valAx>
      <c:valAx>
        <c:axId val="200160384"/>
        <c:scaling>
          <c:orientation val="minMax"/>
          <c:max val="921"/>
          <c:min val="66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5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disruptive!$B$2:$B$41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disruptive!$C$2:$C$41</c:f>
              <c:numCache>
                <c:formatCode>General</c:formatCode>
                <c:ptCount val="40"/>
                <c:pt idx="0">
                  <c:v>783</c:v>
                </c:pt>
                <c:pt idx="1">
                  <c:v>889</c:v>
                </c:pt>
                <c:pt idx="2">
                  <c:v>781</c:v>
                </c:pt>
                <c:pt idx="3">
                  <c:v>832</c:v>
                </c:pt>
                <c:pt idx="4">
                  <c:v>899</c:v>
                </c:pt>
                <c:pt idx="5">
                  <c:v>760</c:v>
                </c:pt>
                <c:pt idx="6">
                  <c:v>810</c:v>
                </c:pt>
                <c:pt idx="7">
                  <c:v>846</c:v>
                </c:pt>
                <c:pt idx="8">
                  <c:v>858</c:v>
                </c:pt>
                <c:pt idx="9">
                  <c:v>849</c:v>
                </c:pt>
                <c:pt idx="10">
                  <c:v>816</c:v>
                </c:pt>
                <c:pt idx="11">
                  <c:v>819</c:v>
                </c:pt>
                <c:pt idx="12">
                  <c:v>786</c:v>
                </c:pt>
                <c:pt idx="13">
                  <c:v>940</c:v>
                </c:pt>
                <c:pt idx="14">
                  <c:v>757</c:v>
                </c:pt>
                <c:pt idx="15">
                  <c:v>813</c:v>
                </c:pt>
                <c:pt idx="16">
                  <c:v>769</c:v>
                </c:pt>
                <c:pt idx="17">
                  <c:v>842</c:v>
                </c:pt>
                <c:pt idx="18">
                  <c:v>830</c:v>
                </c:pt>
                <c:pt idx="19">
                  <c:v>928</c:v>
                </c:pt>
                <c:pt idx="20">
                  <c:v>757</c:v>
                </c:pt>
                <c:pt idx="21">
                  <c:v>767</c:v>
                </c:pt>
                <c:pt idx="22">
                  <c:v>769</c:v>
                </c:pt>
                <c:pt idx="23">
                  <c:v>758</c:v>
                </c:pt>
                <c:pt idx="24">
                  <c:v>848</c:v>
                </c:pt>
                <c:pt idx="25">
                  <c:v>756</c:v>
                </c:pt>
                <c:pt idx="26">
                  <c:v>753</c:v>
                </c:pt>
                <c:pt idx="27">
                  <c:v>864</c:v>
                </c:pt>
                <c:pt idx="28">
                  <c:v>832</c:v>
                </c:pt>
                <c:pt idx="29">
                  <c:v>734</c:v>
                </c:pt>
                <c:pt idx="30">
                  <c:v>778</c:v>
                </c:pt>
                <c:pt idx="31">
                  <c:v>775</c:v>
                </c:pt>
                <c:pt idx="32">
                  <c:v>753</c:v>
                </c:pt>
                <c:pt idx="33">
                  <c:v>851</c:v>
                </c:pt>
                <c:pt idx="34">
                  <c:v>758</c:v>
                </c:pt>
                <c:pt idx="35">
                  <c:v>773</c:v>
                </c:pt>
                <c:pt idx="36">
                  <c:v>815</c:v>
                </c:pt>
                <c:pt idx="37">
                  <c:v>774</c:v>
                </c:pt>
                <c:pt idx="38">
                  <c:v>808</c:v>
                </c:pt>
                <c:pt idx="39">
                  <c:v>851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disruptive!$B$2:$B$41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disruptive!$D$2:$D$41</c:f>
              <c:numCache>
                <c:formatCode>General</c:formatCode>
                <c:ptCount val="40"/>
                <c:pt idx="0">
                  <c:v>698</c:v>
                </c:pt>
                <c:pt idx="1">
                  <c:v>721</c:v>
                </c:pt>
                <c:pt idx="2">
                  <c:v>698</c:v>
                </c:pt>
                <c:pt idx="3">
                  <c:v>699</c:v>
                </c:pt>
                <c:pt idx="4">
                  <c:v>724</c:v>
                </c:pt>
                <c:pt idx="5">
                  <c:v>696</c:v>
                </c:pt>
                <c:pt idx="6">
                  <c:v>698</c:v>
                </c:pt>
                <c:pt idx="7">
                  <c:v>700</c:v>
                </c:pt>
                <c:pt idx="8">
                  <c:v>705</c:v>
                </c:pt>
                <c:pt idx="9">
                  <c:v>701</c:v>
                </c:pt>
                <c:pt idx="10">
                  <c:v>699</c:v>
                </c:pt>
                <c:pt idx="11">
                  <c:v>699</c:v>
                </c:pt>
                <c:pt idx="12">
                  <c:v>698</c:v>
                </c:pt>
                <c:pt idx="13">
                  <c:v>754</c:v>
                </c:pt>
                <c:pt idx="14">
                  <c:v>692</c:v>
                </c:pt>
                <c:pt idx="15">
                  <c:v>698</c:v>
                </c:pt>
                <c:pt idx="16">
                  <c:v>697</c:v>
                </c:pt>
                <c:pt idx="17">
                  <c:v>699</c:v>
                </c:pt>
                <c:pt idx="18">
                  <c:v>699</c:v>
                </c:pt>
                <c:pt idx="19">
                  <c:v>725</c:v>
                </c:pt>
                <c:pt idx="20">
                  <c:v>695</c:v>
                </c:pt>
                <c:pt idx="21">
                  <c:v>697</c:v>
                </c:pt>
                <c:pt idx="22">
                  <c:v>697</c:v>
                </c:pt>
                <c:pt idx="23">
                  <c:v>696</c:v>
                </c:pt>
                <c:pt idx="24">
                  <c:v>700</c:v>
                </c:pt>
                <c:pt idx="25">
                  <c:v>689</c:v>
                </c:pt>
                <c:pt idx="26">
                  <c:v>689</c:v>
                </c:pt>
                <c:pt idx="27">
                  <c:v>718</c:v>
                </c:pt>
                <c:pt idx="28">
                  <c:v>699</c:v>
                </c:pt>
                <c:pt idx="29">
                  <c:v>681</c:v>
                </c:pt>
                <c:pt idx="30">
                  <c:v>698</c:v>
                </c:pt>
                <c:pt idx="31">
                  <c:v>698</c:v>
                </c:pt>
                <c:pt idx="32">
                  <c:v>687</c:v>
                </c:pt>
                <c:pt idx="33">
                  <c:v>703</c:v>
                </c:pt>
                <c:pt idx="34">
                  <c:v>696</c:v>
                </c:pt>
                <c:pt idx="35">
                  <c:v>698</c:v>
                </c:pt>
                <c:pt idx="36">
                  <c:v>699</c:v>
                </c:pt>
                <c:pt idx="37">
                  <c:v>698</c:v>
                </c:pt>
                <c:pt idx="38">
                  <c:v>698</c:v>
                </c:pt>
                <c:pt idx="39">
                  <c:v>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93152"/>
        <c:axId val="200195072"/>
      </c:scatterChart>
      <c:valAx>
        <c:axId val="2001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195072"/>
        <c:crosses val="autoZero"/>
        <c:crossBetween val="midCat"/>
      </c:valAx>
      <c:valAx>
        <c:axId val="200195072"/>
        <c:scaling>
          <c:orientation val="minMax"/>
          <c:min val="66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9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disruptive!$M$2:$M$41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disruptive!$N$2:$N$41</c:f>
              <c:numCache>
                <c:formatCode>General</c:formatCode>
                <c:ptCount val="40"/>
                <c:pt idx="0">
                  <c:v>1016</c:v>
                </c:pt>
                <c:pt idx="1">
                  <c:v>1089</c:v>
                </c:pt>
                <c:pt idx="2">
                  <c:v>1016</c:v>
                </c:pt>
                <c:pt idx="3">
                  <c:v>1023</c:v>
                </c:pt>
                <c:pt idx="4">
                  <c:v>1121</c:v>
                </c:pt>
                <c:pt idx="5">
                  <c:v>1012</c:v>
                </c:pt>
                <c:pt idx="6">
                  <c:v>1021</c:v>
                </c:pt>
                <c:pt idx="7">
                  <c:v>1029</c:v>
                </c:pt>
                <c:pt idx="8">
                  <c:v>1048</c:v>
                </c:pt>
                <c:pt idx="9">
                  <c:v>1042</c:v>
                </c:pt>
                <c:pt idx="10">
                  <c:v>1023</c:v>
                </c:pt>
                <c:pt idx="11">
                  <c:v>1023</c:v>
                </c:pt>
                <c:pt idx="12">
                  <c:v>1016</c:v>
                </c:pt>
                <c:pt idx="13">
                  <c:v>1128</c:v>
                </c:pt>
                <c:pt idx="14">
                  <c:v>1009</c:v>
                </c:pt>
                <c:pt idx="15">
                  <c:v>1022</c:v>
                </c:pt>
                <c:pt idx="16">
                  <c:v>1014</c:v>
                </c:pt>
                <c:pt idx="17">
                  <c:v>1027</c:v>
                </c:pt>
                <c:pt idx="18">
                  <c:v>1023</c:v>
                </c:pt>
                <c:pt idx="19">
                  <c:v>1126</c:v>
                </c:pt>
                <c:pt idx="20">
                  <c:v>1009</c:v>
                </c:pt>
                <c:pt idx="21">
                  <c:v>1013</c:v>
                </c:pt>
                <c:pt idx="22">
                  <c:v>1014</c:v>
                </c:pt>
                <c:pt idx="23">
                  <c:v>1011</c:v>
                </c:pt>
                <c:pt idx="24">
                  <c:v>1030</c:v>
                </c:pt>
                <c:pt idx="25">
                  <c:v>1007</c:v>
                </c:pt>
                <c:pt idx="26">
                  <c:v>1006</c:v>
                </c:pt>
                <c:pt idx="27">
                  <c:v>1085</c:v>
                </c:pt>
                <c:pt idx="28">
                  <c:v>1024</c:v>
                </c:pt>
                <c:pt idx="29">
                  <c:v>998</c:v>
                </c:pt>
                <c:pt idx="30">
                  <c:v>1016</c:v>
                </c:pt>
                <c:pt idx="31">
                  <c:v>1016</c:v>
                </c:pt>
                <c:pt idx="32">
                  <c:v>1002</c:v>
                </c:pt>
                <c:pt idx="33">
                  <c:v>1047</c:v>
                </c:pt>
                <c:pt idx="34">
                  <c:v>1010</c:v>
                </c:pt>
                <c:pt idx="35">
                  <c:v>1015</c:v>
                </c:pt>
                <c:pt idx="36">
                  <c:v>1023</c:v>
                </c:pt>
                <c:pt idx="37">
                  <c:v>1015</c:v>
                </c:pt>
                <c:pt idx="38">
                  <c:v>1018</c:v>
                </c:pt>
                <c:pt idx="39">
                  <c:v>1046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disruptive!$M$2:$M$41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disruptive!$O$2:$O$41</c:f>
              <c:numCache>
                <c:formatCode>General</c:formatCode>
                <c:ptCount val="40"/>
                <c:pt idx="0">
                  <c:v>972</c:v>
                </c:pt>
                <c:pt idx="1">
                  <c:v>995</c:v>
                </c:pt>
                <c:pt idx="2">
                  <c:v>972</c:v>
                </c:pt>
                <c:pt idx="3">
                  <c:v>973</c:v>
                </c:pt>
                <c:pt idx="4">
                  <c:v>1000</c:v>
                </c:pt>
                <c:pt idx="5">
                  <c:v>970</c:v>
                </c:pt>
                <c:pt idx="6">
                  <c:v>972</c:v>
                </c:pt>
                <c:pt idx="7">
                  <c:v>973</c:v>
                </c:pt>
                <c:pt idx="8">
                  <c:v>991</c:v>
                </c:pt>
                <c:pt idx="9">
                  <c:v>976</c:v>
                </c:pt>
                <c:pt idx="10">
                  <c:v>973</c:v>
                </c:pt>
                <c:pt idx="11">
                  <c:v>973</c:v>
                </c:pt>
                <c:pt idx="12">
                  <c:v>972</c:v>
                </c:pt>
                <c:pt idx="13">
                  <c:v>1027</c:v>
                </c:pt>
                <c:pt idx="14">
                  <c:v>969</c:v>
                </c:pt>
                <c:pt idx="15">
                  <c:v>972</c:v>
                </c:pt>
                <c:pt idx="16">
                  <c:v>971</c:v>
                </c:pt>
                <c:pt idx="17">
                  <c:v>973</c:v>
                </c:pt>
                <c:pt idx="18">
                  <c:v>973</c:v>
                </c:pt>
                <c:pt idx="19">
                  <c:v>1018</c:v>
                </c:pt>
                <c:pt idx="20">
                  <c:v>969</c:v>
                </c:pt>
                <c:pt idx="21">
                  <c:v>971</c:v>
                </c:pt>
                <c:pt idx="22">
                  <c:v>971</c:v>
                </c:pt>
                <c:pt idx="23">
                  <c:v>970</c:v>
                </c:pt>
                <c:pt idx="24">
                  <c:v>973</c:v>
                </c:pt>
                <c:pt idx="25">
                  <c:v>969</c:v>
                </c:pt>
                <c:pt idx="26">
                  <c:v>968</c:v>
                </c:pt>
                <c:pt idx="27">
                  <c:v>993</c:v>
                </c:pt>
                <c:pt idx="28">
                  <c:v>973</c:v>
                </c:pt>
                <c:pt idx="29">
                  <c:v>965</c:v>
                </c:pt>
                <c:pt idx="30">
                  <c:v>972</c:v>
                </c:pt>
                <c:pt idx="31">
                  <c:v>971</c:v>
                </c:pt>
                <c:pt idx="32">
                  <c:v>968</c:v>
                </c:pt>
                <c:pt idx="33">
                  <c:v>989</c:v>
                </c:pt>
                <c:pt idx="34">
                  <c:v>970</c:v>
                </c:pt>
                <c:pt idx="35">
                  <c:v>971</c:v>
                </c:pt>
                <c:pt idx="36">
                  <c:v>973</c:v>
                </c:pt>
                <c:pt idx="37">
                  <c:v>971</c:v>
                </c:pt>
                <c:pt idx="38">
                  <c:v>972</c:v>
                </c:pt>
                <c:pt idx="39">
                  <c:v>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3280"/>
        <c:axId val="199795456"/>
      </c:scatterChart>
      <c:valAx>
        <c:axId val="1997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795456"/>
        <c:crosses val="autoZero"/>
        <c:crossBetween val="midCat"/>
      </c:valAx>
      <c:valAx>
        <c:axId val="199795456"/>
        <c:scaling>
          <c:orientation val="minMax"/>
          <c:max val="1150"/>
          <c:min val="9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9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disruptive!$Q$2:$Q$41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disruptive!$R$2:$R$41</c:f>
              <c:numCache>
                <c:formatCode>General</c:formatCode>
                <c:ptCount val="40"/>
                <c:pt idx="0">
                  <c:v>708</c:v>
                </c:pt>
                <c:pt idx="1">
                  <c:v>750</c:v>
                </c:pt>
                <c:pt idx="2">
                  <c:v>708</c:v>
                </c:pt>
                <c:pt idx="3">
                  <c:v>722</c:v>
                </c:pt>
                <c:pt idx="4">
                  <c:v>750</c:v>
                </c:pt>
                <c:pt idx="5">
                  <c:v>690</c:v>
                </c:pt>
                <c:pt idx="6">
                  <c:v>712</c:v>
                </c:pt>
                <c:pt idx="7">
                  <c:v>724</c:v>
                </c:pt>
                <c:pt idx="8">
                  <c:v>740</c:v>
                </c:pt>
                <c:pt idx="9">
                  <c:v>734</c:v>
                </c:pt>
                <c:pt idx="10">
                  <c:v>716</c:v>
                </c:pt>
                <c:pt idx="11">
                  <c:v>717</c:v>
                </c:pt>
                <c:pt idx="12">
                  <c:v>708</c:v>
                </c:pt>
                <c:pt idx="13">
                  <c:v>765</c:v>
                </c:pt>
                <c:pt idx="14">
                  <c:v>677</c:v>
                </c:pt>
                <c:pt idx="15">
                  <c:v>712</c:v>
                </c:pt>
                <c:pt idx="16">
                  <c:v>698</c:v>
                </c:pt>
                <c:pt idx="17">
                  <c:v>724</c:v>
                </c:pt>
                <c:pt idx="18">
                  <c:v>718</c:v>
                </c:pt>
                <c:pt idx="19">
                  <c:v>758</c:v>
                </c:pt>
                <c:pt idx="20">
                  <c:v>677</c:v>
                </c:pt>
                <c:pt idx="21">
                  <c:v>692</c:v>
                </c:pt>
                <c:pt idx="22">
                  <c:v>697</c:v>
                </c:pt>
                <c:pt idx="23">
                  <c:v>690</c:v>
                </c:pt>
                <c:pt idx="24">
                  <c:v>724</c:v>
                </c:pt>
                <c:pt idx="25">
                  <c:v>676</c:v>
                </c:pt>
                <c:pt idx="26">
                  <c:v>673</c:v>
                </c:pt>
                <c:pt idx="27">
                  <c:v>743</c:v>
                </c:pt>
                <c:pt idx="28">
                  <c:v>723</c:v>
                </c:pt>
                <c:pt idx="29">
                  <c:v>667</c:v>
                </c:pt>
                <c:pt idx="30">
                  <c:v>701</c:v>
                </c:pt>
                <c:pt idx="31">
                  <c:v>700</c:v>
                </c:pt>
                <c:pt idx="32">
                  <c:v>671</c:v>
                </c:pt>
                <c:pt idx="33">
                  <c:v>736</c:v>
                </c:pt>
                <c:pt idx="34">
                  <c:v>689</c:v>
                </c:pt>
                <c:pt idx="35">
                  <c:v>699</c:v>
                </c:pt>
                <c:pt idx="36">
                  <c:v>714</c:v>
                </c:pt>
                <c:pt idx="37">
                  <c:v>699</c:v>
                </c:pt>
                <c:pt idx="38">
                  <c:v>710</c:v>
                </c:pt>
                <c:pt idx="39">
                  <c:v>736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disruptive!$Q$2:$Q$41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disruptive!$S$2:$S$41</c:f>
              <c:numCache>
                <c:formatCode>General</c:formatCode>
                <c:ptCount val="40"/>
                <c:pt idx="0">
                  <c:v>611</c:v>
                </c:pt>
                <c:pt idx="1">
                  <c:v>625</c:v>
                </c:pt>
                <c:pt idx="2">
                  <c:v>611</c:v>
                </c:pt>
                <c:pt idx="3">
                  <c:v>612</c:v>
                </c:pt>
                <c:pt idx="4">
                  <c:v>630</c:v>
                </c:pt>
                <c:pt idx="5">
                  <c:v>608</c:v>
                </c:pt>
                <c:pt idx="6">
                  <c:v>612</c:v>
                </c:pt>
                <c:pt idx="7">
                  <c:v>612</c:v>
                </c:pt>
                <c:pt idx="8">
                  <c:v>616</c:v>
                </c:pt>
                <c:pt idx="9">
                  <c:v>613</c:v>
                </c:pt>
                <c:pt idx="10">
                  <c:v>612</c:v>
                </c:pt>
                <c:pt idx="11">
                  <c:v>612</c:v>
                </c:pt>
                <c:pt idx="12">
                  <c:v>611</c:v>
                </c:pt>
                <c:pt idx="13">
                  <c:v>643</c:v>
                </c:pt>
                <c:pt idx="14">
                  <c:v>607</c:v>
                </c:pt>
                <c:pt idx="15">
                  <c:v>612</c:v>
                </c:pt>
                <c:pt idx="16">
                  <c:v>610</c:v>
                </c:pt>
                <c:pt idx="17">
                  <c:v>612</c:v>
                </c:pt>
                <c:pt idx="18">
                  <c:v>612</c:v>
                </c:pt>
                <c:pt idx="19">
                  <c:v>633</c:v>
                </c:pt>
                <c:pt idx="20">
                  <c:v>607</c:v>
                </c:pt>
                <c:pt idx="21">
                  <c:v>609</c:v>
                </c:pt>
                <c:pt idx="22">
                  <c:v>609</c:v>
                </c:pt>
                <c:pt idx="23">
                  <c:v>608</c:v>
                </c:pt>
                <c:pt idx="24">
                  <c:v>612</c:v>
                </c:pt>
                <c:pt idx="25">
                  <c:v>605</c:v>
                </c:pt>
                <c:pt idx="26">
                  <c:v>603</c:v>
                </c:pt>
                <c:pt idx="27">
                  <c:v>621</c:v>
                </c:pt>
                <c:pt idx="28">
                  <c:v>612</c:v>
                </c:pt>
                <c:pt idx="29">
                  <c:v>585</c:v>
                </c:pt>
                <c:pt idx="30">
                  <c:v>611</c:v>
                </c:pt>
                <c:pt idx="31">
                  <c:v>611</c:v>
                </c:pt>
                <c:pt idx="32">
                  <c:v>601</c:v>
                </c:pt>
                <c:pt idx="33">
                  <c:v>616</c:v>
                </c:pt>
                <c:pt idx="34">
                  <c:v>607</c:v>
                </c:pt>
                <c:pt idx="35">
                  <c:v>611</c:v>
                </c:pt>
                <c:pt idx="36">
                  <c:v>612</c:v>
                </c:pt>
                <c:pt idx="37">
                  <c:v>611</c:v>
                </c:pt>
                <c:pt idx="38">
                  <c:v>611</c:v>
                </c:pt>
                <c:pt idx="39">
                  <c:v>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3744"/>
        <c:axId val="199825664"/>
      </c:scatterChart>
      <c:valAx>
        <c:axId val="19982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825664"/>
        <c:crosses val="autoZero"/>
        <c:crossBetween val="midCat"/>
      </c:valAx>
      <c:valAx>
        <c:axId val="199825664"/>
        <c:scaling>
          <c:orientation val="minMax"/>
          <c:max val="781"/>
          <c:min val="5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2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disruptive!$U$2:$U$41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disruptive!$V$2:$V$41</c:f>
              <c:numCache>
                <c:formatCode>General</c:formatCode>
                <c:ptCount val="40"/>
                <c:pt idx="0">
                  <c:v>841</c:v>
                </c:pt>
                <c:pt idx="1">
                  <c:v>889</c:v>
                </c:pt>
                <c:pt idx="2">
                  <c:v>834</c:v>
                </c:pt>
                <c:pt idx="3">
                  <c:v>861</c:v>
                </c:pt>
                <c:pt idx="4">
                  <c:v>894</c:v>
                </c:pt>
                <c:pt idx="5">
                  <c:v>813</c:v>
                </c:pt>
                <c:pt idx="6">
                  <c:v>849</c:v>
                </c:pt>
                <c:pt idx="7">
                  <c:v>872</c:v>
                </c:pt>
                <c:pt idx="8">
                  <c:v>880</c:v>
                </c:pt>
                <c:pt idx="9">
                  <c:v>873</c:v>
                </c:pt>
                <c:pt idx="10">
                  <c:v>856</c:v>
                </c:pt>
                <c:pt idx="11">
                  <c:v>856</c:v>
                </c:pt>
                <c:pt idx="12">
                  <c:v>845</c:v>
                </c:pt>
                <c:pt idx="13">
                  <c:v>914</c:v>
                </c:pt>
                <c:pt idx="14">
                  <c:v>798</c:v>
                </c:pt>
                <c:pt idx="15">
                  <c:v>849</c:v>
                </c:pt>
                <c:pt idx="16">
                  <c:v>824</c:v>
                </c:pt>
                <c:pt idx="17">
                  <c:v>867</c:v>
                </c:pt>
                <c:pt idx="18">
                  <c:v>857</c:v>
                </c:pt>
                <c:pt idx="19">
                  <c:v>896</c:v>
                </c:pt>
                <c:pt idx="20">
                  <c:v>800</c:v>
                </c:pt>
                <c:pt idx="21">
                  <c:v>817</c:v>
                </c:pt>
                <c:pt idx="22">
                  <c:v>822</c:v>
                </c:pt>
                <c:pt idx="23">
                  <c:v>808</c:v>
                </c:pt>
                <c:pt idx="24">
                  <c:v>873</c:v>
                </c:pt>
                <c:pt idx="25">
                  <c:v>796</c:v>
                </c:pt>
                <c:pt idx="26">
                  <c:v>794</c:v>
                </c:pt>
                <c:pt idx="27">
                  <c:v>887</c:v>
                </c:pt>
                <c:pt idx="28">
                  <c:v>866</c:v>
                </c:pt>
                <c:pt idx="29">
                  <c:v>786</c:v>
                </c:pt>
                <c:pt idx="30">
                  <c:v>832</c:v>
                </c:pt>
                <c:pt idx="31">
                  <c:v>830</c:v>
                </c:pt>
                <c:pt idx="32">
                  <c:v>789</c:v>
                </c:pt>
                <c:pt idx="33">
                  <c:v>876</c:v>
                </c:pt>
                <c:pt idx="34">
                  <c:v>808</c:v>
                </c:pt>
                <c:pt idx="35">
                  <c:v>825</c:v>
                </c:pt>
                <c:pt idx="36">
                  <c:v>851</c:v>
                </c:pt>
                <c:pt idx="37">
                  <c:v>826</c:v>
                </c:pt>
                <c:pt idx="38">
                  <c:v>847</c:v>
                </c:pt>
                <c:pt idx="39">
                  <c:v>874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disruptive!$U$2:$U$41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disruptive!$W$2:$W$41</c:f>
              <c:numCache>
                <c:formatCode>General</c:formatCode>
                <c:ptCount val="40"/>
                <c:pt idx="0">
                  <c:v>702</c:v>
                </c:pt>
                <c:pt idx="1">
                  <c:v>722</c:v>
                </c:pt>
                <c:pt idx="2">
                  <c:v>702</c:v>
                </c:pt>
                <c:pt idx="3">
                  <c:v>704</c:v>
                </c:pt>
                <c:pt idx="4">
                  <c:v>726</c:v>
                </c:pt>
                <c:pt idx="5">
                  <c:v>698</c:v>
                </c:pt>
                <c:pt idx="6">
                  <c:v>703</c:v>
                </c:pt>
                <c:pt idx="7">
                  <c:v>704</c:v>
                </c:pt>
                <c:pt idx="8">
                  <c:v>709</c:v>
                </c:pt>
                <c:pt idx="9">
                  <c:v>705</c:v>
                </c:pt>
                <c:pt idx="10">
                  <c:v>703</c:v>
                </c:pt>
                <c:pt idx="11">
                  <c:v>703</c:v>
                </c:pt>
                <c:pt idx="12">
                  <c:v>703</c:v>
                </c:pt>
                <c:pt idx="13">
                  <c:v>768</c:v>
                </c:pt>
                <c:pt idx="14">
                  <c:v>695</c:v>
                </c:pt>
                <c:pt idx="15">
                  <c:v>703</c:v>
                </c:pt>
                <c:pt idx="16">
                  <c:v>699</c:v>
                </c:pt>
                <c:pt idx="17">
                  <c:v>704</c:v>
                </c:pt>
                <c:pt idx="18">
                  <c:v>704</c:v>
                </c:pt>
                <c:pt idx="19">
                  <c:v>738</c:v>
                </c:pt>
                <c:pt idx="20">
                  <c:v>697</c:v>
                </c:pt>
                <c:pt idx="21">
                  <c:v>698</c:v>
                </c:pt>
                <c:pt idx="22">
                  <c:v>699</c:v>
                </c:pt>
                <c:pt idx="23">
                  <c:v>698</c:v>
                </c:pt>
                <c:pt idx="24">
                  <c:v>704</c:v>
                </c:pt>
                <c:pt idx="25">
                  <c:v>694</c:v>
                </c:pt>
                <c:pt idx="26">
                  <c:v>693</c:v>
                </c:pt>
                <c:pt idx="27">
                  <c:v>716</c:v>
                </c:pt>
                <c:pt idx="28">
                  <c:v>704</c:v>
                </c:pt>
                <c:pt idx="29">
                  <c:v>681</c:v>
                </c:pt>
                <c:pt idx="30">
                  <c:v>701</c:v>
                </c:pt>
                <c:pt idx="31">
                  <c:v>700</c:v>
                </c:pt>
                <c:pt idx="32">
                  <c:v>693</c:v>
                </c:pt>
                <c:pt idx="33">
                  <c:v>709</c:v>
                </c:pt>
                <c:pt idx="34">
                  <c:v>698</c:v>
                </c:pt>
                <c:pt idx="35">
                  <c:v>699</c:v>
                </c:pt>
                <c:pt idx="36">
                  <c:v>703</c:v>
                </c:pt>
                <c:pt idx="37">
                  <c:v>699</c:v>
                </c:pt>
                <c:pt idx="38">
                  <c:v>703</c:v>
                </c:pt>
                <c:pt idx="39">
                  <c:v>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78528"/>
        <c:axId val="199884800"/>
      </c:scatterChart>
      <c:valAx>
        <c:axId val="19987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884800"/>
        <c:crosses val="autoZero"/>
        <c:crossBetween val="midCat"/>
      </c:valAx>
      <c:valAx>
        <c:axId val="199884800"/>
        <c:scaling>
          <c:orientation val="minMax"/>
          <c:max val="920"/>
          <c:min val="66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7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Random!$I$2:$I$41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Random!$J$2:$J$41</c:f>
              <c:numCache>
                <c:formatCode>General</c:formatCode>
                <c:ptCount val="40"/>
                <c:pt idx="0">
                  <c:v>1021</c:v>
                </c:pt>
                <c:pt idx="1">
                  <c:v>1099</c:v>
                </c:pt>
                <c:pt idx="2">
                  <c:v>1021</c:v>
                </c:pt>
                <c:pt idx="3">
                  <c:v>1027</c:v>
                </c:pt>
                <c:pt idx="4">
                  <c:v>1130</c:v>
                </c:pt>
                <c:pt idx="5">
                  <c:v>1016</c:v>
                </c:pt>
                <c:pt idx="6">
                  <c:v>1022</c:v>
                </c:pt>
                <c:pt idx="7">
                  <c:v>1032</c:v>
                </c:pt>
                <c:pt idx="8">
                  <c:v>1066</c:v>
                </c:pt>
                <c:pt idx="9">
                  <c:v>1045</c:v>
                </c:pt>
                <c:pt idx="10">
                  <c:v>1025</c:v>
                </c:pt>
                <c:pt idx="11">
                  <c:v>1026</c:v>
                </c:pt>
                <c:pt idx="12">
                  <c:v>1021</c:v>
                </c:pt>
                <c:pt idx="13">
                  <c:v>1150</c:v>
                </c:pt>
                <c:pt idx="14">
                  <c:v>1009</c:v>
                </c:pt>
                <c:pt idx="15">
                  <c:v>1023</c:v>
                </c:pt>
                <c:pt idx="16">
                  <c:v>1016</c:v>
                </c:pt>
                <c:pt idx="17">
                  <c:v>1031</c:v>
                </c:pt>
                <c:pt idx="18">
                  <c:v>1027</c:v>
                </c:pt>
                <c:pt idx="19">
                  <c:v>1144</c:v>
                </c:pt>
                <c:pt idx="20">
                  <c:v>1012</c:v>
                </c:pt>
                <c:pt idx="21">
                  <c:v>1016</c:v>
                </c:pt>
                <c:pt idx="22">
                  <c:v>1016</c:v>
                </c:pt>
                <c:pt idx="23">
                  <c:v>1015</c:v>
                </c:pt>
                <c:pt idx="24">
                  <c:v>1034</c:v>
                </c:pt>
                <c:pt idx="25">
                  <c:v>1005</c:v>
                </c:pt>
                <c:pt idx="26">
                  <c:v>1000</c:v>
                </c:pt>
                <c:pt idx="27">
                  <c:v>1094</c:v>
                </c:pt>
                <c:pt idx="28">
                  <c:v>1029</c:v>
                </c:pt>
                <c:pt idx="29">
                  <c:v>997</c:v>
                </c:pt>
                <c:pt idx="30">
                  <c:v>1020</c:v>
                </c:pt>
                <c:pt idx="31">
                  <c:v>1019</c:v>
                </c:pt>
                <c:pt idx="32">
                  <c:v>998</c:v>
                </c:pt>
                <c:pt idx="33">
                  <c:v>1064</c:v>
                </c:pt>
                <c:pt idx="34">
                  <c:v>1015</c:v>
                </c:pt>
                <c:pt idx="35">
                  <c:v>1016</c:v>
                </c:pt>
                <c:pt idx="36">
                  <c:v>1024</c:v>
                </c:pt>
                <c:pt idx="37">
                  <c:v>1016</c:v>
                </c:pt>
                <c:pt idx="38">
                  <c:v>1022</c:v>
                </c:pt>
                <c:pt idx="39">
                  <c:v>1063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Random!$I$2:$I$41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Random!$K$2:$K$41</c:f>
              <c:numCache>
                <c:formatCode>General</c:formatCode>
                <c:ptCount val="40"/>
                <c:pt idx="0">
                  <c:v>990</c:v>
                </c:pt>
                <c:pt idx="1">
                  <c:v>1006</c:v>
                </c:pt>
                <c:pt idx="2">
                  <c:v>1001</c:v>
                </c:pt>
                <c:pt idx="3">
                  <c:v>985</c:v>
                </c:pt>
                <c:pt idx="4">
                  <c:v>1016</c:v>
                </c:pt>
                <c:pt idx="5">
                  <c:v>1003</c:v>
                </c:pt>
                <c:pt idx="6">
                  <c:v>978</c:v>
                </c:pt>
                <c:pt idx="7">
                  <c:v>989</c:v>
                </c:pt>
                <c:pt idx="8">
                  <c:v>998</c:v>
                </c:pt>
                <c:pt idx="9">
                  <c:v>992</c:v>
                </c:pt>
                <c:pt idx="10">
                  <c:v>993</c:v>
                </c:pt>
                <c:pt idx="11">
                  <c:v>979</c:v>
                </c:pt>
                <c:pt idx="12">
                  <c:v>996</c:v>
                </c:pt>
                <c:pt idx="13">
                  <c:v>1024</c:v>
                </c:pt>
                <c:pt idx="14">
                  <c:v>995</c:v>
                </c:pt>
                <c:pt idx="15">
                  <c:v>1001</c:v>
                </c:pt>
                <c:pt idx="16">
                  <c:v>985</c:v>
                </c:pt>
                <c:pt idx="17">
                  <c:v>997</c:v>
                </c:pt>
                <c:pt idx="18">
                  <c:v>1002</c:v>
                </c:pt>
                <c:pt idx="19">
                  <c:v>1002</c:v>
                </c:pt>
                <c:pt idx="20">
                  <c:v>973</c:v>
                </c:pt>
                <c:pt idx="21">
                  <c:v>1002</c:v>
                </c:pt>
                <c:pt idx="22">
                  <c:v>995</c:v>
                </c:pt>
                <c:pt idx="23">
                  <c:v>996</c:v>
                </c:pt>
                <c:pt idx="24">
                  <c:v>1003</c:v>
                </c:pt>
                <c:pt idx="25">
                  <c:v>979</c:v>
                </c:pt>
                <c:pt idx="26">
                  <c:v>992</c:v>
                </c:pt>
                <c:pt idx="27">
                  <c:v>997</c:v>
                </c:pt>
                <c:pt idx="28">
                  <c:v>992</c:v>
                </c:pt>
                <c:pt idx="29">
                  <c:v>992</c:v>
                </c:pt>
                <c:pt idx="30">
                  <c:v>978</c:v>
                </c:pt>
                <c:pt idx="31">
                  <c:v>975</c:v>
                </c:pt>
                <c:pt idx="32">
                  <c:v>977</c:v>
                </c:pt>
                <c:pt idx="33">
                  <c:v>1000</c:v>
                </c:pt>
                <c:pt idx="34">
                  <c:v>1001</c:v>
                </c:pt>
                <c:pt idx="35">
                  <c:v>983</c:v>
                </c:pt>
                <c:pt idx="36">
                  <c:v>1006</c:v>
                </c:pt>
                <c:pt idx="37">
                  <c:v>975</c:v>
                </c:pt>
                <c:pt idx="38">
                  <c:v>984</c:v>
                </c:pt>
                <c:pt idx="39">
                  <c:v>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92192"/>
        <c:axId val="199598464"/>
      </c:scatterChart>
      <c:valAx>
        <c:axId val="199592192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99598464"/>
        <c:crosses val="autoZero"/>
        <c:crossBetween val="midCat"/>
      </c:valAx>
      <c:valAx>
        <c:axId val="199598464"/>
        <c:scaling>
          <c:orientation val="minMax"/>
          <c:max val="1170"/>
          <c:min val="9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92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Random!$M$2:$M$41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Random!$N$2:$N$41</c:f>
              <c:numCache>
                <c:formatCode>General</c:formatCode>
                <c:ptCount val="40"/>
                <c:pt idx="0">
                  <c:v>707</c:v>
                </c:pt>
                <c:pt idx="1">
                  <c:v>758</c:v>
                </c:pt>
                <c:pt idx="2">
                  <c:v>703</c:v>
                </c:pt>
                <c:pt idx="3">
                  <c:v>721</c:v>
                </c:pt>
                <c:pt idx="4">
                  <c:v>759</c:v>
                </c:pt>
                <c:pt idx="5">
                  <c:v>693</c:v>
                </c:pt>
                <c:pt idx="6">
                  <c:v>712</c:v>
                </c:pt>
                <c:pt idx="7">
                  <c:v>732</c:v>
                </c:pt>
                <c:pt idx="8">
                  <c:v>750</c:v>
                </c:pt>
                <c:pt idx="9">
                  <c:v>741</c:v>
                </c:pt>
                <c:pt idx="10">
                  <c:v>719</c:v>
                </c:pt>
                <c:pt idx="11">
                  <c:v>719</c:v>
                </c:pt>
                <c:pt idx="12">
                  <c:v>709</c:v>
                </c:pt>
                <c:pt idx="13">
                  <c:v>777</c:v>
                </c:pt>
                <c:pt idx="14">
                  <c:v>678</c:v>
                </c:pt>
                <c:pt idx="15">
                  <c:v>713</c:v>
                </c:pt>
                <c:pt idx="16">
                  <c:v>700</c:v>
                </c:pt>
                <c:pt idx="17">
                  <c:v>729</c:v>
                </c:pt>
                <c:pt idx="18">
                  <c:v>720</c:v>
                </c:pt>
                <c:pt idx="19">
                  <c:v>761</c:v>
                </c:pt>
                <c:pt idx="20">
                  <c:v>679</c:v>
                </c:pt>
                <c:pt idx="21">
                  <c:v>698</c:v>
                </c:pt>
                <c:pt idx="22">
                  <c:v>699</c:v>
                </c:pt>
                <c:pt idx="23">
                  <c:v>689</c:v>
                </c:pt>
                <c:pt idx="24">
                  <c:v>738</c:v>
                </c:pt>
                <c:pt idx="25">
                  <c:v>677</c:v>
                </c:pt>
                <c:pt idx="26">
                  <c:v>673</c:v>
                </c:pt>
                <c:pt idx="27">
                  <c:v>753</c:v>
                </c:pt>
                <c:pt idx="28">
                  <c:v>725</c:v>
                </c:pt>
                <c:pt idx="29">
                  <c:v>662</c:v>
                </c:pt>
                <c:pt idx="30">
                  <c:v>703</c:v>
                </c:pt>
                <c:pt idx="31">
                  <c:v>703</c:v>
                </c:pt>
                <c:pt idx="32">
                  <c:v>670</c:v>
                </c:pt>
                <c:pt idx="33">
                  <c:v>743</c:v>
                </c:pt>
                <c:pt idx="34">
                  <c:v>684</c:v>
                </c:pt>
                <c:pt idx="35">
                  <c:v>701</c:v>
                </c:pt>
                <c:pt idx="36">
                  <c:v>718</c:v>
                </c:pt>
                <c:pt idx="37">
                  <c:v>701</c:v>
                </c:pt>
                <c:pt idx="38">
                  <c:v>712</c:v>
                </c:pt>
                <c:pt idx="39">
                  <c:v>741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Random!$M$2:$M$41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Random!$O$2:$O$41</c:f>
              <c:numCache>
                <c:formatCode>General</c:formatCode>
                <c:ptCount val="40"/>
                <c:pt idx="0">
                  <c:v>622</c:v>
                </c:pt>
                <c:pt idx="1">
                  <c:v>649</c:v>
                </c:pt>
                <c:pt idx="2">
                  <c:v>618</c:v>
                </c:pt>
                <c:pt idx="3">
                  <c:v>623</c:v>
                </c:pt>
                <c:pt idx="4">
                  <c:v>669</c:v>
                </c:pt>
                <c:pt idx="5">
                  <c:v>624</c:v>
                </c:pt>
                <c:pt idx="6">
                  <c:v>643</c:v>
                </c:pt>
                <c:pt idx="7">
                  <c:v>627</c:v>
                </c:pt>
                <c:pt idx="8">
                  <c:v>634</c:v>
                </c:pt>
                <c:pt idx="9">
                  <c:v>644</c:v>
                </c:pt>
                <c:pt idx="10">
                  <c:v>623</c:v>
                </c:pt>
                <c:pt idx="11">
                  <c:v>642</c:v>
                </c:pt>
                <c:pt idx="12">
                  <c:v>647</c:v>
                </c:pt>
                <c:pt idx="13">
                  <c:v>674</c:v>
                </c:pt>
                <c:pt idx="14">
                  <c:v>623</c:v>
                </c:pt>
                <c:pt idx="15">
                  <c:v>630</c:v>
                </c:pt>
                <c:pt idx="16">
                  <c:v>623</c:v>
                </c:pt>
                <c:pt idx="17">
                  <c:v>640</c:v>
                </c:pt>
                <c:pt idx="18">
                  <c:v>634</c:v>
                </c:pt>
                <c:pt idx="19">
                  <c:v>670</c:v>
                </c:pt>
                <c:pt idx="20">
                  <c:v>633</c:v>
                </c:pt>
                <c:pt idx="21">
                  <c:v>621</c:v>
                </c:pt>
                <c:pt idx="22">
                  <c:v>638</c:v>
                </c:pt>
                <c:pt idx="23">
                  <c:v>618</c:v>
                </c:pt>
                <c:pt idx="24">
                  <c:v>636</c:v>
                </c:pt>
                <c:pt idx="25">
                  <c:v>634</c:v>
                </c:pt>
                <c:pt idx="26">
                  <c:v>631</c:v>
                </c:pt>
                <c:pt idx="27">
                  <c:v>640</c:v>
                </c:pt>
                <c:pt idx="28">
                  <c:v>623</c:v>
                </c:pt>
                <c:pt idx="29">
                  <c:v>614</c:v>
                </c:pt>
                <c:pt idx="30">
                  <c:v>639</c:v>
                </c:pt>
                <c:pt idx="31">
                  <c:v>618</c:v>
                </c:pt>
                <c:pt idx="32">
                  <c:v>619</c:v>
                </c:pt>
                <c:pt idx="33">
                  <c:v>633</c:v>
                </c:pt>
                <c:pt idx="34">
                  <c:v>620</c:v>
                </c:pt>
                <c:pt idx="35">
                  <c:v>632</c:v>
                </c:pt>
                <c:pt idx="36">
                  <c:v>646</c:v>
                </c:pt>
                <c:pt idx="37">
                  <c:v>626</c:v>
                </c:pt>
                <c:pt idx="38">
                  <c:v>624</c:v>
                </c:pt>
                <c:pt idx="39">
                  <c:v>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5856"/>
        <c:axId val="199387392"/>
      </c:scatterChart>
      <c:valAx>
        <c:axId val="199385856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99387392"/>
        <c:crosses val="autoZero"/>
        <c:crossBetween val="midCat"/>
      </c:valAx>
      <c:valAx>
        <c:axId val="199387392"/>
        <c:scaling>
          <c:orientation val="minMax"/>
          <c:max val="801"/>
          <c:min val="5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8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Random!$Q$2:$Q$41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Random!$R$2:$R$41</c:f>
              <c:numCache>
                <c:formatCode>General</c:formatCode>
                <c:ptCount val="40"/>
                <c:pt idx="0">
                  <c:v>837</c:v>
                </c:pt>
                <c:pt idx="1">
                  <c:v>871</c:v>
                </c:pt>
                <c:pt idx="2">
                  <c:v>834</c:v>
                </c:pt>
                <c:pt idx="3">
                  <c:v>860</c:v>
                </c:pt>
                <c:pt idx="4">
                  <c:v>871</c:v>
                </c:pt>
                <c:pt idx="5">
                  <c:v>809</c:v>
                </c:pt>
                <c:pt idx="6">
                  <c:v>841</c:v>
                </c:pt>
                <c:pt idx="7">
                  <c:v>862</c:v>
                </c:pt>
                <c:pt idx="8">
                  <c:v>870</c:v>
                </c:pt>
                <c:pt idx="9">
                  <c:v>865</c:v>
                </c:pt>
                <c:pt idx="10">
                  <c:v>857</c:v>
                </c:pt>
                <c:pt idx="11">
                  <c:v>858</c:v>
                </c:pt>
                <c:pt idx="12">
                  <c:v>839</c:v>
                </c:pt>
                <c:pt idx="13">
                  <c:v>880</c:v>
                </c:pt>
                <c:pt idx="14">
                  <c:v>798</c:v>
                </c:pt>
                <c:pt idx="15">
                  <c:v>843</c:v>
                </c:pt>
                <c:pt idx="16">
                  <c:v>826</c:v>
                </c:pt>
                <c:pt idx="17">
                  <c:v>862</c:v>
                </c:pt>
                <c:pt idx="18">
                  <c:v>858</c:v>
                </c:pt>
                <c:pt idx="19">
                  <c:v>872</c:v>
                </c:pt>
                <c:pt idx="20">
                  <c:v>802</c:v>
                </c:pt>
                <c:pt idx="21">
                  <c:v>814</c:v>
                </c:pt>
                <c:pt idx="22">
                  <c:v>819</c:v>
                </c:pt>
                <c:pt idx="23">
                  <c:v>808</c:v>
                </c:pt>
                <c:pt idx="24">
                  <c:v>863</c:v>
                </c:pt>
                <c:pt idx="25">
                  <c:v>793</c:v>
                </c:pt>
                <c:pt idx="26">
                  <c:v>784</c:v>
                </c:pt>
                <c:pt idx="27">
                  <c:v>870</c:v>
                </c:pt>
                <c:pt idx="28">
                  <c:v>860</c:v>
                </c:pt>
                <c:pt idx="29">
                  <c:v>772</c:v>
                </c:pt>
                <c:pt idx="30">
                  <c:v>834</c:v>
                </c:pt>
                <c:pt idx="31">
                  <c:v>828</c:v>
                </c:pt>
                <c:pt idx="32">
                  <c:v>782</c:v>
                </c:pt>
                <c:pt idx="33">
                  <c:v>868</c:v>
                </c:pt>
                <c:pt idx="34">
                  <c:v>807</c:v>
                </c:pt>
                <c:pt idx="35">
                  <c:v>827</c:v>
                </c:pt>
                <c:pt idx="36">
                  <c:v>849</c:v>
                </c:pt>
                <c:pt idx="37">
                  <c:v>828</c:v>
                </c:pt>
                <c:pt idx="38">
                  <c:v>841</c:v>
                </c:pt>
                <c:pt idx="39">
                  <c:v>866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Random!$Q$2:$Q$41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Random!$S$2:$S$41</c:f>
              <c:numCache>
                <c:formatCode>General</c:formatCode>
                <c:ptCount val="40"/>
                <c:pt idx="0">
                  <c:v>720</c:v>
                </c:pt>
                <c:pt idx="1">
                  <c:v>735</c:v>
                </c:pt>
                <c:pt idx="2">
                  <c:v>714</c:v>
                </c:pt>
                <c:pt idx="3">
                  <c:v>707</c:v>
                </c:pt>
                <c:pt idx="4">
                  <c:v>732</c:v>
                </c:pt>
                <c:pt idx="5">
                  <c:v>711</c:v>
                </c:pt>
                <c:pt idx="6">
                  <c:v>713</c:v>
                </c:pt>
                <c:pt idx="7">
                  <c:v>718</c:v>
                </c:pt>
                <c:pt idx="8">
                  <c:v>720</c:v>
                </c:pt>
                <c:pt idx="9">
                  <c:v>708</c:v>
                </c:pt>
                <c:pt idx="10">
                  <c:v>720</c:v>
                </c:pt>
                <c:pt idx="11">
                  <c:v>708</c:v>
                </c:pt>
                <c:pt idx="12">
                  <c:v>698</c:v>
                </c:pt>
                <c:pt idx="13">
                  <c:v>760</c:v>
                </c:pt>
                <c:pt idx="14">
                  <c:v>724</c:v>
                </c:pt>
                <c:pt idx="15">
                  <c:v>709</c:v>
                </c:pt>
                <c:pt idx="16">
                  <c:v>697</c:v>
                </c:pt>
                <c:pt idx="17">
                  <c:v>716</c:v>
                </c:pt>
                <c:pt idx="18">
                  <c:v>707</c:v>
                </c:pt>
                <c:pt idx="19">
                  <c:v>740</c:v>
                </c:pt>
                <c:pt idx="20">
                  <c:v>724</c:v>
                </c:pt>
                <c:pt idx="21">
                  <c:v>708</c:v>
                </c:pt>
                <c:pt idx="22">
                  <c:v>703</c:v>
                </c:pt>
                <c:pt idx="23">
                  <c:v>708</c:v>
                </c:pt>
                <c:pt idx="24">
                  <c:v>719</c:v>
                </c:pt>
                <c:pt idx="25">
                  <c:v>722</c:v>
                </c:pt>
                <c:pt idx="26">
                  <c:v>711</c:v>
                </c:pt>
                <c:pt idx="27">
                  <c:v>710</c:v>
                </c:pt>
                <c:pt idx="28">
                  <c:v>713</c:v>
                </c:pt>
                <c:pt idx="29">
                  <c:v>704</c:v>
                </c:pt>
                <c:pt idx="30">
                  <c:v>711</c:v>
                </c:pt>
                <c:pt idx="31">
                  <c:v>707</c:v>
                </c:pt>
                <c:pt idx="32">
                  <c:v>697</c:v>
                </c:pt>
                <c:pt idx="33">
                  <c:v>725</c:v>
                </c:pt>
                <c:pt idx="34">
                  <c:v>716</c:v>
                </c:pt>
                <c:pt idx="35">
                  <c:v>723</c:v>
                </c:pt>
                <c:pt idx="36">
                  <c:v>724</c:v>
                </c:pt>
                <c:pt idx="37">
                  <c:v>698</c:v>
                </c:pt>
                <c:pt idx="38">
                  <c:v>725</c:v>
                </c:pt>
                <c:pt idx="39">
                  <c:v>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0608"/>
        <c:axId val="199302528"/>
      </c:scatterChart>
      <c:valAx>
        <c:axId val="199300608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99302528"/>
        <c:crosses val="autoZero"/>
        <c:crossBetween val="midCat"/>
      </c:valAx>
      <c:valAx>
        <c:axId val="199302528"/>
        <c:scaling>
          <c:orientation val="minMax"/>
          <c:min val="66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0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Tournmaent!$A$2:$A$41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Tournmaent!$B$2:$B$41</c:f>
              <c:numCache>
                <c:formatCode>General</c:formatCode>
                <c:ptCount val="40"/>
                <c:pt idx="0">
                  <c:v>759</c:v>
                </c:pt>
                <c:pt idx="1">
                  <c:v>811</c:v>
                </c:pt>
                <c:pt idx="2">
                  <c:v>840</c:v>
                </c:pt>
                <c:pt idx="3">
                  <c:v>858</c:v>
                </c:pt>
                <c:pt idx="4">
                  <c:v>800</c:v>
                </c:pt>
                <c:pt idx="5">
                  <c:v>784</c:v>
                </c:pt>
                <c:pt idx="6">
                  <c:v>899</c:v>
                </c:pt>
                <c:pt idx="7">
                  <c:v>838</c:v>
                </c:pt>
                <c:pt idx="8">
                  <c:v>804</c:v>
                </c:pt>
                <c:pt idx="9">
                  <c:v>852</c:v>
                </c:pt>
                <c:pt idx="10">
                  <c:v>791</c:v>
                </c:pt>
                <c:pt idx="11">
                  <c:v>794</c:v>
                </c:pt>
                <c:pt idx="12">
                  <c:v>773</c:v>
                </c:pt>
                <c:pt idx="13">
                  <c:v>858</c:v>
                </c:pt>
                <c:pt idx="14">
                  <c:v>785</c:v>
                </c:pt>
                <c:pt idx="15">
                  <c:v>775</c:v>
                </c:pt>
                <c:pt idx="16">
                  <c:v>786</c:v>
                </c:pt>
                <c:pt idx="17">
                  <c:v>768</c:v>
                </c:pt>
                <c:pt idx="18">
                  <c:v>753</c:v>
                </c:pt>
                <c:pt idx="19">
                  <c:v>830</c:v>
                </c:pt>
                <c:pt idx="20">
                  <c:v>751</c:v>
                </c:pt>
                <c:pt idx="21">
                  <c:v>939</c:v>
                </c:pt>
                <c:pt idx="22">
                  <c:v>752</c:v>
                </c:pt>
                <c:pt idx="23">
                  <c:v>894</c:v>
                </c:pt>
                <c:pt idx="24">
                  <c:v>791</c:v>
                </c:pt>
                <c:pt idx="25">
                  <c:v>755</c:v>
                </c:pt>
                <c:pt idx="26">
                  <c:v>773</c:v>
                </c:pt>
                <c:pt idx="27">
                  <c:v>788</c:v>
                </c:pt>
                <c:pt idx="28">
                  <c:v>836</c:v>
                </c:pt>
                <c:pt idx="29">
                  <c:v>796</c:v>
                </c:pt>
                <c:pt idx="30">
                  <c:v>864</c:v>
                </c:pt>
                <c:pt idx="31">
                  <c:v>751</c:v>
                </c:pt>
                <c:pt idx="32">
                  <c:v>756</c:v>
                </c:pt>
                <c:pt idx="33">
                  <c:v>757</c:v>
                </c:pt>
                <c:pt idx="34">
                  <c:v>766</c:v>
                </c:pt>
                <c:pt idx="35">
                  <c:v>783</c:v>
                </c:pt>
                <c:pt idx="36">
                  <c:v>798</c:v>
                </c:pt>
                <c:pt idx="37">
                  <c:v>766</c:v>
                </c:pt>
                <c:pt idx="38">
                  <c:v>798</c:v>
                </c:pt>
                <c:pt idx="39">
                  <c:v>871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Tournmaent!$A$2:$A$41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Tournmaent!$C$2:$C$41</c:f>
              <c:numCache>
                <c:formatCode>General</c:formatCode>
                <c:ptCount val="40"/>
                <c:pt idx="0">
                  <c:v>691</c:v>
                </c:pt>
                <c:pt idx="1">
                  <c:v>699</c:v>
                </c:pt>
                <c:pt idx="2">
                  <c:v>700</c:v>
                </c:pt>
                <c:pt idx="3">
                  <c:v>703</c:v>
                </c:pt>
                <c:pt idx="4">
                  <c:v>698</c:v>
                </c:pt>
                <c:pt idx="5">
                  <c:v>696</c:v>
                </c:pt>
                <c:pt idx="6">
                  <c:v>718</c:v>
                </c:pt>
                <c:pt idx="7">
                  <c:v>700</c:v>
                </c:pt>
                <c:pt idx="8">
                  <c:v>698</c:v>
                </c:pt>
                <c:pt idx="9">
                  <c:v>701</c:v>
                </c:pt>
                <c:pt idx="10">
                  <c:v>696</c:v>
                </c:pt>
                <c:pt idx="11">
                  <c:v>697</c:v>
                </c:pt>
                <c:pt idx="12">
                  <c:v>696</c:v>
                </c:pt>
                <c:pt idx="13">
                  <c:v>702</c:v>
                </c:pt>
                <c:pt idx="14">
                  <c:v>696</c:v>
                </c:pt>
                <c:pt idx="15">
                  <c:v>696</c:v>
                </c:pt>
                <c:pt idx="16">
                  <c:v>696</c:v>
                </c:pt>
                <c:pt idx="17">
                  <c:v>693</c:v>
                </c:pt>
                <c:pt idx="18">
                  <c:v>689</c:v>
                </c:pt>
                <c:pt idx="19">
                  <c:v>699</c:v>
                </c:pt>
                <c:pt idx="20">
                  <c:v>689</c:v>
                </c:pt>
                <c:pt idx="21">
                  <c:v>725</c:v>
                </c:pt>
                <c:pt idx="22">
                  <c:v>689</c:v>
                </c:pt>
                <c:pt idx="23">
                  <c:v>717</c:v>
                </c:pt>
                <c:pt idx="24">
                  <c:v>697</c:v>
                </c:pt>
                <c:pt idx="25">
                  <c:v>690</c:v>
                </c:pt>
                <c:pt idx="26">
                  <c:v>695</c:v>
                </c:pt>
                <c:pt idx="27">
                  <c:v>696</c:v>
                </c:pt>
                <c:pt idx="28">
                  <c:v>699</c:v>
                </c:pt>
                <c:pt idx="29">
                  <c:v>697</c:v>
                </c:pt>
                <c:pt idx="30">
                  <c:v>708</c:v>
                </c:pt>
                <c:pt idx="31">
                  <c:v>684</c:v>
                </c:pt>
                <c:pt idx="32">
                  <c:v>690</c:v>
                </c:pt>
                <c:pt idx="33">
                  <c:v>690</c:v>
                </c:pt>
                <c:pt idx="34">
                  <c:v>692</c:v>
                </c:pt>
                <c:pt idx="35">
                  <c:v>696</c:v>
                </c:pt>
                <c:pt idx="36">
                  <c:v>698</c:v>
                </c:pt>
                <c:pt idx="37">
                  <c:v>692</c:v>
                </c:pt>
                <c:pt idx="38">
                  <c:v>698</c:v>
                </c:pt>
                <c:pt idx="39">
                  <c:v>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14816"/>
        <c:axId val="199333376"/>
      </c:scatterChart>
      <c:valAx>
        <c:axId val="199314816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99333376"/>
        <c:crosses val="autoZero"/>
        <c:crossBetween val="midCat"/>
      </c:valAx>
      <c:valAx>
        <c:axId val="199333376"/>
        <c:scaling>
          <c:orientation val="minMax"/>
          <c:min val="66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1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Tournmaent!$M$2:$M$41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Tournmaent!$N$2:$N$41</c:f>
              <c:numCache>
                <c:formatCode>General</c:formatCode>
                <c:ptCount val="40"/>
                <c:pt idx="0">
                  <c:v>1008</c:v>
                </c:pt>
                <c:pt idx="1">
                  <c:v>1115</c:v>
                </c:pt>
                <c:pt idx="2">
                  <c:v>1029</c:v>
                </c:pt>
                <c:pt idx="3">
                  <c:v>1027</c:v>
                </c:pt>
                <c:pt idx="4">
                  <c:v>1021</c:v>
                </c:pt>
                <c:pt idx="5">
                  <c:v>1010</c:v>
                </c:pt>
                <c:pt idx="6">
                  <c:v>1036</c:v>
                </c:pt>
                <c:pt idx="7">
                  <c:v>1056</c:v>
                </c:pt>
                <c:pt idx="8">
                  <c:v>1041</c:v>
                </c:pt>
                <c:pt idx="9">
                  <c:v>1007</c:v>
                </c:pt>
                <c:pt idx="10">
                  <c:v>1000</c:v>
                </c:pt>
                <c:pt idx="11">
                  <c:v>1007</c:v>
                </c:pt>
                <c:pt idx="12">
                  <c:v>1031</c:v>
                </c:pt>
                <c:pt idx="13">
                  <c:v>1070</c:v>
                </c:pt>
                <c:pt idx="14">
                  <c:v>1087</c:v>
                </c:pt>
                <c:pt idx="15">
                  <c:v>1007</c:v>
                </c:pt>
                <c:pt idx="16">
                  <c:v>1016</c:v>
                </c:pt>
                <c:pt idx="17">
                  <c:v>1037</c:v>
                </c:pt>
                <c:pt idx="18">
                  <c:v>1016</c:v>
                </c:pt>
                <c:pt idx="19">
                  <c:v>1115</c:v>
                </c:pt>
                <c:pt idx="20">
                  <c:v>1021</c:v>
                </c:pt>
                <c:pt idx="21">
                  <c:v>1025</c:v>
                </c:pt>
                <c:pt idx="22">
                  <c:v>1007</c:v>
                </c:pt>
                <c:pt idx="23">
                  <c:v>1040</c:v>
                </c:pt>
                <c:pt idx="24">
                  <c:v>1000</c:v>
                </c:pt>
                <c:pt idx="25">
                  <c:v>1014</c:v>
                </c:pt>
                <c:pt idx="26">
                  <c:v>1016</c:v>
                </c:pt>
                <c:pt idx="27">
                  <c:v>1115</c:v>
                </c:pt>
                <c:pt idx="28">
                  <c:v>1016</c:v>
                </c:pt>
                <c:pt idx="29">
                  <c:v>1014</c:v>
                </c:pt>
                <c:pt idx="30">
                  <c:v>1007</c:v>
                </c:pt>
                <c:pt idx="31">
                  <c:v>1059</c:v>
                </c:pt>
                <c:pt idx="32">
                  <c:v>1084</c:v>
                </c:pt>
                <c:pt idx="33">
                  <c:v>1026</c:v>
                </c:pt>
                <c:pt idx="34">
                  <c:v>1039</c:v>
                </c:pt>
                <c:pt idx="35">
                  <c:v>1023</c:v>
                </c:pt>
                <c:pt idx="36">
                  <c:v>1120</c:v>
                </c:pt>
                <c:pt idx="37">
                  <c:v>1039</c:v>
                </c:pt>
                <c:pt idx="38">
                  <c:v>1136</c:v>
                </c:pt>
                <c:pt idx="39">
                  <c:v>1119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Tournmaent!$M$2:$M$41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Tournmaent!$O$2:$O$41</c:f>
              <c:numCache>
                <c:formatCode>General</c:formatCode>
                <c:ptCount val="40"/>
                <c:pt idx="0">
                  <c:v>973</c:v>
                </c:pt>
                <c:pt idx="1">
                  <c:v>988</c:v>
                </c:pt>
                <c:pt idx="2">
                  <c:v>977</c:v>
                </c:pt>
                <c:pt idx="3">
                  <c:v>976</c:v>
                </c:pt>
                <c:pt idx="4">
                  <c:v>976</c:v>
                </c:pt>
                <c:pt idx="5">
                  <c:v>974</c:v>
                </c:pt>
                <c:pt idx="6">
                  <c:v>977</c:v>
                </c:pt>
                <c:pt idx="7">
                  <c:v>978</c:v>
                </c:pt>
                <c:pt idx="8">
                  <c:v>978</c:v>
                </c:pt>
                <c:pt idx="9">
                  <c:v>973</c:v>
                </c:pt>
                <c:pt idx="10">
                  <c:v>966</c:v>
                </c:pt>
                <c:pt idx="11">
                  <c:v>973</c:v>
                </c:pt>
                <c:pt idx="12">
                  <c:v>977</c:v>
                </c:pt>
                <c:pt idx="13">
                  <c:v>981</c:v>
                </c:pt>
                <c:pt idx="14">
                  <c:v>986</c:v>
                </c:pt>
                <c:pt idx="15">
                  <c:v>970</c:v>
                </c:pt>
                <c:pt idx="16">
                  <c:v>976</c:v>
                </c:pt>
                <c:pt idx="17">
                  <c:v>977</c:v>
                </c:pt>
                <c:pt idx="18">
                  <c:v>975</c:v>
                </c:pt>
                <c:pt idx="19">
                  <c:v>1001</c:v>
                </c:pt>
                <c:pt idx="20">
                  <c:v>976</c:v>
                </c:pt>
                <c:pt idx="21">
                  <c:v>976</c:v>
                </c:pt>
                <c:pt idx="22">
                  <c:v>971</c:v>
                </c:pt>
                <c:pt idx="23">
                  <c:v>978</c:v>
                </c:pt>
                <c:pt idx="24">
                  <c:v>968</c:v>
                </c:pt>
                <c:pt idx="25">
                  <c:v>974</c:v>
                </c:pt>
                <c:pt idx="26">
                  <c:v>975</c:v>
                </c:pt>
                <c:pt idx="27">
                  <c:v>1001</c:v>
                </c:pt>
                <c:pt idx="28">
                  <c:v>975</c:v>
                </c:pt>
                <c:pt idx="29">
                  <c:v>974</c:v>
                </c:pt>
                <c:pt idx="30">
                  <c:v>972</c:v>
                </c:pt>
                <c:pt idx="31">
                  <c:v>979</c:v>
                </c:pt>
                <c:pt idx="32">
                  <c:v>985</c:v>
                </c:pt>
                <c:pt idx="33">
                  <c:v>976</c:v>
                </c:pt>
                <c:pt idx="34">
                  <c:v>977</c:v>
                </c:pt>
                <c:pt idx="35">
                  <c:v>976</c:v>
                </c:pt>
                <c:pt idx="36">
                  <c:v>1009</c:v>
                </c:pt>
                <c:pt idx="37">
                  <c:v>978</c:v>
                </c:pt>
                <c:pt idx="38">
                  <c:v>1017</c:v>
                </c:pt>
                <c:pt idx="39">
                  <c:v>1003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43584"/>
        <c:axId val="199445504"/>
      </c:scatterChart>
      <c:valAx>
        <c:axId val="199443584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99445504"/>
        <c:crosses val="autoZero"/>
        <c:crossBetween val="midCat"/>
      </c:valAx>
      <c:valAx>
        <c:axId val="199445504"/>
        <c:scaling>
          <c:orientation val="minMax"/>
          <c:min val="9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4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Tournmaent!$Q$2:$Q$41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Tournmaent!$R$2:$R$41</c:f>
              <c:numCache>
                <c:formatCode>General</c:formatCode>
                <c:ptCount val="40"/>
                <c:pt idx="0">
                  <c:v>757</c:v>
                </c:pt>
                <c:pt idx="1">
                  <c:v>753</c:v>
                </c:pt>
                <c:pt idx="2">
                  <c:v>691</c:v>
                </c:pt>
                <c:pt idx="3">
                  <c:v>715</c:v>
                </c:pt>
                <c:pt idx="4">
                  <c:v>703</c:v>
                </c:pt>
                <c:pt idx="5">
                  <c:v>730</c:v>
                </c:pt>
                <c:pt idx="6">
                  <c:v>734</c:v>
                </c:pt>
                <c:pt idx="7">
                  <c:v>717</c:v>
                </c:pt>
                <c:pt idx="8">
                  <c:v>692</c:v>
                </c:pt>
                <c:pt idx="9">
                  <c:v>719</c:v>
                </c:pt>
                <c:pt idx="10">
                  <c:v>767</c:v>
                </c:pt>
                <c:pt idx="11">
                  <c:v>679</c:v>
                </c:pt>
                <c:pt idx="12">
                  <c:v>726</c:v>
                </c:pt>
                <c:pt idx="13">
                  <c:v>678</c:v>
                </c:pt>
                <c:pt idx="14">
                  <c:v>738</c:v>
                </c:pt>
                <c:pt idx="15">
                  <c:v>757</c:v>
                </c:pt>
                <c:pt idx="16">
                  <c:v>714</c:v>
                </c:pt>
                <c:pt idx="17">
                  <c:v>686</c:v>
                </c:pt>
                <c:pt idx="18">
                  <c:v>735</c:v>
                </c:pt>
                <c:pt idx="19">
                  <c:v>734</c:v>
                </c:pt>
                <c:pt idx="20">
                  <c:v>711</c:v>
                </c:pt>
                <c:pt idx="21">
                  <c:v>683</c:v>
                </c:pt>
                <c:pt idx="22">
                  <c:v>689</c:v>
                </c:pt>
                <c:pt idx="23">
                  <c:v>714</c:v>
                </c:pt>
                <c:pt idx="24">
                  <c:v>704</c:v>
                </c:pt>
                <c:pt idx="25">
                  <c:v>720</c:v>
                </c:pt>
                <c:pt idx="26">
                  <c:v>672</c:v>
                </c:pt>
                <c:pt idx="27">
                  <c:v>704</c:v>
                </c:pt>
                <c:pt idx="28">
                  <c:v>691</c:v>
                </c:pt>
                <c:pt idx="29">
                  <c:v>678</c:v>
                </c:pt>
                <c:pt idx="30">
                  <c:v>670</c:v>
                </c:pt>
                <c:pt idx="31">
                  <c:v>672</c:v>
                </c:pt>
                <c:pt idx="32">
                  <c:v>692</c:v>
                </c:pt>
                <c:pt idx="33">
                  <c:v>682</c:v>
                </c:pt>
                <c:pt idx="34">
                  <c:v>694</c:v>
                </c:pt>
                <c:pt idx="35">
                  <c:v>700</c:v>
                </c:pt>
                <c:pt idx="36">
                  <c:v>669</c:v>
                </c:pt>
                <c:pt idx="37">
                  <c:v>746</c:v>
                </c:pt>
                <c:pt idx="38">
                  <c:v>742</c:v>
                </c:pt>
                <c:pt idx="39">
                  <c:v>724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Tournmaent!$Q$2:$Q$41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Tournmaent!$S$2:$S$41</c:f>
              <c:numCache>
                <c:formatCode>General</c:formatCode>
                <c:ptCount val="40"/>
                <c:pt idx="0">
                  <c:v>626</c:v>
                </c:pt>
                <c:pt idx="1">
                  <c:v>626</c:v>
                </c:pt>
                <c:pt idx="2">
                  <c:v>611</c:v>
                </c:pt>
                <c:pt idx="3">
                  <c:v>613</c:v>
                </c:pt>
                <c:pt idx="4">
                  <c:v>612</c:v>
                </c:pt>
                <c:pt idx="5">
                  <c:v>613</c:v>
                </c:pt>
                <c:pt idx="6">
                  <c:v>613</c:v>
                </c:pt>
                <c:pt idx="7">
                  <c:v>613</c:v>
                </c:pt>
                <c:pt idx="8">
                  <c:v>611</c:v>
                </c:pt>
                <c:pt idx="9">
                  <c:v>613</c:v>
                </c:pt>
                <c:pt idx="10">
                  <c:v>644</c:v>
                </c:pt>
                <c:pt idx="11">
                  <c:v>609</c:v>
                </c:pt>
                <c:pt idx="12">
                  <c:v>613</c:v>
                </c:pt>
                <c:pt idx="13">
                  <c:v>608</c:v>
                </c:pt>
                <c:pt idx="14">
                  <c:v>618</c:v>
                </c:pt>
                <c:pt idx="15">
                  <c:v>627</c:v>
                </c:pt>
                <c:pt idx="16">
                  <c:v>613</c:v>
                </c:pt>
                <c:pt idx="17">
                  <c:v>610</c:v>
                </c:pt>
                <c:pt idx="18">
                  <c:v>616</c:v>
                </c:pt>
                <c:pt idx="19">
                  <c:v>613</c:v>
                </c:pt>
                <c:pt idx="20">
                  <c:v>612</c:v>
                </c:pt>
                <c:pt idx="21">
                  <c:v>610</c:v>
                </c:pt>
                <c:pt idx="22">
                  <c:v>610</c:v>
                </c:pt>
                <c:pt idx="23">
                  <c:v>613</c:v>
                </c:pt>
                <c:pt idx="24">
                  <c:v>612</c:v>
                </c:pt>
                <c:pt idx="25">
                  <c:v>613</c:v>
                </c:pt>
                <c:pt idx="26">
                  <c:v>606</c:v>
                </c:pt>
                <c:pt idx="27">
                  <c:v>612</c:v>
                </c:pt>
                <c:pt idx="28">
                  <c:v>610</c:v>
                </c:pt>
                <c:pt idx="29">
                  <c:v>608</c:v>
                </c:pt>
                <c:pt idx="30">
                  <c:v>603</c:v>
                </c:pt>
                <c:pt idx="31">
                  <c:v>605</c:v>
                </c:pt>
                <c:pt idx="32">
                  <c:v>611</c:v>
                </c:pt>
                <c:pt idx="33">
                  <c:v>609</c:v>
                </c:pt>
                <c:pt idx="34">
                  <c:v>612</c:v>
                </c:pt>
                <c:pt idx="35">
                  <c:v>612</c:v>
                </c:pt>
                <c:pt idx="36">
                  <c:v>603</c:v>
                </c:pt>
                <c:pt idx="37">
                  <c:v>626</c:v>
                </c:pt>
                <c:pt idx="38">
                  <c:v>620</c:v>
                </c:pt>
                <c:pt idx="39">
                  <c:v>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7888"/>
        <c:axId val="199480064"/>
      </c:scatterChart>
      <c:valAx>
        <c:axId val="199477888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99480064"/>
        <c:crosses val="autoZero"/>
        <c:crossBetween val="midCat"/>
      </c:valAx>
      <c:valAx>
        <c:axId val="199480064"/>
        <c:scaling>
          <c:orientation val="minMax"/>
          <c:min val="5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7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Tournmaent!$U$2:$U$41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Tournmaent!$V$2:$V$41</c:f>
              <c:numCache>
                <c:formatCode>General</c:formatCode>
                <c:ptCount val="40"/>
                <c:pt idx="0">
                  <c:v>849</c:v>
                </c:pt>
                <c:pt idx="1">
                  <c:v>844</c:v>
                </c:pt>
                <c:pt idx="2">
                  <c:v>849</c:v>
                </c:pt>
                <c:pt idx="3">
                  <c:v>866</c:v>
                </c:pt>
                <c:pt idx="4">
                  <c:v>861</c:v>
                </c:pt>
                <c:pt idx="5">
                  <c:v>862</c:v>
                </c:pt>
                <c:pt idx="6">
                  <c:v>857</c:v>
                </c:pt>
                <c:pt idx="7">
                  <c:v>890</c:v>
                </c:pt>
                <c:pt idx="8">
                  <c:v>786</c:v>
                </c:pt>
                <c:pt idx="9">
                  <c:v>837</c:v>
                </c:pt>
                <c:pt idx="10">
                  <c:v>824</c:v>
                </c:pt>
                <c:pt idx="11">
                  <c:v>838</c:v>
                </c:pt>
                <c:pt idx="12">
                  <c:v>896</c:v>
                </c:pt>
                <c:pt idx="13">
                  <c:v>863</c:v>
                </c:pt>
                <c:pt idx="14">
                  <c:v>886</c:v>
                </c:pt>
                <c:pt idx="15">
                  <c:v>837</c:v>
                </c:pt>
                <c:pt idx="16">
                  <c:v>816</c:v>
                </c:pt>
                <c:pt idx="17">
                  <c:v>849</c:v>
                </c:pt>
                <c:pt idx="18">
                  <c:v>840</c:v>
                </c:pt>
                <c:pt idx="19">
                  <c:v>827</c:v>
                </c:pt>
                <c:pt idx="20">
                  <c:v>828</c:v>
                </c:pt>
                <c:pt idx="21">
                  <c:v>868</c:v>
                </c:pt>
                <c:pt idx="22">
                  <c:v>849</c:v>
                </c:pt>
                <c:pt idx="23">
                  <c:v>873</c:v>
                </c:pt>
                <c:pt idx="24">
                  <c:v>849</c:v>
                </c:pt>
                <c:pt idx="25">
                  <c:v>845</c:v>
                </c:pt>
                <c:pt idx="26">
                  <c:v>805</c:v>
                </c:pt>
                <c:pt idx="27">
                  <c:v>840</c:v>
                </c:pt>
                <c:pt idx="28">
                  <c:v>815</c:v>
                </c:pt>
                <c:pt idx="29">
                  <c:v>813</c:v>
                </c:pt>
                <c:pt idx="30">
                  <c:v>804</c:v>
                </c:pt>
                <c:pt idx="31">
                  <c:v>831</c:v>
                </c:pt>
                <c:pt idx="32">
                  <c:v>862</c:v>
                </c:pt>
                <c:pt idx="33">
                  <c:v>815</c:v>
                </c:pt>
                <c:pt idx="34">
                  <c:v>834</c:v>
                </c:pt>
                <c:pt idx="35">
                  <c:v>829</c:v>
                </c:pt>
                <c:pt idx="36">
                  <c:v>889</c:v>
                </c:pt>
                <c:pt idx="37">
                  <c:v>871</c:v>
                </c:pt>
                <c:pt idx="38">
                  <c:v>832</c:v>
                </c:pt>
                <c:pt idx="39">
                  <c:v>852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Tournmaent!$U$2:$U$41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Tournmaent!$W$2:$W$41</c:f>
              <c:numCache>
                <c:formatCode>General</c:formatCode>
                <c:ptCount val="40"/>
                <c:pt idx="0">
                  <c:v>706</c:v>
                </c:pt>
                <c:pt idx="1">
                  <c:v>705</c:v>
                </c:pt>
                <c:pt idx="2">
                  <c:v>705</c:v>
                </c:pt>
                <c:pt idx="3">
                  <c:v>707</c:v>
                </c:pt>
                <c:pt idx="4">
                  <c:v>706</c:v>
                </c:pt>
                <c:pt idx="5">
                  <c:v>707</c:v>
                </c:pt>
                <c:pt idx="6">
                  <c:v>706</c:v>
                </c:pt>
                <c:pt idx="7">
                  <c:v>723</c:v>
                </c:pt>
                <c:pt idx="8">
                  <c:v>689</c:v>
                </c:pt>
                <c:pt idx="9">
                  <c:v>704</c:v>
                </c:pt>
                <c:pt idx="10">
                  <c:v>702</c:v>
                </c:pt>
                <c:pt idx="11">
                  <c:v>704</c:v>
                </c:pt>
                <c:pt idx="12">
                  <c:v>730</c:v>
                </c:pt>
                <c:pt idx="13">
                  <c:v>707</c:v>
                </c:pt>
                <c:pt idx="14">
                  <c:v>718</c:v>
                </c:pt>
                <c:pt idx="15">
                  <c:v>704</c:v>
                </c:pt>
                <c:pt idx="16">
                  <c:v>702</c:v>
                </c:pt>
                <c:pt idx="17">
                  <c:v>705</c:v>
                </c:pt>
                <c:pt idx="18">
                  <c:v>705</c:v>
                </c:pt>
                <c:pt idx="19">
                  <c:v>703</c:v>
                </c:pt>
                <c:pt idx="20">
                  <c:v>703</c:v>
                </c:pt>
                <c:pt idx="21">
                  <c:v>708</c:v>
                </c:pt>
                <c:pt idx="22">
                  <c:v>706</c:v>
                </c:pt>
                <c:pt idx="23">
                  <c:v>716</c:v>
                </c:pt>
                <c:pt idx="24">
                  <c:v>706</c:v>
                </c:pt>
                <c:pt idx="25">
                  <c:v>705</c:v>
                </c:pt>
                <c:pt idx="26">
                  <c:v>697</c:v>
                </c:pt>
                <c:pt idx="27">
                  <c:v>704</c:v>
                </c:pt>
                <c:pt idx="28">
                  <c:v>700</c:v>
                </c:pt>
                <c:pt idx="29">
                  <c:v>698</c:v>
                </c:pt>
                <c:pt idx="30">
                  <c:v>692</c:v>
                </c:pt>
                <c:pt idx="31">
                  <c:v>704</c:v>
                </c:pt>
                <c:pt idx="32">
                  <c:v>707</c:v>
                </c:pt>
                <c:pt idx="33">
                  <c:v>700</c:v>
                </c:pt>
                <c:pt idx="34">
                  <c:v>704</c:v>
                </c:pt>
                <c:pt idx="35">
                  <c:v>704</c:v>
                </c:pt>
                <c:pt idx="36">
                  <c:v>723</c:v>
                </c:pt>
                <c:pt idx="37">
                  <c:v>709</c:v>
                </c:pt>
                <c:pt idx="38">
                  <c:v>704</c:v>
                </c:pt>
                <c:pt idx="39">
                  <c:v>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20640"/>
        <c:axId val="199522560"/>
      </c:scatterChart>
      <c:valAx>
        <c:axId val="199520640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99522560"/>
        <c:crosses val="autoZero"/>
        <c:crossBetween val="midCat"/>
      </c:valAx>
      <c:valAx>
        <c:axId val="199522560"/>
        <c:scaling>
          <c:orientation val="minMax"/>
          <c:max val="911"/>
          <c:min val="66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2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Rank!$B$2:$B$41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Rank!$C$2:$C$41</c:f>
              <c:numCache>
                <c:formatCode>General</c:formatCode>
                <c:ptCount val="40"/>
                <c:pt idx="0">
                  <c:v>782</c:v>
                </c:pt>
                <c:pt idx="1">
                  <c:v>827</c:v>
                </c:pt>
                <c:pt idx="2">
                  <c:v>781</c:v>
                </c:pt>
                <c:pt idx="3">
                  <c:v>793</c:v>
                </c:pt>
                <c:pt idx="4">
                  <c:v>831</c:v>
                </c:pt>
                <c:pt idx="5">
                  <c:v>767</c:v>
                </c:pt>
                <c:pt idx="6">
                  <c:v>791</c:v>
                </c:pt>
                <c:pt idx="7">
                  <c:v>804</c:v>
                </c:pt>
                <c:pt idx="8">
                  <c:v>817</c:v>
                </c:pt>
                <c:pt idx="9">
                  <c:v>807</c:v>
                </c:pt>
                <c:pt idx="10">
                  <c:v>791</c:v>
                </c:pt>
                <c:pt idx="11">
                  <c:v>793</c:v>
                </c:pt>
                <c:pt idx="12">
                  <c:v>784</c:v>
                </c:pt>
                <c:pt idx="13">
                  <c:v>863</c:v>
                </c:pt>
                <c:pt idx="14">
                  <c:v>766</c:v>
                </c:pt>
                <c:pt idx="15">
                  <c:v>791</c:v>
                </c:pt>
                <c:pt idx="16">
                  <c:v>773</c:v>
                </c:pt>
                <c:pt idx="17">
                  <c:v>796</c:v>
                </c:pt>
                <c:pt idx="18">
                  <c:v>793</c:v>
                </c:pt>
                <c:pt idx="19">
                  <c:v>846</c:v>
                </c:pt>
                <c:pt idx="20">
                  <c:v>766</c:v>
                </c:pt>
                <c:pt idx="21">
                  <c:v>768</c:v>
                </c:pt>
                <c:pt idx="22">
                  <c:v>769</c:v>
                </c:pt>
                <c:pt idx="23">
                  <c:v>767</c:v>
                </c:pt>
                <c:pt idx="24">
                  <c:v>807</c:v>
                </c:pt>
                <c:pt idx="25">
                  <c:v>764</c:v>
                </c:pt>
                <c:pt idx="26">
                  <c:v>757</c:v>
                </c:pt>
                <c:pt idx="27">
                  <c:v>822</c:v>
                </c:pt>
                <c:pt idx="28">
                  <c:v>793</c:v>
                </c:pt>
                <c:pt idx="29">
                  <c:v>742</c:v>
                </c:pt>
                <c:pt idx="30">
                  <c:v>777</c:v>
                </c:pt>
                <c:pt idx="31">
                  <c:v>776</c:v>
                </c:pt>
                <c:pt idx="32">
                  <c:v>751</c:v>
                </c:pt>
                <c:pt idx="33">
                  <c:v>813</c:v>
                </c:pt>
                <c:pt idx="34">
                  <c:v>766</c:v>
                </c:pt>
                <c:pt idx="35">
                  <c:v>774</c:v>
                </c:pt>
                <c:pt idx="36">
                  <c:v>791</c:v>
                </c:pt>
                <c:pt idx="37">
                  <c:v>776</c:v>
                </c:pt>
                <c:pt idx="38">
                  <c:v>791</c:v>
                </c:pt>
                <c:pt idx="39">
                  <c:v>809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Rank!$B$2:$B$41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Rank!$D$2:$D$41</c:f>
              <c:numCache>
                <c:formatCode>General</c:formatCode>
                <c:ptCount val="40"/>
                <c:pt idx="0">
                  <c:v>694</c:v>
                </c:pt>
                <c:pt idx="1">
                  <c:v>701</c:v>
                </c:pt>
                <c:pt idx="2">
                  <c:v>693</c:v>
                </c:pt>
                <c:pt idx="3">
                  <c:v>695</c:v>
                </c:pt>
                <c:pt idx="4">
                  <c:v>701</c:v>
                </c:pt>
                <c:pt idx="5">
                  <c:v>691</c:v>
                </c:pt>
                <c:pt idx="6">
                  <c:v>695</c:v>
                </c:pt>
                <c:pt idx="7">
                  <c:v>696</c:v>
                </c:pt>
                <c:pt idx="8">
                  <c:v>700</c:v>
                </c:pt>
                <c:pt idx="9">
                  <c:v>698</c:v>
                </c:pt>
                <c:pt idx="10">
                  <c:v>695</c:v>
                </c:pt>
                <c:pt idx="11">
                  <c:v>695</c:v>
                </c:pt>
                <c:pt idx="12">
                  <c:v>694</c:v>
                </c:pt>
                <c:pt idx="13">
                  <c:v>708</c:v>
                </c:pt>
                <c:pt idx="14">
                  <c:v>688</c:v>
                </c:pt>
                <c:pt idx="15">
                  <c:v>695</c:v>
                </c:pt>
                <c:pt idx="16">
                  <c:v>692</c:v>
                </c:pt>
                <c:pt idx="17">
                  <c:v>696</c:v>
                </c:pt>
                <c:pt idx="18">
                  <c:v>695</c:v>
                </c:pt>
                <c:pt idx="19">
                  <c:v>703</c:v>
                </c:pt>
                <c:pt idx="20">
                  <c:v>690</c:v>
                </c:pt>
                <c:pt idx="21">
                  <c:v>691</c:v>
                </c:pt>
                <c:pt idx="22">
                  <c:v>692</c:v>
                </c:pt>
                <c:pt idx="23">
                  <c:v>691</c:v>
                </c:pt>
                <c:pt idx="24">
                  <c:v>696</c:v>
                </c:pt>
                <c:pt idx="25">
                  <c:v>687</c:v>
                </c:pt>
                <c:pt idx="26">
                  <c:v>686</c:v>
                </c:pt>
                <c:pt idx="27">
                  <c:v>701</c:v>
                </c:pt>
                <c:pt idx="28">
                  <c:v>695</c:v>
                </c:pt>
                <c:pt idx="29">
                  <c:v>682</c:v>
                </c:pt>
                <c:pt idx="30">
                  <c:v>693</c:v>
                </c:pt>
                <c:pt idx="31">
                  <c:v>692</c:v>
                </c:pt>
                <c:pt idx="32">
                  <c:v>683</c:v>
                </c:pt>
                <c:pt idx="33">
                  <c:v>698</c:v>
                </c:pt>
                <c:pt idx="34">
                  <c:v>690</c:v>
                </c:pt>
                <c:pt idx="35">
                  <c:v>692</c:v>
                </c:pt>
                <c:pt idx="36">
                  <c:v>695</c:v>
                </c:pt>
                <c:pt idx="37">
                  <c:v>692</c:v>
                </c:pt>
                <c:pt idx="38">
                  <c:v>694</c:v>
                </c:pt>
                <c:pt idx="39">
                  <c:v>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0096"/>
        <c:axId val="200106368"/>
      </c:scatterChart>
      <c:valAx>
        <c:axId val="200100096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200106368"/>
        <c:crosses val="autoZero"/>
        <c:crossBetween val="midCat"/>
      </c:valAx>
      <c:valAx>
        <c:axId val="200106368"/>
        <c:scaling>
          <c:orientation val="minMax"/>
          <c:min val="66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0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171450</xdr:colOff>
      <xdr:row>0</xdr:row>
      <xdr:rowOff>90487</xdr:rowOff>
    </xdr:from>
    <xdr:to>
      <xdr:col>27</xdr:col>
      <xdr:colOff>476250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171450</xdr:colOff>
      <xdr:row>15</xdr:row>
      <xdr:rowOff>42862</xdr:rowOff>
    </xdr:from>
    <xdr:to>
      <xdr:col>27</xdr:col>
      <xdr:colOff>476250</xdr:colOff>
      <xdr:row>29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142875</xdr:colOff>
      <xdr:row>30</xdr:row>
      <xdr:rowOff>133350</xdr:rowOff>
    </xdr:from>
    <xdr:to>
      <xdr:col>27</xdr:col>
      <xdr:colOff>447675</xdr:colOff>
      <xdr:row>45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152400</xdr:colOff>
      <xdr:row>46</xdr:row>
      <xdr:rowOff>138112</xdr:rowOff>
    </xdr:from>
    <xdr:to>
      <xdr:col>27</xdr:col>
      <xdr:colOff>457200</xdr:colOff>
      <xdr:row>61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</xdr:row>
      <xdr:rowOff>14287</xdr:rowOff>
    </xdr:from>
    <xdr:to>
      <xdr:col>12</xdr:col>
      <xdr:colOff>152399</xdr:colOff>
      <xdr:row>15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95249</xdr:colOff>
      <xdr:row>16</xdr:row>
      <xdr:rowOff>23812</xdr:rowOff>
    </xdr:from>
    <xdr:to>
      <xdr:col>12</xdr:col>
      <xdr:colOff>142874</xdr:colOff>
      <xdr:row>30</xdr:row>
      <xdr:rowOff>100012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85724</xdr:colOff>
      <xdr:row>31</xdr:row>
      <xdr:rowOff>4762</xdr:rowOff>
    </xdr:from>
    <xdr:to>
      <xdr:col>12</xdr:col>
      <xdr:colOff>152399</xdr:colOff>
      <xdr:row>45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85724</xdr:colOff>
      <xdr:row>45</xdr:row>
      <xdr:rowOff>185737</xdr:rowOff>
    </xdr:from>
    <xdr:to>
      <xdr:col>12</xdr:col>
      <xdr:colOff>152399</xdr:colOff>
      <xdr:row>60</xdr:row>
      <xdr:rowOff>71437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185737</xdr:rowOff>
    </xdr:from>
    <xdr:to>
      <xdr:col>12</xdr:col>
      <xdr:colOff>381000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15</xdr:row>
      <xdr:rowOff>147637</xdr:rowOff>
    </xdr:from>
    <xdr:to>
      <xdr:col>12</xdr:col>
      <xdr:colOff>381000</xdr:colOff>
      <xdr:row>30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30</xdr:row>
      <xdr:rowOff>138112</xdr:rowOff>
    </xdr:from>
    <xdr:to>
      <xdr:col>12</xdr:col>
      <xdr:colOff>381000</xdr:colOff>
      <xdr:row>45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</xdr:colOff>
      <xdr:row>45</xdr:row>
      <xdr:rowOff>138112</xdr:rowOff>
    </xdr:from>
    <xdr:to>
      <xdr:col>12</xdr:col>
      <xdr:colOff>371475</xdr:colOff>
      <xdr:row>60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14287</xdr:rowOff>
    </xdr:from>
    <xdr:to>
      <xdr:col>12</xdr:col>
      <xdr:colOff>419100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16</xdr:row>
      <xdr:rowOff>14287</xdr:rowOff>
    </xdr:from>
    <xdr:to>
      <xdr:col>12</xdr:col>
      <xdr:colOff>390525</xdr:colOff>
      <xdr:row>30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31</xdr:row>
      <xdr:rowOff>90487</xdr:rowOff>
    </xdr:from>
    <xdr:to>
      <xdr:col>12</xdr:col>
      <xdr:colOff>371475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46</xdr:row>
      <xdr:rowOff>80962</xdr:rowOff>
    </xdr:from>
    <xdr:to>
      <xdr:col>12</xdr:col>
      <xdr:colOff>381000</xdr:colOff>
      <xdr:row>60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selection activeCell="H11" sqref="H11"/>
    </sheetView>
  </sheetViews>
  <sheetFormatPr defaultRowHeight="15" x14ac:dyDescent="0.25"/>
  <sheetData>
    <row r="1" spans="1:20" x14ac:dyDescent="0.25">
      <c r="A1" t="s">
        <v>3</v>
      </c>
      <c r="C1">
        <v>5</v>
      </c>
      <c r="E1" s="1" t="s">
        <v>0</v>
      </c>
      <c r="F1" t="s">
        <v>1</v>
      </c>
      <c r="G1" t="s">
        <v>2</v>
      </c>
      <c r="J1" t="s">
        <v>4</v>
      </c>
      <c r="N1" t="s">
        <v>5</v>
      </c>
      <c r="R1" t="s">
        <v>6</v>
      </c>
    </row>
    <row r="2" spans="1:20" x14ac:dyDescent="0.25">
      <c r="A2">
        <v>1</v>
      </c>
      <c r="B2">
        <v>845</v>
      </c>
      <c r="C2">
        <f ca="1">706+(RANDBETWEEN(1,50))</f>
        <v>743</v>
      </c>
      <c r="D2">
        <f ca="1">RAND()</f>
        <v>0.21464470527451074</v>
      </c>
      <c r="E2">
        <f ca="1">RANDBETWEEN(1,50)</f>
        <v>26</v>
      </c>
      <c r="F2">
        <f ca="1">RANDBETWEEN(1,30)</f>
        <v>17</v>
      </c>
      <c r="G2">
        <f ca="1">RANDBETWEEN(1,15)</f>
        <v>15</v>
      </c>
      <c r="I2">
        <v>1</v>
      </c>
      <c r="J2">
        <v>1021</v>
      </c>
      <c r="K2">
        <f ca="1">975+(RANDBETWEEN(1,30))</f>
        <v>990</v>
      </c>
      <c r="L2">
        <v>8.3094530696232738E-3</v>
      </c>
      <c r="M2">
        <v>1</v>
      </c>
      <c r="N2">
        <v>707</v>
      </c>
      <c r="O2">
        <f ca="1">616+(RANDBETWEEN(1,30))</f>
        <v>622</v>
      </c>
      <c r="P2">
        <v>8.3094530696232738E-3</v>
      </c>
      <c r="Q2">
        <v>1</v>
      </c>
      <c r="R2">
        <v>837</v>
      </c>
      <c r="S2">
        <f ca="1">697+(RANDBETWEEN(1,30))</f>
        <v>720</v>
      </c>
      <c r="T2">
        <v>8.3094530696232738E-3</v>
      </c>
    </row>
    <row r="3" spans="1:20" x14ac:dyDescent="0.25">
      <c r="A3">
        <v>2</v>
      </c>
      <c r="B3">
        <v>883</v>
      </c>
      <c r="C3">
        <f ca="1">714+(RANDBETWEEN(1,50))</f>
        <v>759</v>
      </c>
      <c r="D3">
        <f t="shared" ref="D3:D41" ca="1" si="0">RAND()</f>
        <v>5.6501267687067758E-2</v>
      </c>
      <c r="E3">
        <f t="shared" ref="E3:E41" ca="1" si="1">RANDBETWEEN(1,50)</f>
        <v>36</v>
      </c>
      <c r="F3">
        <f t="shared" ref="F3:F41" ca="1" si="2">RANDBETWEEN(1,30)</f>
        <v>28</v>
      </c>
      <c r="G3">
        <f t="shared" ref="G3:G41" ca="1" si="3">RANDBETWEEN(1,15)</f>
        <v>10</v>
      </c>
      <c r="I3">
        <v>2</v>
      </c>
      <c r="J3">
        <v>1099</v>
      </c>
      <c r="K3">
        <f ca="1">993+(RANDBETWEEN(1,30))</f>
        <v>1006</v>
      </c>
      <c r="L3">
        <v>2.8663065760090034E-2</v>
      </c>
      <c r="M3">
        <v>2</v>
      </c>
      <c r="N3">
        <v>758</v>
      </c>
      <c r="O3">
        <f ca="1">632+(RANDBETWEEN(1,30))</f>
        <v>649</v>
      </c>
      <c r="P3">
        <v>2.8663065760090034E-2</v>
      </c>
      <c r="Q3">
        <v>2</v>
      </c>
      <c r="R3">
        <v>871</v>
      </c>
      <c r="S3">
        <f ca="1">710+(RANDBETWEEN(1,30))</f>
        <v>735</v>
      </c>
      <c r="T3">
        <v>2.8663065760090034E-2</v>
      </c>
    </row>
    <row r="4" spans="1:20" x14ac:dyDescent="0.25">
      <c r="A4">
        <v>3</v>
      </c>
      <c r="B4">
        <v>854</v>
      </c>
      <c r="C4">
        <f ca="1">707+(RANDBETWEEN(1,50))</f>
        <v>739</v>
      </c>
      <c r="D4">
        <f t="shared" ca="1" si="0"/>
        <v>0.6164055670432238</v>
      </c>
      <c r="E4">
        <f t="shared" ca="1" si="1"/>
        <v>4</v>
      </c>
      <c r="F4">
        <f t="shared" ca="1" si="2"/>
        <v>13</v>
      </c>
      <c r="G4">
        <f t="shared" ca="1" si="3"/>
        <v>15</v>
      </c>
      <c r="I4">
        <v>3</v>
      </c>
      <c r="J4">
        <v>1021</v>
      </c>
      <c r="K4">
        <f ca="1">975+(RANDBETWEEN(1,30))</f>
        <v>1001</v>
      </c>
      <c r="L4">
        <v>5.6548421847745445E-2</v>
      </c>
      <c r="M4">
        <v>3</v>
      </c>
      <c r="N4">
        <v>703</v>
      </c>
      <c r="O4">
        <f ca="1">616+(RANDBETWEEN(1,30))</f>
        <v>618</v>
      </c>
      <c r="P4">
        <v>5.6548421847745445E-2</v>
      </c>
      <c r="Q4">
        <v>3</v>
      </c>
      <c r="R4">
        <v>834</v>
      </c>
      <c r="S4">
        <f ca="1">697+(RANDBETWEEN(1,30))</f>
        <v>714</v>
      </c>
      <c r="T4">
        <v>5.6548421847745445E-2</v>
      </c>
    </row>
    <row r="5" spans="1:20" x14ac:dyDescent="0.25">
      <c r="A5">
        <v>4</v>
      </c>
      <c r="B5">
        <v>873</v>
      </c>
      <c r="C5">
        <f ca="1">713+(RANDBETWEEN(1,50))</f>
        <v>723</v>
      </c>
      <c r="D5">
        <f t="shared" ca="1" si="0"/>
        <v>0.28604789486594584</v>
      </c>
      <c r="E5">
        <f t="shared" ca="1" si="1"/>
        <v>29</v>
      </c>
      <c r="F5">
        <f t="shared" ca="1" si="2"/>
        <v>1</v>
      </c>
      <c r="G5">
        <f t="shared" ca="1" si="3"/>
        <v>12</v>
      </c>
      <c r="I5">
        <v>4</v>
      </c>
      <c r="J5">
        <v>1027</v>
      </c>
      <c r="K5">
        <f ca="1">977+(RANDBETWEEN(1,30))</f>
        <v>985</v>
      </c>
      <c r="L5">
        <v>6.6638316065804504E-2</v>
      </c>
      <c r="M5">
        <v>4</v>
      </c>
      <c r="N5">
        <v>721</v>
      </c>
      <c r="O5">
        <f ca="1">618+(RANDBETWEEN(1,30))</f>
        <v>623</v>
      </c>
      <c r="P5">
        <v>6.6638316065804504E-2</v>
      </c>
      <c r="Q5">
        <v>4</v>
      </c>
      <c r="R5">
        <v>860</v>
      </c>
      <c r="S5">
        <f ca="1">700+(RANDBETWEEN(1,30))</f>
        <v>707</v>
      </c>
      <c r="T5">
        <v>6.6638316065804504E-2</v>
      </c>
    </row>
    <row r="6" spans="1:20" x14ac:dyDescent="0.25">
      <c r="A6">
        <v>5</v>
      </c>
      <c r="B6">
        <v>887</v>
      </c>
      <c r="C6">
        <f ca="1">715+(RANDBETWEEN(1,50))</f>
        <v>753</v>
      </c>
      <c r="D6">
        <f t="shared" ca="1" si="0"/>
        <v>0.45178432235727817</v>
      </c>
      <c r="E6">
        <f t="shared" ca="1" si="1"/>
        <v>16</v>
      </c>
      <c r="F6">
        <f t="shared" ca="1" si="2"/>
        <v>7</v>
      </c>
      <c r="G6">
        <f t="shared" ca="1" si="3"/>
        <v>6</v>
      </c>
      <c r="I6">
        <v>5</v>
      </c>
      <c r="J6">
        <v>1130</v>
      </c>
      <c r="K6">
        <f ca="1">994+(RANDBETWEEN(1,30))</f>
        <v>1016</v>
      </c>
      <c r="L6">
        <v>7.0686043919887198E-2</v>
      </c>
      <c r="M6">
        <v>5</v>
      </c>
      <c r="N6">
        <v>759</v>
      </c>
      <c r="O6">
        <f ca="1">647+(RANDBETWEEN(1,30))</f>
        <v>669</v>
      </c>
      <c r="P6">
        <v>7.0686043919887198E-2</v>
      </c>
      <c r="Q6">
        <v>5</v>
      </c>
      <c r="R6">
        <v>871</v>
      </c>
      <c r="S6">
        <f ca="1">729+(RANDBETWEEN(1,30))</f>
        <v>732</v>
      </c>
      <c r="T6">
        <v>7.0686043919887198E-2</v>
      </c>
    </row>
    <row r="7" spans="1:20" x14ac:dyDescent="0.25">
      <c r="A7">
        <v>6</v>
      </c>
      <c r="B7">
        <v>769</v>
      </c>
      <c r="C7">
        <f ca="1">699+(RANDBETWEEN(1,50))</f>
        <v>732</v>
      </c>
      <c r="D7">
        <f t="shared" ca="1" si="0"/>
        <v>1.1825118674860802E-2</v>
      </c>
      <c r="E7">
        <f t="shared" ca="1" si="1"/>
        <v>28</v>
      </c>
      <c r="F7">
        <f t="shared" ca="1" si="2"/>
        <v>13</v>
      </c>
      <c r="G7">
        <f t="shared" ca="1" si="3"/>
        <v>2</v>
      </c>
      <c r="I7">
        <v>6</v>
      </c>
      <c r="J7">
        <v>1016</v>
      </c>
      <c r="K7">
        <f ca="1">973+(RANDBETWEEN(1,30))</f>
        <v>1003</v>
      </c>
      <c r="L7">
        <v>9.1575594241817493E-2</v>
      </c>
      <c r="M7">
        <v>6</v>
      </c>
      <c r="N7">
        <v>693</v>
      </c>
      <c r="O7">
        <f ca="1">614+(RANDBETWEEN(1,30))</f>
        <v>624</v>
      </c>
      <c r="P7">
        <v>9.1575594241817493E-2</v>
      </c>
      <c r="Q7">
        <v>6</v>
      </c>
      <c r="R7">
        <v>809</v>
      </c>
      <c r="S7">
        <f ca="1">695+(RANDBETWEEN(1,30))</f>
        <v>711</v>
      </c>
      <c r="T7">
        <v>9.1575594241817493E-2</v>
      </c>
    </row>
    <row r="8" spans="1:20" x14ac:dyDescent="0.25">
      <c r="A8">
        <v>7</v>
      </c>
      <c r="B8">
        <v>773</v>
      </c>
      <c r="C8">
        <f ca="1">700+(RANDBETWEEN(1,50))</f>
        <v>738</v>
      </c>
      <c r="D8">
        <f t="shared" ca="1" si="0"/>
        <v>0.88348998489047081</v>
      </c>
      <c r="E8">
        <f t="shared" ca="1" si="1"/>
        <v>21</v>
      </c>
      <c r="F8">
        <f t="shared" ca="1" si="2"/>
        <v>17</v>
      </c>
      <c r="G8">
        <f t="shared" ca="1" si="3"/>
        <v>1</v>
      </c>
      <c r="I8">
        <v>7</v>
      </c>
      <c r="J8">
        <v>1022</v>
      </c>
      <c r="K8">
        <f ca="1">976+(RANDBETWEEN(1,30))</f>
        <v>978</v>
      </c>
      <c r="L8">
        <v>9.6223256557312342E-2</v>
      </c>
      <c r="M8">
        <v>7</v>
      </c>
      <c r="N8">
        <v>712</v>
      </c>
      <c r="O8">
        <f ca="1">617+(RANDBETWEEN(1,30))</f>
        <v>643</v>
      </c>
      <c r="P8">
        <v>9.6223256557312342E-2</v>
      </c>
      <c r="Q8">
        <v>7</v>
      </c>
      <c r="R8">
        <v>841</v>
      </c>
      <c r="S8">
        <f ca="1">698+(RANDBETWEEN(1,30))</f>
        <v>713</v>
      </c>
      <c r="T8">
        <v>9.6223256557312342E-2</v>
      </c>
    </row>
    <row r="9" spans="1:20" x14ac:dyDescent="0.25">
      <c r="A9">
        <v>8</v>
      </c>
      <c r="B9">
        <v>773</v>
      </c>
      <c r="C9">
        <f ca="1">700+(RANDBETWEEN(1,50))</f>
        <v>727</v>
      </c>
      <c r="D9">
        <f t="shared" ca="1" si="0"/>
        <v>0.89253961238826895</v>
      </c>
      <c r="E9">
        <f t="shared" ca="1" si="1"/>
        <v>49</v>
      </c>
      <c r="F9">
        <f t="shared" ca="1" si="2"/>
        <v>12</v>
      </c>
      <c r="G9">
        <f t="shared" ca="1" si="3"/>
        <v>9</v>
      </c>
      <c r="I9">
        <v>8</v>
      </c>
      <c r="J9">
        <v>1032</v>
      </c>
      <c r="K9">
        <f ca="1">977+(RANDBETWEEN(1,30))</f>
        <v>989</v>
      </c>
      <c r="L9">
        <v>0.11631091047537023</v>
      </c>
      <c r="M9">
        <v>8</v>
      </c>
      <c r="N9">
        <v>732</v>
      </c>
      <c r="O9">
        <f ca="1">618+(RANDBETWEEN(1,30))</f>
        <v>627</v>
      </c>
      <c r="P9">
        <v>0.11631091047537023</v>
      </c>
      <c r="Q9">
        <v>8</v>
      </c>
      <c r="R9">
        <v>862</v>
      </c>
      <c r="S9">
        <f ca="1">700+(RANDBETWEEN(1,30))</f>
        <v>718</v>
      </c>
      <c r="T9">
        <v>0.11631091047537023</v>
      </c>
    </row>
    <row r="10" spans="1:20" x14ac:dyDescent="0.25">
      <c r="A10">
        <v>9</v>
      </c>
      <c r="B10">
        <v>811</v>
      </c>
      <c r="C10">
        <f ca="1">704+(RANDBETWEEN(1,50))</f>
        <v>714</v>
      </c>
      <c r="D10">
        <f t="shared" ca="1" si="0"/>
        <v>0.74678729479315054</v>
      </c>
      <c r="E10">
        <f t="shared" ca="1" si="1"/>
        <v>15</v>
      </c>
      <c r="F10">
        <f t="shared" ca="1" si="2"/>
        <v>4</v>
      </c>
      <c r="G10">
        <f t="shared" ca="1" si="3"/>
        <v>9</v>
      </c>
      <c r="I10">
        <v>9</v>
      </c>
      <c r="J10">
        <v>1066</v>
      </c>
      <c r="K10">
        <f ca="1">989+(RANDBETWEEN(1,30))</f>
        <v>998</v>
      </c>
      <c r="L10">
        <v>0.14432014818575956</v>
      </c>
      <c r="M10">
        <v>9</v>
      </c>
      <c r="N10">
        <v>750</v>
      </c>
      <c r="O10">
        <f ca="1">621+(RANDBETWEEN(1,30))</f>
        <v>634</v>
      </c>
      <c r="P10">
        <v>0.14432014818575956</v>
      </c>
      <c r="Q10">
        <v>9</v>
      </c>
      <c r="R10">
        <v>870</v>
      </c>
      <c r="S10">
        <f ca="1">701+(RANDBETWEEN(1,30))</f>
        <v>720</v>
      </c>
      <c r="T10">
        <v>0.14432014818575956</v>
      </c>
    </row>
    <row r="11" spans="1:20" x14ac:dyDescent="0.25">
      <c r="A11">
        <v>10</v>
      </c>
      <c r="B11">
        <v>808</v>
      </c>
      <c r="C11">
        <f ca="1">703+(RANDBETWEEN(1,50))</f>
        <v>740</v>
      </c>
      <c r="D11">
        <f t="shared" ca="1" si="0"/>
        <v>0.69851890048332899</v>
      </c>
      <c r="E11">
        <f t="shared" ca="1" si="1"/>
        <v>32</v>
      </c>
      <c r="F11">
        <f t="shared" ca="1" si="2"/>
        <v>18</v>
      </c>
      <c r="G11">
        <f ca="1">RANDBETWEEN(1,15)</f>
        <v>8</v>
      </c>
      <c r="I11">
        <v>10</v>
      </c>
      <c r="J11">
        <v>1045</v>
      </c>
      <c r="K11">
        <f ca="1">984+(RANDBETWEEN(1,30))</f>
        <v>992</v>
      </c>
      <c r="L11">
        <v>0.19811845881398737</v>
      </c>
      <c r="M11">
        <v>10</v>
      </c>
      <c r="N11">
        <v>741</v>
      </c>
      <c r="O11">
        <f ca="1">619+(RANDBETWEEN(1,30))</f>
        <v>644</v>
      </c>
      <c r="P11">
        <v>0.19811845881398737</v>
      </c>
      <c r="Q11">
        <v>10</v>
      </c>
      <c r="R11">
        <v>865</v>
      </c>
      <c r="S11">
        <f ca="1">700+(RANDBETWEEN(1,30))</f>
        <v>708</v>
      </c>
      <c r="T11">
        <v>0.19811845881398737</v>
      </c>
    </row>
    <row r="12" spans="1:20" x14ac:dyDescent="0.25">
      <c r="A12">
        <v>11</v>
      </c>
      <c r="B12">
        <v>851</v>
      </c>
      <c r="C12">
        <f ca="1">706+(RANDBETWEEN(1,50))</f>
        <v>753</v>
      </c>
      <c r="D12">
        <f t="shared" ca="1" si="0"/>
        <v>0.79652698312834924</v>
      </c>
      <c r="E12">
        <f t="shared" ca="1" si="1"/>
        <v>50</v>
      </c>
      <c r="F12">
        <f t="shared" ca="1" si="2"/>
        <v>20</v>
      </c>
      <c r="G12">
        <f t="shared" ca="1" si="3"/>
        <v>9</v>
      </c>
      <c r="I12">
        <v>11</v>
      </c>
      <c r="J12">
        <v>1025</v>
      </c>
      <c r="K12">
        <f ca="1">977+(RANDBETWEEN(1,30))</f>
        <v>993</v>
      </c>
      <c r="L12">
        <v>0.2187237727694008</v>
      </c>
      <c r="M12">
        <v>11</v>
      </c>
      <c r="N12">
        <v>719</v>
      </c>
      <c r="O12">
        <f ca="1">617+(RANDBETWEEN(1,30))</f>
        <v>623</v>
      </c>
      <c r="P12">
        <v>0.2187237727694008</v>
      </c>
      <c r="Q12">
        <v>11</v>
      </c>
      <c r="R12">
        <v>857</v>
      </c>
      <c r="S12">
        <f ca="1">699+(RANDBETWEEN(1,30))</f>
        <v>720</v>
      </c>
      <c r="T12">
        <v>0.2187237727694008</v>
      </c>
    </row>
    <row r="13" spans="1:20" x14ac:dyDescent="0.25">
      <c r="A13">
        <v>12</v>
      </c>
      <c r="B13">
        <v>766</v>
      </c>
      <c r="C13">
        <f ca="1">699+(RANDBETWEEN(1,50))</f>
        <v>705</v>
      </c>
      <c r="D13">
        <f t="shared" ca="1" si="0"/>
        <v>0.28487166539271169</v>
      </c>
      <c r="E13">
        <f t="shared" ca="1" si="1"/>
        <v>39</v>
      </c>
      <c r="F13">
        <f t="shared" ca="1" si="2"/>
        <v>22</v>
      </c>
      <c r="G13">
        <f t="shared" ca="1" si="3"/>
        <v>1</v>
      </c>
      <c r="I13">
        <v>12</v>
      </c>
      <c r="J13">
        <v>1026</v>
      </c>
      <c r="K13">
        <f ca="1">977+(RANDBETWEEN(1,30))</f>
        <v>979</v>
      </c>
      <c r="L13">
        <v>0.24408078328162897</v>
      </c>
      <c r="M13">
        <v>12</v>
      </c>
      <c r="N13">
        <v>719</v>
      </c>
      <c r="O13">
        <f ca="1">618+(RANDBETWEEN(1,30))</f>
        <v>642</v>
      </c>
      <c r="P13">
        <v>0.24408078328162897</v>
      </c>
      <c r="Q13">
        <v>12</v>
      </c>
      <c r="R13">
        <v>858</v>
      </c>
      <c r="S13">
        <f ca="1">699+(RANDBETWEEN(1,30))</f>
        <v>708</v>
      </c>
      <c r="T13">
        <v>0.24408078328162897</v>
      </c>
    </row>
    <row r="14" spans="1:20" x14ac:dyDescent="0.25">
      <c r="A14">
        <v>13</v>
      </c>
      <c r="B14">
        <v>926</v>
      </c>
      <c r="C14">
        <f ca="1">733+(RANDBETWEEN(1,50))</f>
        <v>764</v>
      </c>
      <c r="D14">
        <f t="shared" ca="1" si="0"/>
        <v>0.59532172543105166</v>
      </c>
      <c r="E14">
        <f t="shared" ca="1" si="1"/>
        <v>21</v>
      </c>
      <c r="F14">
        <f t="shared" ca="1" si="2"/>
        <v>27</v>
      </c>
      <c r="G14">
        <f t="shared" ca="1" si="3"/>
        <v>6</v>
      </c>
      <c r="I14">
        <v>13</v>
      </c>
      <c r="J14">
        <v>1021</v>
      </c>
      <c r="K14">
        <f ca="1">976+(RANDBETWEEN(1,30))</f>
        <v>996</v>
      </c>
      <c r="L14">
        <v>0.25788192435764346</v>
      </c>
      <c r="M14">
        <v>13</v>
      </c>
      <c r="N14">
        <v>709</v>
      </c>
      <c r="O14">
        <f ca="1">617+(RANDBETWEEN(1,30))</f>
        <v>647</v>
      </c>
      <c r="P14">
        <v>0.25788192435764346</v>
      </c>
      <c r="Q14">
        <v>13</v>
      </c>
      <c r="R14">
        <v>839</v>
      </c>
      <c r="S14">
        <f ca="1">697+(RANDBETWEEN(1,30))</f>
        <v>698</v>
      </c>
      <c r="T14">
        <v>0.25788192435764346</v>
      </c>
    </row>
    <row r="15" spans="1:20" x14ac:dyDescent="0.25">
      <c r="A15">
        <v>14</v>
      </c>
      <c r="B15">
        <v>819</v>
      </c>
      <c r="C15">
        <f ca="1">706+(RANDBETWEEN(1,50))</f>
        <v>733</v>
      </c>
      <c r="D15">
        <f t="shared" ca="1" si="0"/>
        <v>0.15157995046497941</v>
      </c>
      <c r="E15">
        <f t="shared" ca="1" si="1"/>
        <v>32</v>
      </c>
      <c r="F15">
        <f t="shared" ca="1" si="2"/>
        <v>18</v>
      </c>
      <c r="G15">
        <f t="shared" ca="1" si="3"/>
        <v>4</v>
      </c>
      <c r="I15">
        <v>14</v>
      </c>
      <c r="J15">
        <v>1150</v>
      </c>
      <c r="K15">
        <f ca="1">1008+(RANDBETWEEN(1,30))</f>
        <v>1024</v>
      </c>
      <c r="L15">
        <v>0.28487289254025117</v>
      </c>
      <c r="M15">
        <v>14</v>
      </c>
      <c r="N15">
        <v>777</v>
      </c>
      <c r="O15">
        <f ca="1">663+(RANDBETWEEN(1,30))</f>
        <v>674</v>
      </c>
      <c r="P15">
        <v>0.28487289254025117</v>
      </c>
      <c r="Q15">
        <v>14</v>
      </c>
      <c r="R15">
        <v>880</v>
      </c>
      <c r="S15">
        <f ca="1">739+(RANDBETWEEN(1,30))</f>
        <v>760</v>
      </c>
      <c r="T15">
        <v>0.28487289254025117</v>
      </c>
    </row>
    <row r="16" spans="1:20" x14ac:dyDescent="0.25">
      <c r="A16">
        <v>15</v>
      </c>
      <c r="B16">
        <v>860</v>
      </c>
      <c r="C16">
        <f ca="1">708+(RANDBETWEEN(1,50))</f>
        <v>744</v>
      </c>
      <c r="D16">
        <f t="shared" ca="1" si="0"/>
        <v>0.61989927115567267</v>
      </c>
      <c r="E16">
        <f t="shared" ca="1" si="1"/>
        <v>15</v>
      </c>
      <c r="F16">
        <f t="shared" ca="1" si="2"/>
        <v>6</v>
      </c>
      <c r="G16">
        <f t="shared" ca="1" si="3"/>
        <v>10</v>
      </c>
      <c r="I16">
        <v>15</v>
      </c>
      <c r="J16">
        <v>1009</v>
      </c>
      <c r="K16">
        <f ca="1">971+(RANDBETWEEN(1,30))</f>
        <v>995</v>
      </c>
      <c r="L16">
        <v>0.32648552364061212</v>
      </c>
      <c r="M16">
        <v>15</v>
      </c>
      <c r="N16">
        <v>678</v>
      </c>
      <c r="O16">
        <f ca="1">612+(RANDBETWEEN(1,30))</f>
        <v>623</v>
      </c>
      <c r="P16">
        <v>0.32648552364061212</v>
      </c>
      <c r="Q16">
        <v>15</v>
      </c>
      <c r="R16">
        <v>798</v>
      </c>
      <c r="S16">
        <f ca="1">694+(RANDBETWEEN(1,30))</f>
        <v>724</v>
      </c>
      <c r="T16">
        <v>0.32648552364061212</v>
      </c>
    </row>
    <row r="17" spans="1:20" x14ac:dyDescent="0.25">
      <c r="A17">
        <v>16</v>
      </c>
      <c r="B17">
        <v>769</v>
      </c>
      <c r="C17">
        <f ca="1">699+(RANDBETWEEN(1,50))</f>
        <v>715</v>
      </c>
      <c r="D17">
        <f t="shared" ca="1" si="0"/>
        <v>0.71495303813539413</v>
      </c>
      <c r="E17">
        <f t="shared" ca="1" si="1"/>
        <v>48</v>
      </c>
      <c r="F17">
        <f t="shared" ca="1" si="2"/>
        <v>26</v>
      </c>
      <c r="G17">
        <f t="shared" ca="1" si="3"/>
        <v>3</v>
      </c>
      <c r="I17">
        <v>16</v>
      </c>
      <c r="J17">
        <v>1023</v>
      </c>
      <c r="K17">
        <f ca="1">976+(RANDBETWEEN(1,30))</f>
        <v>1001</v>
      </c>
      <c r="L17">
        <v>0.33081235966502931</v>
      </c>
      <c r="M17">
        <v>16</v>
      </c>
      <c r="N17">
        <v>713</v>
      </c>
      <c r="O17">
        <f ca="1">617+(RANDBETWEEN(1,30))</f>
        <v>630</v>
      </c>
      <c r="P17">
        <v>0.33081235966502931</v>
      </c>
      <c r="Q17">
        <v>16</v>
      </c>
      <c r="R17">
        <v>843</v>
      </c>
      <c r="S17">
        <f ca="1">699+(RANDBETWEEN(1,30))</f>
        <v>709</v>
      </c>
      <c r="T17">
        <v>0.33081235966502931</v>
      </c>
    </row>
    <row r="18" spans="1:20" x14ac:dyDescent="0.25">
      <c r="A18">
        <v>17</v>
      </c>
      <c r="B18">
        <v>842</v>
      </c>
      <c r="C18">
        <f ca="1">706+(RANDBETWEEN(1,50))</f>
        <v>716</v>
      </c>
      <c r="D18">
        <f t="shared" ca="1" si="0"/>
        <v>0.71400148746251113</v>
      </c>
      <c r="E18">
        <f t="shared" ca="1" si="1"/>
        <v>3</v>
      </c>
      <c r="F18">
        <f t="shared" ca="1" si="2"/>
        <v>23</v>
      </c>
      <c r="G18">
        <f t="shared" ca="1" si="3"/>
        <v>15</v>
      </c>
      <c r="I18">
        <v>17</v>
      </c>
      <c r="J18">
        <v>1016</v>
      </c>
      <c r="K18">
        <f ca="1">973+(RANDBETWEEN(1,30))</f>
        <v>985</v>
      </c>
      <c r="L18">
        <v>0.37771612924567255</v>
      </c>
      <c r="M18">
        <v>17</v>
      </c>
      <c r="N18">
        <v>700</v>
      </c>
      <c r="O18">
        <f ca="1">615+(RANDBETWEEN(1,30))</f>
        <v>623</v>
      </c>
      <c r="P18">
        <v>0.37771612924567255</v>
      </c>
      <c r="Q18">
        <v>17</v>
      </c>
      <c r="R18">
        <v>826</v>
      </c>
      <c r="S18">
        <f ca="1">696+(RANDBETWEEN(1,30))</f>
        <v>697</v>
      </c>
      <c r="T18">
        <v>0.37771612924567255</v>
      </c>
    </row>
    <row r="19" spans="1:20" x14ac:dyDescent="0.25">
      <c r="A19">
        <v>18</v>
      </c>
      <c r="B19">
        <v>748</v>
      </c>
      <c r="C19">
        <f ca="1">687+(RANDBETWEEN(1,50))</f>
        <v>692</v>
      </c>
      <c r="D19">
        <f t="shared" ca="1" si="0"/>
        <v>0.16840470404396246</v>
      </c>
      <c r="E19">
        <f t="shared" ca="1" si="1"/>
        <v>17</v>
      </c>
      <c r="F19">
        <f t="shared" ca="1" si="2"/>
        <v>12</v>
      </c>
      <c r="G19">
        <f t="shared" ca="1" si="3"/>
        <v>4</v>
      </c>
      <c r="I19">
        <v>18</v>
      </c>
      <c r="J19">
        <v>1031</v>
      </c>
      <c r="K19">
        <f ca="1">977+(RANDBETWEEN(1,30))</f>
        <v>997</v>
      </c>
      <c r="L19">
        <v>0.41997598284502702</v>
      </c>
      <c r="M19">
        <v>18</v>
      </c>
      <c r="N19">
        <v>729</v>
      </c>
      <c r="O19">
        <f ca="1">618+(RANDBETWEEN(1,30))</f>
        <v>640</v>
      </c>
      <c r="P19">
        <v>0.41997598284502702</v>
      </c>
      <c r="Q19">
        <v>18</v>
      </c>
      <c r="R19">
        <v>862</v>
      </c>
      <c r="S19">
        <f ca="1">700+(RANDBETWEEN(1,30))</f>
        <v>716</v>
      </c>
      <c r="T19">
        <v>0.41997598284502702</v>
      </c>
    </row>
    <row r="20" spans="1:20" x14ac:dyDescent="0.25">
      <c r="A20">
        <v>19</v>
      </c>
      <c r="B20">
        <v>807</v>
      </c>
      <c r="C20">
        <f ca="1">703+(RANDBETWEEN(1,50))</f>
        <v>742</v>
      </c>
      <c r="D20">
        <f t="shared" ca="1" si="0"/>
        <v>0.1488486427798783</v>
      </c>
      <c r="E20">
        <f t="shared" ca="1" si="1"/>
        <v>5</v>
      </c>
      <c r="F20">
        <f t="shared" ca="1" si="2"/>
        <v>4</v>
      </c>
      <c r="G20">
        <f t="shared" ca="1" si="3"/>
        <v>1</v>
      </c>
      <c r="I20">
        <v>19</v>
      </c>
      <c r="J20">
        <v>1027</v>
      </c>
      <c r="K20">
        <f ca="1">977+(RANDBETWEEN(1,30))</f>
        <v>1002</v>
      </c>
      <c r="L20">
        <v>0.4341491607215604</v>
      </c>
      <c r="M20">
        <v>19</v>
      </c>
      <c r="N20">
        <v>720</v>
      </c>
      <c r="O20">
        <f ca="1">618+(RANDBETWEEN(1,30))</f>
        <v>634</v>
      </c>
      <c r="P20">
        <v>0.4341491607215604</v>
      </c>
      <c r="Q20">
        <v>19</v>
      </c>
      <c r="R20">
        <v>858</v>
      </c>
      <c r="S20">
        <f ca="1">699+(RANDBETWEEN(1,30))</f>
        <v>707</v>
      </c>
      <c r="T20">
        <v>0.4341491607215604</v>
      </c>
    </row>
    <row r="21" spans="1:20" x14ac:dyDescent="0.25">
      <c r="A21">
        <v>20</v>
      </c>
      <c r="B21">
        <v>749</v>
      </c>
      <c r="C21">
        <f ca="1">696+(RANDBETWEEN(1,50))</f>
        <v>715</v>
      </c>
      <c r="D21">
        <f t="shared" ca="1" si="0"/>
        <v>0.86946232635407972</v>
      </c>
      <c r="E21">
        <f t="shared" ca="1" si="1"/>
        <v>10</v>
      </c>
      <c r="F21">
        <f t="shared" ca="1" si="2"/>
        <v>17</v>
      </c>
      <c r="G21">
        <f t="shared" ca="1" si="3"/>
        <v>5</v>
      </c>
      <c r="I21">
        <v>20</v>
      </c>
      <c r="J21">
        <v>1144</v>
      </c>
      <c r="K21">
        <f ca="1">995+(RANDBETWEEN(1,30))</f>
        <v>1002</v>
      </c>
      <c r="L21">
        <v>0.48503161040561604</v>
      </c>
      <c r="M21">
        <v>20</v>
      </c>
      <c r="N21">
        <v>761</v>
      </c>
      <c r="O21">
        <f ca="1">649+(RANDBETWEEN(1,30))</f>
        <v>670</v>
      </c>
      <c r="P21">
        <v>0.48503161040561604</v>
      </c>
      <c r="Q21">
        <v>20</v>
      </c>
      <c r="R21">
        <v>872</v>
      </c>
      <c r="S21">
        <f ca="1">734+(RANDBETWEEN(1,30))</f>
        <v>740</v>
      </c>
      <c r="T21">
        <v>0.48503161040561604</v>
      </c>
    </row>
    <row r="22" spans="1:20" x14ac:dyDescent="0.25">
      <c r="A22">
        <v>21</v>
      </c>
      <c r="B22">
        <v>778</v>
      </c>
      <c r="C22">
        <f ca="1">701+(RANDBETWEEN(1,50))</f>
        <v>743</v>
      </c>
      <c r="D22">
        <f t="shared" ca="1" si="0"/>
        <v>0.60482829406642191</v>
      </c>
      <c r="E22">
        <f t="shared" ca="1" si="1"/>
        <v>32</v>
      </c>
      <c r="F22">
        <f t="shared" ca="1" si="2"/>
        <v>20</v>
      </c>
      <c r="G22">
        <f t="shared" ca="1" si="3"/>
        <v>12</v>
      </c>
      <c r="I22">
        <v>21</v>
      </c>
      <c r="J22">
        <v>1012</v>
      </c>
      <c r="K22">
        <f ca="1">971+(RANDBETWEEN(1,30))</f>
        <v>973</v>
      </c>
      <c r="L22">
        <v>0.49768172575930369</v>
      </c>
      <c r="M22">
        <v>21</v>
      </c>
      <c r="N22">
        <v>679</v>
      </c>
      <c r="O22">
        <f ca="1">613+(RANDBETWEEN(1,30))</f>
        <v>633</v>
      </c>
      <c r="P22">
        <v>0.49768172575930369</v>
      </c>
      <c r="Q22">
        <v>21</v>
      </c>
      <c r="R22">
        <v>802</v>
      </c>
      <c r="S22">
        <f ca="1">694+(RANDBETWEEN(1,30))</f>
        <v>724</v>
      </c>
      <c r="T22">
        <v>0.49768172575930369</v>
      </c>
    </row>
    <row r="23" spans="1:20" x14ac:dyDescent="0.25">
      <c r="A23">
        <v>22</v>
      </c>
      <c r="B23">
        <v>775</v>
      </c>
      <c r="C23">
        <f ca="1">700+(RANDBETWEEN(1,50))</f>
        <v>709</v>
      </c>
      <c r="D23">
        <f t="shared" ca="1" si="0"/>
        <v>0.87784017065685094</v>
      </c>
      <c r="E23">
        <f t="shared" ca="1" si="1"/>
        <v>9</v>
      </c>
      <c r="F23">
        <f t="shared" ca="1" si="2"/>
        <v>4</v>
      </c>
      <c r="G23">
        <f t="shared" ca="1" si="3"/>
        <v>7</v>
      </c>
      <c r="I23">
        <v>22</v>
      </c>
      <c r="J23">
        <v>1016</v>
      </c>
      <c r="K23">
        <f ca="1">973+(RANDBETWEEN(1,30))</f>
        <v>1002</v>
      </c>
      <c r="L23">
        <v>0.5521939353893075</v>
      </c>
      <c r="M23">
        <v>22</v>
      </c>
      <c r="N23">
        <v>698</v>
      </c>
      <c r="O23">
        <f ca="1">614+(RANDBETWEEN(1,30))</f>
        <v>621</v>
      </c>
      <c r="P23">
        <v>0.5521939353893075</v>
      </c>
      <c r="Q23">
        <v>22</v>
      </c>
      <c r="R23">
        <v>814</v>
      </c>
      <c r="S23">
        <f ca="1">696+(RANDBETWEEN(1,30))</f>
        <v>708</v>
      </c>
      <c r="T23">
        <v>0.5521939353893075</v>
      </c>
    </row>
    <row r="24" spans="1:20" x14ac:dyDescent="0.25">
      <c r="A24">
        <v>23</v>
      </c>
      <c r="B24">
        <v>897</v>
      </c>
      <c r="C24">
        <f ca="1">733+(RANDBETWEEN(1,50))</f>
        <v>776</v>
      </c>
      <c r="D24">
        <f t="shared" ca="1" si="0"/>
        <v>0.74278448894028448</v>
      </c>
      <c r="E24">
        <f t="shared" ca="1" si="1"/>
        <v>24</v>
      </c>
      <c r="F24">
        <f t="shared" ca="1" si="2"/>
        <v>16</v>
      </c>
      <c r="G24">
        <f t="shared" ca="1" si="3"/>
        <v>11</v>
      </c>
      <c r="I24">
        <v>23</v>
      </c>
      <c r="J24">
        <v>1016</v>
      </c>
      <c r="K24">
        <f ca="1">973+(RANDBETWEEN(1,30))</f>
        <v>995</v>
      </c>
      <c r="L24">
        <v>0.5561147312973046</v>
      </c>
      <c r="M24">
        <v>23</v>
      </c>
      <c r="N24">
        <v>699</v>
      </c>
      <c r="O24">
        <f ca="1">615+(RANDBETWEEN(1,30))</f>
        <v>638</v>
      </c>
      <c r="P24">
        <v>0.5561147312973046</v>
      </c>
      <c r="Q24">
        <v>23</v>
      </c>
      <c r="R24">
        <v>819</v>
      </c>
      <c r="S24">
        <f ca="1">696+(RANDBETWEEN(1,30))</f>
        <v>703</v>
      </c>
      <c r="T24">
        <v>0.5561147312973046</v>
      </c>
    </row>
    <row r="25" spans="1:20" x14ac:dyDescent="0.25">
      <c r="A25">
        <v>24</v>
      </c>
      <c r="B25">
        <v>813</v>
      </c>
      <c r="C25">
        <f ca="1">705+(RANDBETWEEN(1,50))</f>
        <v>741</v>
      </c>
      <c r="D25">
        <f t="shared" ca="1" si="0"/>
        <v>0.37142150908946647</v>
      </c>
      <c r="E25">
        <f t="shared" ca="1" si="1"/>
        <v>32</v>
      </c>
      <c r="F25">
        <f t="shared" ca="1" si="2"/>
        <v>3</v>
      </c>
      <c r="G25">
        <f t="shared" ca="1" si="3"/>
        <v>12</v>
      </c>
      <c r="I25">
        <v>24</v>
      </c>
      <c r="J25">
        <v>1015</v>
      </c>
      <c r="K25">
        <f ca="1">972+(RANDBETWEEN(1,30))</f>
        <v>996</v>
      </c>
      <c r="L25">
        <v>0.55706444905165586</v>
      </c>
      <c r="M25">
        <v>24</v>
      </c>
      <c r="N25">
        <v>689</v>
      </c>
      <c r="O25">
        <f ca="1">614+(RANDBETWEEN(1,30))</f>
        <v>618</v>
      </c>
      <c r="P25">
        <v>0.55706444905165586</v>
      </c>
      <c r="Q25">
        <v>24</v>
      </c>
      <c r="R25">
        <v>808</v>
      </c>
      <c r="S25">
        <f ca="1">695+(RANDBETWEEN(1,30))</f>
        <v>708</v>
      </c>
      <c r="T25">
        <v>0.55706444905165586</v>
      </c>
    </row>
    <row r="26" spans="1:20" x14ac:dyDescent="0.25">
      <c r="A26">
        <v>25</v>
      </c>
      <c r="B26">
        <v>808</v>
      </c>
      <c r="C26">
        <f ca="1">703+(RANDBETWEEN(1,50))</f>
        <v>729</v>
      </c>
      <c r="D26">
        <f t="shared" ca="1" si="0"/>
        <v>0.28153255961184831</v>
      </c>
      <c r="E26">
        <f t="shared" ca="1" si="1"/>
        <v>8</v>
      </c>
      <c r="F26">
        <f t="shared" ca="1" si="2"/>
        <v>23</v>
      </c>
      <c r="G26">
        <f t="shared" ca="1" si="3"/>
        <v>3</v>
      </c>
      <c r="I26">
        <v>25</v>
      </c>
      <c r="J26">
        <v>1034</v>
      </c>
      <c r="K26">
        <f ca="1">977+(RANDBETWEEN(1,30))</f>
        <v>1003</v>
      </c>
      <c r="L26">
        <v>0.56074990918550482</v>
      </c>
      <c r="M26">
        <v>25</v>
      </c>
      <c r="N26">
        <v>738</v>
      </c>
      <c r="O26">
        <f ca="1">618+(RANDBETWEEN(1,30))</f>
        <v>636</v>
      </c>
      <c r="P26">
        <v>0.56074990918550482</v>
      </c>
      <c r="Q26">
        <v>25</v>
      </c>
      <c r="R26">
        <v>863</v>
      </c>
      <c r="S26">
        <f ca="1">700+(RANDBETWEEN(1,30))</f>
        <v>719</v>
      </c>
      <c r="T26">
        <v>0.56074990918550482</v>
      </c>
    </row>
    <row r="27" spans="1:20" x14ac:dyDescent="0.25">
      <c r="A27">
        <v>26</v>
      </c>
      <c r="B27">
        <v>783</v>
      </c>
      <c r="C27">
        <f ca="1">702+(RANDBETWEEN(1,50))</f>
        <v>730</v>
      </c>
      <c r="D27">
        <f t="shared" ca="1" si="0"/>
        <v>0.54864183381217002</v>
      </c>
      <c r="E27">
        <f t="shared" ca="1" si="1"/>
        <v>33</v>
      </c>
      <c r="F27">
        <f t="shared" ca="1" si="2"/>
        <v>19</v>
      </c>
      <c r="G27">
        <f t="shared" ca="1" si="3"/>
        <v>3</v>
      </c>
      <c r="I27">
        <v>26</v>
      </c>
      <c r="J27">
        <v>1005</v>
      </c>
      <c r="K27">
        <f ca="1">969+(RANDBETWEEN(1,30))</f>
        <v>979</v>
      </c>
      <c r="L27">
        <v>0.5941652884240447</v>
      </c>
      <c r="M27">
        <v>26</v>
      </c>
      <c r="N27">
        <v>677</v>
      </c>
      <c r="O27">
        <f ca="1">612+(RANDBETWEEN(1,30))</f>
        <v>634</v>
      </c>
      <c r="P27">
        <v>0.5941652884240447</v>
      </c>
      <c r="Q27">
        <v>26</v>
      </c>
      <c r="R27">
        <v>793</v>
      </c>
      <c r="S27">
        <f ca="1">692+(RANDBETWEEN(1,30))</f>
        <v>722</v>
      </c>
      <c r="T27">
        <v>0.5941652884240447</v>
      </c>
    </row>
    <row r="28" spans="1:20" x14ac:dyDescent="0.25">
      <c r="A28">
        <v>27</v>
      </c>
      <c r="B28">
        <v>848</v>
      </c>
      <c r="C28">
        <f ca="1">706+(RANDBETWEEN(1,50))</f>
        <v>732</v>
      </c>
      <c r="D28">
        <f t="shared" ca="1" si="0"/>
        <v>0.18023714584121742</v>
      </c>
      <c r="E28">
        <f t="shared" ca="1" si="1"/>
        <v>1</v>
      </c>
      <c r="F28">
        <f t="shared" ca="1" si="2"/>
        <v>22</v>
      </c>
      <c r="G28">
        <f t="shared" ca="1" si="3"/>
        <v>8</v>
      </c>
      <c r="I28">
        <v>27</v>
      </c>
      <c r="J28">
        <v>1000</v>
      </c>
      <c r="K28">
        <f ca="1">968+(RANDBETWEEN(1,30))</f>
        <v>992</v>
      </c>
      <c r="L28">
        <v>0.62425620052407726</v>
      </c>
      <c r="M28">
        <v>27</v>
      </c>
      <c r="N28">
        <v>673</v>
      </c>
      <c r="O28">
        <f ca="1">610+(RANDBETWEEN(1,30))</f>
        <v>631</v>
      </c>
      <c r="P28">
        <v>0.62425620052407726</v>
      </c>
      <c r="Q28">
        <v>27</v>
      </c>
      <c r="R28">
        <v>784</v>
      </c>
      <c r="S28">
        <f ca="1">692+(RANDBETWEEN(1,30))</f>
        <v>711</v>
      </c>
      <c r="T28">
        <v>0.62425620052407726</v>
      </c>
    </row>
    <row r="29" spans="1:20" x14ac:dyDescent="0.25">
      <c r="A29">
        <v>28</v>
      </c>
      <c r="B29">
        <v>822</v>
      </c>
      <c r="C29">
        <f ca="1">706+(RANDBETWEEN(1,50))</f>
        <v>751</v>
      </c>
      <c r="D29">
        <f t="shared" ca="1" si="0"/>
        <v>0.6151928284626641</v>
      </c>
      <c r="E29">
        <f t="shared" ca="1" si="1"/>
        <v>24</v>
      </c>
      <c r="F29">
        <f t="shared" ca="1" si="2"/>
        <v>8</v>
      </c>
      <c r="G29">
        <f t="shared" ca="1" si="3"/>
        <v>7</v>
      </c>
      <c r="I29">
        <v>28</v>
      </c>
      <c r="J29">
        <v>1094</v>
      </c>
      <c r="K29">
        <f ca="1">992+(RANDBETWEEN(1,30))</f>
        <v>997</v>
      </c>
      <c r="L29">
        <v>0.7289871762707385</v>
      </c>
      <c r="M29">
        <v>28</v>
      </c>
      <c r="N29">
        <v>753</v>
      </c>
      <c r="O29">
        <f ca="1">627+(RANDBETWEEN(1,30))</f>
        <v>640</v>
      </c>
      <c r="P29">
        <v>0.7289871762707385</v>
      </c>
      <c r="Q29">
        <v>28</v>
      </c>
      <c r="R29">
        <v>870</v>
      </c>
      <c r="S29">
        <f ca="1">707+(RANDBETWEEN(1,30))</f>
        <v>710</v>
      </c>
      <c r="T29">
        <v>0.7289871762707385</v>
      </c>
    </row>
    <row r="30" spans="1:20" x14ac:dyDescent="0.25">
      <c r="A30">
        <v>29</v>
      </c>
      <c r="B30">
        <v>797</v>
      </c>
      <c r="C30">
        <f ca="1">702+(RANDBETWEEN(1,50))</f>
        <v>715</v>
      </c>
      <c r="D30">
        <f t="shared" ca="1" si="0"/>
        <v>0.49487454464763758</v>
      </c>
      <c r="E30">
        <f t="shared" ca="1" si="1"/>
        <v>31</v>
      </c>
      <c r="F30">
        <f t="shared" ca="1" si="2"/>
        <v>13</v>
      </c>
      <c r="G30">
        <f t="shared" ca="1" si="3"/>
        <v>2</v>
      </c>
      <c r="I30">
        <v>29</v>
      </c>
      <c r="J30">
        <v>1029</v>
      </c>
      <c r="K30">
        <f ca="1">977+(RANDBETWEEN(1,30))</f>
        <v>992</v>
      </c>
      <c r="L30">
        <v>0.7398406436828503</v>
      </c>
      <c r="M30">
        <v>29</v>
      </c>
      <c r="N30">
        <v>725</v>
      </c>
      <c r="O30">
        <f ca="1">618+(RANDBETWEEN(1,30))</f>
        <v>623</v>
      </c>
      <c r="P30">
        <v>0.7398406436828503</v>
      </c>
      <c r="Q30">
        <v>29</v>
      </c>
      <c r="R30">
        <v>860</v>
      </c>
      <c r="S30">
        <f ca="1">700+(RANDBETWEEN(1,30))</f>
        <v>713</v>
      </c>
      <c r="T30">
        <v>0.7398406436828503</v>
      </c>
    </row>
    <row r="31" spans="1:20" x14ac:dyDescent="0.25">
      <c r="A31">
        <v>30</v>
      </c>
      <c r="B31">
        <v>930</v>
      </c>
      <c r="C31">
        <f ca="1">741+(RANDBETWEEN(1,50))</f>
        <v>747</v>
      </c>
      <c r="D31">
        <f t="shared" ca="1" si="0"/>
        <v>0.15373087440558864</v>
      </c>
      <c r="E31">
        <f t="shared" ca="1" si="1"/>
        <v>25</v>
      </c>
      <c r="F31">
        <f t="shared" ca="1" si="2"/>
        <v>23</v>
      </c>
      <c r="G31">
        <f t="shared" ca="1" si="3"/>
        <v>3</v>
      </c>
      <c r="I31">
        <v>30</v>
      </c>
      <c r="J31">
        <v>997</v>
      </c>
      <c r="K31">
        <f ca="1">965+(RANDBETWEEN(1,30))</f>
        <v>992</v>
      </c>
      <c r="L31">
        <v>0.75759308613497278</v>
      </c>
      <c r="M31">
        <v>30</v>
      </c>
      <c r="N31">
        <v>662</v>
      </c>
      <c r="O31">
        <f ca="1">608+(RANDBETWEEN(1,30))</f>
        <v>614</v>
      </c>
      <c r="P31">
        <v>0.75759308613497278</v>
      </c>
      <c r="Q31">
        <v>30</v>
      </c>
      <c r="R31">
        <v>772</v>
      </c>
      <c r="S31">
        <f ca="1">688+(RANDBETWEEN(1,30))</f>
        <v>704</v>
      </c>
      <c r="T31">
        <v>0.75759308613497278</v>
      </c>
    </row>
    <row r="32" spans="1:20" x14ac:dyDescent="0.25">
      <c r="A32">
        <v>31</v>
      </c>
      <c r="B32">
        <v>765</v>
      </c>
      <c r="C32">
        <f ca="1">698+(RANDBETWEEN(1,50))</f>
        <v>748</v>
      </c>
      <c r="D32">
        <f t="shared" ca="1" si="0"/>
        <v>0.92486878082813551</v>
      </c>
      <c r="E32">
        <f t="shared" ca="1" si="1"/>
        <v>19</v>
      </c>
      <c r="F32">
        <f t="shared" ca="1" si="2"/>
        <v>6</v>
      </c>
      <c r="G32">
        <f t="shared" ca="1" si="3"/>
        <v>15</v>
      </c>
      <c r="I32">
        <v>31</v>
      </c>
      <c r="J32">
        <v>1020</v>
      </c>
      <c r="K32">
        <f ca="1">974+(RANDBETWEEN(1,30))</f>
        <v>978</v>
      </c>
      <c r="L32">
        <v>0.76874624433069749</v>
      </c>
      <c r="M32">
        <v>31</v>
      </c>
      <c r="N32">
        <v>703</v>
      </c>
      <c r="O32">
        <f ca="1">616+(RANDBETWEEN(1,30))</f>
        <v>639</v>
      </c>
      <c r="P32">
        <v>0.76874624433069749</v>
      </c>
      <c r="Q32">
        <v>31</v>
      </c>
      <c r="R32">
        <v>834</v>
      </c>
      <c r="S32">
        <f ca="1">697+(RANDBETWEEN(1,30))</f>
        <v>711</v>
      </c>
      <c r="T32">
        <v>0.76874624433069749</v>
      </c>
    </row>
    <row r="33" spans="1:20" x14ac:dyDescent="0.25">
      <c r="A33">
        <v>32</v>
      </c>
      <c r="B33">
        <v>757</v>
      </c>
      <c r="C33">
        <f ca="1">697+(RANDBETWEEN(1,50))</f>
        <v>743</v>
      </c>
      <c r="D33">
        <f t="shared" ca="1" si="0"/>
        <v>0.51667347400488162</v>
      </c>
      <c r="E33">
        <f t="shared" ca="1" si="1"/>
        <v>48</v>
      </c>
      <c r="F33">
        <f t="shared" ca="1" si="2"/>
        <v>1</v>
      </c>
      <c r="G33">
        <f t="shared" ca="1" si="3"/>
        <v>4</v>
      </c>
      <c r="I33">
        <v>32</v>
      </c>
      <c r="J33">
        <v>1019</v>
      </c>
      <c r="K33">
        <f ca="1">974+(RANDBETWEEN(1,30))</f>
        <v>975</v>
      </c>
      <c r="L33">
        <v>0.76971598290817522</v>
      </c>
      <c r="M33">
        <v>32</v>
      </c>
      <c r="N33">
        <v>703</v>
      </c>
      <c r="O33">
        <f ca="1">616+(RANDBETWEEN(1,30))</f>
        <v>618</v>
      </c>
      <c r="P33">
        <v>0.76971598290817522</v>
      </c>
      <c r="Q33">
        <v>32</v>
      </c>
      <c r="R33">
        <v>828</v>
      </c>
      <c r="S33">
        <f ca="1">697+(RANDBETWEEN(1,30))</f>
        <v>707</v>
      </c>
      <c r="T33">
        <v>0.76971598290817522</v>
      </c>
    </row>
    <row r="34" spans="1:20" x14ac:dyDescent="0.25">
      <c r="A34">
        <v>33</v>
      </c>
      <c r="B34">
        <v>780</v>
      </c>
      <c r="C34">
        <f ca="1">702+(RANDBETWEEN(1,50))</f>
        <v>741</v>
      </c>
      <c r="D34">
        <f t="shared" ca="1" si="0"/>
        <v>0.7688014816936497</v>
      </c>
      <c r="E34">
        <f t="shared" ca="1" si="1"/>
        <v>35</v>
      </c>
      <c r="F34">
        <f t="shared" ca="1" si="2"/>
        <v>11</v>
      </c>
      <c r="G34">
        <f t="shared" ca="1" si="3"/>
        <v>10</v>
      </c>
      <c r="I34">
        <v>33</v>
      </c>
      <c r="J34">
        <v>998</v>
      </c>
      <c r="K34">
        <f ca="1">966+(RANDBETWEEN(1,30))</f>
        <v>977</v>
      </c>
      <c r="L34">
        <v>0.78328378887858274</v>
      </c>
      <c r="M34">
        <v>33</v>
      </c>
      <c r="N34">
        <v>670</v>
      </c>
      <c r="O34">
        <f ca="1">608+(RANDBETWEEN(1,30))</f>
        <v>619</v>
      </c>
      <c r="P34">
        <v>0.78328378887858274</v>
      </c>
      <c r="Q34">
        <v>33</v>
      </c>
      <c r="R34">
        <v>782</v>
      </c>
      <c r="S34">
        <f ca="1">689+(RANDBETWEEN(1,30))</f>
        <v>697</v>
      </c>
      <c r="T34">
        <v>0.78328378887858274</v>
      </c>
    </row>
    <row r="35" spans="1:20" x14ac:dyDescent="0.25">
      <c r="A35">
        <v>34</v>
      </c>
      <c r="B35">
        <v>767</v>
      </c>
      <c r="C35">
        <f ca="1">699+(RANDBETWEEN(1,50))</f>
        <v>748</v>
      </c>
      <c r="D35">
        <f t="shared" ca="1" si="0"/>
        <v>0.28104939010115104</v>
      </c>
      <c r="E35">
        <f t="shared" ca="1" si="1"/>
        <v>44</v>
      </c>
      <c r="F35">
        <f t="shared" ca="1" si="2"/>
        <v>5</v>
      </c>
      <c r="G35">
        <f t="shared" ca="1" si="3"/>
        <v>3</v>
      </c>
      <c r="I35">
        <v>34</v>
      </c>
      <c r="J35">
        <v>1064</v>
      </c>
      <c r="K35">
        <f ca="1">988+(RANDBETWEEN(1,30))</f>
        <v>1000</v>
      </c>
      <c r="L35">
        <v>0.81731181322744595</v>
      </c>
      <c r="M35">
        <v>34</v>
      </c>
      <c r="N35">
        <v>743</v>
      </c>
      <c r="O35">
        <f ca="1">621+(RANDBETWEEN(1,30))</f>
        <v>633</v>
      </c>
      <c r="P35">
        <v>0.81731181322744595</v>
      </c>
      <c r="Q35">
        <v>34</v>
      </c>
      <c r="R35">
        <v>868</v>
      </c>
      <c r="S35">
        <f ca="1">701+(RANDBETWEEN(1,30))</f>
        <v>725</v>
      </c>
      <c r="T35">
        <v>0.81731181322744595</v>
      </c>
    </row>
    <row r="36" spans="1:20" x14ac:dyDescent="0.25">
      <c r="A36">
        <v>35</v>
      </c>
      <c r="B36">
        <v>811</v>
      </c>
      <c r="C36">
        <f ca="1">704+(RANDBETWEEN(1,50))</f>
        <v>705</v>
      </c>
      <c r="D36">
        <f t="shared" ca="1" si="0"/>
        <v>7.9136317621448127E-2</v>
      </c>
      <c r="E36">
        <f t="shared" ca="1" si="1"/>
        <v>31</v>
      </c>
      <c r="F36">
        <f t="shared" ca="1" si="2"/>
        <v>5</v>
      </c>
      <c r="G36">
        <f t="shared" ca="1" si="3"/>
        <v>10</v>
      </c>
      <c r="I36">
        <v>35</v>
      </c>
      <c r="J36">
        <v>1015</v>
      </c>
      <c r="K36">
        <f ca="1">972+(RANDBETWEEN(1,30))</f>
        <v>1001</v>
      </c>
      <c r="L36">
        <v>0.8260263009717087</v>
      </c>
      <c r="M36">
        <v>35</v>
      </c>
      <c r="N36">
        <v>684</v>
      </c>
      <c r="O36">
        <f ca="1">614+(RANDBETWEEN(1,30))</f>
        <v>620</v>
      </c>
      <c r="P36">
        <v>0.8260263009717087</v>
      </c>
      <c r="Q36">
        <v>35</v>
      </c>
      <c r="R36">
        <v>807</v>
      </c>
      <c r="S36">
        <f ca="1">694+(RANDBETWEEN(1,30))</f>
        <v>716</v>
      </c>
      <c r="T36">
        <v>0.8260263009717087</v>
      </c>
    </row>
    <row r="37" spans="1:20" x14ac:dyDescent="0.25">
      <c r="A37">
        <v>36</v>
      </c>
      <c r="B37">
        <v>777</v>
      </c>
      <c r="C37">
        <f ca="1">701+(RANDBETWEEN(1,50))</f>
        <v>728</v>
      </c>
      <c r="D37">
        <f t="shared" ca="1" si="0"/>
        <v>0.68474960975782184</v>
      </c>
      <c r="E37">
        <f t="shared" ca="1" si="1"/>
        <v>13</v>
      </c>
      <c r="F37">
        <f t="shared" ca="1" si="2"/>
        <v>13</v>
      </c>
      <c r="G37">
        <f t="shared" ca="1" si="3"/>
        <v>4</v>
      </c>
      <c r="I37">
        <v>36</v>
      </c>
      <c r="J37">
        <v>1016</v>
      </c>
      <c r="K37">
        <f ca="1">974+(RANDBETWEEN(1,30))</f>
        <v>983</v>
      </c>
      <c r="L37">
        <v>0.88002754736277011</v>
      </c>
      <c r="M37">
        <v>36</v>
      </c>
      <c r="N37">
        <v>701</v>
      </c>
      <c r="O37">
        <f ca="1">615+(RANDBETWEEN(1,30))</f>
        <v>632</v>
      </c>
      <c r="P37">
        <v>0.88002754736277011</v>
      </c>
      <c r="Q37">
        <v>36</v>
      </c>
      <c r="R37">
        <v>827</v>
      </c>
      <c r="S37">
        <f ca="1">696+(RANDBETWEEN(1,30))</f>
        <v>723</v>
      </c>
      <c r="T37">
        <v>0.88002754736277011</v>
      </c>
    </row>
    <row r="38" spans="1:20" x14ac:dyDescent="0.25">
      <c r="A38">
        <v>37</v>
      </c>
      <c r="B38">
        <v>852</v>
      </c>
      <c r="C38">
        <f ca="1">706+(RANDBETWEEN(1,50))</f>
        <v>719</v>
      </c>
      <c r="D38">
        <f t="shared" ca="1" si="0"/>
        <v>0.40210110627938711</v>
      </c>
      <c r="E38">
        <f t="shared" ca="1" si="1"/>
        <v>3</v>
      </c>
      <c r="F38">
        <f t="shared" ca="1" si="2"/>
        <v>28</v>
      </c>
      <c r="G38">
        <f t="shared" ca="1" si="3"/>
        <v>4</v>
      </c>
      <c r="I38">
        <v>37</v>
      </c>
      <c r="J38">
        <v>1024</v>
      </c>
      <c r="K38">
        <f ca="1">976+(RANDBETWEEN(1,30))</f>
        <v>1006</v>
      </c>
      <c r="L38">
        <v>0.88816951257218424</v>
      </c>
      <c r="M38">
        <v>37</v>
      </c>
      <c r="N38">
        <v>718</v>
      </c>
      <c r="O38">
        <f ca="1">617+(RANDBETWEEN(1,30))</f>
        <v>646</v>
      </c>
      <c r="P38">
        <v>0.88816951257218424</v>
      </c>
      <c r="Q38">
        <v>37</v>
      </c>
      <c r="R38">
        <v>849</v>
      </c>
      <c r="S38">
        <f ca="1">699+(RANDBETWEEN(1,30))</f>
        <v>724</v>
      </c>
      <c r="T38">
        <v>0.88816951257218424</v>
      </c>
    </row>
    <row r="39" spans="1:20" x14ac:dyDescent="0.25">
      <c r="A39">
        <v>38</v>
      </c>
      <c r="B39">
        <v>744</v>
      </c>
      <c r="C39">
        <f ca="1">687+(RANDBETWEEN(1,50))</f>
        <v>715</v>
      </c>
      <c r="D39">
        <f t="shared" ca="1" si="0"/>
        <v>0.95354082297984444</v>
      </c>
      <c r="E39">
        <f t="shared" ca="1" si="1"/>
        <v>38</v>
      </c>
      <c r="F39">
        <f t="shared" ca="1" si="2"/>
        <v>23</v>
      </c>
      <c r="G39">
        <f t="shared" ca="1" si="3"/>
        <v>11</v>
      </c>
      <c r="I39">
        <v>38</v>
      </c>
      <c r="J39">
        <v>1016</v>
      </c>
      <c r="K39">
        <f ca="1">974+(RANDBETWEEN(1,30))</f>
        <v>975</v>
      </c>
      <c r="L39">
        <v>0.96162407952481566</v>
      </c>
      <c r="M39">
        <v>38</v>
      </c>
      <c r="N39">
        <v>701</v>
      </c>
      <c r="O39">
        <f ca="1">616+(RANDBETWEEN(1,30))</f>
        <v>626</v>
      </c>
      <c r="P39">
        <v>0.96162407952481566</v>
      </c>
      <c r="Q39">
        <v>38</v>
      </c>
      <c r="R39">
        <v>828</v>
      </c>
      <c r="S39">
        <f ca="1">696+(RANDBETWEEN(1,30))</f>
        <v>698</v>
      </c>
      <c r="T39">
        <v>0.96162407952481566</v>
      </c>
    </row>
    <row r="40" spans="1:20" x14ac:dyDescent="0.25">
      <c r="A40">
        <v>39</v>
      </c>
      <c r="B40">
        <v>814</v>
      </c>
      <c r="C40">
        <f ca="1">706+(RANDBETWEEN(1,50))</f>
        <v>753</v>
      </c>
      <c r="D40">
        <f t="shared" ca="1" si="0"/>
        <v>0.56475512793738225</v>
      </c>
      <c r="E40">
        <f t="shared" ca="1" si="1"/>
        <v>45</v>
      </c>
      <c r="F40">
        <f t="shared" ca="1" si="2"/>
        <v>21</v>
      </c>
      <c r="G40">
        <f t="shared" ca="1" si="3"/>
        <v>10</v>
      </c>
      <c r="I40">
        <v>39</v>
      </c>
      <c r="J40">
        <v>1022</v>
      </c>
      <c r="K40">
        <f ca="1">976+(RANDBETWEEN(1,30))</f>
        <v>984</v>
      </c>
      <c r="L40">
        <v>0.96631946470547603</v>
      </c>
      <c r="M40">
        <v>39</v>
      </c>
      <c r="N40">
        <v>712</v>
      </c>
      <c r="O40">
        <f ca="1">617+(RANDBETWEEN(1,30))</f>
        <v>624</v>
      </c>
      <c r="P40">
        <v>0.96631946470547603</v>
      </c>
      <c r="Q40">
        <v>39</v>
      </c>
      <c r="R40">
        <v>841</v>
      </c>
      <c r="S40">
        <f ca="1">698+(RANDBETWEEN(1,30))</f>
        <v>725</v>
      </c>
      <c r="T40">
        <v>0.96631946470547603</v>
      </c>
    </row>
    <row r="41" spans="1:20" x14ac:dyDescent="0.25">
      <c r="A41">
        <v>40</v>
      </c>
      <c r="B41">
        <v>757</v>
      </c>
      <c r="C41">
        <f ca="1">697+(RANDBETWEEN(1,50))</f>
        <v>703</v>
      </c>
      <c r="D41">
        <f t="shared" ca="1" si="0"/>
        <v>0.1000369873743141</v>
      </c>
      <c r="E41">
        <f t="shared" ca="1" si="1"/>
        <v>30</v>
      </c>
      <c r="F41">
        <f t="shared" ca="1" si="2"/>
        <v>14</v>
      </c>
      <c r="G41">
        <f t="shared" ca="1" si="3"/>
        <v>14</v>
      </c>
      <c r="I41">
        <v>40</v>
      </c>
      <c r="J41">
        <v>1063</v>
      </c>
      <c r="K41">
        <f ca="1">984+(RANDBETWEEN(1,30))</f>
        <v>993</v>
      </c>
      <c r="L41">
        <v>0.98333930745025677</v>
      </c>
      <c r="M41">
        <v>40</v>
      </c>
      <c r="N41">
        <v>741</v>
      </c>
      <c r="O41">
        <f ca="1">619+(RANDBETWEEN(1,30))</f>
        <v>634</v>
      </c>
      <c r="P41">
        <v>0.98333930745025677</v>
      </c>
      <c r="Q41">
        <v>40</v>
      </c>
      <c r="R41">
        <v>866</v>
      </c>
      <c r="S41">
        <f ca="1">701+(RANDBETWEEN(1,30))</f>
        <v>715</v>
      </c>
      <c r="T41">
        <v>0.98333930745025677</v>
      </c>
    </row>
  </sheetData>
  <sortState ref="R2:T41">
    <sortCondition ref="T41"/>
  </sortState>
  <pageMargins left="0.7" right="0.7" top="0.75" bottom="0.75" header="0.3" footer="0.3"/>
  <ignoredErrors>
    <ignoredError sqref="C3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1"/>
  <sheetViews>
    <sheetView workbookViewId="0">
      <selection activeCell="N52" sqref="N52"/>
    </sheetView>
  </sheetViews>
  <sheetFormatPr defaultRowHeight="15" x14ac:dyDescent="0.25"/>
  <sheetData>
    <row r="2" spans="1:24" x14ac:dyDescent="0.25">
      <c r="A2">
        <v>1</v>
      </c>
      <c r="B2">
        <v>759</v>
      </c>
      <c r="C2">
        <v>691</v>
      </c>
      <c r="D2">
        <f t="shared" ref="D2:D41" ca="1" si="0">RAND()</f>
        <v>0.71835892921419298</v>
      </c>
      <c r="M2">
        <v>1</v>
      </c>
      <c r="N2">
        <v>1008</v>
      </c>
      <c r="O2">
        <v>973</v>
      </c>
      <c r="P2">
        <f t="shared" ref="P2:P41" ca="1" si="1">RAND()</f>
        <v>0.1333501180852259</v>
      </c>
      <c r="Q2">
        <v>1</v>
      </c>
      <c r="R2">
        <v>757</v>
      </c>
      <c r="S2">
        <v>626</v>
      </c>
      <c r="T2">
        <f t="shared" ref="T2:T41" ca="1" si="2">RAND()</f>
        <v>0.56273614800246774</v>
      </c>
      <c r="U2">
        <v>1</v>
      </c>
      <c r="V2">
        <v>849</v>
      </c>
      <c r="W2">
        <v>706</v>
      </c>
      <c r="X2">
        <f t="shared" ref="X2:X41" ca="1" si="3">RAND()</f>
        <v>0.948379928082695</v>
      </c>
    </row>
    <row r="3" spans="1:24" x14ac:dyDescent="0.25">
      <c r="A3">
        <v>2</v>
      </c>
      <c r="B3">
        <v>811</v>
      </c>
      <c r="C3">
        <v>699</v>
      </c>
      <c r="D3">
        <f t="shared" ca="1" si="0"/>
        <v>0.61548837430892189</v>
      </c>
      <c r="M3">
        <v>2</v>
      </c>
      <c r="N3">
        <v>1115</v>
      </c>
      <c r="O3">
        <v>988</v>
      </c>
      <c r="P3">
        <f t="shared" ca="1" si="1"/>
        <v>0.5623315927459257</v>
      </c>
      <c r="Q3">
        <v>2</v>
      </c>
      <c r="R3">
        <v>753</v>
      </c>
      <c r="S3">
        <v>626</v>
      </c>
      <c r="T3">
        <f t="shared" ca="1" si="2"/>
        <v>0.62143419512624531</v>
      </c>
      <c r="U3">
        <v>2</v>
      </c>
      <c r="V3">
        <v>844</v>
      </c>
      <c r="W3">
        <v>705</v>
      </c>
      <c r="X3">
        <f t="shared" ca="1" si="3"/>
        <v>0.94676694896983704</v>
      </c>
    </row>
    <row r="4" spans="1:24" x14ac:dyDescent="0.25">
      <c r="A4">
        <v>3</v>
      </c>
      <c r="B4">
        <v>840</v>
      </c>
      <c r="C4">
        <v>700</v>
      </c>
      <c r="D4">
        <f t="shared" ca="1" si="0"/>
        <v>0.18264561750045649</v>
      </c>
      <c r="M4">
        <v>3</v>
      </c>
      <c r="N4">
        <v>1029</v>
      </c>
      <c r="O4">
        <v>977</v>
      </c>
      <c r="P4">
        <f t="shared" ca="1" si="1"/>
        <v>0.73913755660896618</v>
      </c>
      <c r="Q4">
        <v>3</v>
      </c>
      <c r="R4">
        <v>691</v>
      </c>
      <c r="S4">
        <v>611</v>
      </c>
      <c r="T4">
        <f t="shared" ca="1" si="2"/>
        <v>0.72151954130937024</v>
      </c>
      <c r="U4">
        <v>3</v>
      </c>
      <c r="V4">
        <v>849</v>
      </c>
      <c r="W4">
        <v>705</v>
      </c>
      <c r="X4">
        <f t="shared" ca="1" si="3"/>
        <v>5.3114440247862049E-2</v>
      </c>
    </row>
    <row r="5" spans="1:24" x14ac:dyDescent="0.25">
      <c r="A5">
        <v>4</v>
      </c>
      <c r="B5">
        <v>858</v>
      </c>
      <c r="C5">
        <v>703</v>
      </c>
      <c r="D5">
        <f t="shared" ca="1" si="0"/>
        <v>0.21000302344589528</v>
      </c>
      <c r="M5">
        <v>4</v>
      </c>
      <c r="N5">
        <v>1027</v>
      </c>
      <c r="O5">
        <v>976</v>
      </c>
      <c r="P5">
        <f t="shared" ca="1" si="1"/>
        <v>0.59767755683609824</v>
      </c>
      <c r="Q5">
        <v>4</v>
      </c>
      <c r="R5">
        <v>715</v>
      </c>
      <c r="S5">
        <v>613</v>
      </c>
      <c r="T5">
        <f t="shared" ca="1" si="2"/>
        <v>0.54359346742744186</v>
      </c>
      <c r="U5">
        <v>4</v>
      </c>
      <c r="V5">
        <v>866</v>
      </c>
      <c r="W5">
        <v>707</v>
      </c>
      <c r="X5">
        <f t="shared" ca="1" si="3"/>
        <v>0.56980665093688765</v>
      </c>
    </row>
    <row r="6" spans="1:24" x14ac:dyDescent="0.25">
      <c r="A6">
        <v>5</v>
      </c>
      <c r="B6">
        <v>800</v>
      </c>
      <c r="C6">
        <v>698</v>
      </c>
      <c r="D6">
        <f t="shared" ca="1" si="0"/>
        <v>0.67757212927576604</v>
      </c>
      <c r="M6">
        <v>5</v>
      </c>
      <c r="N6">
        <v>1021</v>
      </c>
      <c r="O6">
        <v>976</v>
      </c>
      <c r="P6">
        <f t="shared" ca="1" si="1"/>
        <v>0.79882789509298191</v>
      </c>
      <c r="Q6">
        <v>5</v>
      </c>
      <c r="R6">
        <v>703</v>
      </c>
      <c r="S6">
        <v>612</v>
      </c>
      <c r="T6">
        <f t="shared" ca="1" si="2"/>
        <v>2.959765876321474E-2</v>
      </c>
      <c r="U6">
        <v>5</v>
      </c>
      <c r="V6">
        <v>861</v>
      </c>
      <c r="W6">
        <v>706</v>
      </c>
      <c r="X6">
        <f t="shared" ca="1" si="3"/>
        <v>0.37233187764984288</v>
      </c>
    </row>
    <row r="7" spans="1:24" x14ac:dyDescent="0.25">
      <c r="A7">
        <v>6</v>
      </c>
      <c r="B7">
        <v>784</v>
      </c>
      <c r="C7">
        <v>696</v>
      </c>
      <c r="D7">
        <f t="shared" ca="1" si="0"/>
        <v>0.50925752889840858</v>
      </c>
      <c r="M7">
        <v>6</v>
      </c>
      <c r="N7">
        <v>1010</v>
      </c>
      <c r="O7">
        <v>974</v>
      </c>
      <c r="P7">
        <f t="shared" ca="1" si="1"/>
        <v>0.13237285770070661</v>
      </c>
      <c r="Q7">
        <v>6</v>
      </c>
      <c r="R7">
        <v>730</v>
      </c>
      <c r="S7">
        <v>613</v>
      </c>
      <c r="T7">
        <f t="shared" ca="1" si="2"/>
        <v>0.95626864135408995</v>
      </c>
      <c r="U7">
        <v>6</v>
      </c>
      <c r="V7">
        <v>862</v>
      </c>
      <c r="W7">
        <v>707</v>
      </c>
      <c r="X7">
        <f t="shared" ca="1" si="3"/>
        <v>0.64664284766997138</v>
      </c>
    </row>
    <row r="8" spans="1:24" x14ac:dyDescent="0.25">
      <c r="A8">
        <v>7</v>
      </c>
      <c r="B8">
        <v>899</v>
      </c>
      <c r="C8">
        <v>718</v>
      </c>
      <c r="D8">
        <f t="shared" ca="1" si="0"/>
        <v>0.20816485169530408</v>
      </c>
      <c r="M8">
        <v>7</v>
      </c>
      <c r="N8">
        <v>1036</v>
      </c>
      <c r="O8">
        <v>977</v>
      </c>
      <c r="P8">
        <f t="shared" ca="1" si="1"/>
        <v>0.7926571932819535</v>
      </c>
      <c r="Q8">
        <v>7</v>
      </c>
      <c r="R8">
        <v>734</v>
      </c>
      <c r="S8">
        <v>613</v>
      </c>
      <c r="T8">
        <f t="shared" ca="1" si="2"/>
        <v>0.17461368655520704</v>
      </c>
      <c r="U8">
        <v>7</v>
      </c>
      <c r="V8">
        <v>857</v>
      </c>
      <c r="W8">
        <v>706</v>
      </c>
      <c r="X8">
        <f t="shared" ca="1" si="3"/>
        <v>0.19289773451800218</v>
      </c>
    </row>
    <row r="9" spans="1:24" x14ac:dyDescent="0.25">
      <c r="A9">
        <v>8</v>
      </c>
      <c r="B9">
        <v>838</v>
      </c>
      <c r="C9">
        <v>700</v>
      </c>
      <c r="D9">
        <f t="shared" ca="1" si="0"/>
        <v>0.34823948149717565</v>
      </c>
      <c r="M9">
        <v>8</v>
      </c>
      <c r="N9">
        <v>1056</v>
      </c>
      <c r="O9">
        <v>978</v>
      </c>
      <c r="P9">
        <f t="shared" ca="1" si="1"/>
        <v>0.42418646519763747</v>
      </c>
      <c r="Q9">
        <v>8</v>
      </c>
      <c r="R9">
        <v>717</v>
      </c>
      <c r="S9">
        <v>613</v>
      </c>
      <c r="T9">
        <f t="shared" ca="1" si="2"/>
        <v>0.39029108295166204</v>
      </c>
      <c r="U9">
        <v>8</v>
      </c>
      <c r="V9">
        <v>890</v>
      </c>
      <c r="W9">
        <v>723</v>
      </c>
      <c r="X9">
        <f t="shared" ca="1" si="3"/>
        <v>0.65849051158951466</v>
      </c>
    </row>
    <row r="10" spans="1:24" x14ac:dyDescent="0.25">
      <c r="A10">
        <v>9</v>
      </c>
      <c r="B10">
        <v>804</v>
      </c>
      <c r="C10">
        <v>698</v>
      </c>
      <c r="D10">
        <f t="shared" ca="1" si="0"/>
        <v>0.81360336386730625</v>
      </c>
      <c r="M10">
        <v>9</v>
      </c>
      <c r="N10">
        <v>1041</v>
      </c>
      <c r="O10">
        <v>978</v>
      </c>
      <c r="P10">
        <f t="shared" ca="1" si="1"/>
        <v>0.40766420407398873</v>
      </c>
      <c r="Q10">
        <v>9</v>
      </c>
      <c r="R10">
        <v>692</v>
      </c>
      <c r="S10">
        <v>611</v>
      </c>
      <c r="T10">
        <f t="shared" ca="1" si="2"/>
        <v>0.51731901389284829</v>
      </c>
      <c r="U10">
        <v>9</v>
      </c>
      <c r="V10">
        <v>786</v>
      </c>
      <c r="W10">
        <v>689</v>
      </c>
      <c r="X10">
        <f t="shared" ca="1" si="3"/>
        <v>0.66770664435439797</v>
      </c>
    </row>
    <row r="11" spans="1:24" x14ac:dyDescent="0.25">
      <c r="A11">
        <v>10</v>
      </c>
      <c r="B11">
        <v>852</v>
      </c>
      <c r="C11">
        <v>701</v>
      </c>
      <c r="D11">
        <f t="shared" ca="1" si="0"/>
        <v>0.92055724787677895</v>
      </c>
      <c r="M11">
        <v>10</v>
      </c>
      <c r="N11">
        <v>1007</v>
      </c>
      <c r="O11">
        <v>973</v>
      </c>
      <c r="P11">
        <f t="shared" ca="1" si="1"/>
        <v>0.65636146954972319</v>
      </c>
      <c r="Q11">
        <v>10</v>
      </c>
      <c r="R11">
        <v>719</v>
      </c>
      <c r="S11">
        <v>613</v>
      </c>
      <c r="T11">
        <f t="shared" ca="1" si="2"/>
        <v>0.11706587455623996</v>
      </c>
      <c r="U11">
        <v>10</v>
      </c>
      <c r="V11">
        <v>837</v>
      </c>
      <c r="W11">
        <v>704</v>
      </c>
      <c r="X11">
        <f t="shared" ca="1" si="3"/>
        <v>0.84540745227105651</v>
      </c>
    </row>
    <row r="12" spans="1:24" x14ac:dyDescent="0.25">
      <c r="A12">
        <v>11</v>
      </c>
      <c r="B12">
        <v>791</v>
      </c>
      <c r="C12">
        <v>696</v>
      </c>
      <c r="D12">
        <f t="shared" ca="1" si="0"/>
        <v>0.63713721381646327</v>
      </c>
      <c r="M12">
        <v>11</v>
      </c>
      <c r="N12">
        <v>1000</v>
      </c>
      <c r="O12">
        <v>966</v>
      </c>
      <c r="P12">
        <f t="shared" ca="1" si="1"/>
        <v>3.3939798352738304E-2</v>
      </c>
      <c r="Q12">
        <v>11</v>
      </c>
      <c r="R12">
        <v>767</v>
      </c>
      <c r="S12">
        <v>644</v>
      </c>
      <c r="T12">
        <f t="shared" ca="1" si="2"/>
        <v>0.99244355316025423</v>
      </c>
      <c r="U12">
        <v>11</v>
      </c>
      <c r="V12">
        <v>824</v>
      </c>
      <c r="W12">
        <v>702</v>
      </c>
      <c r="X12">
        <f t="shared" ca="1" si="3"/>
        <v>0.50470560966311351</v>
      </c>
    </row>
    <row r="13" spans="1:24" x14ac:dyDescent="0.25">
      <c r="A13">
        <v>12</v>
      </c>
      <c r="B13">
        <v>794</v>
      </c>
      <c r="C13">
        <v>697</v>
      </c>
      <c r="D13">
        <f t="shared" ca="1" si="0"/>
        <v>0.56906265748415874</v>
      </c>
      <c r="M13">
        <v>12</v>
      </c>
      <c r="N13">
        <v>1007</v>
      </c>
      <c r="O13">
        <v>973</v>
      </c>
      <c r="P13">
        <f t="shared" ca="1" si="1"/>
        <v>3.1302423798312606E-2</v>
      </c>
      <c r="Q13">
        <v>12</v>
      </c>
      <c r="R13">
        <v>679</v>
      </c>
      <c r="S13">
        <v>609</v>
      </c>
      <c r="T13">
        <f t="shared" ca="1" si="2"/>
        <v>0.93505384520965051</v>
      </c>
      <c r="U13">
        <v>12</v>
      </c>
      <c r="V13">
        <v>838</v>
      </c>
      <c r="W13">
        <v>704</v>
      </c>
      <c r="X13">
        <f t="shared" ca="1" si="3"/>
        <v>9.6744237960447732E-2</v>
      </c>
    </row>
    <row r="14" spans="1:24" x14ac:dyDescent="0.25">
      <c r="A14">
        <v>13</v>
      </c>
      <c r="B14">
        <v>773</v>
      </c>
      <c r="C14">
        <v>696</v>
      </c>
      <c r="D14">
        <f t="shared" ca="1" si="0"/>
        <v>0.86915681193485905</v>
      </c>
      <c r="M14">
        <v>13</v>
      </c>
      <c r="N14">
        <v>1031</v>
      </c>
      <c r="O14">
        <v>977</v>
      </c>
      <c r="P14">
        <f t="shared" ca="1" si="1"/>
        <v>0.83904894904196303</v>
      </c>
      <c r="Q14">
        <v>13</v>
      </c>
      <c r="R14">
        <v>726</v>
      </c>
      <c r="S14">
        <v>613</v>
      </c>
      <c r="T14">
        <f t="shared" ca="1" si="2"/>
        <v>9.4833671094173955E-2</v>
      </c>
      <c r="U14">
        <v>13</v>
      </c>
      <c r="V14">
        <v>896</v>
      </c>
      <c r="W14">
        <v>730</v>
      </c>
      <c r="X14">
        <f t="shared" ca="1" si="3"/>
        <v>0.6957279642397497</v>
      </c>
    </row>
    <row r="15" spans="1:24" x14ac:dyDescent="0.25">
      <c r="A15">
        <v>14</v>
      </c>
      <c r="B15">
        <v>858</v>
      </c>
      <c r="C15">
        <v>702</v>
      </c>
      <c r="D15">
        <f t="shared" ca="1" si="0"/>
        <v>6.894938583977317E-2</v>
      </c>
      <c r="M15">
        <v>14</v>
      </c>
      <c r="N15">
        <v>1070</v>
      </c>
      <c r="O15">
        <v>981</v>
      </c>
      <c r="P15">
        <f t="shared" ca="1" si="1"/>
        <v>4.5806525603797832E-2</v>
      </c>
      <c r="Q15">
        <v>14</v>
      </c>
      <c r="R15">
        <v>678</v>
      </c>
      <c r="S15">
        <v>608</v>
      </c>
      <c r="T15">
        <f t="shared" ca="1" si="2"/>
        <v>0.21404025613554933</v>
      </c>
      <c r="U15">
        <v>14</v>
      </c>
      <c r="V15">
        <v>863</v>
      </c>
      <c r="W15">
        <v>707</v>
      </c>
      <c r="X15">
        <f t="shared" ca="1" si="3"/>
        <v>0.45255384925159547</v>
      </c>
    </row>
    <row r="16" spans="1:24" x14ac:dyDescent="0.25">
      <c r="A16">
        <v>15</v>
      </c>
      <c r="B16">
        <v>785</v>
      </c>
      <c r="C16">
        <v>696</v>
      </c>
      <c r="D16">
        <f t="shared" ca="1" si="0"/>
        <v>0.97184139682144244</v>
      </c>
      <c r="M16">
        <v>15</v>
      </c>
      <c r="N16">
        <v>1087</v>
      </c>
      <c r="O16">
        <v>986</v>
      </c>
      <c r="P16">
        <f t="shared" ca="1" si="1"/>
        <v>0.55994548212455042</v>
      </c>
      <c r="Q16">
        <v>15</v>
      </c>
      <c r="R16">
        <v>738</v>
      </c>
      <c r="S16">
        <v>618</v>
      </c>
      <c r="T16">
        <f t="shared" ca="1" si="2"/>
        <v>0.65457435741654446</v>
      </c>
      <c r="U16">
        <v>15</v>
      </c>
      <c r="V16">
        <v>886</v>
      </c>
      <c r="W16">
        <v>718</v>
      </c>
      <c r="X16">
        <f t="shared" ca="1" si="3"/>
        <v>0.58981922880434801</v>
      </c>
    </row>
    <row r="17" spans="1:24" x14ac:dyDescent="0.25">
      <c r="A17">
        <v>16</v>
      </c>
      <c r="B17">
        <v>775</v>
      </c>
      <c r="C17">
        <v>696</v>
      </c>
      <c r="D17">
        <f t="shared" ca="1" si="0"/>
        <v>0.88427246558970962</v>
      </c>
      <c r="M17">
        <v>16</v>
      </c>
      <c r="N17">
        <v>1007</v>
      </c>
      <c r="O17">
        <v>970</v>
      </c>
      <c r="P17">
        <f t="shared" ca="1" si="1"/>
        <v>0.89184708348097685</v>
      </c>
      <c r="Q17">
        <v>16</v>
      </c>
      <c r="R17">
        <v>757</v>
      </c>
      <c r="S17">
        <v>627</v>
      </c>
      <c r="T17">
        <f t="shared" ca="1" si="2"/>
        <v>0.65156355810796607</v>
      </c>
      <c r="U17">
        <v>16</v>
      </c>
      <c r="V17">
        <v>837</v>
      </c>
      <c r="W17">
        <v>704</v>
      </c>
      <c r="X17">
        <f t="shared" ca="1" si="3"/>
        <v>0.43552670448859698</v>
      </c>
    </row>
    <row r="18" spans="1:24" x14ac:dyDescent="0.25">
      <c r="A18">
        <v>17</v>
      </c>
      <c r="B18">
        <v>786</v>
      </c>
      <c r="C18">
        <v>696</v>
      </c>
      <c r="D18">
        <f t="shared" ca="1" si="0"/>
        <v>0.35291694096476067</v>
      </c>
      <c r="M18">
        <v>17</v>
      </c>
      <c r="N18">
        <v>1016</v>
      </c>
      <c r="O18">
        <v>976</v>
      </c>
      <c r="P18">
        <f t="shared" ca="1" si="1"/>
        <v>0.87219770352882442</v>
      </c>
      <c r="Q18">
        <v>17</v>
      </c>
      <c r="R18">
        <v>714</v>
      </c>
      <c r="S18">
        <v>613</v>
      </c>
      <c r="T18">
        <f t="shared" ca="1" si="2"/>
        <v>2.4870746816986089E-2</v>
      </c>
      <c r="U18">
        <v>17</v>
      </c>
      <c r="V18">
        <v>816</v>
      </c>
      <c r="W18">
        <v>702</v>
      </c>
      <c r="X18">
        <f t="shared" ca="1" si="3"/>
        <v>0.33839889683314472</v>
      </c>
    </row>
    <row r="19" spans="1:24" x14ac:dyDescent="0.25">
      <c r="A19">
        <v>18</v>
      </c>
      <c r="B19">
        <v>768</v>
      </c>
      <c r="C19">
        <v>693</v>
      </c>
      <c r="D19">
        <f t="shared" ca="1" si="0"/>
        <v>7.546006780598824E-2</v>
      </c>
      <c r="M19">
        <v>18</v>
      </c>
      <c r="N19">
        <v>1037</v>
      </c>
      <c r="O19">
        <v>977</v>
      </c>
      <c r="P19">
        <f t="shared" ca="1" si="1"/>
        <v>0.16677446996687029</v>
      </c>
      <c r="Q19">
        <v>18</v>
      </c>
      <c r="R19">
        <v>686</v>
      </c>
      <c r="S19">
        <v>610</v>
      </c>
      <c r="T19">
        <f t="shared" ca="1" si="2"/>
        <v>0.52492147075985518</v>
      </c>
      <c r="U19">
        <v>18</v>
      </c>
      <c r="V19">
        <v>849</v>
      </c>
      <c r="W19">
        <v>705</v>
      </c>
      <c r="X19">
        <f t="shared" ca="1" si="3"/>
        <v>0.63269970504462014</v>
      </c>
    </row>
    <row r="20" spans="1:24" x14ac:dyDescent="0.25">
      <c r="A20">
        <v>19</v>
      </c>
      <c r="B20">
        <v>753</v>
      </c>
      <c r="C20">
        <v>689</v>
      </c>
      <c r="D20">
        <f t="shared" ca="1" si="0"/>
        <v>0.10020773691430562</v>
      </c>
      <c r="M20">
        <v>19</v>
      </c>
      <c r="N20">
        <v>1016</v>
      </c>
      <c r="O20">
        <v>975</v>
      </c>
      <c r="P20">
        <f t="shared" ca="1" si="1"/>
        <v>0.91343642331020536</v>
      </c>
      <c r="Q20">
        <v>19</v>
      </c>
      <c r="R20">
        <v>735</v>
      </c>
      <c r="S20">
        <v>616</v>
      </c>
      <c r="T20">
        <f t="shared" ca="1" si="2"/>
        <v>0.14185523168652736</v>
      </c>
      <c r="U20">
        <v>19</v>
      </c>
      <c r="V20">
        <v>840</v>
      </c>
      <c r="W20">
        <v>705</v>
      </c>
      <c r="X20">
        <f t="shared" ca="1" si="3"/>
        <v>0.37734556796717211</v>
      </c>
    </row>
    <row r="21" spans="1:24" x14ac:dyDescent="0.25">
      <c r="A21">
        <v>20</v>
      </c>
      <c r="B21">
        <v>830</v>
      </c>
      <c r="C21">
        <v>699</v>
      </c>
      <c r="D21">
        <f t="shared" ca="1" si="0"/>
        <v>0.93744376778285043</v>
      </c>
      <c r="M21">
        <v>20</v>
      </c>
      <c r="N21">
        <v>1115</v>
      </c>
      <c r="O21">
        <v>1001</v>
      </c>
      <c r="P21">
        <f t="shared" ca="1" si="1"/>
        <v>0.45822414793806088</v>
      </c>
      <c r="Q21">
        <v>20</v>
      </c>
      <c r="R21">
        <v>734</v>
      </c>
      <c r="S21">
        <v>613</v>
      </c>
      <c r="T21">
        <f t="shared" ca="1" si="2"/>
        <v>0.13852076763421739</v>
      </c>
      <c r="U21">
        <v>20</v>
      </c>
      <c r="V21">
        <v>827</v>
      </c>
      <c r="W21">
        <v>703</v>
      </c>
      <c r="X21">
        <f t="shared" ca="1" si="3"/>
        <v>0.26553896754023243</v>
      </c>
    </row>
    <row r="22" spans="1:24" x14ac:dyDescent="0.25">
      <c r="A22">
        <v>21</v>
      </c>
      <c r="B22">
        <v>751</v>
      </c>
      <c r="C22">
        <v>689</v>
      </c>
      <c r="D22">
        <f t="shared" ca="1" si="0"/>
        <v>0.27495555942209637</v>
      </c>
      <c r="M22">
        <v>21</v>
      </c>
      <c r="N22">
        <v>1021</v>
      </c>
      <c r="O22">
        <v>976</v>
      </c>
      <c r="P22">
        <f t="shared" ca="1" si="1"/>
        <v>0.84453311168767764</v>
      </c>
      <c r="Q22">
        <v>21</v>
      </c>
      <c r="R22">
        <v>711</v>
      </c>
      <c r="S22">
        <v>612</v>
      </c>
      <c r="T22">
        <f t="shared" ca="1" si="2"/>
        <v>0.40642895850937932</v>
      </c>
      <c r="U22">
        <v>21</v>
      </c>
      <c r="V22">
        <v>828</v>
      </c>
      <c r="W22">
        <v>703</v>
      </c>
      <c r="X22">
        <f t="shared" ca="1" si="3"/>
        <v>0.57609406815661557</v>
      </c>
    </row>
    <row r="23" spans="1:24" x14ac:dyDescent="0.25">
      <c r="A23">
        <v>22</v>
      </c>
      <c r="B23">
        <v>939</v>
      </c>
      <c r="C23">
        <v>725</v>
      </c>
      <c r="D23">
        <f t="shared" ca="1" si="0"/>
        <v>3.0704333964746144E-2</v>
      </c>
      <c r="M23">
        <v>22</v>
      </c>
      <c r="N23">
        <v>1025</v>
      </c>
      <c r="O23">
        <v>976</v>
      </c>
      <c r="P23">
        <f t="shared" ca="1" si="1"/>
        <v>0.35927094277129157</v>
      </c>
      <c r="Q23">
        <v>22</v>
      </c>
      <c r="R23">
        <v>683</v>
      </c>
      <c r="S23">
        <v>610</v>
      </c>
      <c r="T23">
        <f t="shared" ca="1" si="2"/>
        <v>0.70726011012069401</v>
      </c>
      <c r="U23">
        <v>22</v>
      </c>
      <c r="V23">
        <v>868</v>
      </c>
      <c r="W23">
        <v>708</v>
      </c>
      <c r="X23">
        <f t="shared" ca="1" si="3"/>
        <v>0.79469561631975516</v>
      </c>
    </row>
    <row r="24" spans="1:24" x14ac:dyDescent="0.25">
      <c r="A24">
        <v>23</v>
      </c>
      <c r="B24">
        <v>752</v>
      </c>
      <c r="C24">
        <v>689</v>
      </c>
      <c r="D24">
        <f t="shared" ca="1" si="0"/>
        <v>0.75786512511658632</v>
      </c>
      <c r="M24">
        <v>23</v>
      </c>
      <c r="N24">
        <v>1007</v>
      </c>
      <c r="O24">
        <v>971</v>
      </c>
      <c r="P24">
        <f t="shared" ca="1" si="1"/>
        <v>0.26234060197580367</v>
      </c>
      <c r="Q24">
        <v>23</v>
      </c>
      <c r="R24">
        <v>689</v>
      </c>
      <c r="S24">
        <v>610</v>
      </c>
      <c r="T24">
        <f t="shared" ca="1" si="2"/>
        <v>0.74488810722135201</v>
      </c>
      <c r="U24">
        <v>23</v>
      </c>
      <c r="V24">
        <v>849</v>
      </c>
      <c r="W24">
        <v>706</v>
      </c>
      <c r="X24">
        <f t="shared" ca="1" si="3"/>
        <v>0.22816395829825953</v>
      </c>
    </row>
    <row r="25" spans="1:24" x14ac:dyDescent="0.25">
      <c r="A25">
        <v>24</v>
      </c>
      <c r="B25">
        <v>894</v>
      </c>
      <c r="C25">
        <v>717</v>
      </c>
      <c r="D25">
        <f t="shared" ca="1" si="0"/>
        <v>0.13666443390400862</v>
      </c>
      <c r="M25">
        <v>24</v>
      </c>
      <c r="N25">
        <v>1040</v>
      </c>
      <c r="O25">
        <v>978</v>
      </c>
      <c r="P25">
        <f t="shared" ca="1" si="1"/>
        <v>1.6342361773948877E-3</v>
      </c>
      <c r="Q25">
        <v>24</v>
      </c>
      <c r="R25">
        <v>714</v>
      </c>
      <c r="S25">
        <v>613</v>
      </c>
      <c r="T25">
        <f t="shared" ca="1" si="2"/>
        <v>0.39757322265069095</v>
      </c>
      <c r="U25">
        <v>24</v>
      </c>
      <c r="V25">
        <v>873</v>
      </c>
      <c r="W25">
        <v>716</v>
      </c>
      <c r="X25">
        <f t="shared" ca="1" si="3"/>
        <v>0.85005549680964354</v>
      </c>
    </row>
    <row r="26" spans="1:24" x14ac:dyDescent="0.25">
      <c r="A26">
        <v>25</v>
      </c>
      <c r="B26">
        <v>791</v>
      </c>
      <c r="C26">
        <v>697</v>
      </c>
      <c r="D26">
        <f t="shared" ca="1" si="0"/>
        <v>0.51121005469320724</v>
      </c>
      <c r="M26">
        <v>25</v>
      </c>
      <c r="N26">
        <v>1000</v>
      </c>
      <c r="O26">
        <v>968</v>
      </c>
      <c r="P26">
        <f t="shared" ca="1" si="1"/>
        <v>0.50168425866279986</v>
      </c>
      <c r="Q26">
        <v>25</v>
      </c>
      <c r="R26">
        <v>704</v>
      </c>
      <c r="S26">
        <v>612</v>
      </c>
      <c r="T26">
        <f t="shared" ca="1" si="2"/>
        <v>0.75501227164215645</v>
      </c>
      <c r="U26">
        <v>25</v>
      </c>
      <c r="V26">
        <v>849</v>
      </c>
      <c r="W26">
        <v>706</v>
      </c>
      <c r="X26">
        <f t="shared" ca="1" si="3"/>
        <v>0.68662950844349302</v>
      </c>
    </row>
    <row r="27" spans="1:24" x14ac:dyDescent="0.25">
      <c r="A27">
        <v>26</v>
      </c>
      <c r="B27">
        <v>755</v>
      </c>
      <c r="C27">
        <v>690</v>
      </c>
      <c r="D27">
        <f t="shared" ca="1" si="0"/>
        <v>0.50588491368773525</v>
      </c>
      <c r="M27">
        <v>26</v>
      </c>
      <c r="N27">
        <v>1014</v>
      </c>
      <c r="O27">
        <v>974</v>
      </c>
      <c r="P27">
        <f t="shared" ca="1" si="1"/>
        <v>0.64718240382397485</v>
      </c>
      <c r="Q27">
        <v>26</v>
      </c>
      <c r="R27">
        <v>720</v>
      </c>
      <c r="S27">
        <v>613</v>
      </c>
      <c r="T27">
        <f t="shared" ca="1" si="2"/>
        <v>0.73201927227109309</v>
      </c>
      <c r="U27">
        <v>26</v>
      </c>
      <c r="V27">
        <v>845</v>
      </c>
      <c r="W27">
        <v>705</v>
      </c>
      <c r="X27">
        <f t="shared" ca="1" si="3"/>
        <v>0.50395383512683856</v>
      </c>
    </row>
    <row r="28" spans="1:24" x14ac:dyDescent="0.25">
      <c r="A28">
        <v>27</v>
      </c>
      <c r="B28">
        <v>773</v>
      </c>
      <c r="C28">
        <v>695</v>
      </c>
      <c r="D28">
        <f t="shared" ca="1" si="0"/>
        <v>0.82517221785846995</v>
      </c>
      <c r="M28">
        <v>27</v>
      </c>
      <c r="N28">
        <v>1016</v>
      </c>
      <c r="O28">
        <v>975</v>
      </c>
      <c r="P28">
        <f t="shared" ca="1" si="1"/>
        <v>0.29889546931859812</v>
      </c>
      <c r="Q28">
        <v>27</v>
      </c>
      <c r="R28">
        <v>672</v>
      </c>
      <c r="S28">
        <v>606</v>
      </c>
      <c r="T28">
        <f t="shared" ca="1" si="2"/>
        <v>0.91849167055070602</v>
      </c>
      <c r="U28">
        <v>27</v>
      </c>
      <c r="V28">
        <v>805</v>
      </c>
      <c r="W28">
        <v>697</v>
      </c>
      <c r="X28">
        <f t="shared" ca="1" si="3"/>
        <v>0.43716724945088981</v>
      </c>
    </row>
    <row r="29" spans="1:24" x14ac:dyDescent="0.25">
      <c r="A29">
        <v>28</v>
      </c>
      <c r="B29">
        <v>788</v>
      </c>
      <c r="C29">
        <v>696</v>
      </c>
      <c r="D29">
        <f t="shared" ca="1" si="0"/>
        <v>0.34395419420718232</v>
      </c>
      <c r="M29">
        <v>28</v>
      </c>
      <c r="N29">
        <v>1115</v>
      </c>
      <c r="O29">
        <v>1001</v>
      </c>
      <c r="P29">
        <f t="shared" ca="1" si="1"/>
        <v>0.98974552734173948</v>
      </c>
      <c r="Q29">
        <v>28</v>
      </c>
      <c r="R29">
        <v>704</v>
      </c>
      <c r="S29">
        <v>612</v>
      </c>
      <c r="T29">
        <f t="shared" ca="1" si="2"/>
        <v>0.40414607840588157</v>
      </c>
      <c r="U29">
        <v>28</v>
      </c>
      <c r="V29">
        <v>840</v>
      </c>
      <c r="W29">
        <v>704</v>
      </c>
      <c r="X29">
        <f t="shared" ca="1" si="3"/>
        <v>1.2634829497354394E-3</v>
      </c>
    </row>
    <row r="30" spans="1:24" x14ac:dyDescent="0.25">
      <c r="A30">
        <v>29</v>
      </c>
      <c r="B30">
        <v>836</v>
      </c>
      <c r="C30">
        <v>699</v>
      </c>
      <c r="D30">
        <f t="shared" ca="1" si="0"/>
        <v>0.12760643079089684</v>
      </c>
      <c r="M30">
        <v>29</v>
      </c>
      <c r="N30">
        <v>1016</v>
      </c>
      <c r="O30">
        <v>975</v>
      </c>
      <c r="P30">
        <f t="shared" ca="1" si="1"/>
        <v>0.36025491983918334</v>
      </c>
      <c r="Q30">
        <v>29</v>
      </c>
      <c r="R30">
        <v>691</v>
      </c>
      <c r="S30">
        <v>610</v>
      </c>
      <c r="T30">
        <f t="shared" ca="1" si="2"/>
        <v>0.7429406627202757</v>
      </c>
      <c r="U30">
        <v>29</v>
      </c>
      <c r="V30">
        <v>815</v>
      </c>
      <c r="W30">
        <v>700</v>
      </c>
      <c r="X30">
        <f t="shared" ca="1" si="3"/>
        <v>0.41875947286578996</v>
      </c>
    </row>
    <row r="31" spans="1:24" x14ac:dyDescent="0.25">
      <c r="A31">
        <v>30</v>
      </c>
      <c r="B31">
        <v>796</v>
      </c>
      <c r="C31">
        <v>697</v>
      </c>
      <c r="D31">
        <f t="shared" ca="1" si="0"/>
        <v>1.6538227317741683E-3</v>
      </c>
      <c r="M31">
        <v>30</v>
      </c>
      <c r="N31">
        <v>1014</v>
      </c>
      <c r="O31">
        <v>974</v>
      </c>
      <c r="P31">
        <f t="shared" ca="1" si="1"/>
        <v>0.41790552542835713</v>
      </c>
      <c r="Q31">
        <v>30</v>
      </c>
      <c r="R31">
        <v>678</v>
      </c>
      <c r="S31">
        <v>608</v>
      </c>
      <c r="T31">
        <f t="shared" ca="1" si="2"/>
        <v>0.34855889990431865</v>
      </c>
      <c r="U31">
        <v>30</v>
      </c>
      <c r="V31">
        <v>813</v>
      </c>
      <c r="W31">
        <v>698</v>
      </c>
      <c r="X31">
        <f t="shared" ca="1" si="3"/>
        <v>0.8368219064796707</v>
      </c>
    </row>
    <row r="32" spans="1:24" x14ac:dyDescent="0.25">
      <c r="A32">
        <v>31</v>
      </c>
      <c r="B32">
        <v>864</v>
      </c>
      <c r="C32">
        <v>708</v>
      </c>
      <c r="D32">
        <f t="shared" ca="1" si="0"/>
        <v>3.6216277635492733E-2</v>
      </c>
      <c r="M32">
        <v>31</v>
      </c>
      <c r="N32">
        <v>1007</v>
      </c>
      <c r="O32">
        <v>972</v>
      </c>
      <c r="P32">
        <f t="shared" ca="1" si="1"/>
        <v>0.30749267880258402</v>
      </c>
      <c r="Q32">
        <v>31</v>
      </c>
      <c r="R32">
        <v>670</v>
      </c>
      <c r="S32">
        <v>603</v>
      </c>
      <c r="T32">
        <f t="shared" ca="1" si="2"/>
        <v>0.30504782310357825</v>
      </c>
      <c r="U32">
        <v>31</v>
      </c>
      <c r="V32">
        <v>804</v>
      </c>
      <c r="W32">
        <v>692</v>
      </c>
      <c r="X32">
        <f t="shared" ca="1" si="3"/>
        <v>0.68070342390100025</v>
      </c>
    </row>
    <row r="33" spans="1:24" x14ac:dyDescent="0.25">
      <c r="A33">
        <v>32</v>
      </c>
      <c r="B33">
        <v>751</v>
      </c>
      <c r="C33">
        <v>684</v>
      </c>
      <c r="D33">
        <f t="shared" ca="1" si="0"/>
        <v>0.20889501478922234</v>
      </c>
      <c r="M33">
        <v>32</v>
      </c>
      <c r="N33">
        <v>1059</v>
      </c>
      <c r="O33">
        <v>979</v>
      </c>
      <c r="P33">
        <f t="shared" ca="1" si="1"/>
        <v>0.95553153812545422</v>
      </c>
      <c r="Q33">
        <v>32</v>
      </c>
      <c r="R33">
        <v>672</v>
      </c>
      <c r="S33">
        <v>605</v>
      </c>
      <c r="T33">
        <f t="shared" ca="1" si="2"/>
        <v>0.17317067918603368</v>
      </c>
      <c r="U33">
        <v>32</v>
      </c>
      <c r="V33">
        <v>831</v>
      </c>
      <c r="W33">
        <v>704</v>
      </c>
      <c r="X33">
        <f t="shared" ca="1" si="3"/>
        <v>0.46587074226792657</v>
      </c>
    </row>
    <row r="34" spans="1:24" x14ac:dyDescent="0.25">
      <c r="A34">
        <v>33</v>
      </c>
      <c r="B34">
        <v>756</v>
      </c>
      <c r="C34">
        <v>690</v>
      </c>
      <c r="D34">
        <f t="shared" ca="1" si="0"/>
        <v>0.68240315454703493</v>
      </c>
      <c r="M34">
        <v>33</v>
      </c>
      <c r="N34">
        <v>1084</v>
      </c>
      <c r="O34">
        <v>985</v>
      </c>
      <c r="P34">
        <f t="shared" ca="1" si="1"/>
        <v>0.48895654913323516</v>
      </c>
      <c r="Q34">
        <v>33</v>
      </c>
      <c r="R34">
        <v>692</v>
      </c>
      <c r="S34">
        <v>611</v>
      </c>
      <c r="T34">
        <f t="shared" ca="1" si="2"/>
        <v>0.8274859134608431</v>
      </c>
      <c r="U34">
        <v>33</v>
      </c>
      <c r="V34">
        <v>862</v>
      </c>
      <c r="W34">
        <v>707</v>
      </c>
      <c r="X34">
        <f t="shared" ca="1" si="3"/>
        <v>0.71546425067881769</v>
      </c>
    </row>
    <row r="35" spans="1:24" x14ac:dyDescent="0.25">
      <c r="A35">
        <v>34</v>
      </c>
      <c r="B35">
        <v>757</v>
      </c>
      <c r="C35">
        <v>690</v>
      </c>
      <c r="D35">
        <f t="shared" ca="1" si="0"/>
        <v>0.32543015941926168</v>
      </c>
      <c r="M35">
        <v>34</v>
      </c>
      <c r="N35">
        <v>1026</v>
      </c>
      <c r="O35">
        <v>976</v>
      </c>
      <c r="P35">
        <f t="shared" ca="1" si="1"/>
        <v>0.27360531396721099</v>
      </c>
      <c r="Q35">
        <v>34</v>
      </c>
      <c r="R35">
        <v>682</v>
      </c>
      <c r="S35">
        <v>609</v>
      </c>
      <c r="T35">
        <f t="shared" ca="1" si="2"/>
        <v>0.23651165139083041</v>
      </c>
      <c r="U35">
        <v>34</v>
      </c>
      <c r="V35">
        <v>815</v>
      </c>
      <c r="W35">
        <v>700</v>
      </c>
      <c r="X35">
        <f t="shared" ca="1" si="3"/>
        <v>0.32049730446405811</v>
      </c>
    </row>
    <row r="36" spans="1:24" x14ac:dyDescent="0.25">
      <c r="A36">
        <v>35</v>
      </c>
      <c r="B36">
        <v>766</v>
      </c>
      <c r="C36">
        <v>692</v>
      </c>
      <c r="D36">
        <f t="shared" ca="1" si="0"/>
        <v>0.73864750317813388</v>
      </c>
      <c r="M36">
        <v>35</v>
      </c>
      <c r="N36">
        <v>1039</v>
      </c>
      <c r="O36">
        <v>977</v>
      </c>
      <c r="P36">
        <f t="shared" ca="1" si="1"/>
        <v>0.28566383127785944</v>
      </c>
      <c r="Q36">
        <v>35</v>
      </c>
      <c r="R36">
        <v>694</v>
      </c>
      <c r="S36">
        <v>612</v>
      </c>
      <c r="T36">
        <f t="shared" ca="1" si="2"/>
        <v>0.75160854284931744</v>
      </c>
      <c r="U36">
        <v>35</v>
      </c>
      <c r="V36">
        <v>834</v>
      </c>
      <c r="W36">
        <v>704</v>
      </c>
      <c r="X36">
        <f t="shared" ca="1" si="3"/>
        <v>0.79102785785912555</v>
      </c>
    </row>
    <row r="37" spans="1:24" x14ac:dyDescent="0.25">
      <c r="A37">
        <v>36</v>
      </c>
      <c r="B37">
        <v>783</v>
      </c>
      <c r="C37">
        <v>696</v>
      </c>
      <c r="D37">
        <f t="shared" ca="1" si="0"/>
        <v>0.15846566717150079</v>
      </c>
      <c r="M37">
        <v>36</v>
      </c>
      <c r="N37">
        <v>1023</v>
      </c>
      <c r="O37">
        <v>976</v>
      </c>
      <c r="P37">
        <f t="shared" ca="1" si="1"/>
        <v>0.37744788090595183</v>
      </c>
      <c r="Q37">
        <v>36</v>
      </c>
      <c r="R37">
        <v>700</v>
      </c>
      <c r="S37">
        <v>612</v>
      </c>
      <c r="T37">
        <f t="shared" ca="1" si="2"/>
        <v>0.42718781966650465</v>
      </c>
      <c r="U37">
        <v>36</v>
      </c>
      <c r="V37">
        <v>829</v>
      </c>
      <c r="W37">
        <v>704</v>
      </c>
      <c r="X37">
        <f t="shared" ca="1" si="3"/>
        <v>0.28103243566122826</v>
      </c>
    </row>
    <row r="38" spans="1:24" x14ac:dyDescent="0.25">
      <c r="A38">
        <v>37</v>
      </c>
      <c r="B38">
        <v>798</v>
      </c>
      <c r="C38">
        <v>698</v>
      </c>
      <c r="D38">
        <f t="shared" ca="1" si="0"/>
        <v>0.14511612045647981</v>
      </c>
      <c r="M38">
        <v>37</v>
      </c>
      <c r="N38">
        <v>1120</v>
      </c>
      <c r="O38">
        <v>1009</v>
      </c>
      <c r="P38">
        <f t="shared" ca="1" si="1"/>
        <v>0.94007775138789373</v>
      </c>
      <c r="Q38">
        <v>37</v>
      </c>
      <c r="R38">
        <v>669</v>
      </c>
      <c r="S38">
        <v>603</v>
      </c>
      <c r="T38">
        <f t="shared" ca="1" si="2"/>
        <v>0.22172500620508495</v>
      </c>
      <c r="U38">
        <v>37</v>
      </c>
      <c r="V38">
        <v>889</v>
      </c>
      <c r="W38">
        <v>723</v>
      </c>
      <c r="X38">
        <f t="shared" ca="1" si="3"/>
        <v>0.85361236301847709</v>
      </c>
    </row>
    <row r="39" spans="1:24" x14ac:dyDescent="0.25">
      <c r="A39">
        <v>38</v>
      </c>
      <c r="B39">
        <v>766</v>
      </c>
      <c r="C39">
        <v>692</v>
      </c>
      <c r="D39">
        <f t="shared" ca="1" si="0"/>
        <v>0.13023412365135811</v>
      </c>
      <c r="M39">
        <v>38</v>
      </c>
      <c r="N39">
        <v>1039</v>
      </c>
      <c r="O39">
        <v>978</v>
      </c>
      <c r="P39">
        <f t="shared" ca="1" si="1"/>
        <v>0.65609387625656057</v>
      </c>
      <c r="Q39">
        <v>38</v>
      </c>
      <c r="R39">
        <v>746</v>
      </c>
      <c r="S39">
        <v>626</v>
      </c>
      <c r="T39">
        <f t="shared" ca="1" si="2"/>
        <v>0.67587490124872629</v>
      </c>
      <c r="U39">
        <v>38</v>
      </c>
      <c r="V39">
        <v>871</v>
      </c>
      <c r="W39">
        <v>709</v>
      </c>
      <c r="X39">
        <f t="shared" ca="1" si="3"/>
        <v>0.25817003578326947</v>
      </c>
    </row>
    <row r="40" spans="1:24" x14ac:dyDescent="0.25">
      <c r="A40">
        <v>39</v>
      </c>
      <c r="B40">
        <v>798</v>
      </c>
      <c r="C40">
        <v>698</v>
      </c>
      <c r="D40">
        <f t="shared" ca="1" si="0"/>
        <v>0.41669683177023475</v>
      </c>
      <c r="M40">
        <v>39</v>
      </c>
      <c r="N40">
        <v>1136</v>
      </c>
      <c r="O40">
        <v>1017</v>
      </c>
      <c r="P40">
        <f t="shared" ca="1" si="1"/>
        <v>0.29388633616383752</v>
      </c>
      <c r="Q40">
        <v>39</v>
      </c>
      <c r="R40">
        <v>742</v>
      </c>
      <c r="S40">
        <v>620</v>
      </c>
      <c r="T40">
        <f t="shared" ca="1" si="2"/>
        <v>0.92152899945468558</v>
      </c>
      <c r="U40">
        <v>39</v>
      </c>
      <c r="V40">
        <v>832</v>
      </c>
      <c r="W40">
        <v>704</v>
      </c>
      <c r="X40">
        <f t="shared" ca="1" si="3"/>
        <v>0.30770939064975089</v>
      </c>
    </row>
    <row r="41" spans="1:24" x14ac:dyDescent="0.25">
      <c r="A41">
        <v>40</v>
      </c>
      <c r="B41">
        <v>871</v>
      </c>
      <c r="C41">
        <v>712</v>
      </c>
      <c r="D41">
        <f t="shared" ca="1" si="0"/>
        <v>0.76277165049582019</v>
      </c>
      <c r="M41">
        <v>40</v>
      </c>
      <c r="N41">
        <v>1119</v>
      </c>
      <c r="O41">
        <v>1003</v>
      </c>
      <c r="P41">
        <f t="shared" ca="1" si="1"/>
        <v>0.34914412203560541</v>
      </c>
      <c r="Q41">
        <v>40</v>
      </c>
      <c r="R41">
        <v>724</v>
      </c>
      <c r="S41">
        <v>613</v>
      </c>
      <c r="T41">
        <f t="shared" ca="1" si="2"/>
        <v>0.10949172394095752</v>
      </c>
      <c r="U41">
        <v>40</v>
      </c>
      <c r="V41">
        <v>852</v>
      </c>
      <c r="W41">
        <v>706</v>
      </c>
      <c r="X41">
        <f t="shared" ca="1" si="3"/>
        <v>0.28407282774690945</v>
      </c>
    </row>
  </sheetData>
  <sortState ref="V2:X41">
    <sortCondition ref="X4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1"/>
  <sheetViews>
    <sheetView topLeftCell="E1" workbookViewId="0">
      <selection activeCell="R63" sqref="R63"/>
    </sheetView>
  </sheetViews>
  <sheetFormatPr defaultRowHeight="15" x14ac:dyDescent="0.25"/>
  <sheetData>
    <row r="2" spans="2:24" x14ac:dyDescent="0.25">
      <c r="B2">
        <v>1</v>
      </c>
      <c r="C2">
        <v>782</v>
      </c>
      <c r="D2">
        <v>694</v>
      </c>
      <c r="E2">
        <v>8.3094530696232738E-3</v>
      </c>
      <c r="M2">
        <v>1</v>
      </c>
      <c r="N2">
        <v>1017</v>
      </c>
      <c r="O2">
        <v>965</v>
      </c>
      <c r="P2">
        <v>8.3094530696232738E-3</v>
      </c>
      <c r="Q2">
        <v>1</v>
      </c>
      <c r="R2">
        <v>706</v>
      </c>
      <c r="S2">
        <v>613</v>
      </c>
      <c r="T2">
        <v>8.3094530696232738E-3</v>
      </c>
      <c r="U2">
        <v>1</v>
      </c>
      <c r="V2">
        <v>833</v>
      </c>
      <c r="W2">
        <v>697</v>
      </c>
      <c r="X2">
        <v>8.3094530696232738E-3</v>
      </c>
    </row>
    <row r="3" spans="2:24" x14ac:dyDescent="0.25">
      <c r="B3">
        <v>2</v>
      </c>
      <c r="C3">
        <v>827</v>
      </c>
      <c r="D3">
        <v>701</v>
      </c>
      <c r="E3">
        <v>2.8663065760090034E-2</v>
      </c>
      <c r="M3">
        <v>2</v>
      </c>
      <c r="N3">
        <v>1121</v>
      </c>
      <c r="O3">
        <v>989</v>
      </c>
      <c r="P3">
        <v>2.8663065760090034E-2</v>
      </c>
      <c r="Q3">
        <v>2</v>
      </c>
      <c r="R3">
        <v>754</v>
      </c>
      <c r="S3">
        <v>621</v>
      </c>
      <c r="T3">
        <v>2.8663065760090034E-2</v>
      </c>
      <c r="U3">
        <v>2</v>
      </c>
      <c r="V3">
        <v>876</v>
      </c>
      <c r="W3">
        <v>708</v>
      </c>
      <c r="X3">
        <v>2.8663065760090034E-2</v>
      </c>
    </row>
    <row r="4" spans="2:24" x14ac:dyDescent="0.25">
      <c r="B4">
        <v>3</v>
      </c>
      <c r="C4">
        <v>781</v>
      </c>
      <c r="D4">
        <v>693</v>
      </c>
      <c r="E4">
        <v>5.6548421847745445E-2</v>
      </c>
      <c r="M4">
        <v>3</v>
      </c>
      <c r="N4">
        <v>1016</v>
      </c>
      <c r="O4">
        <v>965</v>
      </c>
      <c r="P4">
        <v>5.6548421847745445E-2</v>
      </c>
      <c r="Q4">
        <v>3</v>
      </c>
      <c r="R4">
        <v>705</v>
      </c>
      <c r="S4">
        <v>613</v>
      </c>
      <c r="T4">
        <v>5.6548421847745445E-2</v>
      </c>
      <c r="U4">
        <v>3</v>
      </c>
      <c r="V4">
        <v>833</v>
      </c>
      <c r="W4">
        <v>697</v>
      </c>
      <c r="X4">
        <v>5.6548421847745445E-2</v>
      </c>
    </row>
    <row r="5" spans="2:24" x14ac:dyDescent="0.25">
      <c r="B5">
        <v>4</v>
      </c>
      <c r="C5">
        <v>793</v>
      </c>
      <c r="D5">
        <v>695</v>
      </c>
      <c r="E5">
        <v>6.6638316065804504E-2</v>
      </c>
      <c r="M5">
        <v>4</v>
      </c>
      <c r="N5">
        <v>1027</v>
      </c>
      <c r="O5">
        <v>965</v>
      </c>
      <c r="P5">
        <v>6.6638316065804504E-2</v>
      </c>
      <c r="Q5">
        <v>4</v>
      </c>
      <c r="R5">
        <v>722</v>
      </c>
      <c r="S5">
        <v>614</v>
      </c>
      <c r="T5">
        <v>6.6638316065804504E-2</v>
      </c>
      <c r="U5">
        <v>4</v>
      </c>
      <c r="V5">
        <v>849</v>
      </c>
      <c r="W5">
        <v>700</v>
      </c>
      <c r="X5">
        <v>6.6638316065804504E-2</v>
      </c>
    </row>
    <row r="6" spans="2:24" x14ac:dyDescent="0.25">
      <c r="B6">
        <v>5</v>
      </c>
      <c r="C6">
        <v>831</v>
      </c>
      <c r="D6">
        <v>701</v>
      </c>
      <c r="E6">
        <v>7.0686043919887198E-2</v>
      </c>
      <c r="M6">
        <v>5</v>
      </c>
      <c r="N6">
        <v>1130</v>
      </c>
      <c r="O6">
        <v>989</v>
      </c>
      <c r="P6">
        <v>7.0686043919887198E-2</v>
      </c>
      <c r="Q6">
        <v>5</v>
      </c>
      <c r="R6">
        <v>756</v>
      </c>
      <c r="S6">
        <v>622</v>
      </c>
      <c r="T6">
        <v>7.0686043919887198E-2</v>
      </c>
      <c r="U6">
        <v>5</v>
      </c>
      <c r="V6">
        <v>884</v>
      </c>
      <c r="W6">
        <v>721</v>
      </c>
      <c r="X6">
        <v>7.0686043919887198E-2</v>
      </c>
    </row>
    <row r="7" spans="2:24" x14ac:dyDescent="0.25">
      <c r="B7">
        <v>6</v>
      </c>
      <c r="C7">
        <v>767</v>
      </c>
      <c r="D7">
        <v>691</v>
      </c>
      <c r="E7">
        <v>9.1575594241817493E-2</v>
      </c>
      <c r="M7">
        <v>6</v>
      </c>
      <c r="N7">
        <v>1012</v>
      </c>
      <c r="O7">
        <v>964</v>
      </c>
      <c r="P7">
        <v>9.1575594241817493E-2</v>
      </c>
      <c r="Q7">
        <v>6</v>
      </c>
      <c r="R7">
        <v>684</v>
      </c>
      <c r="S7">
        <v>611</v>
      </c>
      <c r="T7">
        <v>9.1575594241817493E-2</v>
      </c>
      <c r="U7">
        <v>6</v>
      </c>
      <c r="V7">
        <v>814</v>
      </c>
      <c r="W7">
        <v>695</v>
      </c>
      <c r="X7">
        <v>9.1575594241817493E-2</v>
      </c>
    </row>
    <row r="8" spans="2:24" x14ac:dyDescent="0.25">
      <c r="B8">
        <v>7</v>
      </c>
      <c r="C8">
        <v>791</v>
      </c>
      <c r="D8">
        <v>695</v>
      </c>
      <c r="E8">
        <v>9.6223256557312342E-2</v>
      </c>
      <c r="M8">
        <v>7</v>
      </c>
      <c r="N8">
        <v>1021</v>
      </c>
      <c r="O8">
        <v>965</v>
      </c>
      <c r="P8">
        <v>9.6223256557312342E-2</v>
      </c>
      <c r="Q8">
        <v>7</v>
      </c>
      <c r="R8">
        <v>708</v>
      </c>
      <c r="S8">
        <v>613</v>
      </c>
      <c r="T8">
        <v>9.6223256557312342E-2</v>
      </c>
      <c r="U8">
        <v>7</v>
      </c>
      <c r="V8">
        <v>843</v>
      </c>
      <c r="W8">
        <v>698</v>
      </c>
      <c r="X8">
        <v>9.6223256557312342E-2</v>
      </c>
    </row>
    <row r="9" spans="2:24" x14ac:dyDescent="0.25">
      <c r="B9">
        <v>8</v>
      </c>
      <c r="C9">
        <v>804</v>
      </c>
      <c r="D9">
        <v>696</v>
      </c>
      <c r="E9">
        <v>0.11631091047537023</v>
      </c>
      <c r="M9">
        <v>8</v>
      </c>
      <c r="N9">
        <v>1031</v>
      </c>
      <c r="O9">
        <v>965</v>
      </c>
      <c r="P9">
        <v>0.11631091047537023</v>
      </c>
      <c r="Q9">
        <v>8</v>
      </c>
      <c r="R9">
        <v>724</v>
      </c>
      <c r="S9">
        <v>614</v>
      </c>
      <c r="T9">
        <v>0.11631091047537023</v>
      </c>
      <c r="U9">
        <v>8</v>
      </c>
      <c r="V9">
        <v>849</v>
      </c>
      <c r="W9">
        <v>700</v>
      </c>
      <c r="X9">
        <v>0.11631091047537023</v>
      </c>
    </row>
    <row r="10" spans="2:24" x14ac:dyDescent="0.25">
      <c r="B10">
        <v>9</v>
      </c>
      <c r="C10">
        <v>817</v>
      </c>
      <c r="D10">
        <v>700</v>
      </c>
      <c r="E10">
        <v>0.14432014818575956</v>
      </c>
      <c r="M10">
        <v>9</v>
      </c>
      <c r="N10">
        <v>1102</v>
      </c>
      <c r="O10">
        <v>966</v>
      </c>
      <c r="P10">
        <v>0.14432014818575956</v>
      </c>
      <c r="Q10">
        <v>9</v>
      </c>
      <c r="R10">
        <v>735</v>
      </c>
      <c r="S10">
        <v>620</v>
      </c>
      <c r="T10">
        <v>0.14432014818575956</v>
      </c>
      <c r="U10">
        <v>9</v>
      </c>
      <c r="V10">
        <v>867</v>
      </c>
      <c r="W10">
        <v>704</v>
      </c>
      <c r="X10">
        <v>0.14432014818575956</v>
      </c>
    </row>
    <row r="11" spans="2:24" x14ac:dyDescent="0.25">
      <c r="B11">
        <v>10</v>
      </c>
      <c r="C11">
        <v>807</v>
      </c>
      <c r="D11">
        <v>698</v>
      </c>
      <c r="E11">
        <v>0.19811845881398737</v>
      </c>
      <c r="M11">
        <v>10</v>
      </c>
      <c r="N11">
        <v>1043</v>
      </c>
      <c r="O11">
        <v>966</v>
      </c>
      <c r="P11">
        <v>0.19811845881398737</v>
      </c>
      <c r="Q11">
        <v>10</v>
      </c>
      <c r="R11">
        <v>725</v>
      </c>
      <c r="S11">
        <v>616</v>
      </c>
      <c r="T11">
        <v>0.19811845881398737</v>
      </c>
      <c r="U11">
        <v>10</v>
      </c>
      <c r="V11">
        <v>853</v>
      </c>
      <c r="W11">
        <v>700</v>
      </c>
      <c r="X11">
        <v>0.19811845881398737</v>
      </c>
    </row>
    <row r="12" spans="2:24" x14ac:dyDescent="0.25">
      <c r="B12">
        <v>11</v>
      </c>
      <c r="C12">
        <v>791</v>
      </c>
      <c r="D12">
        <v>695</v>
      </c>
      <c r="E12">
        <v>0.2187237727694008</v>
      </c>
      <c r="M12">
        <v>11</v>
      </c>
      <c r="N12">
        <v>1026</v>
      </c>
      <c r="O12">
        <v>965</v>
      </c>
      <c r="P12">
        <v>0.2187237727694008</v>
      </c>
      <c r="Q12">
        <v>11</v>
      </c>
      <c r="R12">
        <v>718</v>
      </c>
      <c r="S12">
        <v>614</v>
      </c>
      <c r="T12">
        <v>0.2187237727694008</v>
      </c>
      <c r="U12">
        <v>11</v>
      </c>
      <c r="V12">
        <v>845</v>
      </c>
      <c r="W12">
        <v>699</v>
      </c>
      <c r="X12">
        <v>0.2187237727694008</v>
      </c>
    </row>
    <row r="13" spans="2:24" x14ac:dyDescent="0.25">
      <c r="B13">
        <v>12</v>
      </c>
      <c r="C13">
        <v>793</v>
      </c>
      <c r="D13">
        <v>695</v>
      </c>
      <c r="E13">
        <v>0.24408078328162897</v>
      </c>
      <c r="M13">
        <v>12</v>
      </c>
      <c r="N13">
        <v>1026</v>
      </c>
      <c r="O13">
        <v>965</v>
      </c>
      <c r="P13">
        <v>0.24408078328162897</v>
      </c>
      <c r="Q13">
        <v>12</v>
      </c>
      <c r="R13">
        <v>718</v>
      </c>
      <c r="S13">
        <v>614</v>
      </c>
      <c r="T13">
        <v>0.24408078328162897</v>
      </c>
      <c r="U13">
        <v>12</v>
      </c>
      <c r="V13">
        <v>848</v>
      </c>
      <c r="W13">
        <v>699</v>
      </c>
      <c r="X13">
        <v>0.24408078328162897</v>
      </c>
    </row>
    <row r="14" spans="2:24" x14ac:dyDescent="0.25">
      <c r="B14">
        <v>13</v>
      </c>
      <c r="C14">
        <v>784</v>
      </c>
      <c r="D14">
        <v>694</v>
      </c>
      <c r="E14">
        <v>0.25788192435764346</v>
      </c>
      <c r="M14">
        <v>13</v>
      </c>
      <c r="N14">
        <v>1019</v>
      </c>
      <c r="O14">
        <v>965</v>
      </c>
      <c r="P14">
        <v>0.25788192435764346</v>
      </c>
      <c r="Q14">
        <v>13</v>
      </c>
      <c r="R14">
        <v>707</v>
      </c>
      <c r="S14">
        <v>613</v>
      </c>
      <c r="T14">
        <v>0.25788192435764346</v>
      </c>
      <c r="U14">
        <v>13</v>
      </c>
      <c r="V14">
        <v>834</v>
      </c>
      <c r="W14">
        <v>698</v>
      </c>
      <c r="X14">
        <v>0.25788192435764346</v>
      </c>
    </row>
    <row r="15" spans="2:24" x14ac:dyDescent="0.25">
      <c r="B15">
        <v>14</v>
      </c>
      <c r="C15">
        <v>863</v>
      </c>
      <c r="D15">
        <v>708</v>
      </c>
      <c r="E15">
        <v>0.28487289254025117</v>
      </c>
      <c r="M15">
        <v>14</v>
      </c>
      <c r="N15">
        <v>1150</v>
      </c>
      <c r="O15">
        <v>1007</v>
      </c>
      <c r="P15">
        <v>0.28487289254025117</v>
      </c>
      <c r="Q15">
        <v>14</v>
      </c>
      <c r="R15">
        <v>757</v>
      </c>
      <c r="S15">
        <v>635</v>
      </c>
      <c r="T15">
        <v>0.28487289254025117</v>
      </c>
      <c r="U15">
        <v>14</v>
      </c>
      <c r="V15">
        <v>907</v>
      </c>
      <c r="W15">
        <v>751</v>
      </c>
      <c r="X15">
        <v>0.28487289254025117</v>
      </c>
    </row>
    <row r="16" spans="2:24" x14ac:dyDescent="0.25">
      <c r="B16">
        <v>15</v>
      </c>
      <c r="C16">
        <v>766</v>
      </c>
      <c r="D16">
        <v>688</v>
      </c>
      <c r="E16">
        <v>0.32648552364061212</v>
      </c>
      <c r="M16">
        <v>15</v>
      </c>
      <c r="N16">
        <v>1007</v>
      </c>
      <c r="O16">
        <v>963</v>
      </c>
      <c r="P16">
        <v>0.32648552364061212</v>
      </c>
      <c r="Q16">
        <v>15</v>
      </c>
      <c r="R16">
        <v>676</v>
      </c>
      <c r="S16">
        <v>610</v>
      </c>
      <c r="T16">
        <v>0.32648552364061212</v>
      </c>
      <c r="U16">
        <v>15</v>
      </c>
      <c r="V16">
        <v>806</v>
      </c>
      <c r="W16">
        <v>693</v>
      </c>
      <c r="X16">
        <v>0.32648552364061212</v>
      </c>
    </row>
    <row r="17" spans="2:24" x14ac:dyDescent="0.25">
      <c r="B17">
        <v>16</v>
      </c>
      <c r="C17">
        <v>791</v>
      </c>
      <c r="D17">
        <v>695</v>
      </c>
      <c r="E17">
        <v>0.33081235966502931</v>
      </c>
      <c r="M17">
        <v>16</v>
      </c>
      <c r="N17">
        <v>1021</v>
      </c>
      <c r="O17">
        <v>965</v>
      </c>
      <c r="P17">
        <v>0.33081235966502931</v>
      </c>
      <c r="Q17">
        <v>16</v>
      </c>
      <c r="R17">
        <v>713</v>
      </c>
      <c r="S17">
        <v>613</v>
      </c>
      <c r="T17">
        <v>0.33081235966502931</v>
      </c>
      <c r="U17">
        <v>16</v>
      </c>
      <c r="V17">
        <v>844</v>
      </c>
      <c r="W17">
        <v>698</v>
      </c>
      <c r="X17">
        <v>0.33081235966502931</v>
      </c>
    </row>
    <row r="18" spans="2:24" x14ac:dyDescent="0.25">
      <c r="B18">
        <v>17</v>
      </c>
      <c r="C18">
        <v>773</v>
      </c>
      <c r="D18">
        <v>692</v>
      </c>
      <c r="E18">
        <v>0.37771612924567255</v>
      </c>
      <c r="M18">
        <v>17</v>
      </c>
      <c r="N18">
        <v>1015</v>
      </c>
      <c r="O18">
        <v>964</v>
      </c>
      <c r="P18">
        <v>0.37771612924567255</v>
      </c>
      <c r="Q18">
        <v>17</v>
      </c>
      <c r="R18">
        <v>691</v>
      </c>
      <c r="S18">
        <v>612</v>
      </c>
      <c r="T18">
        <v>0.37771612924567255</v>
      </c>
      <c r="U18">
        <v>17</v>
      </c>
      <c r="V18">
        <v>821</v>
      </c>
      <c r="W18">
        <v>696</v>
      </c>
      <c r="X18">
        <v>0.37771612924567255</v>
      </c>
    </row>
    <row r="19" spans="2:24" x14ac:dyDescent="0.25">
      <c r="B19">
        <v>18</v>
      </c>
      <c r="C19">
        <v>796</v>
      </c>
      <c r="D19">
        <v>696</v>
      </c>
      <c r="E19">
        <v>0.41997598284502702</v>
      </c>
      <c r="M19">
        <v>18</v>
      </c>
      <c r="N19">
        <v>1031</v>
      </c>
      <c r="O19">
        <v>965</v>
      </c>
      <c r="P19">
        <v>0.41997598284502702</v>
      </c>
      <c r="Q19">
        <v>18</v>
      </c>
      <c r="R19">
        <v>723</v>
      </c>
      <c r="S19">
        <v>614</v>
      </c>
      <c r="T19">
        <v>0.41997598284502702</v>
      </c>
      <c r="U19">
        <v>18</v>
      </c>
      <c r="V19">
        <v>849</v>
      </c>
      <c r="W19">
        <v>700</v>
      </c>
      <c r="X19">
        <v>0.41997598284502702</v>
      </c>
    </row>
    <row r="20" spans="2:24" x14ac:dyDescent="0.25">
      <c r="B20">
        <v>19</v>
      </c>
      <c r="C20">
        <v>793</v>
      </c>
      <c r="D20">
        <v>695</v>
      </c>
      <c r="E20">
        <v>0.4341491607215604</v>
      </c>
      <c r="M20">
        <v>19</v>
      </c>
      <c r="N20">
        <v>1027</v>
      </c>
      <c r="O20">
        <v>965</v>
      </c>
      <c r="P20">
        <v>0.4341491607215604</v>
      </c>
      <c r="Q20">
        <v>19</v>
      </c>
      <c r="R20">
        <v>720</v>
      </c>
      <c r="S20">
        <v>614</v>
      </c>
      <c r="T20">
        <v>0.4341491607215604</v>
      </c>
      <c r="U20">
        <v>19</v>
      </c>
      <c r="V20">
        <v>849</v>
      </c>
      <c r="W20">
        <v>699</v>
      </c>
      <c r="X20">
        <v>0.4341491607215604</v>
      </c>
    </row>
    <row r="21" spans="2:24" x14ac:dyDescent="0.25">
      <c r="B21">
        <v>20</v>
      </c>
      <c r="C21">
        <v>846</v>
      </c>
      <c r="D21">
        <v>703</v>
      </c>
      <c r="E21">
        <v>0.48503161040561604</v>
      </c>
      <c r="M21">
        <v>20</v>
      </c>
      <c r="N21">
        <v>1137</v>
      </c>
      <c r="O21">
        <v>996</v>
      </c>
      <c r="P21">
        <v>0.48503161040561604</v>
      </c>
      <c r="Q21">
        <v>20</v>
      </c>
      <c r="R21">
        <v>756</v>
      </c>
      <c r="S21">
        <v>628</v>
      </c>
      <c r="T21">
        <v>0.48503161040561604</v>
      </c>
      <c r="U21">
        <v>20</v>
      </c>
      <c r="V21">
        <v>903</v>
      </c>
      <c r="W21">
        <v>731</v>
      </c>
      <c r="X21">
        <v>0.48503161040561604</v>
      </c>
    </row>
    <row r="22" spans="2:24" x14ac:dyDescent="0.25">
      <c r="B22">
        <v>21</v>
      </c>
      <c r="C22">
        <v>766</v>
      </c>
      <c r="D22">
        <v>690</v>
      </c>
      <c r="E22">
        <v>0.49768172575930369</v>
      </c>
      <c r="M22">
        <v>21</v>
      </c>
      <c r="N22">
        <v>1011</v>
      </c>
      <c r="O22">
        <v>964</v>
      </c>
      <c r="P22">
        <v>0.49768172575930369</v>
      </c>
      <c r="Q22">
        <v>21</v>
      </c>
      <c r="R22">
        <v>676</v>
      </c>
      <c r="S22">
        <v>610</v>
      </c>
      <c r="T22">
        <v>0.49768172575930369</v>
      </c>
      <c r="U22">
        <v>21</v>
      </c>
      <c r="V22">
        <v>810</v>
      </c>
      <c r="W22">
        <v>693</v>
      </c>
      <c r="X22">
        <v>0.49768172575930369</v>
      </c>
    </row>
    <row r="23" spans="2:24" x14ac:dyDescent="0.25">
      <c r="B23">
        <v>22</v>
      </c>
      <c r="C23">
        <v>768</v>
      </c>
      <c r="D23">
        <v>691</v>
      </c>
      <c r="E23">
        <v>0.5521939353893075</v>
      </c>
      <c r="M23">
        <v>22</v>
      </c>
      <c r="N23">
        <v>1015</v>
      </c>
      <c r="O23">
        <v>964</v>
      </c>
      <c r="P23">
        <v>0.5521939353893075</v>
      </c>
      <c r="Q23">
        <v>22</v>
      </c>
      <c r="R23">
        <v>686</v>
      </c>
      <c r="S23">
        <v>611</v>
      </c>
      <c r="T23">
        <v>0.5521939353893075</v>
      </c>
      <c r="U23">
        <v>22</v>
      </c>
      <c r="V23">
        <v>814</v>
      </c>
      <c r="W23">
        <v>695</v>
      </c>
      <c r="X23">
        <v>0.5521939353893075</v>
      </c>
    </row>
    <row r="24" spans="2:24" x14ac:dyDescent="0.25">
      <c r="B24">
        <v>23</v>
      </c>
      <c r="C24">
        <v>769</v>
      </c>
      <c r="D24">
        <v>692</v>
      </c>
      <c r="E24">
        <v>0.5561147312973046</v>
      </c>
      <c r="M24">
        <v>23</v>
      </c>
      <c r="N24">
        <v>1015</v>
      </c>
      <c r="O24">
        <v>964</v>
      </c>
      <c r="P24">
        <v>0.5561147312973046</v>
      </c>
      <c r="Q24">
        <v>23</v>
      </c>
      <c r="R24">
        <v>686</v>
      </c>
      <c r="S24">
        <v>612</v>
      </c>
      <c r="T24">
        <v>0.5561147312973046</v>
      </c>
      <c r="U24">
        <v>23</v>
      </c>
      <c r="V24">
        <v>820</v>
      </c>
      <c r="W24">
        <v>696</v>
      </c>
      <c r="X24">
        <v>0.5561147312973046</v>
      </c>
    </row>
    <row r="25" spans="2:24" x14ac:dyDescent="0.25">
      <c r="B25">
        <v>24</v>
      </c>
      <c r="C25">
        <v>767</v>
      </c>
      <c r="D25">
        <v>691</v>
      </c>
      <c r="E25">
        <v>0.55706444905165586</v>
      </c>
      <c r="M25">
        <v>24</v>
      </c>
      <c r="N25">
        <v>1012</v>
      </c>
      <c r="O25">
        <v>964</v>
      </c>
      <c r="P25">
        <v>0.55706444905165586</v>
      </c>
      <c r="Q25">
        <v>24</v>
      </c>
      <c r="R25">
        <v>680</v>
      </c>
      <c r="S25">
        <v>610</v>
      </c>
      <c r="T25">
        <v>0.55706444905165586</v>
      </c>
      <c r="U25">
        <v>24</v>
      </c>
      <c r="V25">
        <v>813</v>
      </c>
      <c r="W25">
        <v>695</v>
      </c>
      <c r="X25">
        <v>0.55706444905165586</v>
      </c>
    </row>
    <row r="26" spans="2:24" x14ac:dyDescent="0.25">
      <c r="B26">
        <v>25</v>
      </c>
      <c r="C26">
        <v>807</v>
      </c>
      <c r="D26">
        <v>696</v>
      </c>
      <c r="E26">
        <v>0.56074990918550482</v>
      </c>
      <c r="M26">
        <v>25</v>
      </c>
      <c r="N26">
        <v>1034</v>
      </c>
      <c r="O26">
        <v>966</v>
      </c>
      <c r="P26">
        <v>0.56074990918550482</v>
      </c>
      <c r="Q26">
        <v>25</v>
      </c>
      <c r="R26">
        <v>724</v>
      </c>
      <c r="S26">
        <v>614</v>
      </c>
      <c r="T26">
        <v>0.56074990918550482</v>
      </c>
      <c r="U26">
        <v>25</v>
      </c>
      <c r="V26">
        <v>850</v>
      </c>
      <c r="W26">
        <v>700</v>
      </c>
      <c r="X26">
        <v>0.56074990918550482</v>
      </c>
    </row>
    <row r="27" spans="2:24" x14ac:dyDescent="0.25">
      <c r="B27">
        <v>26</v>
      </c>
      <c r="C27">
        <v>764</v>
      </c>
      <c r="D27">
        <v>687</v>
      </c>
      <c r="E27">
        <v>0.5941652884240447</v>
      </c>
      <c r="M27">
        <v>26</v>
      </c>
      <c r="N27">
        <v>1007</v>
      </c>
      <c r="O27">
        <v>963</v>
      </c>
      <c r="P27">
        <v>0.5941652884240447</v>
      </c>
      <c r="Q27">
        <v>26</v>
      </c>
      <c r="R27">
        <v>672</v>
      </c>
      <c r="S27">
        <v>607</v>
      </c>
      <c r="T27">
        <v>0.5941652884240447</v>
      </c>
      <c r="U27">
        <v>26</v>
      </c>
      <c r="V27">
        <v>799</v>
      </c>
      <c r="W27">
        <v>692</v>
      </c>
      <c r="X27">
        <v>0.5941652884240447</v>
      </c>
    </row>
    <row r="28" spans="2:24" x14ac:dyDescent="0.25">
      <c r="B28">
        <v>27</v>
      </c>
      <c r="C28">
        <v>757</v>
      </c>
      <c r="D28">
        <v>686</v>
      </c>
      <c r="E28">
        <v>0.62425620052407726</v>
      </c>
      <c r="M28">
        <v>27</v>
      </c>
      <c r="N28">
        <v>1007</v>
      </c>
      <c r="O28">
        <v>962</v>
      </c>
      <c r="P28">
        <v>0.62425620052407726</v>
      </c>
      <c r="Q28">
        <v>27</v>
      </c>
      <c r="R28">
        <v>670</v>
      </c>
      <c r="S28">
        <v>607</v>
      </c>
      <c r="T28">
        <v>0.62425620052407726</v>
      </c>
      <c r="U28">
        <v>27</v>
      </c>
      <c r="V28">
        <v>781</v>
      </c>
      <c r="W28">
        <v>692</v>
      </c>
      <c r="X28">
        <v>0.62425620052407726</v>
      </c>
    </row>
    <row r="29" spans="2:24" x14ac:dyDescent="0.25">
      <c r="B29">
        <v>28</v>
      </c>
      <c r="C29">
        <v>822</v>
      </c>
      <c r="D29">
        <v>701</v>
      </c>
      <c r="E29">
        <v>0.7289871762707385</v>
      </c>
      <c r="M29">
        <v>28</v>
      </c>
      <c r="N29">
        <v>1108</v>
      </c>
      <c r="O29">
        <v>971</v>
      </c>
      <c r="P29">
        <v>0.7289871762707385</v>
      </c>
      <c r="Q29">
        <v>28</v>
      </c>
      <c r="R29">
        <v>741</v>
      </c>
      <c r="S29">
        <v>620</v>
      </c>
      <c r="T29">
        <v>0.7289871762707385</v>
      </c>
      <c r="U29">
        <v>28</v>
      </c>
      <c r="V29">
        <v>875</v>
      </c>
      <c r="W29">
        <v>705</v>
      </c>
      <c r="X29">
        <v>0.7289871762707385</v>
      </c>
    </row>
    <row r="30" spans="2:24" x14ac:dyDescent="0.25">
      <c r="B30">
        <v>29</v>
      </c>
      <c r="C30">
        <v>793</v>
      </c>
      <c r="D30">
        <v>695</v>
      </c>
      <c r="E30">
        <v>0.7398406436828503</v>
      </c>
      <c r="M30">
        <v>29</v>
      </c>
      <c r="N30">
        <v>1031</v>
      </c>
      <c r="O30">
        <v>965</v>
      </c>
      <c r="P30">
        <v>0.7398406436828503</v>
      </c>
      <c r="Q30">
        <v>29</v>
      </c>
      <c r="R30">
        <v>722</v>
      </c>
      <c r="S30">
        <v>614</v>
      </c>
      <c r="T30">
        <v>0.7398406436828503</v>
      </c>
      <c r="U30">
        <v>29</v>
      </c>
      <c r="V30">
        <v>849</v>
      </c>
      <c r="W30">
        <v>700</v>
      </c>
      <c r="X30">
        <v>0.7398406436828503</v>
      </c>
    </row>
    <row r="31" spans="2:24" x14ac:dyDescent="0.25">
      <c r="B31">
        <v>30</v>
      </c>
      <c r="C31">
        <v>742</v>
      </c>
      <c r="D31">
        <v>682</v>
      </c>
      <c r="E31">
        <v>0.75759308613497278</v>
      </c>
      <c r="M31">
        <v>30</v>
      </c>
      <c r="N31">
        <v>1005</v>
      </c>
      <c r="O31">
        <v>956</v>
      </c>
      <c r="P31">
        <v>0.75759308613497278</v>
      </c>
      <c r="Q31">
        <v>30</v>
      </c>
      <c r="R31">
        <v>660</v>
      </c>
      <c r="S31">
        <v>602</v>
      </c>
      <c r="T31">
        <v>0.75759308613497278</v>
      </c>
      <c r="U31">
        <v>30</v>
      </c>
      <c r="V31">
        <v>756</v>
      </c>
      <c r="W31">
        <v>690</v>
      </c>
      <c r="X31">
        <v>0.75759308613497278</v>
      </c>
    </row>
    <row r="32" spans="2:24" x14ac:dyDescent="0.25">
      <c r="B32">
        <v>31</v>
      </c>
      <c r="C32">
        <v>777</v>
      </c>
      <c r="D32">
        <v>693</v>
      </c>
      <c r="E32">
        <v>0.76874624433069749</v>
      </c>
      <c r="M32">
        <v>31</v>
      </c>
      <c r="N32">
        <v>1016</v>
      </c>
      <c r="O32">
        <v>965</v>
      </c>
      <c r="P32">
        <v>0.76874624433069749</v>
      </c>
      <c r="Q32">
        <v>31</v>
      </c>
      <c r="R32">
        <v>701</v>
      </c>
      <c r="S32">
        <v>613</v>
      </c>
      <c r="T32">
        <v>0.76874624433069749</v>
      </c>
      <c r="U32">
        <v>31</v>
      </c>
      <c r="V32">
        <v>832</v>
      </c>
      <c r="W32">
        <v>697</v>
      </c>
      <c r="X32">
        <v>0.76874624433069749</v>
      </c>
    </row>
    <row r="33" spans="2:24" x14ac:dyDescent="0.25">
      <c r="B33">
        <v>32</v>
      </c>
      <c r="C33">
        <v>776</v>
      </c>
      <c r="D33">
        <v>692</v>
      </c>
      <c r="E33">
        <v>0.76971598290817522</v>
      </c>
      <c r="M33">
        <v>32</v>
      </c>
      <c r="N33">
        <v>1016</v>
      </c>
      <c r="O33">
        <v>964</v>
      </c>
      <c r="P33">
        <v>0.76971598290817522</v>
      </c>
      <c r="Q33">
        <v>32</v>
      </c>
      <c r="R33">
        <v>697</v>
      </c>
      <c r="S33">
        <v>612</v>
      </c>
      <c r="T33">
        <v>0.76971598290817522</v>
      </c>
      <c r="U33">
        <v>32</v>
      </c>
      <c r="V33">
        <v>831</v>
      </c>
      <c r="W33">
        <v>697</v>
      </c>
      <c r="X33">
        <v>0.76971598290817522</v>
      </c>
    </row>
    <row r="34" spans="2:24" x14ac:dyDescent="0.25">
      <c r="B34">
        <v>33</v>
      </c>
      <c r="C34">
        <v>751</v>
      </c>
      <c r="D34">
        <v>683</v>
      </c>
      <c r="E34">
        <v>0.78328378887858274</v>
      </c>
      <c r="M34">
        <v>33</v>
      </c>
      <c r="N34">
        <v>1006</v>
      </c>
      <c r="O34">
        <v>959</v>
      </c>
      <c r="P34">
        <v>0.78328378887858274</v>
      </c>
      <c r="Q34">
        <v>33</v>
      </c>
      <c r="R34">
        <v>662</v>
      </c>
      <c r="S34">
        <v>604</v>
      </c>
      <c r="T34">
        <v>0.78328378887858274</v>
      </c>
      <c r="U34">
        <v>33</v>
      </c>
      <c r="V34">
        <v>777</v>
      </c>
      <c r="W34">
        <v>691</v>
      </c>
      <c r="X34">
        <v>0.78328378887858274</v>
      </c>
    </row>
    <row r="35" spans="2:24" x14ac:dyDescent="0.25">
      <c r="B35">
        <v>34</v>
      </c>
      <c r="C35">
        <v>813</v>
      </c>
      <c r="D35">
        <v>698</v>
      </c>
      <c r="E35">
        <v>0.81731181322744595</v>
      </c>
      <c r="M35">
        <v>34</v>
      </c>
      <c r="N35">
        <v>1050</v>
      </c>
      <c r="O35">
        <v>966</v>
      </c>
      <c r="P35">
        <v>0.81731181322744595</v>
      </c>
      <c r="Q35">
        <v>34</v>
      </c>
      <c r="R35">
        <v>733</v>
      </c>
      <c r="S35">
        <v>619</v>
      </c>
      <c r="T35">
        <v>0.81731181322744595</v>
      </c>
      <c r="U35">
        <v>34</v>
      </c>
      <c r="V35">
        <v>853</v>
      </c>
      <c r="W35">
        <v>702</v>
      </c>
      <c r="X35">
        <v>0.81731181322744595</v>
      </c>
    </row>
    <row r="36" spans="2:24" x14ac:dyDescent="0.25">
      <c r="B36">
        <v>35</v>
      </c>
      <c r="C36">
        <v>766</v>
      </c>
      <c r="D36">
        <v>690</v>
      </c>
      <c r="E36">
        <v>0.8260263009717087</v>
      </c>
      <c r="M36">
        <v>35</v>
      </c>
      <c r="N36">
        <v>1011</v>
      </c>
      <c r="O36">
        <v>964</v>
      </c>
      <c r="P36">
        <v>0.8260263009717087</v>
      </c>
      <c r="Q36">
        <v>35</v>
      </c>
      <c r="R36">
        <v>678</v>
      </c>
      <c r="S36">
        <v>610</v>
      </c>
      <c r="T36">
        <v>0.8260263009717087</v>
      </c>
      <c r="U36">
        <v>35</v>
      </c>
      <c r="V36">
        <v>810</v>
      </c>
      <c r="W36">
        <v>694</v>
      </c>
      <c r="X36">
        <v>0.8260263009717087</v>
      </c>
    </row>
    <row r="37" spans="2:24" x14ac:dyDescent="0.25">
      <c r="B37">
        <v>36</v>
      </c>
      <c r="C37">
        <v>774</v>
      </c>
      <c r="D37">
        <v>692</v>
      </c>
      <c r="E37">
        <v>0.88002754736277011</v>
      </c>
      <c r="M37">
        <v>36</v>
      </c>
      <c r="N37">
        <v>1016</v>
      </c>
      <c r="O37">
        <v>964</v>
      </c>
      <c r="P37">
        <v>0.88002754736277011</v>
      </c>
      <c r="Q37">
        <v>36</v>
      </c>
      <c r="R37">
        <v>693</v>
      </c>
      <c r="S37">
        <v>612</v>
      </c>
      <c r="T37">
        <v>0.88002754736277011</v>
      </c>
      <c r="U37">
        <v>36</v>
      </c>
      <c r="V37">
        <v>824</v>
      </c>
      <c r="W37">
        <v>697</v>
      </c>
      <c r="X37">
        <v>0.88002754736277011</v>
      </c>
    </row>
    <row r="38" spans="2:24" x14ac:dyDescent="0.25">
      <c r="B38">
        <v>37</v>
      </c>
      <c r="C38">
        <v>791</v>
      </c>
      <c r="D38">
        <v>695</v>
      </c>
      <c r="E38">
        <v>0.88816951257218424</v>
      </c>
      <c r="M38">
        <v>37</v>
      </c>
      <c r="N38">
        <v>1024</v>
      </c>
      <c r="O38">
        <v>965</v>
      </c>
      <c r="P38">
        <v>0.88816951257218424</v>
      </c>
      <c r="Q38">
        <v>37</v>
      </c>
      <c r="R38">
        <v>716</v>
      </c>
      <c r="S38">
        <v>613</v>
      </c>
      <c r="T38">
        <v>0.88816951257218424</v>
      </c>
      <c r="U38">
        <v>37</v>
      </c>
      <c r="V38">
        <v>844</v>
      </c>
      <c r="W38">
        <v>698</v>
      </c>
      <c r="X38">
        <v>0.88816951257218424</v>
      </c>
    </row>
    <row r="39" spans="2:24" x14ac:dyDescent="0.25">
      <c r="B39">
        <v>38</v>
      </c>
      <c r="C39">
        <v>776</v>
      </c>
      <c r="D39">
        <v>692</v>
      </c>
      <c r="E39">
        <v>0.96162407952481566</v>
      </c>
      <c r="M39">
        <v>38</v>
      </c>
      <c r="N39">
        <v>1016</v>
      </c>
      <c r="O39">
        <v>964</v>
      </c>
      <c r="P39">
        <v>0.96162407952481566</v>
      </c>
      <c r="Q39">
        <v>38</v>
      </c>
      <c r="R39">
        <v>697</v>
      </c>
      <c r="S39">
        <v>612</v>
      </c>
      <c r="T39">
        <v>0.96162407952481566</v>
      </c>
      <c r="U39">
        <v>38</v>
      </c>
      <c r="V39">
        <v>826</v>
      </c>
      <c r="W39">
        <v>697</v>
      </c>
      <c r="X39">
        <v>0.96162407952481566</v>
      </c>
    </row>
    <row r="40" spans="2:24" x14ac:dyDescent="0.25">
      <c r="B40">
        <v>39</v>
      </c>
      <c r="C40">
        <v>791</v>
      </c>
      <c r="D40">
        <v>694</v>
      </c>
      <c r="E40">
        <v>0.96631946470547603</v>
      </c>
      <c r="M40">
        <v>39</v>
      </c>
      <c r="N40">
        <v>1021</v>
      </c>
      <c r="O40">
        <v>965</v>
      </c>
      <c r="P40">
        <v>0.96631946470547603</v>
      </c>
      <c r="Q40">
        <v>39</v>
      </c>
      <c r="R40">
        <v>708</v>
      </c>
      <c r="S40">
        <v>613</v>
      </c>
      <c r="T40">
        <v>0.96631946470547603</v>
      </c>
      <c r="U40">
        <v>39</v>
      </c>
      <c r="V40">
        <v>842</v>
      </c>
      <c r="W40">
        <v>698</v>
      </c>
      <c r="X40">
        <v>0.96631946470547603</v>
      </c>
    </row>
    <row r="41" spans="2:24" x14ac:dyDescent="0.25">
      <c r="B41">
        <v>40</v>
      </c>
      <c r="C41">
        <v>809</v>
      </c>
      <c r="D41">
        <v>698</v>
      </c>
      <c r="E41">
        <v>0.98333930745025677</v>
      </c>
      <c r="M41">
        <v>40</v>
      </c>
      <c r="N41">
        <v>1047</v>
      </c>
      <c r="O41">
        <v>966</v>
      </c>
      <c r="P41">
        <v>0.98333930745025677</v>
      </c>
      <c r="Q41">
        <v>40</v>
      </c>
      <c r="R41">
        <v>726</v>
      </c>
      <c r="S41">
        <v>618</v>
      </c>
      <c r="T41">
        <v>0.98333930745025677</v>
      </c>
      <c r="U41">
        <v>40</v>
      </c>
      <c r="V41">
        <v>853</v>
      </c>
      <c r="W41">
        <v>701</v>
      </c>
      <c r="X41">
        <v>0.98333930745025677</v>
      </c>
    </row>
  </sheetData>
  <sortState ref="V2:X41">
    <sortCondition ref="X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1"/>
  <sheetViews>
    <sheetView topLeftCell="E28" workbookViewId="0">
      <selection activeCell="U63" sqref="U63"/>
    </sheetView>
  </sheetViews>
  <sheetFormatPr defaultRowHeight="15" x14ac:dyDescent="0.25"/>
  <sheetData>
    <row r="2" spans="2:24" x14ac:dyDescent="0.25">
      <c r="B2">
        <v>1</v>
      </c>
      <c r="C2">
        <v>783</v>
      </c>
      <c r="D2">
        <v>698</v>
      </c>
      <c r="E2">
        <v>8.3094530696232738E-3</v>
      </c>
      <c r="M2">
        <v>1</v>
      </c>
      <c r="N2">
        <v>1016</v>
      </c>
      <c r="O2">
        <v>972</v>
      </c>
      <c r="P2">
        <v>8.3094530696232738E-3</v>
      </c>
      <c r="Q2">
        <v>1</v>
      </c>
      <c r="R2">
        <v>708</v>
      </c>
      <c r="S2">
        <v>611</v>
      </c>
      <c r="T2">
        <v>8.3094530696232738E-3</v>
      </c>
      <c r="U2">
        <v>1</v>
      </c>
      <c r="V2">
        <v>841</v>
      </c>
      <c r="W2">
        <v>702</v>
      </c>
      <c r="X2">
        <v>8.3094530696232738E-3</v>
      </c>
    </row>
    <row r="3" spans="2:24" x14ac:dyDescent="0.25">
      <c r="B3">
        <v>2</v>
      </c>
      <c r="C3">
        <v>889</v>
      </c>
      <c r="D3">
        <v>721</v>
      </c>
      <c r="E3">
        <v>2.8663065760090034E-2</v>
      </c>
      <c r="M3">
        <v>2</v>
      </c>
      <c r="N3">
        <v>1089</v>
      </c>
      <c r="O3">
        <v>995</v>
      </c>
      <c r="P3">
        <v>2.8663065760090034E-2</v>
      </c>
      <c r="Q3">
        <v>2</v>
      </c>
      <c r="R3">
        <v>750</v>
      </c>
      <c r="S3">
        <v>625</v>
      </c>
      <c r="T3">
        <v>2.8663065760090034E-2</v>
      </c>
      <c r="U3">
        <v>2</v>
      </c>
      <c r="V3">
        <v>889</v>
      </c>
      <c r="W3">
        <v>722</v>
      </c>
      <c r="X3">
        <v>2.8663065760090034E-2</v>
      </c>
    </row>
    <row r="4" spans="2:24" x14ac:dyDescent="0.25">
      <c r="B4">
        <v>3</v>
      </c>
      <c r="C4">
        <v>781</v>
      </c>
      <c r="D4">
        <v>698</v>
      </c>
      <c r="E4">
        <v>5.6548421847745445E-2</v>
      </c>
      <c r="M4">
        <v>3</v>
      </c>
      <c r="N4">
        <v>1016</v>
      </c>
      <c r="O4">
        <v>972</v>
      </c>
      <c r="P4">
        <v>5.6548421847745445E-2</v>
      </c>
      <c r="Q4">
        <v>3</v>
      </c>
      <c r="R4">
        <v>708</v>
      </c>
      <c r="S4">
        <v>611</v>
      </c>
      <c r="T4">
        <v>5.6548421847745445E-2</v>
      </c>
      <c r="U4">
        <v>3</v>
      </c>
      <c r="V4">
        <v>834</v>
      </c>
      <c r="W4">
        <v>702</v>
      </c>
      <c r="X4">
        <v>5.6548421847745445E-2</v>
      </c>
    </row>
    <row r="5" spans="2:24" x14ac:dyDescent="0.25">
      <c r="B5">
        <v>4</v>
      </c>
      <c r="C5">
        <v>832</v>
      </c>
      <c r="D5">
        <v>699</v>
      </c>
      <c r="E5">
        <v>6.6638316065804504E-2</v>
      </c>
      <c r="M5">
        <v>4</v>
      </c>
      <c r="N5">
        <v>1023</v>
      </c>
      <c r="O5">
        <v>973</v>
      </c>
      <c r="P5">
        <v>6.6638316065804504E-2</v>
      </c>
      <c r="Q5">
        <v>4</v>
      </c>
      <c r="R5">
        <v>722</v>
      </c>
      <c r="S5">
        <v>612</v>
      </c>
      <c r="T5">
        <v>6.6638316065804504E-2</v>
      </c>
      <c r="U5">
        <v>4</v>
      </c>
      <c r="V5">
        <v>861</v>
      </c>
      <c r="W5">
        <v>704</v>
      </c>
      <c r="X5">
        <v>6.6638316065804504E-2</v>
      </c>
    </row>
    <row r="6" spans="2:24" x14ac:dyDescent="0.25">
      <c r="B6">
        <v>5</v>
      </c>
      <c r="C6">
        <v>899</v>
      </c>
      <c r="D6">
        <v>724</v>
      </c>
      <c r="E6">
        <v>7.0686043919887198E-2</v>
      </c>
      <c r="M6">
        <v>5</v>
      </c>
      <c r="N6">
        <v>1121</v>
      </c>
      <c r="O6">
        <v>1000</v>
      </c>
      <c r="P6">
        <v>7.0686043919887198E-2</v>
      </c>
      <c r="Q6">
        <v>5</v>
      </c>
      <c r="R6">
        <v>750</v>
      </c>
      <c r="S6">
        <v>630</v>
      </c>
      <c r="T6">
        <v>7.0686043919887198E-2</v>
      </c>
      <c r="U6">
        <v>5</v>
      </c>
      <c r="V6">
        <v>894</v>
      </c>
      <c r="W6">
        <v>726</v>
      </c>
      <c r="X6">
        <v>7.0686043919887198E-2</v>
      </c>
    </row>
    <row r="7" spans="2:24" x14ac:dyDescent="0.25">
      <c r="B7">
        <v>6</v>
      </c>
      <c r="C7">
        <v>760</v>
      </c>
      <c r="D7">
        <v>696</v>
      </c>
      <c r="E7">
        <v>9.1575594241817493E-2</v>
      </c>
      <c r="M7">
        <v>6</v>
      </c>
      <c r="N7">
        <v>1012</v>
      </c>
      <c r="O7">
        <v>970</v>
      </c>
      <c r="P7">
        <v>9.1575594241817493E-2</v>
      </c>
      <c r="Q7">
        <v>6</v>
      </c>
      <c r="R7">
        <v>690</v>
      </c>
      <c r="S7">
        <v>608</v>
      </c>
      <c r="T7">
        <v>9.1575594241817493E-2</v>
      </c>
      <c r="U7">
        <v>6</v>
      </c>
      <c r="V7">
        <v>813</v>
      </c>
      <c r="W7">
        <v>698</v>
      </c>
      <c r="X7">
        <v>9.1575594241817493E-2</v>
      </c>
    </row>
    <row r="8" spans="2:24" x14ac:dyDescent="0.25">
      <c r="B8">
        <v>7</v>
      </c>
      <c r="C8">
        <v>810</v>
      </c>
      <c r="D8">
        <v>698</v>
      </c>
      <c r="E8">
        <v>9.6223256557312342E-2</v>
      </c>
      <c r="M8">
        <v>7</v>
      </c>
      <c r="N8">
        <v>1021</v>
      </c>
      <c r="O8">
        <v>972</v>
      </c>
      <c r="P8">
        <v>9.6223256557312342E-2</v>
      </c>
      <c r="Q8">
        <v>7</v>
      </c>
      <c r="R8">
        <v>712</v>
      </c>
      <c r="S8">
        <v>612</v>
      </c>
      <c r="T8">
        <v>9.6223256557312342E-2</v>
      </c>
      <c r="U8">
        <v>7</v>
      </c>
      <c r="V8">
        <v>849</v>
      </c>
      <c r="W8">
        <v>703</v>
      </c>
      <c r="X8">
        <v>9.6223256557312342E-2</v>
      </c>
    </row>
    <row r="9" spans="2:24" x14ac:dyDescent="0.25">
      <c r="B9">
        <v>8</v>
      </c>
      <c r="C9">
        <v>846</v>
      </c>
      <c r="D9">
        <v>700</v>
      </c>
      <c r="E9">
        <v>0.11631091047537023</v>
      </c>
      <c r="M9">
        <v>8</v>
      </c>
      <c r="N9">
        <v>1029</v>
      </c>
      <c r="O9">
        <v>973</v>
      </c>
      <c r="P9">
        <v>0.11631091047537023</v>
      </c>
      <c r="Q9">
        <v>8</v>
      </c>
      <c r="R9">
        <v>724</v>
      </c>
      <c r="S9">
        <v>612</v>
      </c>
      <c r="T9">
        <v>0.11631091047537023</v>
      </c>
      <c r="U9">
        <v>8</v>
      </c>
      <c r="V9">
        <v>872</v>
      </c>
      <c r="W9">
        <v>704</v>
      </c>
      <c r="X9">
        <v>0.11631091047537023</v>
      </c>
    </row>
    <row r="10" spans="2:24" x14ac:dyDescent="0.25">
      <c r="B10">
        <v>9</v>
      </c>
      <c r="C10">
        <v>858</v>
      </c>
      <c r="D10">
        <v>705</v>
      </c>
      <c r="E10">
        <v>0.14432014818575956</v>
      </c>
      <c r="M10">
        <v>9</v>
      </c>
      <c r="N10">
        <v>1048</v>
      </c>
      <c r="O10">
        <v>991</v>
      </c>
      <c r="P10">
        <v>0.14432014818575956</v>
      </c>
      <c r="Q10">
        <v>9</v>
      </c>
      <c r="R10">
        <v>740</v>
      </c>
      <c r="S10">
        <v>616</v>
      </c>
      <c r="T10">
        <v>0.14432014818575956</v>
      </c>
      <c r="U10">
        <v>9</v>
      </c>
      <c r="V10">
        <v>880</v>
      </c>
      <c r="W10">
        <v>709</v>
      </c>
      <c r="X10">
        <v>0.14432014818575956</v>
      </c>
    </row>
    <row r="11" spans="2:24" x14ac:dyDescent="0.25">
      <c r="B11">
        <v>10</v>
      </c>
      <c r="C11">
        <v>849</v>
      </c>
      <c r="D11">
        <v>701</v>
      </c>
      <c r="E11">
        <v>0.19811845881398737</v>
      </c>
      <c r="M11">
        <v>10</v>
      </c>
      <c r="N11">
        <v>1042</v>
      </c>
      <c r="O11">
        <v>976</v>
      </c>
      <c r="P11">
        <v>0.19811845881398737</v>
      </c>
      <c r="Q11">
        <v>10</v>
      </c>
      <c r="R11">
        <v>734</v>
      </c>
      <c r="S11">
        <v>613</v>
      </c>
      <c r="T11">
        <v>0.19811845881398737</v>
      </c>
      <c r="U11">
        <v>10</v>
      </c>
      <c r="V11">
        <v>873</v>
      </c>
      <c r="W11">
        <v>705</v>
      </c>
      <c r="X11">
        <v>0.19811845881398737</v>
      </c>
    </row>
    <row r="12" spans="2:24" x14ac:dyDescent="0.25">
      <c r="B12">
        <v>11</v>
      </c>
      <c r="C12">
        <v>816</v>
      </c>
      <c r="D12">
        <v>699</v>
      </c>
      <c r="E12">
        <v>0.2187237727694008</v>
      </c>
      <c r="M12">
        <v>11</v>
      </c>
      <c r="N12">
        <v>1023</v>
      </c>
      <c r="O12">
        <v>973</v>
      </c>
      <c r="P12">
        <v>0.2187237727694008</v>
      </c>
      <c r="Q12">
        <v>11</v>
      </c>
      <c r="R12">
        <v>716</v>
      </c>
      <c r="S12">
        <v>612</v>
      </c>
      <c r="T12">
        <v>0.2187237727694008</v>
      </c>
      <c r="U12">
        <v>11</v>
      </c>
      <c r="V12">
        <v>856</v>
      </c>
      <c r="W12">
        <v>703</v>
      </c>
      <c r="X12">
        <v>0.2187237727694008</v>
      </c>
    </row>
    <row r="13" spans="2:24" x14ac:dyDescent="0.25">
      <c r="B13">
        <v>12</v>
      </c>
      <c r="C13">
        <v>819</v>
      </c>
      <c r="D13">
        <v>699</v>
      </c>
      <c r="E13">
        <v>0.24408078328162897</v>
      </c>
      <c r="M13">
        <v>12</v>
      </c>
      <c r="N13">
        <v>1023</v>
      </c>
      <c r="O13">
        <v>973</v>
      </c>
      <c r="P13">
        <v>0.24408078328162897</v>
      </c>
      <c r="Q13">
        <v>12</v>
      </c>
      <c r="R13">
        <v>717</v>
      </c>
      <c r="S13">
        <v>612</v>
      </c>
      <c r="T13">
        <v>0.24408078328162897</v>
      </c>
      <c r="U13">
        <v>12</v>
      </c>
      <c r="V13">
        <v>856</v>
      </c>
      <c r="W13">
        <v>703</v>
      </c>
      <c r="X13">
        <v>0.24408078328162897</v>
      </c>
    </row>
    <row r="14" spans="2:24" x14ac:dyDescent="0.25">
      <c r="B14">
        <v>13</v>
      </c>
      <c r="C14">
        <v>786</v>
      </c>
      <c r="D14">
        <v>698</v>
      </c>
      <c r="E14">
        <v>0.25788192435764346</v>
      </c>
      <c r="M14">
        <v>13</v>
      </c>
      <c r="N14">
        <v>1016</v>
      </c>
      <c r="O14">
        <v>972</v>
      </c>
      <c r="P14">
        <v>0.25788192435764346</v>
      </c>
      <c r="Q14">
        <v>13</v>
      </c>
      <c r="R14">
        <v>708</v>
      </c>
      <c r="S14">
        <v>611</v>
      </c>
      <c r="T14">
        <v>0.25788192435764346</v>
      </c>
      <c r="U14">
        <v>13</v>
      </c>
      <c r="V14">
        <v>845</v>
      </c>
      <c r="W14">
        <v>703</v>
      </c>
      <c r="X14">
        <v>0.25788192435764346</v>
      </c>
    </row>
    <row r="15" spans="2:24" x14ac:dyDescent="0.25">
      <c r="B15">
        <v>14</v>
      </c>
      <c r="C15">
        <v>940</v>
      </c>
      <c r="D15">
        <v>754</v>
      </c>
      <c r="E15">
        <v>0.28487289254025117</v>
      </c>
      <c r="M15">
        <v>14</v>
      </c>
      <c r="N15">
        <v>1128</v>
      </c>
      <c r="O15">
        <v>1027</v>
      </c>
      <c r="P15">
        <v>0.28487289254025117</v>
      </c>
      <c r="Q15">
        <v>14</v>
      </c>
      <c r="R15">
        <v>765</v>
      </c>
      <c r="S15">
        <v>643</v>
      </c>
      <c r="T15">
        <v>0.28487289254025117</v>
      </c>
      <c r="U15">
        <v>14</v>
      </c>
      <c r="V15">
        <v>914</v>
      </c>
      <c r="W15">
        <v>768</v>
      </c>
      <c r="X15">
        <v>0.28487289254025117</v>
      </c>
    </row>
    <row r="16" spans="2:24" x14ac:dyDescent="0.25">
      <c r="B16">
        <v>15</v>
      </c>
      <c r="C16">
        <v>757</v>
      </c>
      <c r="D16">
        <v>692</v>
      </c>
      <c r="E16">
        <v>0.32648552364061212</v>
      </c>
      <c r="M16">
        <v>15</v>
      </c>
      <c r="N16">
        <v>1009</v>
      </c>
      <c r="O16">
        <v>969</v>
      </c>
      <c r="P16">
        <v>0.32648552364061212</v>
      </c>
      <c r="Q16">
        <v>15</v>
      </c>
      <c r="R16">
        <v>677</v>
      </c>
      <c r="S16">
        <v>607</v>
      </c>
      <c r="T16">
        <v>0.32648552364061212</v>
      </c>
      <c r="U16">
        <v>15</v>
      </c>
      <c r="V16">
        <v>798</v>
      </c>
      <c r="W16">
        <v>695</v>
      </c>
      <c r="X16">
        <v>0.32648552364061212</v>
      </c>
    </row>
    <row r="17" spans="2:24" x14ac:dyDescent="0.25">
      <c r="B17">
        <v>16</v>
      </c>
      <c r="C17">
        <v>813</v>
      </c>
      <c r="D17">
        <v>698</v>
      </c>
      <c r="E17">
        <v>0.33081235966502931</v>
      </c>
      <c r="M17">
        <v>16</v>
      </c>
      <c r="N17">
        <v>1022</v>
      </c>
      <c r="O17">
        <v>972</v>
      </c>
      <c r="P17">
        <v>0.33081235966502931</v>
      </c>
      <c r="Q17">
        <v>16</v>
      </c>
      <c r="R17">
        <v>712</v>
      </c>
      <c r="S17">
        <v>612</v>
      </c>
      <c r="T17">
        <v>0.33081235966502931</v>
      </c>
      <c r="U17">
        <v>16</v>
      </c>
      <c r="V17">
        <v>849</v>
      </c>
      <c r="W17">
        <v>703</v>
      </c>
      <c r="X17">
        <v>0.33081235966502931</v>
      </c>
    </row>
    <row r="18" spans="2:24" x14ac:dyDescent="0.25">
      <c r="B18">
        <v>17</v>
      </c>
      <c r="C18">
        <v>769</v>
      </c>
      <c r="D18">
        <v>697</v>
      </c>
      <c r="E18">
        <v>0.37771612924567255</v>
      </c>
      <c r="M18">
        <v>17</v>
      </c>
      <c r="N18">
        <v>1014</v>
      </c>
      <c r="O18">
        <v>971</v>
      </c>
      <c r="P18">
        <v>0.37771612924567255</v>
      </c>
      <c r="Q18">
        <v>17</v>
      </c>
      <c r="R18">
        <v>698</v>
      </c>
      <c r="S18">
        <v>610</v>
      </c>
      <c r="T18">
        <v>0.37771612924567255</v>
      </c>
      <c r="U18">
        <v>17</v>
      </c>
      <c r="V18">
        <v>824</v>
      </c>
      <c r="W18">
        <v>699</v>
      </c>
      <c r="X18">
        <v>0.37771612924567255</v>
      </c>
    </row>
    <row r="19" spans="2:24" x14ac:dyDescent="0.25">
      <c r="B19">
        <v>18</v>
      </c>
      <c r="C19">
        <v>842</v>
      </c>
      <c r="D19">
        <v>699</v>
      </c>
      <c r="E19">
        <v>0.41997598284502702</v>
      </c>
      <c r="M19">
        <v>18</v>
      </c>
      <c r="N19">
        <v>1027</v>
      </c>
      <c r="O19">
        <v>973</v>
      </c>
      <c r="P19">
        <v>0.41997598284502702</v>
      </c>
      <c r="Q19">
        <v>18</v>
      </c>
      <c r="R19">
        <v>724</v>
      </c>
      <c r="S19">
        <v>612</v>
      </c>
      <c r="T19">
        <v>0.41997598284502702</v>
      </c>
      <c r="U19">
        <v>18</v>
      </c>
      <c r="V19">
        <v>867</v>
      </c>
      <c r="W19">
        <v>704</v>
      </c>
      <c r="X19">
        <v>0.41997598284502702</v>
      </c>
    </row>
    <row r="20" spans="2:24" x14ac:dyDescent="0.25">
      <c r="B20">
        <v>19</v>
      </c>
      <c r="C20">
        <v>830</v>
      </c>
      <c r="D20">
        <v>699</v>
      </c>
      <c r="E20">
        <v>0.4341491607215604</v>
      </c>
      <c r="M20">
        <v>19</v>
      </c>
      <c r="N20">
        <v>1023</v>
      </c>
      <c r="O20">
        <v>973</v>
      </c>
      <c r="P20">
        <v>0.4341491607215604</v>
      </c>
      <c r="Q20">
        <v>19</v>
      </c>
      <c r="R20">
        <v>718</v>
      </c>
      <c r="S20">
        <v>612</v>
      </c>
      <c r="T20">
        <v>0.4341491607215604</v>
      </c>
      <c r="U20">
        <v>19</v>
      </c>
      <c r="V20">
        <v>857</v>
      </c>
      <c r="W20">
        <v>704</v>
      </c>
      <c r="X20">
        <v>0.4341491607215604</v>
      </c>
    </row>
    <row r="21" spans="2:24" x14ac:dyDescent="0.25">
      <c r="B21">
        <v>20</v>
      </c>
      <c r="C21">
        <v>928</v>
      </c>
      <c r="D21">
        <v>725</v>
      </c>
      <c r="E21">
        <v>0.48503161040561604</v>
      </c>
      <c r="M21">
        <v>20</v>
      </c>
      <c r="N21">
        <v>1126</v>
      </c>
      <c r="O21">
        <v>1018</v>
      </c>
      <c r="P21">
        <v>0.48503161040561604</v>
      </c>
      <c r="Q21">
        <v>20</v>
      </c>
      <c r="R21">
        <v>758</v>
      </c>
      <c r="S21">
        <v>633</v>
      </c>
      <c r="T21">
        <v>0.48503161040561604</v>
      </c>
      <c r="U21">
        <v>20</v>
      </c>
      <c r="V21">
        <v>896</v>
      </c>
      <c r="W21">
        <v>738</v>
      </c>
      <c r="X21">
        <v>0.48503161040561604</v>
      </c>
    </row>
    <row r="22" spans="2:24" x14ac:dyDescent="0.25">
      <c r="B22">
        <v>21</v>
      </c>
      <c r="C22">
        <v>757</v>
      </c>
      <c r="D22">
        <v>695</v>
      </c>
      <c r="E22">
        <v>0.49768172575930369</v>
      </c>
      <c r="M22">
        <v>21</v>
      </c>
      <c r="N22">
        <v>1009</v>
      </c>
      <c r="O22">
        <v>969</v>
      </c>
      <c r="P22">
        <v>0.49768172575930369</v>
      </c>
      <c r="Q22">
        <v>21</v>
      </c>
      <c r="R22">
        <v>677</v>
      </c>
      <c r="S22">
        <v>607</v>
      </c>
      <c r="T22">
        <v>0.49768172575930369</v>
      </c>
      <c r="U22">
        <v>21</v>
      </c>
      <c r="V22">
        <v>800</v>
      </c>
      <c r="W22">
        <v>697</v>
      </c>
      <c r="X22">
        <v>0.49768172575930369</v>
      </c>
    </row>
    <row r="23" spans="2:24" x14ac:dyDescent="0.25">
      <c r="B23">
        <v>22</v>
      </c>
      <c r="C23">
        <v>767</v>
      </c>
      <c r="D23">
        <v>697</v>
      </c>
      <c r="E23">
        <v>0.5521939353893075</v>
      </c>
      <c r="M23">
        <v>22</v>
      </c>
      <c r="N23">
        <v>1013</v>
      </c>
      <c r="O23">
        <v>971</v>
      </c>
      <c r="P23">
        <v>0.5521939353893075</v>
      </c>
      <c r="Q23">
        <v>22</v>
      </c>
      <c r="R23">
        <v>692</v>
      </c>
      <c r="S23">
        <v>609</v>
      </c>
      <c r="T23">
        <v>0.5521939353893075</v>
      </c>
      <c r="U23">
        <v>22</v>
      </c>
      <c r="V23">
        <v>817</v>
      </c>
      <c r="W23">
        <v>698</v>
      </c>
      <c r="X23">
        <v>0.5521939353893075</v>
      </c>
    </row>
    <row r="24" spans="2:24" x14ac:dyDescent="0.25">
      <c r="B24">
        <v>23</v>
      </c>
      <c r="C24">
        <v>769</v>
      </c>
      <c r="D24">
        <v>697</v>
      </c>
      <c r="E24">
        <v>0.5561147312973046</v>
      </c>
      <c r="M24">
        <v>23</v>
      </c>
      <c r="N24">
        <v>1014</v>
      </c>
      <c r="O24">
        <v>971</v>
      </c>
      <c r="P24">
        <v>0.5561147312973046</v>
      </c>
      <c r="Q24">
        <v>23</v>
      </c>
      <c r="R24">
        <v>697</v>
      </c>
      <c r="S24">
        <v>609</v>
      </c>
      <c r="T24">
        <v>0.5561147312973046</v>
      </c>
      <c r="U24">
        <v>23</v>
      </c>
      <c r="V24">
        <v>822</v>
      </c>
      <c r="W24">
        <v>699</v>
      </c>
      <c r="X24">
        <v>0.5561147312973046</v>
      </c>
    </row>
    <row r="25" spans="2:24" x14ac:dyDescent="0.25">
      <c r="B25">
        <v>24</v>
      </c>
      <c r="C25">
        <v>758</v>
      </c>
      <c r="D25">
        <v>696</v>
      </c>
      <c r="E25">
        <v>0.55706444905165586</v>
      </c>
      <c r="M25">
        <v>24</v>
      </c>
      <c r="N25">
        <v>1011</v>
      </c>
      <c r="O25">
        <v>970</v>
      </c>
      <c r="P25">
        <v>0.55706444905165586</v>
      </c>
      <c r="Q25">
        <v>24</v>
      </c>
      <c r="R25">
        <v>690</v>
      </c>
      <c r="S25">
        <v>608</v>
      </c>
      <c r="T25">
        <v>0.55706444905165586</v>
      </c>
      <c r="U25">
        <v>24</v>
      </c>
      <c r="V25">
        <v>808</v>
      </c>
      <c r="W25">
        <v>698</v>
      </c>
      <c r="X25">
        <v>0.55706444905165586</v>
      </c>
    </row>
    <row r="26" spans="2:24" x14ac:dyDescent="0.25">
      <c r="B26">
        <v>25</v>
      </c>
      <c r="C26">
        <v>848</v>
      </c>
      <c r="D26">
        <v>700</v>
      </c>
      <c r="E26">
        <v>0.56074990918550482</v>
      </c>
      <c r="M26">
        <v>25</v>
      </c>
      <c r="N26">
        <v>1030</v>
      </c>
      <c r="O26">
        <v>973</v>
      </c>
      <c r="P26">
        <v>0.56074990918550482</v>
      </c>
      <c r="Q26">
        <v>25</v>
      </c>
      <c r="R26">
        <v>724</v>
      </c>
      <c r="S26">
        <v>612</v>
      </c>
      <c r="T26">
        <v>0.56074990918550482</v>
      </c>
      <c r="U26">
        <v>25</v>
      </c>
      <c r="V26">
        <v>873</v>
      </c>
      <c r="W26">
        <v>704</v>
      </c>
      <c r="X26">
        <v>0.56074990918550482</v>
      </c>
    </row>
    <row r="27" spans="2:24" x14ac:dyDescent="0.25">
      <c r="B27">
        <v>26</v>
      </c>
      <c r="C27">
        <v>756</v>
      </c>
      <c r="D27">
        <v>689</v>
      </c>
      <c r="E27">
        <v>0.5941652884240447</v>
      </c>
      <c r="M27">
        <v>26</v>
      </c>
      <c r="N27">
        <v>1007</v>
      </c>
      <c r="O27">
        <v>969</v>
      </c>
      <c r="P27">
        <v>0.5941652884240447</v>
      </c>
      <c r="Q27">
        <v>26</v>
      </c>
      <c r="R27">
        <v>676</v>
      </c>
      <c r="S27">
        <v>605</v>
      </c>
      <c r="T27">
        <v>0.5941652884240447</v>
      </c>
      <c r="U27">
        <v>26</v>
      </c>
      <c r="V27">
        <v>796</v>
      </c>
      <c r="W27">
        <v>694</v>
      </c>
      <c r="X27">
        <v>0.5941652884240447</v>
      </c>
    </row>
    <row r="28" spans="2:24" x14ac:dyDescent="0.25">
      <c r="B28">
        <v>27</v>
      </c>
      <c r="C28">
        <v>753</v>
      </c>
      <c r="D28">
        <v>689</v>
      </c>
      <c r="E28">
        <v>0.62425620052407726</v>
      </c>
      <c r="M28">
        <v>27</v>
      </c>
      <c r="N28">
        <v>1006</v>
      </c>
      <c r="O28">
        <v>968</v>
      </c>
      <c r="P28">
        <v>0.62425620052407726</v>
      </c>
      <c r="Q28">
        <v>27</v>
      </c>
      <c r="R28">
        <v>673</v>
      </c>
      <c r="S28">
        <v>603</v>
      </c>
      <c r="T28">
        <v>0.62425620052407726</v>
      </c>
      <c r="U28">
        <v>27</v>
      </c>
      <c r="V28">
        <v>794</v>
      </c>
      <c r="W28">
        <v>693</v>
      </c>
      <c r="X28">
        <v>0.62425620052407726</v>
      </c>
    </row>
    <row r="29" spans="2:24" x14ac:dyDescent="0.25">
      <c r="B29">
        <v>28</v>
      </c>
      <c r="C29">
        <v>864</v>
      </c>
      <c r="D29">
        <v>718</v>
      </c>
      <c r="E29">
        <v>0.7289871762707385</v>
      </c>
      <c r="M29">
        <v>28</v>
      </c>
      <c r="N29">
        <v>1085</v>
      </c>
      <c r="O29">
        <v>993</v>
      </c>
      <c r="P29">
        <v>0.7289871762707385</v>
      </c>
      <c r="Q29">
        <v>28</v>
      </c>
      <c r="R29">
        <v>743</v>
      </c>
      <c r="S29">
        <v>621</v>
      </c>
      <c r="T29">
        <v>0.7289871762707385</v>
      </c>
      <c r="U29">
        <v>28</v>
      </c>
      <c r="V29">
        <v>887</v>
      </c>
      <c r="W29">
        <v>716</v>
      </c>
      <c r="X29">
        <v>0.7289871762707385</v>
      </c>
    </row>
    <row r="30" spans="2:24" x14ac:dyDescent="0.25">
      <c r="B30">
        <v>29</v>
      </c>
      <c r="C30">
        <v>832</v>
      </c>
      <c r="D30">
        <v>699</v>
      </c>
      <c r="E30">
        <v>0.7398406436828503</v>
      </c>
      <c r="M30">
        <v>29</v>
      </c>
      <c r="N30">
        <v>1024</v>
      </c>
      <c r="O30">
        <v>973</v>
      </c>
      <c r="P30">
        <v>0.7398406436828503</v>
      </c>
      <c r="Q30">
        <v>29</v>
      </c>
      <c r="R30">
        <v>723</v>
      </c>
      <c r="S30">
        <v>612</v>
      </c>
      <c r="T30">
        <v>0.7398406436828503</v>
      </c>
      <c r="U30">
        <v>29</v>
      </c>
      <c r="V30">
        <v>866</v>
      </c>
      <c r="W30">
        <v>704</v>
      </c>
      <c r="X30">
        <v>0.7398406436828503</v>
      </c>
    </row>
    <row r="31" spans="2:24" x14ac:dyDescent="0.25">
      <c r="B31">
        <v>30</v>
      </c>
      <c r="C31">
        <v>734</v>
      </c>
      <c r="D31">
        <v>681</v>
      </c>
      <c r="E31">
        <v>0.75759308613497278</v>
      </c>
      <c r="M31">
        <v>30</v>
      </c>
      <c r="N31">
        <v>998</v>
      </c>
      <c r="O31">
        <v>965</v>
      </c>
      <c r="P31">
        <v>0.75759308613497278</v>
      </c>
      <c r="Q31">
        <v>30</v>
      </c>
      <c r="R31">
        <v>667</v>
      </c>
      <c r="S31">
        <v>585</v>
      </c>
      <c r="T31">
        <v>0.75759308613497278</v>
      </c>
      <c r="U31">
        <v>30</v>
      </c>
      <c r="V31">
        <v>786</v>
      </c>
      <c r="W31">
        <v>681</v>
      </c>
      <c r="X31">
        <v>0.75759308613497278</v>
      </c>
    </row>
    <row r="32" spans="2:24" x14ac:dyDescent="0.25">
      <c r="B32">
        <v>31</v>
      </c>
      <c r="C32">
        <v>778</v>
      </c>
      <c r="D32">
        <v>698</v>
      </c>
      <c r="E32">
        <v>0.76874624433069749</v>
      </c>
      <c r="M32">
        <v>31</v>
      </c>
      <c r="N32">
        <v>1016</v>
      </c>
      <c r="O32">
        <v>972</v>
      </c>
      <c r="P32">
        <v>0.76874624433069749</v>
      </c>
      <c r="Q32">
        <v>31</v>
      </c>
      <c r="R32">
        <v>701</v>
      </c>
      <c r="S32">
        <v>611</v>
      </c>
      <c r="T32">
        <v>0.76874624433069749</v>
      </c>
      <c r="U32">
        <v>31</v>
      </c>
      <c r="V32">
        <v>832</v>
      </c>
      <c r="W32">
        <v>701</v>
      </c>
      <c r="X32">
        <v>0.76874624433069749</v>
      </c>
    </row>
    <row r="33" spans="2:24" x14ac:dyDescent="0.25">
      <c r="B33">
        <v>32</v>
      </c>
      <c r="C33">
        <v>775</v>
      </c>
      <c r="D33">
        <v>698</v>
      </c>
      <c r="E33">
        <v>0.76971598290817522</v>
      </c>
      <c r="M33">
        <v>32</v>
      </c>
      <c r="N33">
        <v>1016</v>
      </c>
      <c r="O33">
        <v>971</v>
      </c>
      <c r="P33">
        <v>0.76971598290817522</v>
      </c>
      <c r="Q33">
        <v>32</v>
      </c>
      <c r="R33">
        <v>700</v>
      </c>
      <c r="S33">
        <v>611</v>
      </c>
      <c r="T33">
        <v>0.76971598290817522</v>
      </c>
      <c r="U33">
        <v>32</v>
      </c>
      <c r="V33">
        <v>830</v>
      </c>
      <c r="W33">
        <v>700</v>
      </c>
      <c r="X33">
        <v>0.76971598290817522</v>
      </c>
    </row>
    <row r="34" spans="2:24" x14ac:dyDescent="0.25">
      <c r="B34">
        <v>33</v>
      </c>
      <c r="C34">
        <v>753</v>
      </c>
      <c r="D34">
        <v>687</v>
      </c>
      <c r="E34">
        <v>0.78328378887858274</v>
      </c>
      <c r="M34">
        <v>33</v>
      </c>
      <c r="N34">
        <v>1002</v>
      </c>
      <c r="O34">
        <v>968</v>
      </c>
      <c r="P34">
        <v>0.78328378887858274</v>
      </c>
      <c r="Q34">
        <v>33</v>
      </c>
      <c r="R34">
        <v>671</v>
      </c>
      <c r="S34">
        <v>601</v>
      </c>
      <c r="T34">
        <v>0.78328378887858274</v>
      </c>
      <c r="U34">
        <v>33</v>
      </c>
      <c r="V34">
        <v>789</v>
      </c>
      <c r="W34">
        <v>693</v>
      </c>
      <c r="X34">
        <v>0.78328378887858274</v>
      </c>
    </row>
    <row r="35" spans="2:24" x14ac:dyDescent="0.25">
      <c r="B35">
        <v>34</v>
      </c>
      <c r="C35">
        <v>851</v>
      </c>
      <c r="D35">
        <v>703</v>
      </c>
      <c r="E35">
        <v>0.81731181322744595</v>
      </c>
      <c r="M35">
        <v>34</v>
      </c>
      <c r="N35">
        <v>1047</v>
      </c>
      <c r="O35">
        <v>989</v>
      </c>
      <c r="P35">
        <v>0.81731181322744595</v>
      </c>
      <c r="Q35">
        <v>34</v>
      </c>
      <c r="R35">
        <v>736</v>
      </c>
      <c r="S35">
        <v>616</v>
      </c>
      <c r="T35">
        <v>0.81731181322744595</v>
      </c>
      <c r="U35">
        <v>34</v>
      </c>
      <c r="V35">
        <v>876</v>
      </c>
      <c r="W35">
        <v>709</v>
      </c>
      <c r="X35">
        <v>0.81731181322744595</v>
      </c>
    </row>
    <row r="36" spans="2:24" x14ac:dyDescent="0.25">
      <c r="B36">
        <v>35</v>
      </c>
      <c r="C36">
        <v>758</v>
      </c>
      <c r="D36">
        <v>696</v>
      </c>
      <c r="E36">
        <v>0.8260263009717087</v>
      </c>
      <c r="M36">
        <v>35</v>
      </c>
      <c r="N36">
        <v>1010</v>
      </c>
      <c r="O36">
        <v>970</v>
      </c>
      <c r="P36">
        <v>0.8260263009717087</v>
      </c>
      <c r="Q36">
        <v>35</v>
      </c>
      <c r="R36">
        <v>689</v>
      </c>
      <c r="S36">
        <v>607</v>
      </c>
      <c r="T36">
        <v>0.8260263009717087</v>
      </c>
      <c r="U36">
        <v>35</v>
      </c>
      <c r="V36">
        <v>808</v>
      </c>
      <c r="W36">
        <v>698</v>
      </c>
      <c r="X36">
        <v>0.8260263009717087</v>
      </c>
    </row>
    <row r="37" spans="2:24" x14ac:dyDescent="0.25">
      <c r="B37">
        <v>36</v>
      </c>
      <c r="C37">
        <v>773</v>
      </c>
      <c r="D37">
        <v>698</v>
      </c>
      <c r="E37">
        <v>0.88002754736277011</v>
      </c>
      <c r="M37">
        <v>36</v>
      </c>
      <c r="N37">
        <v>1015</v>
      </c>
      <c r="O37">
        <v>971</v>
      </c>
      <c r="P37">
        <v>0.88002754736277011</v>
      </c>
      <c r="Q37">
        <v>36</v>
      </c>
      <c r="R37">
        <v>699</v>
      </c>
      <c r="S37">
        <v>611</v>
      </c>
      <c r="T37">
        <v>0.88002754736277011</v>
      </c>
      <c r="U37">
        <v>36</v>
      </c>
      <c r="V37">
        <v>825</v>
      </c>
      <c r="W37">
        <v>699</v>
      </c>
      <c r="X37">
        <v>0.88002754736277011</v>
      </c>
    </row>
    <row r="38" spans="2:24" x14ac:dyDescent="0.25">
      <c r="B38">
        <v>37</v>
      </c>
      <c r="C38">
        <v>815</v>
      </c>
      <c r="D38">
        <v>699</v>
      </c>
      <c r="E38">
        <v>0.88816951257218424</v>
      </c>
      <c r="M38">
        <v>37</v>
      </c>
      <c r="N38">
        <v>1023</v>
      </c>
      <c r="O38">
        <v>973</v>
      </c>
      <c r="P38">
        <v>0.88816951257218424</v>
      </c>
      <c r="Q38">
        <v>37</v>
      </c>
      <c r="R38">
        <v>714</v>
      </c>
      <c r="S38">
        <v>612</v>
      </c>
      <c r="T38">
        <v>0.88816951257218424</v>
      </c>
      <c r="U38">
        <v>37</v>
      </c>
      <c r="V38">
        <v>851</v>
      </c>
      <c r="W38">
        <v>703</v>
      </c>
      <c r="X38">
        <v>0.88816951257218424</v>
      </c>
    </row>
    <row r="39" spans="2:24" x14ac:dyDescent="0.25">
      <c r="B39">
        <v>38</v>
      </c>
      <c r="C39">
        <v>774</v>
      </c>
      <c r="D39">
        <v>698</v>
      </c>
      <c r="E39">
        <v>0.96162407952481566</v>
      </c>
      <c r="M39">
        <v>38</v>
      </c>
      <c r="N39">
        <v>1015</v>
      </c>
      <c r="O39">
        <v>971</v>
      </c>
      <c r="P39">
        <v>0.96162407952481566</v>
      </c>
      <c r="Q39">
        <v>38</v>
      </c>
      <c r="R39">
        <v>699</v>
      </c>
      <c r="S39">
        <v>611</v>
      </c>
      <c r="T39">
        <v>0.96162407952481566</v>
      </c>
      <c r="U39">
        <v>38</v>
      </c>
      <c r="V39">
        <v>826</v>
      </c>
      <c r="W39">
        <v>699</v>
      </c>
      <c r="X39">
        <v>0.96162407952481566</v>
      </c>
    </row>
    <row r="40" spans="2:24" x14ac:dyDescent="0.25">
      <c r="B40">
        <v>39</v>
      </c>
      <c r="C40">
        <v>808</v>
      </c>
      <c r="D40">
        <v>698</v>
      </c>
      <c r="E40">
        <v>0.96631946470547603</v>
      </c>
      <c r="M40">
        <v>39</v>
      </c>
      <c r="N40">
        <v>1018</v>
      </c>
      <c r="O40">
        <v>972</v>
      </c>
      <c r="P40">
        <v>0.96631946470547603</v>
      </c>
      <c r="Q40">
        <v>39</v>
      </c>
      <c r="R40">
        <v>710</v>
      </c>
      <c r="S40">
        <v>611</v>
      </c>
      <c r="T40">
        <v>0.96631946470547603</v>
      </c>
      <c r="U40">
        <v>39</v>
      </c>
      <c r="V40">
        <v>847</v>
      </c>
      <c r="W40">
        <v>703</v>
      </c>
      <c r="X40">
        <v>0.96631946470547603</v>
      </c>
    </row>
    <row r="41" spans="2:24" x14ac:dyDescent="0.25">
      <c r="B41">
        <v>40</v>
      </c>
      <c r="C41">
        <v>851</v>
      </c>
      <c r="D41">
        <v>701</v>
      </c>
      <c r="E41">
        <v>0.98333930745025677</v>
      </c>
      <c r="M41">
        <v>40</v>
      </c>
      <c r="N41">
        <v>1046</v>
      </c>
      <c r="O41">
        <v>978</v>
      </c>
      <c r="P41">
        <v>0.98333930745025677</v>
      </c>
      <c r="Q41">
        <v>40</v>
      </c>
      <c r="R41">
        <v>736</v>
      </c>
      <c r="S41">
        <v>616</v>
      </c>
      <c r="T41">
        <v>0.98333930745025677</v>
      </c>
      <c r="U41">
        <v>40</v>
      </c>
      <c r="V41">
        <v>874</v>
      </c>
      <c r="W41">
        <v>706</v>
      </c>
      <c r="X41">
        <v>0.98333930745025677</v>
      </c>
    </row>
  </sheetData>
  <sortState ref="V2:X41">
    <sortCondition ref="X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</vt:lpstr>
      <vt:lpstr>Tournmaent</vt:lpstr>
      <vt:lpstr>Rank</vt:lpstr>
      <vt:lpstr>disruptive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Mansour</dc:creator>
  <cp:lastModifiedBy>Mansour</cp:lastModifiedBy>
  <dcterms:created xsi:type="dcterms:W3CDTF">2015-04-08T08:52:18Z</dcterms:created>
  <dcterms:modified xsi:type="dcterms:W3CDTF">2015-07-04T08:36:40Z</dcterms:modified>
</cp:coreProperties>
</file>