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Mansu\Documents\Data Analyst Job Stuff\Excel Projects\Excel Projects\Project 2 - Advanced Salary Analysis\"/>
    </mc:Choice>
  </mc:AlternateContent>
  <xr:revisionPtr revIDLastSave="0" documentId="13_ncr:1_{8B257AB7-D3B5-4CD0-B15D-CDD469E1FA7F}" xr6:coauthVersionLast="47" xr6:coauthVersionMax="47" xr10:uidLastSave="{00000000-0000-0000-0000-000000000000}"/>
  <bookViews>
    <workbookView xWindow="-120" yWindow="-120" windowWidth="29040" windowHeight="15720" tabRatio="763" activeTab="1" xr2:uid="{6F716FE0-A4DF-418B-900B-3408E44BFC15}"/>
  </bookViews>
  <sheets>
    <sheet name="Skill_Job_Analysis" sheetId="16" r:id="rId1"/>
    <sheet name="Salary_Vs_Skills" sheetId="15" r:id="rId2"/>
    <sheet name="Salary_Analysis" sheetId="17" r:id="rId3"/>
    <sheet name="Skill_Salary_Analysis" sheetId="18" r:id="rId4"/>
  </sheets>
  <definedNames>
    <definedName name="Slicer_job_country">#N/A</definedName>
    <definedName name="Slicer_job_title_short">#N/A</definedName>
  </definedNames>
  <calcPr calcId="191029"/>
  <pivotCaches>
    <pivotCache cacheId="432" r:id="rId5"/>
    <pivotCache cacheId="435" r:id="rId6"/>
    <pivotCache cacheId="438" r:id="rId7"/>
    <pivotCache cacheId="441" r:id="rId8"/>
  </pivotCaches>
  <extLst>
    <ext xmlns:x14="http://schemas.microsoft.com/office/spreadsheetml/2009/9/main" uri="{876F7934-8845-4945-9796-88D515C7AA90}">
      <x14:pivotCaches>
        <pivotCache cacheId="89"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c84effb1-152a-464d-ac1f-dc05bcaa32f0"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F1" i="15" s="1"/>
  <c r="E2" i="15" a="1"/>
  <c r="E2"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<sst xmlns="http://schemas.openxmlformats.org/spreadsheetml/2006/main" count="54" uniqueCount="29">
  <si>
    <t>Senior Data Scientist</t>
  </si>
  <si>
    <t>Data Engineer</t>
  </si>
  <si>
    <t>Senior Data Analyst</t>
  </si>
  <si>
    <t>Machine Learning Engineer</t>
  </si>
  <si>
    <t>Data Scientist</t>
  </si>
  <si>
    <t>Senior Data Engineer</t>
  </si>
  <si>
    <t>Data Analyst</t>
  </si>
  <si>
    <t>Software Engineer</t>
  </si>
  <si>
    <t>Business Analyst</t>
  </si>
  <si>
    <t>Cloud Engineer</t>
  </si>
  <si>
    <t>Grand Total</t>
  </si>
  <si>
    <t>SQL</t>
  </si>
  <si>
    <t>Python</t>
  </si>
  <si>
    <t>Tableau</t>
  </si>
  <si>
    <t>R</t>
  </si>
  <si>
    <t>Excel</t>
  </si>
  <si>
    <t>SAS</t>
  </si>
  <si>
    <t>Skills Per Job</t>
  </si>
  <si>
    <t>Median Salary</t>
  </si>
  <si>
    <t>Median Salary US</t>
  </si>
  <si>
    <t>Median Salary Non-US</t>
  </si>
  <si>
    <t>Oracle</t>
  </si>
  <si>
    <t>Power BI</t>
  </si>
  <si>
    <t>Powerpoint</t>
  </si>
  <si>
    <t>Word</t>
  </si>
  <si>
    <t>Median Salary - Skills</t>
  </si>
  <si>
    <t>Skill Likelihood</t>
  </si>
  <si>
    <t>Skill</t>
  </si>
  <si>
    <t>Job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</si>
</sst>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_);_(* \(#,##0.0\);_(* &quot;-&quot;??_);_(@_)"/>
    <numFmt numFmtId="166" formatCode="_(&quot;$&quot;* #,##0_);_(&quot;$&quot;* \(#,##0\);_(&quot;$&quot;* &quot;-&quot;??_);_(@_)"/>
    <numFmt numFmtId="167" formatCode="&quot;£&quot;#,##0;\-&quot;£&quot;#,##0;&quot;£&quot;#,##0"/>
    <numFmt numFmtId="169" formatCode="_-[$£-809]* #,##0.00_-;\-[$£-809]* #,##0.00_-;_-[$£-809]*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167" fontId="0" fillId="0" borderId="0" xfId="0" applyNumberFormat="1"/>
    <xf numFmtId="169" fontId="0" fillId="0" borderId="0" xfId="0" applyNumberFormat="1"/>
  </cellXfs>
  <cellStyles count="1">
    <cellStyle name="Normal" xfId="0" builtinId="0"/>
  </cellStyles>
  <dxfs count="196">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64" formatCode="_(* #,##0.0_);_(* \(#,##0.0\);_(* &quot;-&quot;??_);_(@_)"/>
    </dxf>
    <dxf>
      <numFmt numFmtId="166" formatCode="_(&quot;$&quot;* #,##0_);_(&quot;$&quot;* \(#,##0\);_(&quot;$&quot;* &quot;-&quot;??_);_(@_)"/>
    </dxf>
    <dxf>
      <numFmt numFmtId="169" formatCode="_-[$£-809]* #,##0.00_-;\-[$£-809]* #,##0.00_-;_-[$£-809]* &quot;-&quot;??_-;_-@_-"/>
    </dxf>
    <dxf>
      <numFmt numFmtId="13" formatCode="0%"/>
    </dxf>
    <dxf>
      <numFmt numFmtId="169" formatCode="_-[$£-809]* #,##0.00_-;\-[$£-809]* #,##0.00_-;_-[$£-809]* &quot;-&quot;??_-;_-@_-"/>
    </dxf>
    <dxf>
      <numFmt numFmtId="13" formatCode="0%"/>
    </dxf>
    <dxf>
      <numFmt numFmtId="13" formatCode="0%"/>
    </dxf>
    <dxf>
      <numFmt numFmtId="164" formatCode="_(* #,##0.0_);_(* \(#,##0.0\);_(* &quot;-&quot;??_);_(@_)"/>
    </dxf>
    <dxf>
      <numFmt numFmtId="166" formatCode="_(&quot;$&quot;* #,##0_);_(&quot;$&quot;* \(#,##0\);_(&quot;$&quot;* &quot;-&quot;??_);_(@_)"/>
    </dxf>
    <dxf>
      <numFmt numFmtId="13" formatCode="0%"/>
    </dxf>
    <dxf>
      <numFmt numFmtId="164" formatCode="_(* #,##0.0_);_(* \(#,##0.0\);_(* &quot;-&quot;??_);_(@_)"/>
    </dxf>
    <dxf>
      <numFmt numFmtId="166" formatCode="_(&quot;$&quot;* #,##0_);_(&quot;$&quot;* \(#,##0\);_(&quot;$&quot;* &quot;-&quot;??_);_(@_)"/>
    </dxf>
    <dxf>
      <numFmt numFmtId="13" formatCode="0%"/>
    </dxf>
    <dxf>
      <numFmt numFmtId="13" formatCode="0%"/>
    </dxf>
    <dxf>
      <numFmt numFmtId="13" formatCode="0%"/>
    </dxf>
    <dxf>
      <numFmt numFmtId="164" formatCode="_(* #,##0.0_);_(* \(#,##0.0\);_(* &quot;-&quot;??_);_(@_)"/>
    </dxf>
    <dxf>
      <numFmt numFmtId="166" formatCode="_(&quot;$&quot;* #,##0_);_(&quot;$&quot;* \(#,##0\);_(&quot;$&quot;* &quot;-&quot;??_);_(@_)"/>
    </dxf>
    <dxf>
      <numFmt numFmtId="13" formatCode="0%"/>
    </dxf>
    <dxf>
      <numFmt numFmtId="164" formatCode="_(* #,##0.0_);_(* \(#,##0.0\);_(* &quot;-&quot;??_);_(@_)"/>
    </dxf>
    <dxf>
      <numFmt numFmtId="166" formatCode="_(&quot;$&quot;* #,##0_);_(&quot;$&quot;* \(#,##0\);_(&quot;$&quot;* &quot;-&quot;??_);_(@_)"/>
    </dxf>
    <dxf>
      <numFmt numFmtId="13" formatCode="0%"/>
    </dxf>
    <dxf>
      <numFmt numFmtId="13" formatCode="0%"/>
    </dxf>
    <dxf>
      <numFmt numFmtId="13" formatCode="0%"/>
    </dxf>
    <dxf>
      <numFmt numFmtId="164" formatCode="_(* #,##0.0_);_(* \(#,##0.0\);_(* &quot;-&quot;??_);_(@_)"/>
    </dxf>
    <dxf>
      <numFmt numFmtId="166" formatCode="_(&quot;$&quot;* #,##0_);_(&quot;$&quot;* \(#,##0\);_(&quot;$&quot;* &quot;-&quot;??_);_(@_)"/>
    </dxf>
    <dxf>
      <numFmt numFmtId="13" formatCode="0%"/>
    </dxf>
    <dxf>
      <numFmt numFmtId="164" formatCode="_(* #,##0.0_);_(* \(#,##0.0\);_(* &quot;-&quot;??_);_(@_)"/>
    </dxf>
    <dxf>
      <numFmt numFmtId="166" formatCode="_(&quot;$&quot;* #,##0_);_(&quot;$&quot;* \(#,##0\);_(&quot;$&quot;* &quot;-&quot;??_);_(@_)"/>
    </dxf>
    <dxf>
      <numFmt numFmtId="13" formatCode="0%"/>
    </dxf>
    <dxf>
      <numFmt numFmtId="13" formatCode="0%"/>
    </dxf>
    <dxf>
      <numFmt numFmtId="13" formatCode="0%"/>
    </dxf>
    <dxf>
      <numFmt numFmtId="164" formatCode="_(* #,##0.0_);_(* \(#,##0.0\);_(* &quot;-&quot;??_);_(@_)"/>
    </dxf>
    <dxf>
      <numFmt numFmtId="166" formatCode="_(&quot;$&quot;* #,##0_);_(&quot;$&quot;* \(#,##0\);_(&quot;$&quot;* &quot;-&quot;??_);_(@_)"/>
    </dxf>
    <dxf>
      <numFmt numFmtId="13" formatCode="0%"/>
    </dxf>
    <dxf>
      <numFmt numFmtId="164" formatCode="_(* #,##0.0_);_(* \(#,##0.0\);_(* &quot;-&quot;??_);_(@_)"/>
    </dxf>
    <dxf>
      <numFmt numFmtId="166" formatCode="_(&quot;$&quot;* #,##0_);_(&quot;$&quot;* \(#,##0\);_(&quot;$&quot;* &quot;-&quot;??_);_(@_)"/>
    </dxf>
    <dxf>
      <numFmt numFmtId="13" formatCode="0%"/>
    </dxf>
    <dxf>
      <numFmt numFmtId="13" formatCode="0%"/>
    </dxf>
    <dxf>
      <numFmt numFmtId="13" formatCode="0%"/>
    </dxf>
    <dxf>
      <numFmt numFmtId="166" formatCode="_(&quot;$&quot;* #,##0_);_(&quot;$&quot;* \(#,##0\);_(&quot;$&quot;* &quot;-&quot;??_);_(@_)"/>
    </dxf>
    <dxf>
      <numFmt numFmtId="164" formatCode="_(* #,##0.0_);_(* \(#,##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Salary 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Specialists?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Skill_Job_Analysis!$A$4:$A$13</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Skill_Job_Analysis!$B$4:$B$13</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F0A4-4035-BC3D-EF506F7F78EE}"/>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Relationship Between Required Skills and Median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6.1733857167631905E-3"/>
                  <c:y val="2.1292113295790674E-3"/>
                </c:manualLayout>
              </c:layout>
              <c:tx>
                <c:rich>
                  <a:bodyPr/>
                  <a:lstStyle/>
                  <a:p>
                    <a:fld id="{DE2E7486-5B1F-4BC7-B3B3-75DA5758CE80}"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AD2-4490-8682-1D37D67A4939}"/>
                </c:ext>
              </c:extLst>
            </c:dLbl>
            <c:dLbl>
              <c:idx val="1"/>
              <c:tx>
                <c:rich>
                  <a:bodyPr/>
                  <a:lstStyle/>
                  <a:p>
                    <a:fld id="{A424A817-475E-487C-BC35-64E3E3DBDF33}" type="CELLRANGE">
                      <a:rPr lang="en-GB"/>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layout>
                <c:manualLayout>
                  <c:x val="3.7046058933073285E-2"/>
                  <c:y val="4.2058836938186697E-2"/>
                </c:manualLayout>
              </c:layout>
              <c:tx>
                <c:rich>
                  <a:bodyPr/>
                  <a:lstStyle/>
                  <a:p>
                    <a:fld id="{5D35F5EC-65E8-4830-8362-62BCF2228D6D}"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AD2-4490-8682-1D37D67A4939}"/>
                </c:ext>
              </c:extLst>
            </c:dLbl>
            <c:dLbl>
              <c:idx val="3"/>
              <c:tx>
                <c:rich>
                  <a:bodyPr/>
                  <a:lstStyle/>
                  <a:p>
                    <a:fld id="{F606CA9F-4959-4D72-8A0C-7ECBC186AAF2}" type="CELLRANGE">
                      <a:rPr lang="en-GB"/>
                      <a:pPr/>
                      <a:t>[CELLRANGE]</a:t>
                    </a:fld>
                    <a:endParaRPr lang="en-GB"/>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3.6934904354196024E-2"/>
                  <c:y val="6.6026845899845643E-2"/>
                </c:manualLayout>
              </c:layout>
              <c:tx>
                <c:rich>
                  <a:bodyPr/>
                  <a:lstStyle/>
                  <a:p>
                    <a:fld id="{F8084A09-3839-4458-85A2-0DDBD58F65EF}"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layout>
                <c:manualLayout>
                  <c:x val="-7.8246456245101792E-2"/>
                  <c:y val="-0.12581103747712544"/>
                </c:manualLayout>
              </c:layout>
              <c:tx>
                <c:rich>
                  <a:bodyPr/>
                  <a:lstStyle/>
                  <a:p>
                    <a:fld id="{93BC4C33-F75F-4AD5-A197-B1BD93287F78}"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FAD2-4490-8682-1D37D67A4939}"/>
                </c:ext>
              </c:extLst>
            </c:dLbl>
            <c:dLbl>
              <c:idx val="6"/>
              <c:layout>
                <c:manualLayout>
                  <c:x val="-3.0055696290406962E-2"/>
                  <c:y val="5.4113381464383221E-2"/>
                </c:manualLayout>
              </c:layout>
              <c:tx>
                <c:rich>
                  <a:bodyPr/>
                  <a:lstStyle/>
                  <a:p>
                    <a:fld id="{70676BD0-DF4C-4EE0-B920-4C9209F88194}"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9.25070427270068E-2"/>
                  <c:y val="-5.9804484737174604E-2"/>
                </c:manualLayout>
              </c:layout>
              <c:tx>
                <c:rich>
                  <a:bodyPr/>
                  <a:lstStyle/>
                  <a:p>
                    <a:fld id="{0ADE2A23-FC4D-4312-9B59-D63AE4EA8D23}"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layout>
                <c:manualLayout>
                  <c:x val="-8.2879540682116198E-2"/>
                  <c:y val="-5.4027982351216072E-2"/>
                </c:manualLayout>
              </c:layout>
              <c:tx>
                <c:rich>
                  <a:bodyPr/>
                  <a:lstStyle/>
                  <a:p>
                    <a:fld id="{D999646D-699F-4868-AB00-639CFE2A6CD5}"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FAD2-4490-8682-1D37D67A4939}"/>
                </c:ext>
              </c:extLst>
            </c:dLbl>
            <c:dLbl>
              <c:idx val="9"/>
              <c:layout>
                <c:manualLayout>
                  <c:x val="-0.14766084389458295"/>
                  <c:y val="-7.1671823564883011E-2"/>
                </c:manualLayout>
              </c:layout>
              <c:tx>
                <c:rich>
                  <a:bodyPr/>
                  <a:lstStyle/>
                  <a:p>
                    <a:fld id="{B542C123-6C2A-4DC5-9A4A-2DFA8FF879C5}"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92500</c:v>
                </c:pt>
                <c:pt idx="1">
                  <c:v>66600</c:v>
                </c:pt>
                <c:pt idx="2">
                  <c:v>96200</c:v>
                </c:pt>
                <c:pt idx="3">
                  <c:v>111000</c:v>
                </c:pt>
                <c:pt idx="4">
                  <c:v>92500</c:v>
                </c:pt>
                <c:pt idx="5">
                  <c:v>66600</c:v>
                </c:pt>
                <c:pt idx="6">
                  <c:v>111000</c:v>
                </c:pt>
                <c:pt idx="7">
                  <c:v>81400</c:v>
                </c:pt>
                <c:pt idx="8">
                  <c:v>114700</c:v>
                </c:pt>
                <c:pt idx="9">
                  <c:v>85100</c:v>
                </c:pt>
              </c:numCache>
            </c:numRef>
          </c:xVal>
          <c:yVal>
            <c:numRef>
              <c:f>Salary_Vs_Skills!$G$2:$G$11</c:f>
              <c:numCache>
                <c:formatCode>General</c:formatCode>
                <c:ptCount val="10"/>
                <c:pt idx="0">
                  <c:v>6.9082665541965413</c:v>
                </c:pt>
                <c:pt idx="1">
                  <c:v>3.6000719510732702</c:v>
                </c:pt>
                <c:pt idx="2">
                  <c:v>5.0074794315632012</c:v>
                </c:pt>
                <c:pt idx="3">
                  <c:v>4.7012987012987013</c:v>
                </c:pt>
                <c:pt idx="4">
                  <c:v>5.1339285714285712</c:v>
                </c:pt>
                <c:pt idx="5">
                  <c:v>3.3282636248415716</c:v>
                </c:pt>
                <c:pt idx="6">
                  <c:v>8.2632711621233863</c:v>
                </c:pt>
                <c:pt idx="7">
                  <c:v>4.4124203821656049</c:v>
                </c:pt>
                <c:pt idx="8">
                  <c:v>5.2262295081967212</c:v>
                </c:pt>
                <c:pt idx="9">
                  <c:v>4.7878787878787881</c:v>
                </c:pt>
              </c:numCache>
            </c:numRef>
          </c:yVal>
          <c:smooth val="0"/>
          <c:extLst>
            <c:ext xmlns:c15="http://schemas.microsoft.com/office/drawing/2012/chart" uri="{02D57815-91ED-43cb-92C2-25804820EDAC}">
              <c15:datalabelsRange>
                <c15:f>Salary_Vs_Skills!$E$2:$E$11</c15:f>
                <c15:dlblRangeCache>
                  <c:ptCount val="10"/>
                  <c:pt idx="0">
                    <c:v>Data Engineer</c:v>
                  </c:pt>
                  <c:pt idx="1">
                    <c:v>Data Analyst</c:v>
                  </c:pt>
                  <c:pt idx="2">
                    <c:v>Data Scientist</c:v>
                  </c:pt>
                  <c:pt idx="3">
                    <c:v>Machine Learning Engineer</c:v>
                  </c:pt>
                  <c:pt idx="4">
                    <c:v>Software Engineer</c:v>
                  </c:pt>
                  <c:pt idx="5">
                    <c:v>Business Analyst</c:v>
                  </c:pt>
                  <c:pt idx="6">
                    <c:v>Senior Data Engineer</c:v>
                  </c:pt>
                  <c:pt idx="7">
                    <c:v>Senior Data Analyst</c:v>
                  </c:pt>
                  <c:pt idx="8">
                    <c:v>Senior Data Scientist</c:v>
                  </c:pt>
                  <c:pt idx="9">
                    <c:v>Cloud Engineer</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75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(£GBP)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Salary Analysis.xlsx]Skill_Salary_Analysis!PivotTable1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What's</a:t>
            </a:r>
            <a:r>
              <a:rPr lang="en-GB" baseline="0"/>
              <a:t> the Pay of the Top 10 Skills?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olidFill>
            <a:ln w="25400">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"£"#,##0_);\("£"#,##0\)</c:formatCode>
                <c:ptCount val="10"/>
                <c:pt idx="0">
                  <c:v>53164.5674</c:v>
                </c:pt>
                <c:pt idx="1">
                  <c:v>53075.445500000002</c:v>
                </c:pt>
                <c:pt idx="2">
                  <c:v>50653</c:v>
                </c:pt>
                <c:pt idx="3">
                  <c:v>49284</c:v>
                </c:pt>
                <c:pt idx="4">
                  <c:v>49284</c:v>
                </c:pt>
                <c:pt idx="5">
                  <c:v>49284</c:v>
                </c:pt>
                <c:pt idx="6">
                  <c:v>49284</c:v>
                </c:pt>
                <c:pt idx="7">
                  <c:v>46546</c:v>
                </c:pt>
                <c:pt idx="8">
                  <c:v>46272.2</c:v>
                </c:pt>
                <c:pt idx="9">
                  <c:v>44729.063199999997</c:v>
                </c:pt>
              </c:numCache>
            </c:numRef>
          </c:val>
          <c:extLst>
            <c:ext xmlns:c16="http://schemas.microsoft.com/office/drawing/2014/chart" uri="{C3380CC4-5D6E-409C-BE32-E72D297353CC}">
              <c16:uniqueId val="{00000000-1409-4964-BFEE-EBA651E85E9D}"/>
            </c:ext>
          </c:extLst>
        </c:ser>
        <c:ser>
          <c:idx val="1"/>
          <c:order val="1"/>
          <c:tx>
            <c:strRef>
              <c:f>Skill_Salary_Analysis!$C$1</c:f>
              <c:strCache>
                <c:ptCount val="1"/>
                <c:pt idx="0">
                  <c:v>Skill Likelihood</c:v>
                </c:pt>
              </c:strCache>
            </c:strRef>
          </c:tx>
          <c:spPr>
            <a:solidFill>
              <a:schemeClr val="accent2"/>
            </a:solidFill>
            <a:ln w="25400">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extLst>
            <c:ext xmlns:c16="http://schemas.microsoft.com/office/drawing/2014/chart" uri="{C3380CC4-5D6E-409C-BE32-E72D297353CC}">
              <c16:uniqueId val="{00000001-1409-4964-BFEE-EBA651E85E9D}"/>
            </c:ext>
          </c:extLst>
        </c:ser>
        <c:dLbls>
          <c:showLegendKey val="0"/>
          <c:showVal val="0"/>
          <c:showCatName val="0"/>
          <c:showSerName val="0"/>
          <c:showPercent val="0"/>
          <c:showBubbleSize val="0"/>
        </c:dLbls>
        <c:gapWidth val="219"/>
        <c:axId val="1565867199"/>
        <c:axId val="1565873919"/>
      </c:barChart>
      <c:catAx>
        <c:axId val="156586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873919"/>
        <c:crosses val="autoZero"/>
        <c:auto val="1"/>
        <c:lblAlgn val="ctr"/>
        <c:lblOffset val="100"/>
        <c:noMultiLvlLbl val="0"/>
      </c:catAx>
      <c:valAx>
        <c:axId val="1565873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Median</a:t>
                </a:r>
                <a:r>
                  <a:rPr lang="en-GB" baseline="0"/>
                  <a:t> Salary (£GBP)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867199"/>
        <c:crosses val="autoZero"/>
        <c:crossBetween val="between"/>
      </c:valAx>
      <c:spPr>
        <a:noFill/>
        <a:ln>
          <a:noFill/>
        </a:ln>
        <a:effectLst/>
      </c:spPr>
    </c:plotArea>
    <c:legend>
      <c:legendPos val="r"/>
      <c:layout>
        <c:manualLayout>
          <c:xMode val="edge"/>
          <c:yMode val="edge"/>
          <c:x val="0.70646956695179952"/>
          <c:y val="7.3522926852631178E-3"/>
          <c:w val="0.19303140155294032"/>
          <c:h val="0.1161298293279377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410208</xdr:colOff>
      <xdr:row>0</xdr:row>
      <xdr:rowOff>79375</xdr:rowOff>
    </xdr:from>
    <xdr:to>
      <xdr:col>12</xdr:col>
      <xdr:colOff>266699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0</xdr:row>
      <xdr:rowOff>133350</xdr:rowOff>
    </xdr:from>
    <xdr:to>
      <xdr:col>16</xdr:col>
      <xdr:colOff>0</xdr:colOff>
      <xdr:row>14</xdr:row>
      <xdr:rowOff>133350</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B786D26B-BB70-B999-5620-138B1155A3D1}"/>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972550" y="13335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285750</xdr:colOff>
      <xdr:row>0</xdr:row>
      <xdr:rowOff>142875</xdr:rowOff>
    </xdr:from>
    <xdr:to>
      <xdr:col>19</xdr:col>
      <xdr:colOff>285750</xdr:colOff>
      <xdr:row>14</xdr:row>
      <xdr:rowOff>142875</xdr:rowOff>
    </xdr:to>
    <mc:AlternateContent xmlns:mc="http://schemas.openxmlformats.org/markup-compatibility/2006" xmlns:a14="http://schemas.microsoft.com/office/drawing/2010/main">
      <mc:Choice Requires="a14">
        <xdr:graphicFrame macro="">
          <xdr:nvGraphicFramePr>
            <xdr:cNvPr id="3" name="job_country 1">
              <a:extLst>
                <a:ext uri="{FF2B5EF4-FFF2-40B4-BE49-F238E27FC236}">
                  <a16:creationId xmlns:a16="http://schemas.microsoft.com/office/drawing/2014/main" id="{C70273B8-4F19-A789-AAC4-430466D8F58F}"/>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11087100" y="14287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4761</xdr:colOff>
      <xdr:row>0</xdr:row>
      <xdr:rowOff>0</xdr:rowOff>
    </xdr:from>
    <xdr:to>
      <xdr:col>14</xdr:col>
      <xdr:colOff>371475</xdr:colOff>
      <xdr:row>20</xdr:row>
      <xdr:rowOff>28575</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0</xdr:row>
      <xdr:rowOff>0</xdr:rowOff>
    </xdr:from>
    <xdr:to>
      <xdr:col>18</xdr:col>
      <xdr:colOff>0</xdr:colOff>
      <xdr:row>14</xdr:row>
      <xdr:rowOff>0</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C76F30B9-DF03-402E-8F8C-C8FBFF0173BD}"/>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11039475" y="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476250</xdr:colOff>
      <xdr:row>0</xdr:row>
      <xdr:rowOff>9525</xdr:rowOff>
    </xdr:from>
    <xdr:to>
      <xdr:col>7</xdr:col>
      <xdr:colOff>400050</xdr:colOff>
      <xdr:row>14</xdr:row>
      <xdr:rowOff>9525</xdr:rowOff>
    </xdr:to>
    <mc:AlternateContent xmlns:mc="http://schemas.openxmlformats.org/markup-compatibility/2006" xmlns:a14="http://schemas.microsoft.com/office/drawing/2010/main">
      <mc:Choice Requires="a14">
        <xdr:graphicFrame macro="">
          <xdr:nvGraphicFramePr>
            <xdr:cNvPr id="2" name="job_country">
              <a:extLst>
                <a:ext uri="{FF2B5EF4-FFF2-40B4-BE49-F238E27FC236}">
                  <a16:creationId xmlns:a16="http://schemas.microsoft.com/office/drawing/2014/main" id="{D723D2AD-4F92-5C6C-20F8-5133D9FDB86E}"/>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5543550" y="952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504825</xdr:colOff>
      <xdr:row>0</xdr:row>
      <xdr:rowOff>0</xdr:rowOff>
    </xdr:from>
    <xdr:to>
      <xdr:col>15</xdr:col>
      <xdr:colOff>504825</xdr:colOff>
      <xdr:row>14</xdr:row>
      <xdr:rowOff>0</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E6531277-5966-46E7-BD67-96613CA10174}"/>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982200" y="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495300</xdr:colOff>
      <xdr:row>0</xdr:row>
      <xdr:rowOff>0</xdr:rowOff>
    </xdr:from>
    <xdr:to>
      <xdr:col>18</xdr:col>
      <xdr:colOff>495300</xdr:colOff>
      <xdr:row>14</xdr:row>
      <xdr:rowOff>0</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EE63E07B-36D7-4EBB-8C75-025DAE74EA68}"/>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1801475" y="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228599</xdr:colOff>
      <xdr:row>0</xdr:row>
      <xdr:rowOff>0</xdr:rowOff>
    </xdr:from>
    <xdr:to>
      <xdr:col>11</xdr:col>
      <xdr:colOff>600075</xdr:colOff>
      <xdr:row>19</xdr:row>
      <xdr:rowOff>71438</xdr:rowOff>
    </xdr:to>
    <xdr:graphicFrame macro="">
      <xdr:nvGraphicFramePr>
        <xdr:cNvPr id="4" name="Chart 3">
          <a:extLst>
            <a:ext uri="{FF2B5EF4-FFF2-40B4-BE49-F238E27FC236}">
              <a16:creationId xmlns:a16="http://schemas.microsoft.com/office/drawing/2014/main" id="{47E28C9B-0EF3-4525-8DD6-F175AFD66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ur Islam" refreshedDate="46188.528932754627" backgroundQuery="1" createdVersion="8" refreshedVersion="8" minRefreshableVersion="3" recordCount="0" supportSubquery="1" supportAdvancedDrill="1" xr:uid="{AE8B75D2-6DD5-45DF-B022-993547DF2DE7}">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Measures].[Median Salary US]" caption="Median Salary US" numFmtId="0" hierarchy="27" level="32767"/>
    <cacheField name="[Measures].[Median Salary Non-US]" caption="Median Salary Non-US" numFmtId="0" hierarchy="28"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ur Islam" refreshedDate="46188.52893310185" backgroundQuery="1" createdVersion="8" refreshedVersion="8" minRefreshableVersion="3" recordCount="0" supportSubquery="1" supportAdvancedDrill="1" xr:uid="{172247AC-A513-4CB7-AA42-C4B341176BC5}">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4" level="32767"/>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oneField="1">
      <fieldsUsage count="1">
        <fieldUsage x="1"/>
      </fieldsUsage>
    </cacheHierarchy>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ur Islam" refreshedDate="46188.528933564812" backgroundQuery="1" createdVersion="8" refreshedVersion="8" minRefreshableVersion="3" recordCount="0" supportSubquery="1" supportAdvancedDrill="1" xr:uid="{47A785DF-3635-4C3D-9A35-8CB3467720BD}">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29" level="32767"/>
    <cacheField name="[Measures].[Skill Likelihood]" caption="Skill Likelihood" numFmtId="0" hierarchy="30"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ur Islam" refreshedDate="46188.528933912035"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ur Islam" refreshedDate="46188.509663425924" backgroundQuery="1" createdVersion="3" refreshedVersion="8" minRefreshableVersion="3" recordCount="0" supportSubquery="1" supportAdvancedDrill="1" xr:uid="{6B271E46-3D0F-48A8-8AF6-AD57D61B4F5F}">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437120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441" applyNumberFormats="0" applyBorderFormats="0" applyFontFormats="0" applyPatternFormats="0" applyAlignmentFormats="0" applyWidthHeightFormats="1" dataCaption="Values" tag="08ec167a-641f-45e8-b843-d0785a857989" updatedVersion="8" minRefreshableVersion="3" useAutoFormatting="1" subtotalHiddenItems="1" rowGrandTotals="0" colGrandTotals="0" itemPrintTitles="1" createdVersion="8" indent="0" outline="1" outlineData="1" multipleFieldFilters="0" chartFormat="3" rowHeaderCaption="Skill">
  <location ref="A3:B13"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0">
    <i>
      <x v="1"/>
    </i>
    <i>
      <x v="3"/>
    </i>
    <i>
      <x v="9"/>
    </i>
    <i>
      <x v="5"/>
    </i>
    <i>
      <x v="2"/>
    </i>
    <i>
      <x v="6"/>
    </i>
    <i>
      <x v="4"/>
    </i>
    <i>
      <x v="8"/>
    </i>
    <i>
      <x/>
    </i>
    <i>
      <x v="7"/>
    </i>
  </rowItems>
  <colItems count="1">
    <i/>
  </colItems>
  <dataFields count="1">
    <dataField fld="3" subtotal="count" baseField="0" baseItem="0" numFmtId="9"/>
  </dataFields>
  <formats count="1">
    <format dxfId="193">
      <pivotArea outline="0" collapsedLevelsAreSubtotals="1" fieldPosition="0"/>
    </format>
  </formats>
  <chartFormats count="1">
    <chartFormat chart="0"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435" applyNumberFormats="0" applyBorderFormats="0" applyFontFormats="0" applyPatternFormats="0" applyAlignmentFormats="0" applyWidthHeightFormats="1" dataCaption="Values" tag="54ce122e-156c-4474-a007-9cad191e8593" updatedVersion="8" minRefreshableVersion="3" useAutoFormatting="1" rowGrandTotals="0" colGrandTotals="0" itemPrintTitles="1" createdVersion="8" indent="0" outline="1" outlineData="1" multipleFieldFilters="0" rowHeaderCaption="Job Title">
  <location ref="A1:C11" firstHeaderRow="0" firstDataRow="1" firstDataCol="1"/>
  <pivotFields count="4">
    <pivotField axis="axisRow" allDrilled="1" subtotalTop="0" showAll="0" defaultSubtotal="0" defaultAttributeDrillState="1">
      <items count="10">
        <item x="3"/>
        <item x="2"/>
        <item x="4"/>
        <item x="5"/>
        <item x="9"/>
        <item x="0"/>
        <item x="7"/>
        <item x="6"/>
        <item x="8"/>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2">
    <i>
      <x/>
    </i>
    <i i="1">
      <x v="1"/>
    </i>
  </colItems>
  <dataFields count="2">
    <dataField fld="2" subtotal="count" baseField="0" baseItem="0" numFmtId="166"/>
    <dataField fld="1" subtotal="count" baseField="0" baseItem="0" numFmtId="164"/>
  </dataFields>
  <formats count="3">
    <format dxfId="195">
      <pivotArea outline="0" collapsedLevelsAreSubtotals="1" fieldPosition="0"/>
    </format>
    <format dxfId="194">
      <pivotArea outline="0" collapsedLevelsAreSubtotals="1" fieldPosition="0">
        <references count="1">
          <reference field="4294967294" count="1" selected="0">
            <x v="0"/>
          </reference>
        </references>
      </pivotArea>
    </format>
    <format dxfId="159">
      <pivotArea dataOnly="0" outline="0" fieldPosition="0">
        <references count="1">
          <reference field="4294967294" count="1">
            <x v="0"/>
          </reference>
        </references>
      </pivotArea>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432"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rowHeaderCaption="Job Title">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CFA0A6-6538-49EF-8F73-B72258600A9C}" name="PivotTable1" cacheId="438" applyNumberFormats="0" applyBorderFormats="0" applyFontFormats="0" applyPatternFormats="0" applyAlignmentFormats="0" applyWidthHeightFormats="1" dataCaption="Values" tag="8be1926d-50b9-4a8b-a88a-b8f816d7040a" updatedVersion="8" minRefreshableVersion="3" useAutoFormatting="1" subtotalHiddenItems="1" itemPrintTitles="1" createdVersion="8" indent="0" outline="1" outlineData="1" multipleFieldFilters="0" chartFormat="8" rowHeaderCaption="Skill">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192">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Skill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DD6ADADC-958C-4D58-8F6F-163E9E0D2B04}" sourceName="[data_jobs_salary].[job_country]">
  <pivotTables>
    <pivotTable tabId="17" name="PivotTable1"/>
    <pivotTable tabId="15" name="PivotTable1"/>
    <pivotTable tabId="18" name="PivotTable1"/>
    <pivotTable tabId="16" name="PivotTable2"/>
  </pivotTables>
  <data>
    <olap pivotCacheId="1443712030">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AAA6C352-6CE0-41D3-9D12-48BC9D9A8417}" sourceName="[data_jobs_salary].[job_title_short]">
  <pivotTables>
    <pivotTable tabId="16" name="PivotTable2"/>
    <pivotTable tabId="18" name="PivotTable1"/>
  </pivotTables>
  <data>
    <olap pivotCacheId="1443712030">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4D7E5147-078F-4CAB-B723-75179D04301F}" cache="Slicer_job_country" caption="Country" startItem="102" level="1" rowHeight="257175"/>
  <slicer name="job_title_short" xr10:uid="{216F81A4-DFE6-4BAE-9749-325097D64410}" cache="Slicer_job_title_short" caption="Job Title"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D3D34C05-C4A9-4C29-94E2-66A5C3C8BC75}" cache="Slicer_job_country" caption="Country" startItem="100"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022C10B7-1975-4380-B342-8DC0E1F9B7E4}" cache="Slicer_job_country" caption="Country" startItem="103"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44694DF4-88AB-4B11-B82C-3E842119BEAC}" cache="Slicer_job_country" caption="Country" startItem="103" level="1" rowHeight="257175"/>
  <slicer name="job_title_short 1" xr10:uid="{91040F22-BD0A-45A2-BA98-7F90DA94B3D3}" cache="Slicer_job_title_short" caption="Job Title"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3"/>
  <sheetViews>
    <sheetView workbookViewId="0">
      <selection activeCell="D37" sqref="D37"/>
    </sheetView>
  </sheetViews>
  <sheetFormatPr defaultRowHeight="15" x14ac:dyDescent="0.25"/>
  <cols>
    <col min="1" max="1" width="11" bestFit="1" customWidth="1"/>
    <col min="2" max="3" width="14.85546875" bestFit="1" customWidth="1"/>
  </cols>
  <sheetData>
    <row r="3" spans="1:2" x14ac:dyDescent="0.25">
      <c r="A3" s="1" t="s">
        <v>27</v>
      </c>
      <c r="B3" t="s">
        <v>26</v>
      </c>
    </row>
    <row r="4" spans="1:2" x14ac:dyDescent="0.25">
      <c r="A4" s="2" t="s">
        <v>21</v>
      </c>
      <c r="B4" s="4">
        <v>6.7873845784866285E-2</v>
      </c>
    </row>
    <row r="5" spans="1:2" x14ac:dyDescent="0.25">
      <c r="A5" s="2" t="s">
        <v>23</v>
      </c>
      <c r="B5" s="4">
        <v>9.653435663748651E-2</v>
      </c>
    </row>
    <row r="6" spans="1:2" x14ac:dyDescent="0.25">
      <c r="A6" s="2" t="s">
        <v>24</v>
      </c>
      <c r="B6" s="4">
        <v>0.10420913778630531</v>
      </c>
    </row>
    <row r="7" spans="1:2" x14ac:dyDescent="0.25">
      <c r="A7" s="2" t="s">
        <v>14</v>
      </c>
      <c r="B7" s="4">
        <v>0.16033097493704282</v>
      </c>
    </row>
    <row r="8" spans="1:2" x14ac:dyDescent="0.25">
      <c r="A8" s="2" t="s">
        <v>22</v>
      </c>
      <c r="B8" s="4">
        <v>0.1680057560858616</v>
      </c>
    </row>
    <row r="9" spans="1:2" x14ac:dyDescent="0.25">
      <c r="A9" s="2" t="s">
        <v>16</v>
      </c>
      <c r="B9" s="4">
        <v>0.18803213814606068</v>
      </c>
    </row>
    <row r="10" spans="1:2" x14ac:dyDescent="0.25">
      <c r="A10" s="2" t="s">
        <v>12</v>
      </c>
      <c r="B10" s="4">
        <v>0.27653195826837751</v>
      </c>
    </row>
    <row r="11" spans="1:2" x14ac:dyDescent="0.25">
      <c r="A11" s="2" t="s">
        <v>13</v>
      </c>
      <c r="B11" s="4">
        <v>0.28696486389255305</v>
      </c>
    </row>
    <row r="12" spans="1:2" x14ac:dyDescent="0.25">
      <c r="A12" s="2" t="s">
        <v>15</v>
      </c>
      <c r="B12" s="4">
        <v>0.41455810049166569</v>
      </c>
    </row>
    <row r="13" spans="1:2" x14ac:dyDescent="0.25">
      <c r="A13" s="2" t="s">
        <v>11</v>
      </c>
      <c r="B13" s="4">
        <v>0.52500299796138628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1"/>
  <sheetViews>
    <sheetView tabSelected="1" workbookViewId="0">
      <selection activeCell="O24" sqref="O24"/>
    </sheetView>
  </sheetViews>
  <sheetFormatPr defaultRowHeight="15" x14ac:dyDescent="0.25"/>
  <cols>
    <col min="1" max="1" width="25" bestFit="1" customWidth="1"/>
    <col min="2" max="2" width="15" bestFit="1" customWidth="1"/>
    <col min="3" max="3" width="12.7109375" bestFit="1" customWidth="1"/>
    <col min="4" max="5" width="11.42578125" bestFit="1" customWidth="1"/>
  </cols>
  <sheetData>
    <row r="1" spans="1:7" x14ac:dyDescent="0.25">
      <c r="A1" s="1" t="s">
        <v>28</v>
      </c>
      <c r="B1" s="6" t="s">
        <v>18</v>
      </c>
      <c r="C1" t="s">
        <v>17</v>
      </c>
      <c r="F1" t="str" cm="1">
        <f t="array" ref="F1:G1">B1:C1</f>
        <v>Median Salary</v>
      </c>
      <c r="G1" t="str">
        <v>Skills Per Job</v>
      </c>
    </row>
    <row r="2" spans="1:7" x14ac:dyDescent="0.25">
      <c r="A2" s="2" t="s">
        <v>1</v>
      </c>
      <c r="B2" s="6">
        <v>92500</v>
      </c>
      <c r="C2" s="3">
        <v>6.9082665541965413</v>
      </c>
      <c r="E2" t="str" cm="1">
        <f t="array" ref="E2:G11">A2:C11</f>
        <v>Data Engineer</v>
      </c>
      <c r="F2">
        <v>92500</v>
      </c>
      <c r="G2">
        <v>6.9082665541965413</v>
      </c>
    </row>
    <row r="3" spans="1:7" x14ac:dyDescent="0.25">
      <c r="A3" s="2" t="s">
        <v>6</v>
      </c>
      <c r="B3" s="6">
        <v>66600</v>
      </c>
      <c r="C3" s="3">
        <v>3.6000719510732702</v>
      </c>
      <c r="E3" t="str">
        <v>Data Analyst</v>
      </c>
      <c r="F3">
        <v>66600</v>
      </c>
      <c r="G3">
        <v>3.6000719510732702</v>
      </c>
    </row>
    <row r="4" spans="1:7" x14ac:dyDescent="0.25">
      <c r="A4" s="2" t="s">
        <v>4</v>
      </c>
      <c r="B4" s="6">
        <v>96200</v>
      </c>
      <c r="C4" s="3">
        <v>5.0074794315632012</v>
      </c>
      <c r="E4" t="str">
        <v>Data Scientist</v>
      </c>
      <c r="F4">
        <v>96200</v>
      </c>
      <c r="G4">
        <v>5.0074794315632012</v>
      </c>
    </row>
    <row r="5" spans="1:7" x14ac:dyDescent="0.25">
      <c r="A5" s="2" t="s">
        <v>3</v>
      </c>
      <c r="B5" s="6">
        <v>111000</v>
      </c>
      <c r="C5" s="3">
        <v>4.7012987012987013</v>
      </c>
      <c r="E5" t="str">
        <v>Machine Learning Engineer</v>
      </c>
      <c r="F5">
        <v>111000</v>
      </c>
      <c r="G5">
        <v>4.7012987012987013</v>
      </c>
    </row>
    <row r="6" spans="1:7" x14ac:dyDescent="0.25">
      <c r="A6" s="2" t="s">
        <v>7</v>
      </c>
      <c r="B6" s="6">
        <v>92500</v>
      </c>
      <c r="C6" s="3">
        <v>5.1339285714285712</v>
      </c>
      <c r="E6" t="str">
        <v>Software Engineer</v>
      </c>
      <c r="F6">
        <v>92500</v>
      </c>
      <c r="G6">
        <v>5.1339285714285712</v>
      </c>
    </row>
    <row r="7" spans="1:7" x14ac:dyDescent="0.25">
      <c r="A7" s="2" t="s">
        <v>8</v>
      </c>
      <c r="B7" s="6">
        <v>66600</v>
      </c>
      <c r="C7" s="3">
        <v>3.3282636248415716</v>
      </c>
      <c r="E7" t="str">
        <v>Business Analyst</v>
      </c>
      <c r="F7">
        <v>66600</v>
      </c>
      <c r="G7">
        <v>3.3282636248415716</v>
      </c>
    </row>
    <row r="8" spans="1:7" x14ac:dyDescent="0.25">
      <c r="A8" s="2" t="s">
        <v>5</v>
      </c>
      <c r="B8" s="6">
        <v>111000</v>
      </c>
      <c r="C8" s="3">
        <v>8.2632711621233863</v>
      </c>
      <c r="E8" t="str">
        <v>Senior Data Engineer</v>
      </c>
      <c r="F8">
        <v>111000</v>
      </c>
      <c r="G8">
        <v>8.2632711621233863</v>
      </c>
    </row>
    <row r="9" spans="1:7" x14ac:dyDescent="0.25">
      <c r="A9" s="2" t="s">
        <v>2</v>
      </c>
      <c r="B9" s="6">
        <v>81400</v>
      </c>
      <c r="C9" s="3">
        <v>4.4124203821656049</v>
      </c>
      <c r="E9" t="str">
        <v>Senior Data Analyst</v>
      </c>
      <c r="F9">
        <v>81400</v>
      </c>
      <c r="G9">
        <v>4.4124203821656049</v>
      </c>
    </row>
    <row r="10" spans="1:7" x14ac:dyDescent="0.25">
      <c r="A10" s="2" t="s">
        <v>0</v>
      </c>
      <c r="B10" s="6">
        <v>114700</v>
      </c>
      <c r="C10" s="3">
        <v>5.2262295081967212</v>
      </c>
      <c r="E10" t="str">
        <v>Senior Data Scientist</v>
      </c>
      <c r="F10">
        <v>114700</v>
      </c>
      <c r="G10">
        <v>5.2262295081967212</v>
      </c>
    </row>
    <row r="11" spans="1:7" x14ac:dyDescent="0.25">
      <c r="A11" s="2" t="s">
        <v>9</v>
      </c>
      <c r="B11" s="6">
        <v>85100</v>
      </c>
      <c r="C11" s="3">
        <v>4.7878787878787881</v>
      </c>
      <c r="E11" t="str">
        <v>Cloud Engineer</v>
      </c>
      <c r="F11">
        <v>85100</v>
      </c>
      <c r="G11">
        <v>4.7878787878787881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12"/>
  <sheetViews>
    <sheetView workbookViewId="0">
      <selection activeCell="B12" sqref="B12"/>
    </sheetView>
  </sheetViews>
  <sheetFormatPr defaultRowHeight="15" x14ac:dyDescent="0.25"/>
  <cols>
    <col min="1" max="1" width="25" bestFit="1" customWidth="1"/>
    <col min="2" max="2" width="13.5703125" bestFit="1" customWidth="1"/>
    <col min="3" max="3" width="16.42578125" bestFit="1" customWidth="1"/>
    <col min="4" max="4" width="21" bestFit="1" customWidth="1"/>
    <col min="5" max="5" width="10.28515625" bestFit="1" customWidth="1"/>
  </cols>
  <sheetData>
    <row r="1" spans="1:4" x14ac:dyDescent="0.25">
      <c r="A1" s="1" t="s">
        <v>28</v>
      </c>
      <c r="B1" t="s">
        <v>18</v>
      </c>
      <c r="C1" t="s">
        <v>19</v>
      </c>
      <c r="D1" t="s">
        <v>20</v>
      </c>
    </row>
    <row r="2" spans="1:4" x14ac:dyDescent="0.25">
      <c r="A2" s="2" t="s">
        <v>8</v>
      </c>
      <c r="B2" s="5">
        <v>66600</v>
      </c>
      <c r="C2" s="5">
        <v>66600</v>
      </c>
      <c r="D2" s="5">
        <v>55500</v>
      </c>
    </row>
    <row r="3" spans="1:4" x14ac:dyDescent="0.25">
      <c r="A3" s="2" t="s">
        <v>9</v>
      </c>
      <c r="B3" s="5">
        <v>85100</v>
      </c>
      <c r="C3" s="5">
        <v>85100</v>
      </c>
      <c r="D3" s="5">
        <v>65934</v>
      </c>
    </row>
    <row r="4" spans="1:4" x14ac:dyDescent="0.25">
      <c r="A4" s="2" t="s">
        <v>6</v>
      </c>
      <c r="B4" s="5">
        <v>66600</v>
      </c>
      <c r="C4" s="5">
        <v>66600</v>
      </c>
      <c r="D4" s="5">
        <v>66600</v>
      </c>
    </row>
    <row r="5" spans="1:4" x14ac:dyDescent="0.25">
      <c r="A5" s="2" t="s">
        <v>1</v>
      </c>
      <c r="B5" s="5">
        <v>92500</v>
      </c>
      <c r="C5" s="5">
        <v>92500</v>
      </c>
      <c r="D5" s="5">
        <v>91390</v>
      </c>
    </row>
    <row r="6" spans="1:4" x14ac:dyDescent="0.25">
      <c r="A6" s="2" t="s">
        <v>4</v>
      </c>
      <c r="B6" s="5">
        <v>96200</v>
      </c>
      <c r="C6" s="5">
        <v>96200</v>
      </c>
      <c r="D6" s="5">
        <v>88467</v>
      </c>
    </row>
    <row r="7" spans="1:4" x14ac:dyDescent="0.25">
      <c r="A7" s="2" t="s">
        <v>3</v>
      </c>
      <c r="B7" s="5">
        <v>111000</v>
      </c>
      <c r="C7" s="5">
        <v>111000</v>
      </c>
      <c r="D7" s="5">
        <v>74761.460000000006</v>
      </c>
    </row>
    <row r="8" spans="1:4" x14ac:dyDescent="0.25">
      <c r="A8" s="2" t="s">
        <v>2</v>
      </c>
      <c r="B8" s="5">
        <v>81400</v>
      </c>
      <c r="C8" s="5">
        <v>81400</v>
      </c>
      <c r="D8" s="5">
        <v>82269.5</v>
      </c>
    </row>
    <row r="9" spans="1:4" x14ac:dyDescent="0.25">
      <c r="A9" s="2" t="s">
        <v>5</v>
      </c>
      <c r="B9" s="5">
        <v>111000</v>
      </c>
      <c r="C9" s="5">
        <v>111000</v>
      </c>
      <c r="D9" s="5">
        <v>109150</v>
      </c>
    </row>
    <row r="10" spans="1:4" x14ac:dyDescent="0.25">
      <c r="A10" s="2" t="s">
        <v>0</v>
      </c>
      <c r="B10" s="5">
        <v>114700</v>
      </c>
      <c r="C10" s="5">
        <v>114700</v>
      </c>
      <c r="D10" s="5">
        <v>114700</v>
      </c>
    </row>
    <row r="11" spans="1:4" x14ac:dyDescent="0.25">
      <c r="A11" s="2" t="s">
        <v>7</v>
      </c>
      <c r="B11" s="5">
        <v>92500</v>
      </c>
      <c r="C11" s="5">
        <v>92500</v>
      </c>
      <c r="D11" s="5">
        <v>65934</v>
      </c>
    </row>
    <row r="12" spans="1:4" x14ac:dyDescent="0.25">
      <c r="A12" s="2" t="s">
        <v>10</v>
      </c>
      <c r="B12" s="5">
        <v>88015.6</v>
      </c>
      <c r="C12" s="5">
        <v>88015.6</v>
      </c>
      <c r="D12" s="5">
        <v>82269.5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E0590-79FD-44BE-A48C-B56ABE6594E7}">
  <dimension ref="A1:C12"/>
  <sheetViews>
    <sheetView workbookViewId="0">
      <selection activeCell="A2" sqref="A2"/>
    </sheetView>
  </sheetViews>
  <sheetFormatPr defaultRowHeight="15" x14ac:dyDescent="0.25"/>
  <cols>
    <col min="1" max="1" width="11.28515625" bestFit="1" customWidth="1"/>
    <col min="2" max="2" width="20.140625" bestFit="1" customWidth="1"/>
    <col min="3" max="5" width="14.85546875" bestFit="1" customWidth="1"/>
  </cols>
  <sheetData>
    <row r="1" spans="1:3" x14ac:dyDescent="0.25">
      <c r="A1" s="1" t="s">
        <v>27</v>
      </c>
      <c r="B1" t="s">
        <v>25</v>
      </c>
      <c r="C1" t="s">
        <v>26</v>
      </c>
    </row>
    <row r="2" spans="1:3" x14ac:dyDescent="0.25">
      <c r="A2" s="2" t="s">
        <v>12</v>
      </c>
      <c r="B2" s="5">
        <v>53164.5674</v>
      </c>
      <c r="C2" s="4">
        <v>0.27653195826837751</v>
      </c>
    </row>
    <row r="3" spans="1:3" x14ac:dyDescent="0.25">
      <c r="A3" s="2" t="s">
        <v>21</v>
      </c>
      <c r="B3" s="5">
        <v>53075.445500000002</v>
      </c>
      <c r="C3" s="4">
        <v>6.7873845784866285E-2</v>
      </c>
    </row>
    <row r="4" spans="1:3" x14ac:dyDescent="0.25">
      <c r="A4" s="2" t="s">
        <v>13</v>
      </c>
      <c r="B4" s="5">
        <v>50653</v>
      </c>
      <c r="C4" s="4">
        <v>0.28696486389255305</v>
      </c>
    </row>
    <row r="5" spans="1:3" x14ac:dyDescent="0.25">
      <c r="A5" s="2" t="s">
        <v>22</v>
      </c>
      <c r="B5" s="5">
        <v>49284</v>
      </c>
      <c r="C5" s="4">
        <v>0.1680057560858616</v>
      </c>
    </row>
    <row r="6" spans="1:3" x14ac:dyDescent="0.25">
      <c r="A6" s="2" t="s">
        <v>11</v>
      </c>
      <c r="B6" s="5">
        <v>49284</v>
      </c>
      <c r="C6" s="4">
        <v>0.52500299796138628</v>
      </c>
    </row>
    <row r="7" spans="1:3" x14ac:dyDescent="0.25">
      <c r="A7" s="2" t="s">
        <v>16</v>
      </c>
      <c r="B7" s="5">
        <v>49284</v>
      </c>
      <c r="C7" s="4">
        <v>0.18803213814606068</v>
      </c>
    </row>
    <row r="8" spans="1:3" x14ac:dyDescent="0.25">
      <c r="A8" s="2" t="s">
        <v>14</v>
      </c>
      <c r="B8" s="5">
        <v>49284</v>
      </c>
      <c r="C8" s="4">
        <v>0.16033097493704282</v>
      </c>
    </row>
    <row r="9" spans="1:3" x14ac:dyDescent="0.25">
      <c r="A9" s="2" t="s">
        <v>23</v>
      </c>
      <c r="B9" s="5">
        <v>46546</v>
      </c>
      <c r="C9" s="4">
        <v>9.653435663748651E-2</v>
      </c>
    </row>
    <row r="10" spans="1:3" x14ac:dyDescent="0.25">
      <c r="A10" s="2" t="s">
        <v>15</v>
      </c>
      <c r="B10" s="5">
        <v>46272.2</v>
      </c>
      <c r="C10" s="4">
        <v>0.41455810049166569</v>
      </c>
    </row>
    <row r="11" spans="1:3" x14ac:dyDescent="0.25">
      <c r="A11" s="2" t="s">
        <v>24</v>
      </c>
      <c r="B11" s="5">
        <v>44729.063199999997</v>
      </c>
      <c r="C11" s="4">
        <v>0.10420913778630531</v>
      </c>
    </row>
    <row r="12" spans="1:3" x14ac:dyDescent="0.25">
      <c r="A12" s="2" t="s">
        <v>10</v>
      </c>
      <c r="B12" s="5">
        <v>49284</v>
      </c>
      <c r="C12" s="4">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84E74A9D-A9B1-4472-9D9B-ED1952B8864A}">
  <ds:schemaRefs/>
</ds:datastoreItem>
</file>

<file path=customXml/itemProps2.xml><?xml version="1.0" encoding="utf-8"?>
<ds:datastoreItem xmlns:ds="http://schemas.openxmlformats.org/officeDocument/2006/customXml" ds:itemID="{54EBDA10-54FE-41B5-A6E8-A93F2532175D}">
  <ds:schemaRefs/>
</ds:datastoreItem>
</file>

<file path=customXml/itemProps3.xml><?xml version="1.0" encoding="utf-8"?>
<ds:datastoreItem xmlns:ds="http://schemas.openxmlformats.org/officeDocument/2006/customXml" ds:itemID="{F8D44FCB-6836-42A4-8871-FA320F1AE377}">
  <ds:schemaRefs/>
</ds:datastoreItem>
</file>

<file path=customXml/itemProps4.xml><?xml version="1.0" encoding="utf-8"?>
<ds:datastoreItem xmlns:ds="http://schemas.openxmlformats.org/officeDocument/2006/customXml" ds:itemID="{3C328CA2-81E4-448E-B50E-8FC3161CE84A}">
  <ds:schemaRefs>
    <ds:schemaRef ds:uri="http://schemas.microsoft.com/DataMashup"/>
  </ds:schemaRefs>
</ds:datastoreItem>
</file>

<file path=customXml/itemProps5.xml><?xml version="1.0" encoding="utf-8"?>
<ds:datastoreItem xmlns:ds="http://schemas.openxmlformats.org/officeDocument/2006/customXml" ds:itemID="{E1F56DA3-980C-4240-BBAC-5934B479A62A}">
  <ds:schemaRefs/>
</ds:datastoreItem>
</file>

<file path=customXml/itemProps6.xml><?xml version="1.0" encoding="utf-8"?>
<ds:datastoreItem xmlns:ds="http://schemas.openxmlformats.org/officeDocument/2006/customXml" ds:itemID="{C116D82B-F0AC-4ABC-9926-86B9954FAE76}">
  <ds:schemaRefs/>
</ds:datastoreItem>
</file>

<file path=customXml/itemProps7.xml><?xml version="1.0" encoding="utf-8"?>
<ds:datastoreItem xmlns:ds="http://schemas.openxmlformats.org/officeDocument/2006/customXml" ds:itemID="{1FD56725-64FB-4A69-A059-FC00C21AD4E5}">
  <ds:schemaRefs/>
</ds:datastoreItem>
</file>

<file path=customXml/itemProps8.xml><?xml version="1.0" encoding="utf-8"?>
<ds:datastoreItem xmlns:ds="http://schemas.openxmlformats.org/officeDocument/2006/customXml" ds:itemID="{3C0D31B9-03F0-4A6F-896B-69E010325E61}">
  <ds:schemaRefs/>
</ds:datastoreItem>
</file>

<file path=customXml/itemProps9.xml><?xml version="1.0" encoding="utf-8"?>
<ds:datastoreItem xmlns:ds="http://schemas.openxmlformats.org/officeDocument/2006/customXml" ds:itemID="{C2798E58-4C7D-41AD-83FC-69385FE9B7FD}">
  <ds:schemaRefs/>
</ds:datastoreItem>
</file>

<file path=customXml/itemProps10.xml><?xml version="1.0" encoding="utf-8"?>
<ds:datastoreItem xmlns:ds="http://schemas.openxmlformats.org/officeDocument/2006/customXml" ds:itemID="{AD038328-33AE-44FB-BDEB-9CB5188B52B8}">
  <ds:schemaRefs/>
</ds:datastoreItem>
</file>

<file path=customXml/itemProps11.xml><?xml version="1.0" encoding="utf-8"?>
<ds:datastoreItem xmlns:ds="http://schemas.openxmlformats.org/officeDocument/2006/customXml" ds:itemID="{BCA6FF43-5D43-4D22-B0A8-65A1F7BDDCF0}">
  <ds:schemaRefs/>
</ds:datastoreItem>
</file>

<file path=customXml/itemProps12.xml><?xml version="1.0" encoding="utf-8"?>
<ds:datastoreItem xmlns:ds="http://schemas.openxmlformats.org/officeDocument/2006/customXml" ds:itemID="{0FD3075D-5498-45E1-B271-06736B23E682}">
  <ds:schemaRefs/>
</ds:datastoreItem>
</file>

<file path=customXml/itemProps13.xml><?xml version="1.0" encoding="utf-8"?>
<ds:datastoreItem xmlns:ds="http://schemas.openxmlformats.org/officeDocument/2006/customXml" ds:itemID="{F405983F-5E1D-4642-81F6-B7E4F873D87E}">
  <ds:schemaRefs/>
</ds:datastoreItem>
</file>

<file path=customXml/itemProps14.xml><?xml version="1.0" encoding="utf-8"?>
<ds:datastoreItem xmlns:ds="http://schemas.openxmlformats.org/officeDocument/2006/customXml" ds:itemID="{42E82A16-5231-41FA-AEA8-BE04B8EE2553}">
  <ds:schemaRefs/>
</ds:datastoreItem>
</file>

<file path=customXml/itemProps15.xml><?xml version="1.0" encoding="utf-8"?>
<ds:datastoreItem xmlns:ds="http://schemas.openxmlformats.org/officeDocument/2006/customXml" ds:itemID="{8A336A09-AD00-474C-B6D3-0481CCD6194F}">
  <ds:schemaRefs/>
</ds:datastoreItem>
</file>

<file path=customXml/itemProps16.xml><?xml version="1.0" encoding="utf-8"?>
<ds:datastoreItem xmlns:ds="http://schemas.openxmlformats.org/officeDocument/2006/customXml" ds:itemID="{95DF308C-37A9-4FA9-A1A0-45576A0CB201}">
  <ds:schemaRefs/>
</ds:datastoreItem>
</file>

<file path=customXml/itemProps17.xml><?xml version="1.0" encoding="utf-8"?>
<ds:datastoreItem xmlns:ds="http://schemas.openxmlformats.org/officeDocument/2006/customXml" ds:itemID="{37DEED6C-3B70-42A3-A7C9-1539768BB759}">
  <ds:schemaRefs/>
</ds:datastoreItem>
</file>

<file path=customXml/itemProps18.xml><?xml version="1.0" encoding="utf-8"?>
<ds:datastoreItem xmlns:ds="http://schemas.openxmlformats.org/officeDocument/2006/customXml" ds:itemID="{B319899F-7607-4157-B73B-4C35E57A0AEB}">
  <ds:schemaRefs/>
</ds:datastoreItem>
</file>

<file path=customXml/itemProps19.xml><?xml version="1.0" encoding="utf-8"?>
<ds:datastoreItem xmlns:ds="http://schemas.openxmlformats.org/officeDocument/2006/customXml" ds:itemID="{23CC11C5-77E1-4482-809A-75017DACE206}">
  <ds:schemaRefs/>
</ds:datastoreItem>
</file>

<file path=customXml/itemProps20.xml><?xml version="1.0" encoding="utf-8"?>
<ds:datastoreItem xmlns:ds="http://schemas.openxmlformats.org/officeDocument/2006/customXml" ds:itemID="{CD6BD75B-F712-4945-AD7D-2FADA9EDFDD6}">
  <ds:schemaRefs/>
</ds:datastoreItem>
</file>

<file path=customXml/itemProps21.xml><?xml version="1.0" encoding="utf-8"?>
<ds:datastoreItem xmlns:ds="http://schemas.openxmlformats.org/officeDocument/2006/customXml" ds:itemID="{E9D606CE-A772-4B88-9715-80BBB46FAB2F}">
  <ds:schemaRefs/>
</ds:datastoreItem>
</file>

<file path=customXml/itemProps22.xml><?xml version="1.0" encoding="utf-8"?>
<ds:datastoreItem xmlns:ds="http://schemas.openxmlformats.org/officeDocument/2006/customXml" ds:itemID="{A45572CA-8080-48D8-9449-AD1EB0C9C49C}">
  <ds:schemaRefs/>
</ds:datastoreItem>
</file>

<file path=customXml/itemProps23.xml><?xml version="1.0" encoding="utf-8"?>
<ds:datastoreItem xmlns:ds="http://schemas.openxmlformats.org/officeDocument/2006/customXml" ds:itemID="{F712C3C6-7AD0-4129-9758-00F2BC392F16}">
  <ds:schemaRefs/>
</ds:datastoreItem>
</file>

<file path=customXml/itemProps24.xml><?xml version="1.0" encoding="utf-8"?>
<ds:datastoreItem xmlns:ds="http://schemas.openxmlformats.org/officeDocument/2006/customXml" ds:itemID="{E701716D-E91B-4209-90E0-E1E6601FCB70}">
  <ds:schemaRefs/>
</ds:datastoreItem>
</file>

<file path=customXml/itemProps25.xml><?xml version="1.0" encoding="utf-8"?>
<ds:datastoreItem xmlns:ds="http://schemas.openxmlformats.org/officeDocument/2006/customXml" ds:itemID="{11B8A8B3-E81F-4B62-92C0-0C81B2A14B6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Islam, Mansur</cp:lastModifiedBy>
  <dcterms:created xsi:type="dcterms:W3CDTF">2024-08-10T22:21:34Z</dcterms:created>
  <dcterms:modified xsi:type="dcterms:W3CDTF">2026-06-15T11:42:01Z</dcterms:modified>
</cp:coreProperties>
</file>