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xel\Desktop\"/>
    </mc:Choice>
  </mc:AlternateContent>
  <bookViews>
    <workbookView xWindow="0" yWindow="0" windowWidth="23040" windowHeight="9228" tabRatio="995" activeTab="5"/>
  </bookViews>
  <sheets>
    <sheet name="Расп. Эрланга k = 1" sheetId="3" r:id="rId1"/>
    <sheet name="k = 2" sheetId="4" r:id="rId2"/>
    <sheet name="k = 3" sheetId="5" r:id="rId3"/>
    <sheet name="Расп. эрланга" sheetId="12" r:id="rId4"/>
    <sheet name="График расп. Эрланга k=1" sheetId="13" r:id="rId5"/>
    <sheet name="График расп. Эрланга k=2" sheetId="14" r:id="rId6"/>
    <sheet name="График расп. Эрланга k=3" sheetId="1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5" l="1"/>
  <c r="P19" i="5"/>
  <c r="O19" i="5"/>
  <c r="N19" i="5"/>
  <c r="M19" i="5"/>
  <c r="L19" i="5"/>
  <c r="G19" i="5"/>
  <c r="F19" i="5"/>
  <c r="E19" i="5"/>
  <c r="D19" i="5"/>
  <c r="C19" i="5"/>
  <c r="B19" i="5"/>
  <c r="K18" i="5"/>
  <c r="A18" i="5"/>
  <c r="Q16" i="5"/>
  <c r="P16" i="5"/>
  <c r="O16" i="5"/>
  <c r="N16" i="5"/>
  <c r="M16" i="5"/>
  <c r="L16" i="5"/>
  <c r="G16" i="5"/>
  <c r="F16" i="5"/>
  <c r="E16" i="5"/>
  <c r="D16" i="5"/>
  <c r="C16" i="5"/>
  <c r="B16" i="5"/>
  <c r="Q12" i="5"/>
  <c r="P12" i="5"/>
  <c r="O12" i="5"/>
  <c r="N12" i="5"/>
  <c r="M12" i="5"/>
  <c r="L12" i="5"/>
  <c r="G12" i="5"/>
  <c r="F12" i="5"/>
  <c r="E12" i="5"/>
  <c r="D12" i="5"/>
  <c r="C12" i="5"/>
  <c r="B12" i="5"/>
  <c r="K11" i="5"/>
  <c r="A11" i="5"/>
  <c r="Q5" i="5"/>
  <c r="P5" i="5"/>
  <c r="O5" i="5"/>
  <c r="N5" i="5"/>
  <c r="M5" i="5"/>
  <c r="L5" i="5"/>
  <c r="G5" i="5"/>
  <c r="F5" i="5"/>
  <c r="E5" i="5"/>
  <c r="D5" i="5"/>
  <c r="C5" i="5"/>
  <c r="B5" i="5"/>
  <c r="K4" i="5"/>
  <c r="A4" i="5"/>
  <c r="Q19" i="4"/>
  <c r="P19" i="4"/>
  <c r="O19" i="4"/>
  <c r="N19" i="4"/>
  <c r="M19" i="4"/>
  <c r="L19" i="4"/>
  <c r="G19" i="4"/>
  <c r="F19" i="4"/>
  <c r="E19" i="4"/>
  <c r="D19" i="4"/>
  <c r="C19" i="4"/>
  <c r="B19" i="4"/>
  <c r="K18" i="4"/>
  <c r="A18" i="4"/>
  <c r="Q16" i="4"/>
  <c r="P16" i="4"/>
  <c r="O16" i="4"/>
  <c r="N16" i="4"/>
  <c r="M16" i="4"/>
  <c r="L16" i="4"/>
  <c r="G16" i="4"/>
  <c r="F16" i="4"/>
  <c r="E16" i="4"/>
  <c r="D16" i="4"/>
  <c r="C16" i="4"/>
  <c r="B16" i="4"/>
  <c r="Q12" i="4"/>
  <c r="P12" i="4"/>
  <c r="O12" i="4"/>
  <c r="N12" i="4"/>
  <c r="M12" i="4"/>
  <c r="L12" i="4"/>
  <c r="G12" i="4"/>
  <c r="F12" i="4"/>
  <c r="E12" i="4"/>
  <c r="D12" i="4"/>
  <c r="C12" i="4"/>
  <c r="B12" i="4"/>
  <c r="K11" i="4"/>
  <c r="A11" i="4"/>
  <c r="Q5" i="4"/>
  <c r="P5" i="4"/>
  <c r="O5" i="4"/>
  <c r="N5" i="4"/>
  <c r="M5" i="4"/>
  <c r="L5" i="4"/>
  <c r="G5" i="4"/>
  <c r="F5" i="4"/>
  <c r="E5" i="4"/>
  <c r="D5" i="4"/>
  <c r="C5" i="4"/>
  <c r="B5" i="4"/>
  <c r="K4" i="4"/>
  <c r="A4" i="4"/>
  <c r="Q19" i="3"/>
  <c r="P19" i="3"/>
  <c r="O19" i="3"/>
  <c r="N19" i="3"/>
  <c r="M19" i="3"/>
  <c r="L19" i="3"/>
  <c r="G19" i="3"/>
  <c r="F19" i="3"/>
  <c r="E19" i="3"/>
  <c r="D19" i="3"/>
  <c r="C19" i="3"/>
  <c r="B19" i="3"/>
  <c r="K18" i="3"/>
  <c r="A18" i="3"/>
  <c r="Q16" i="3"/>
  <c r="P16" i="3"/>
  <c r="O16" i="3"/>
  <c r="N16" i="3"/>
  <c r="M16" i="3"/>
  <c r="L16" i="3"/>
  <c r="G16" i="3"/>
  <c r="F16" i="3"/>
  <c r="E16" i="3"/>
  <c r="D16" i="3"/>
  <c r="C16" i="3"/>
  <c r="B16" i="3"/>
  <c r="Q12" i="3"/>
  <c r="P12" i="3"/>
  <c r="O12" i="3"/>
  <c r="N12" i="3"/>
  <c r="M12" i="3"/>
  <c r="L12" i="3"/>
  <c r="G12" i="3"/>
  <c r="F12" i="3"/>
  <c r="E12" i="3"/>
  <c r="D12" i="3"/>
  <c r="C12" i="3"/>
  <c r="B12" i="3"/>
  <c r="K11" i="3"/>
  <c r="A11" i="3"/>
  <c r="Q5" i="3"/>
  <c r="P5" i="3"/>
  <c r="O5" i="3"/>
  <c r="N5" i="3"/>
  <c r="M5" i="3"/>
  <c r="L5" i="3"/>
  <c r="G5" i="3"/>
  <c r="F5" i="3"/>
  <c r="E5" i="3"/>
  <c r="D5" i="3"/>
  <c r="C5" i="3"/>
  <c r="B5" i="3"/>
  <c r="K4" i="3"/>
  <c r="A4" i="3"/>
</calcChain>
</file>

<file path=xl/sharedStrings.xml><?xml version="1.0" encoding="utf-8"?>
<sst xmlns="http://schemas.openxmlformats.org/spreadsheetml/2006/main" count="24" uniqueCount="8">
  <si>
    <t>RN 93</t>
  </si>
  <si>
    <t>Rn 974</t>
  </si>
  <si>
    <t>k = 1</t>
  </si>
  <si>
    <t>k = 2</t>
  </si>
  <si>
    <t>k =3</t>
  </si>
  <si>
    <t>Отклонение мат. Ожидания k =1</t>
  </si>
  <si>
    <t>Отклонение сред. квад. откл. к = 1</t>
  </si>
  <si>
    <t>Отклонение коэф. вариации к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</si>
</sst>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мат. Ожидания </a:t>
            </a:r>
            <a:r>
              <a:rPr lang="en-US" sz="1400" b="0" i="0" u="none" strike="noStrike" baseline="0">
                <a:effectLst/>
              </a:rPr>
              <a:t>k =1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эрланга'!$A$4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эрланга'!$B$4:$G$4</c:f>
              <c:numCache>
                <c:formatCode>General</c:formatCode>
                <c:ptCount val="6"/>
                <c:pt idx="0">
                  <c:v>0.10448</c:v>
                </c:pt>
                <c:pt idx="1">
                  <c:v>0.11613999999999999</c:v>
                </c:pt>
                <c:pt idx="2">
                  <c:v>1.9310000000000001E-2</c:v>
                </c:pt>
                <c:pt idx="3">
                  <c:v>7.7260000000000002E-3</c:v>
                </c:pt>
                <c:pt idx="4">
                  <c:v>7.7819999999999999E-3</c:v>
                </c:pt>
                <c:pt idx="5">
                  <c:v>1.5462E-2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E-4DA5-9609-C13E3AE69340}"/>
            </c:ext>
          </c:extLst>
        </c:ser>
        <c:ser>
          <c:idx val="1"/>
          <c:order val="1"/>
          <c:tx>
            <c:strRef>
              <c:f>'Расп. эрланга'!$A$5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эрланга'!$B$3:$G$3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эрланга'!$B$5:$G$5</c:f>
              <c:numCache>
                <c:formatCode>General</c:formatCode>
                <c:ptCount val="6"/>
                <c:pt idx="0">
                  <c:v>0.26683000000000001</c:v>
                </c:pt>
                <c:pt idx="1">
                  <c:v>5.9652999999999998E-2</c:v>
                </c:pt>
                <c:pt idx="2">
                  <c:v>3.9959000000000001E-2</c:v>
                </c:pt>
                <c:pt idx="3">
                  <c:v>5.5954999999999998E-2</c:v>
                </c:pt>
                <c:pt idx="4">
                  <c:v>5.0411999999999998E-2</c:v>
                </c:pt>
                <c:pt idx="5">
                  <c:v>6.0846999999999998E-2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E-4DA5-9609-C13E3AE6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3200"/>
        <c:axId val="463125168"/>
      </c:lineChart>
      <c:catAx>
        <c:axId val="4631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5168"/>
        <c:crosses val="autoZero"/>
        <c:auto val="1"/>
        <c:lblAlgn val="ctr"/>
        <c:lblOffset val="100"/>
        <c:noMultiLvlLbl val="0"/>
      </c:catAx>
      <c:valAx>
        <c:axId val="4631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сред. квад. откл. к = 1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эрланга'!$A$8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эрланга'!$B$7:$G$7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эрланга'!$B$8:$G$8</c:f>
              <c:numCache>
                <c:formatCode>General</c:formatCode>
                <c:ptCount val="6"/>
                <c:pt idx="0">
                  <c:v>0.12512999999999999</c:v>
                </c:pt>
                <c:pt idx="1">
                  <c:v>2.9080000000000002E-2</c:v>
                </c:pt>
                <c:pt idx="2">
                  <c:v>2.8842E-2</c:v>
                </c:pt>
                <c:pt idx="3">
                  <c:v>2.5141E-2</c:v>
                </c:pt>
                <c:pt idx="4">
                  <c:v>2.1605999999999999E-3</c:v>
                </c:pt>
                <c:pt idx="5">
                  <c:v>2.0464E-2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1-4752-855D-52A8B978DA00}"/>
            </c:ext>
          </c:extLst>
        </c:ser>
        <c:ser>
          <c:idx val="1"/>
          <c:order val="1"/>
          <c:tx>
            <c:strRef>
              <c:f>'Расп. эрланга'!$A$9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эрланга'!$B$7:$G$7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эрланга'!$B$9:$G$9</c:f>
              <c:numCache>
                <c:formatCode>General</c:formatCode>
                <c:ptCount val="6"/>
                <c:pt idx="0">
                  <c:v>0.34787000000000001</c:v>
                </c:pt>
                <c:pt idx="1">
                  <c:v>2.6901999999999999E-2</c:v>
                </c:pt>
                <c:pt idx="2">
                  <c:v>8.3949999999999997E-2</c:v>
                </c:pt>
                <c:pt idx="3">
                  <c:v>7.1405999999999997E-2</c:v>
                </c:pt>
                <c:pt idx="4">
                  <c:v>7.3131000000000002E-2</c:v>
                </c:pt>
                <c:pt idx="5">
                  <c:v>9.2482999999999996E-2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1-4752-855D-52A8B978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2216"/>
        <c:axId val="463121232"/>
      </c:lineChart>
      <c:catAx>
        <c:axId val="4631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1232"/>
        <c:crosses val="autoZero"/>
        <c:auto val="1"/>
        <c:lblAlgn val="ctr"/>
        <c:lblOffset val="100"/>
        <c:noMultiLvlLbl val="0"/>
      </c:catAx>
      <c:valAx>
        <c:axId val="463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коэф. вариации к = 1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эрланга'!$A$12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эрланга'!$B$11:$G$11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эрланга'!$B$12:$G$12</c:f>
              <c:numCache>
                <c:formatCode>General</c:formatCode>
                <c:ptCount val="6"/>
                <c:pt idx="0">
                  <c:v>0.21332999999999999</c:v>
                </c:pt>
                <c:pt idx="1">
                  <c:v>0.15631400000000001</c:v>
                </c:pt>
                <c:pt idx="2">
                  <c:v>4.1907E-2</c:v>
                </c:pt>
                <c:pt idx="3">
                  <c:v>1.0305999999999999E-2</c:v>
                </c:pt>
                <c:pt idx="4">
                  <c:v>6.7650000000000002E-3</c:v>
                </c:pt>
                <c:pt idx="5">
                  <c:v>1.97E-3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8-4C9F-B1F5-C7616BE651D5}"/>
            </c:ext>
          </c:extLst>
        </c:ser>
        <c:ser>
          <c:idx val="1"/>
          <c:order val="1"/>
          <c:tx>
            <c:strRef>
              <c:f>'Расп. эрланга'!$A$13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эрланга'!$B$11:$G$11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эрланга'!$B$13:$G$13</c:f>
              <c:numCache>
                <c:formatCode>General</c:formatCode>
                <c:ptCount val="6"/>
                <c:pt idx="0">
                  <c:v>0.10561</c:v>
                </c:pt>
                <c:pt idx="1">
                  <c:v>2.554E-2</c:v>
                </c:pt>
                <c:pt idx="2">
                  <c:v>4.8077000000000002E-2</c:v>
                </c:pt>
                <c:pt idx="3">
                  <c:v>2.0254999999999999E-2</c:v>
                </c:pt>
                <c:pt idx="4">
                  <c:v>2.7289999999999998E-2</c:v>
                </c:pt>
                <c:pt idx="5">
                  <c:v>3.5527999999999997E-2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8-4C9F-B1F5-C7616BE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13688"/>
        <c:axId val="463118280"/>
      </c:lineChart>
      <c:catAx>
        <c:axId val="4631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18280"/>
        <c:crosses val="autoZero"/>
        <c:auto val="1"/>
        <c:lblAlgn val="ctr"/>
        <c:lblOffset val="100"/>
        <c:noMultiLvlLbl val="0"/>
      </c:catAx>
      <c:valAx>
        <c:axId val="4631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мат. Ожидания </a:t>
            </a:r>
            <a:r>
              <a:rPr lang="en-US" sz="1400" b="0" i="0" u="none" strike="noStrike" baseline="0">
                <a:effectLst/>
              </a:rPr>
              <a:t>k =</a:t>
            </a:r>
            <a:r>
              <a:rPr lang="ru-RU" sz="1400" b="0" i="0" u="none" strike="noStrike" baseline="0">
                <a:effectLst/>
              </a:rPr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эрланга'!$I$4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эрланга'!$J$3:$O$3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эрланга'!$J$4:$O$4</c:f>
              <c:numCache>
                <c:formatCode>General</c:formatCode>
                <c:ptCount val="6"/>
                <c:pt idx="0">
                  <c:v>0.1293</c:v>
                </c:pt>
                <c:pt idx="1">
                  <c:v>2.2950999999999999E-2</c:v>
                </c:pt>
                <c:pt idx="2">
                  <c:v>2.0493999999999998E-2</c:v>
                </c:pt>
                <c:pt idx="3">
                  <c:v>2.4611000000000001E-2</c:v>
                </c:pt>
                <c:pt idx="4">
                  <c:v>3.2419000000000003E-2</c:v>
                </c:pt>
                <c:pt idx="5">
                  <c:v>2.8823000000000001E-2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0-4A07-A859-06DD9FBF8B6A}"/>
            </c:ext>
          </c:extLst>
        </c:ser>
        <c:ser>
          <c:idx val="1"/>
          <c:order val="1"/>
          <c:tx>
            <c:strRef>
              <c:f>'Расп. эрланга'!$I$5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эрланга'!$J$3:$O$3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эрланга'!$J$5:$O$5</c:f>
              <c:numCache>
                <c:formatCode>General</c:formatCode>
                <c:ptCount val="6"/>
                <c:pt idx="0">
                  <c:v>5.1799999999999999E-2</c:v>
                </c:pt>
                <c:pt idx="1">
                  <c:v>1.5134999999999999E-2</c:v>
                </c:pt>
                <c:pt idx="2">
                  <c:v>8.6099999999999996E-3</c:v>
                </c:pt>
                <c:pt idx="3">
                  <c:v>4.8989999999999997E-3</c:v>
                </c:pt>
                <c:pt idx="4">
                  <c:v>1.4881999999999999E-2</c:v>
                </c:pt>
                <c:pt idx="5">
                  <c:v>2.5496999999999999E-2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0-4A07-A859-06DD9FBF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94688"/>
        <c:axId val="458295016"/>
      </c:lineChart>
      <c:catAx>
        <c:axId val="4582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95016"/>
        <c:crosses val="autoZero"/>
        <c:auto val="1"/>
        <c:lblAlgn val="ctr"/>
        <c:lblOffset val="100"/>
        <c:noMultiLvlLbl val="0"/>
      </c:catAx>
      <c:valAx>
        <c:axId val="4582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сред. квад. откл. к =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эрланга'!$I$8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эрланга'!$J$7:$O$7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эрланга'!$J$8:$O$8</c:f>
              <c:numCache>
                <c:formatCode>General</c:formatCode>
                <c:ptCount val="6"/>
                <c:pt idx="0">
                  <c:v>0.17</c:v>
                </c:pt>
                <c:pt idx="1">
                  <c:v>0.145234</c:v>
                </c:pt>
                <c:pt idx="2">
                  <c:v>6.5209999999999999E-3</c:v>
                </c:pt>
                <c:pt idx="3">
                  <c:v>1.2914E-2</c:v>
                </c:pt>
                <c:pt idx="4">
                  <c:v>7.9500000000000003E-4</c:v>
                </c:pt>
                <c:pt idx="5">
                  <c:v>4.535E-3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E-4214-8316-0D068AEE7EBC}"/>
            </c:ext>
          </c:extLst>
        </c:ser>
        <c:ser>
          <c:idx val="1"/>
          <c:order val="1"/>
          <c:tx>
            <c:strRef>
              <c:f>'Расп. эрланга'!$I$9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эрланга'!$J$7:$O$7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эрланга'!$J$9:$O$9</c:f>
              <c:numCache>
                <c:formatCode>General</c:formatCode>
                <c:ptCount val="6"/>
                <c:pt idx="0">
                  <c:v>5.5539999999999999E-2</c:v>
                </c:pt>
                <c:pt idx="1">
                  <c:v>5.672E-2</c:v>
                </c:pt>
                <c:pt idx="2">
                  <c:v>2.5899999999999999E-3</c:v>
                </c:pt>
                <c:pt idx="3">
                  <c:v>1.7176E-2</c:v>
                </c:pt>
                <c:pt idx="4">
                  <c:v>4.3818000000000003E-2</c:v>
                </c:pt>
                <c:pt idx="5">
                  <c:v>5.3858000000000003E-2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E-4214-8316-0D068AEE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83840"/>
        <c:axId val="463084168"/>
      </c:lineChart>
      <c:catAx>
        <c:axId val="4630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84168"/>
        <c:crosses val="autoZero"/>
        <c:auto val="1"/>
        <c:lblAlgn val="ctr"/>
        <c:lblOffset val="100"/>
        <c:noMultiLvlLbl val="0"/>
      </c:catAx>
      <c:valAx>
        <c:axId val="4630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коэф. вариации к = 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эрланга'!$I$12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эрланга'!$J$11:$O$11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эрланга'!$J$12:$O$12</c:f>
              <c:numCache>
                <c:formatCode>General</c:formatCode>
                <c:ptCount val="6"/>
                <c:pt idx="0">
                  <c:v>4.5699999999999998E-2</c:v>
                </c:pt>
                <c:pt idx="1">
                  <c:v>0.120764</c:v>
                </c:pt>
                <c:pt idx="2">
                  <c:v>1.261E-2</c:v>
                </c:pt>
                <c:pt idx="3">
                  <c:v>1.0330000000000001E-2</c:v>
                </c:pt>
                <c:pt idx="4">
                  <c:v>2.9569999999999999E-2</c:v>
                </c:pt>
                <c:pt idx="5">
                  <c:v>2.2540000000000001E-2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6-4D17-85C1-B970C171CC10}"/>
            </c:ext>
          </c:extLst>
        </c:ser>
        <c:ser>
          <c:idx val="1"/>
          <c:order val="1"/>
          <c:tx>
            <c:strRef>
              <c:f>'Расп. эрланга'!$I$13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эрланга'!$J$11:$O$11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эрланга'!$J$13:$O$13</c:f>
              <c:numCache>
                <c:formatCode>General</c:formatCode>
                <c:ptCount val="6"/>
                <c:pt idx="0">
                  <c:v>3.8999999999999998E-3</c:v>
                </c:pt>
                <c:pt idx="1">
                  <c:v>7.0739999999999997E-2</c:v>
                </c:pt>
                <c:pt idx="2">
                  <c:v>6.1159999999999999E-3</c:v>
                </c:pt>
                <c:pt idx="3">
                  <c:v>1.2263E-2</c:v>
                </c:pt>
                <c:pt idx="4">
                  <c:v>2.8558E-2</c:v>
                </c:pt>
                <c:pt idx="5">
                  <c:v>2.7702000000000001E-2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6-4D17-85C1-B970C171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55408"/>
        <c:axId val="470156064"/>
      </c:lineChart>
      <c:catAx>
        <c:axId val="4701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56064"/>
        <c:crosses val="autoZero"/>
        <c:auto val="1"/>
        <c:lblAlgn val="ctr"/>
        <c:lblOffset val="100"/>
        <c:noMultiLvlLbl val="0"/>
      </c:catAx>
      <c:valAx>
        <c:axId val="4701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1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мат. Ожидания </a:t>
            </a:r>
            <a:r>
              <a:rPr lang="en-US" sz="1400" b="0" i="0" u="none" strike="noStrike" baseline="0">
                <a:effectLst/>
              </a:rPr>
              <a:t>k =</a:t>
            </a:r>
            <a:r>
              <a:rPr lang="ru-RU" sz="1400" b="0" i="0" u="none" strike="noStrike" baseline="0">
                <a:effectLst/>
              </a:rPr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эрланга'!$Q$4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эрланга'!$R$3:$W$3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эрланга'!$R$4:$W$4</c:f>
              <c:numCache>
                <c:formatCode>General</c:formatCode>
                <c:ptCount val="6"/>
                <c:pt idx="0">
                  <c:v>1.8519999999999999E-3</c:v>
                </c:pt>
                <c:pt idx="1">
                  <c:v>3.6839999999999998E-2</c:v>
                </c:pt>
                <c:pt idx="2">
                  <c:v>5.0809999999999996E-3</c:v>
                </c:pt>
                <c:pt idx="3">
                  <c:v>1.3949E-2</c:v>
                </c:pt>
                <c:pt idx="4">
                  <c:v>1.0427000000000001E-2</c:v>
                </c:pt>
                <c:pt idx="5">
                  <c:v>5.5360000000000001E-3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2AC-88F5-362009B8BB81}"/>
            </c:ext>
          </c:extLst>
        </c:ser>
        <c:ser>
          <c:idx val="1"/>
          <c:order val="1"/>
          <c:tx>
            <c:strRef>
              <c:f>'Расп. эрланга'!$Q$5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эрланга'!$R$3:$W$3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эрланга'!$R$5:$W$5</c:f>
              <c:numCache>
                <c:formatCode>General</c:formatCode>
                <c:ptCount val="6"/>
                <c:pt idx="0">
                  <c:v>1.098E-2</c:v>
                </c:pt>
                <c:pt idx="1">
                  <c:v>2.6362E-2</c:v>
                </c:pt>
                <c:pt idx="2">
                  <c:v>8.4499999999999992E-3</c:v>
                </c:pt>
                <c:pt idx="3">
                  <c:v>9.5200000000000007E-3</c:v>
                </c:pt>
                <c:pt idx="4">
                  <c:v>8.3900000000000001E-4</c:v>
                </c:pt>
                <c:pt idx="5">
                  <c:v>1.7409999999999999E-3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4-42AC-88F5-362009B8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67792"/>
        <c:axId val="458270416"/>
      </c:lineChart>
      <c:catAx>
        <c:axId val="4582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70416"/>
        <c:crosses val="autoZero"/>
        <c:auto val="1"/>
        <c:lblAlgn val="ctr"/>
        <c:lblOffset val="100"/>
        <c:noMultiLvlLbl val="0"/>
      </c:catAx>
      <c:valAx>
        <c:axId val="4582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2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сред. квад. откл. к =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эрланга'!$Q$8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эрланга'!$R$7:$W$7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эрланга'!$R$8:$W$8</c:f>
              <c:numCache>
                <c:formatCode>General</c:formatCode>
                <c:ptCount val="6"/>
                <c:pt idx="0">
                  <c:v>7.6604000000000005E-2</c:v>
                </c:pt>
                <c:pt idx="1">
                  <c:v>1.4935E-2</c:v>
                </c:pt>
                <c:pt idx="2">
                  <c:v>2.274E-2</c:v>
                </c:pt>
                <c:pt idx="3">
                  <c:v>1.882E-2</c:v>
                </c:pt>
                <c:pt idx="4">
                  <c:v>2.249E-2</c:v>
                </c:pt>
                <c:pt idx="5">
                  <c:v>2.7490000000000001E-2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483-913D-B7A9A7337F0A}"/>
            </c:ext>
          </c:extLst>
        </c:ser>
        <c:ser>
          <c:idx val="1"/>
          <c:order val="1"/>
          <c:tx>
            <c:strRef>
              <c:f>'Расп. эрланга'!$Q$9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эрланга'!$R$7:$W$7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эрланга'!$R$9:$W$9</c:f>
              <c:numCache>
                <c:formatCode>General</c:formatCode>
                <c:ptCount val="6"/>
                <c:pt idx="0">
                  <c:v>0.17646000000000001</c:v>
                </c:pt>
                <c:pt idx="1">
                  <c:v>6.1934000000000003E-2</c:v>
                </c:pt>
                <c:pt idx="2">
                  <c:v>2.1732000000000001E-2</c:v>
                </c:pt>
                <c:pt idx="3">
                  <c:v>1.8478999999999999E-2</c:v>
                </c:pt>
                <c:pt idx="4">
                  <c:v>3.4355999999999998E-2</c:v>
                </c:pt>
                <c:pt idx="5">
                  <c:v>3.9960000000000002E-2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483-913D-B7A9A733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28120"/>
        <c:axId val="463128448"/>
      </c:lineChart>
      <c:catAx>
        <c:axId val="4631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8448"/>
        <c:crosses val="autoZero"/>
        <c:auto val="1"/>
        <c:lblAlgn val="ctr"/>
        <c:lblOffset val="100"/>
        <c:noMultiLvlLbl val="0"/>
      </c:catAx>
      <c:valAx>
        <c:axId val="463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Отклонение коэф. вариации к =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'Расп. эрланга'!$Q$12</c:f>
              <c:strCache>
                <c:ptCount val="1"/>
                <c:pt idx="0">
                  <c:v>RN 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эрланга'!$R$11:$W$11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эрланга'!$R$12:$W$12</c:f>
              <c:numCache>
                <c:formatCode>General</c:formatCode>
                <c:ptCount val="6"/>
                <c:pt idx="0">
                  <c:v>7.4084999999999998E-2</c:v>
                </c:pt>
                <c:pt idx="1">
                  <c:v>5.3240999999999997E-2</c:v>
                </c:pt>
                <c:pt idx="2">
                  <c:v>2.8160000000000001E-2</c:v>
                </c:pt>
                <c:pt idx="3">
                  <c:v>3.279E-2</c:v>
                </c:pt>
                <c:pt idx="4">
                  <c:v>3.3050000000000003E-2</c:v>
                </c:pt>
                <c:pt idx="5">
                  <c:v>3.3320000000000002E-2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0-458A-9AF7-2B90CB98F35A}"/>
            </c:ext>
          </c:extLst>
        </c:ser>
        <c:ser>
          <c:idx val="1"/>
          <c:order val="1"/>
          <c:tx>
            <c:strRef>
              <c:f>'Расп. эрланга'!$Q$13</c:f>
              <c:strCache>
                <c:ptCount val="1"/>
                <c:pt idx="0">
                  <c:v>Rn 974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'Расп. эрланга'!$R$11:$W$11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cat>
          <c:val>
            <c:numRef>
              <c:f>'Расп. эрланга'!$R$13:$W$13</c:f>
              <c:numCache>
                <c:formatCode>General</c:formatCode>
                <c:ptCount val="6"/>
                <c:pt idx="0">
                  <c:v>0.16700000000000001</c:v>
                </c:pt>
                <c:pt idx="1">
                  <c:v>3.5057999999999999E-2</c:v>
                </c:pt>
                <c:pt idx="2">
                  <c:v>3.0834E-2</c:v>
                </c:pt>
                <c:pt idx="3">
                  <c:v>2.8666000000000001E-2</c:v>
                </c:pt>
                <c:pt idx="4">
                  <c:v>3.3889000000000002E-2</c:v>
                </c:pt>
                <c:pt idx="5">
                  <c:v>3.8553999999999998E-2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0-458A-9AF7-2B90CB98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75640"/>
        <c:axId val="463075968"/>
      </c:lineChart>
      <c:catAx>
        <c:axId val="46307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75968"/>
        <c:crosses val="autoZero"/>
        <c:auto val="1"/>
        <c:lblAlgn val="ctr"/>
        <c:lblOffset val="100"/>
        <c:noMultiLvlLbl val="0"/>
      </c:catAx>
      <c:valAx>
        <c:axId val="4630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0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17</xdr:row>
      <xdr:rowOff>7620</xdr:rowOff>
    </xdr:from>
    <xdr:to>
      <xdr:col>7</xdr:col>
      <xdr:colOff>320040</xdr:colOff>
      <xdr:row>32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7</xdr:col>
      <xdr:colOff>327660</xdr:colOff>
      <xdr:row>47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47</xdr:row>
      <xdr:rowOff>15240</xdr:rowOff>
    </xdr:from>
    <xdr:to>
      <xdr:col>7</xdr:col>
      <xdr:colOff>320040</xdr:colOff>
      <xdr:row>62</xdr:row>
      <xdr:rowOff>15240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17</xdr:row>
      <xdr:rowOff>15240</xdr:rowOff>
    </xdr:from>
    <xdr:to>
      <xdr:col>15</xdr:col>
      <xdr:colOff>251460</xdr:colOff>
      <xdr:row>32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556260</xdr:colOff>
      <xdr:row>32</xdr:row>
      <xdr:rowOff>7620</xdr:rowOff>
    </xdr:from>
    <xdr:to>
      <xdr:col>15</xdr:col>
      <xdr:colOff>251460</xdr:colOff>
      <xdr:row>47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47</xdr:row>
      <xdr:rowOff>15240</xdr:rowOff>
    </xdr:from>
    <xdr:to>
      <xdr:col>15</xdr:col>
      <xdr:colOff>266700</xdr:colOff>
      <xdr:row>62</xdr:row>
      <xdr:rowOff>15240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541020</xdr:colOff>
      <xdr:row>16</xdr:row>
      <xdr:rowOff>175260</xdr:rowOff>
    </xdr:from>
    <xdr:to>
      <xdr:col>23</xdr:col>
      <xdr:colOff>236220</xdr:colOff>
      <xdr:row>31</xdr:row>
      <xdr:rowOff>175260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546100</xdr:colOff>
      <xdr:row>32</xdr:row>
      <xdr:rowOff>25400</xdr:rowOff>
    </xdr:from>
    <xdr:to>
      <xdr:col>23</xdr:col>
      <xdr:colOff>241300</xdr:colOff>
      <xdr:row>47</xdr:row>
      <xdr:rowOff>101600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584200</xdr:colOff>
      <xdr:row>47</xdr:row>
      <xdr:rowOff>101600</xdr:rowOff>
    </xdr:from>
    <xdr:to>
      <xdr:col>23</xdr:col>
      <xdr:colOff>279400</xdr:colOff>
      <xdr:row>63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561975</xdr:colOff>
      <xdr:row>19</xdr:row>
      <xdr:rowOff>59049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34775" cy="3497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18</xdr:col>
      <xdr:colOff>531962</xdr:colOff>
      <xdr:row>39</xdr:row>
      <xdr:rowOff>113858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504762" cy="3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560533</xdr:colOff>
      <xdr:row>19</xdr:row>
      <xdr:rowOff>58613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33333" cy="3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19</xdr:row>
      <xdr:rowOff>85725</xdr:rowOff>
    </xdr:from>
    <xdr:to>
      <xdr:col>18</xdr:col>
      <xdr:colOff>579584</xdr:colOff>
      <xdr:row>39</xdr:row>
      <xdr:rowOff>18606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3524250"/>
          <a:ext cx="11523809" cy="3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531962</xdr:colOff>
      <xdr:row>19</xdr:row>
      <xdr:rowOff>77661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04762" cy="3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76200</xdr:rowOff>
    </xdr:from>
    <xdr:to>
      <xdr:col>18</xdr:col>
      <xdr:colOff>541486</xdr:colOff>
      <xdr:row>38</xdr:row>
      <xdr:rowOff>112496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92286"/>
          <a:ext cx="11514286" cy="3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5" sqref="B5:G5"/>
    </sheetView>
  </sheetViews>
  <sheetFormatPr defaultRowHeight="14.4" x14ac:dyDescent="0.3"/>
  <sheetData>
    <row r="1" spans="1:17" ht="15" thickBot="1" x14ac:dyDescent="0.35"/>
    <row r="2" spans="1:17" ht="15" thickBot="1" x14ac:dyDescent="0.35">
      <c r="B2" s="1">
        <v>549.93399999999997</v>
      </c>
      <c r="C2" s="2">
        <v>440.08600000000001</v>
      </c>
      <c r="D2" s="2">
        <v>488.29700000000003</v>
      </c>
      <c r="E2" s="2">
        <v>501.75900000000001</v>
      </c>
      <c r="F2" s="3">
        <v>501.78699999999998</v>
      </c>
      <c r="G2" s="3">
        <v>505.61099999999999</v>
      </c>
      <c r="L2" s="1">
        <v>340.971</v>
      </c>
      <c r="M2" s="2">
        <v>492.80399999999997</v>
      </c>
      <c r="N2" s="2">
        <v>483.64499999999998</v>
      </c>
      <c r="O2" s="2">
        <v>491.084</v>
      </c>
      <c r="P2" s="3">
        <v>488.50599999999997</v>
      </c>
      <c r="Q2" s="3">
        <v>493.35899999999998</v>
      </c>
    </row>
    <row r="4" spans="1:17" x14ac:dyDescent="0.3">
      <c r="A4">
        <f>AVERAGE(B2:G2)</f>
        <v>497.91233333333327</v>
      </c>
      <c r="K4">
        <f>AVERAGE(L2:Q2)</f>
        <v>465.06150000000002</v>
      </c>
    </row>
    <row r="5" spans="1:17" x14ac:dyDescent="0.3">
      <c r="B5">
        <f>(B2-A4)/A4</f>
        <v>0.10447957036613549</v>
      </c>
      <c r="C5">
        <f>(C2-A4)/A4</f>
        <v>-0.11613757977475271</v>
      </c>
      <c r="D5">
        <f>(D2-A4)/A4</f>
        <v>-1.9311297771963689E-2</v>
      </c>
      <c r="E5">
        <f>(E2-A4)/A4</f>
        <v>7.7255902478148763E-3</v>
      </c>
      <c r="F5">
        <f>(F2-A4)/A4</f>
        <v>7.7818250468456888E-3</v>
      </c>
      <c r="G5">
        <f>(G2-A4)/A4</f>
        <v>1.5461891885921134E-2</v>
      </c>
      <c r="L5">
        <f>(L2-K4)/K4</f>
        <v>-0.26682600043220095</v>
      </c>
      <c r="M5">
        <f>(M2-K4)/K4</f>
        <v>5.965340067926489E-2</v>
      </c>
      <c r="N5">
        <f>(N2-K4)/K4</f>
        <v>3.9959231198454306E-2</v>
      </c>
      <c r="O5">
        <f>(O2-K4)/K4</f>
        <v>5.5954965096014136E-2</v>
      </c>
      <c r="P5">
        <f>(P2-K4)/K4</f>
        <v>5.0411612227629993E-2</v>
      </c>
      <c r="Q5">
        <f>(Q2-K4)/K4</f>
        <v>6.0846791230837118E-2</v>
      </c>
    </row>
    <row r="8" spans="1:17" ht="15" thickBot="1" x14ac:dyDescent="0.35"/>
    <row r="9" spans="1:17" ht="15" thickBot="1" x14ac:dyDescent="0.35">
      <c r="B9" s="1">
        <v>430.02499999999998</v>
      </c>
      <c r="C9" s="2">
        <v>505.82600000000002</v>
      </c>
      <c r="D9" s="2">
        <v>505.709</v>
      </c>
      <c r="E9" s="2">
        <v>503.89</v>
      </c>
      <c r="F9" s="3">
        <v>502.15199999999999</v>
      </c>
      <c r="G9" s="3">
        <v>501.59100000000001</v>
      </c>
      <c r="L9" s="1">
        <v>294.85599999999999</v>
      </c>
      <c r="M9" s="2">
        <v>464.30799999999999</v>
      </c>
      <c r="N9" s="2">
        <v>490.10199999999998</v>
      </c>
      <c r="O9" s="2">
        <v>484.43</v>
      </c>
      <c r="P9" s="3">
        <v>485.21</v>
      </c>
      <c r="Q9" s="3">
        <v>493.96</v>
      </c>
    </row>
    <row r="11" spans="1:17" x14ac:dyDescent="0.3">
      <c r="A11">
        <f>AVERAGE(B9:G9)</f>
        <v>491.53216666666663</v>
      </c>
      <c r="K11">
        <f>AVERAGE(L9:Q9)</f>
        <v>452.14433333333335</v>
      </c>
    </row>
    <row r="12" spans="1:17" x14ac:dyDescent="0.3">
      <c r="B12">
        <f>(B9-A11)/A11</f>
        <v>-0.12513355348395305</v>
      </c>
      <c r="C12">
        <f>(C9-A11)/A11</f>
        <v>2.9080158538285009E-2</v>
      </c>
      <c r="D12">
        <f>(D9-A11)/A11</f>
        <v>2.8842127320931613E-2</v>
      </c>
      <c r="E12">
        <f>(E9-A11)/A11</f>
        <v>2.5141453950284085E-2</v>
      </c>
      <c r="F12">
        <f>(F9-A11)/A11</f>
        <v>2.1605571422419683E-2</v>
      </c>
      <c r="G12">
        <f>(G9-A11)/A11</f>
        <v>2.0464242252033114E-2</v>
      </c>
      <c r="L12">
        <f>(L9-K11)/K11</f>
        <v>-0.34787195534169402</v>
      </c>
      <c r="M12">
        <f>(M9-K11)/K11</f>
        <v>2.6902176517380458E-2</v>
      </c>
      <c r="N12">
        <f>(N9-K11)/K11</f>
        <v>8.3950331494441574E-2</v>
      </c>
      <c r="O12">
        <f>(O9-K11)/K11</f>
        <v>7.1405664710310027E-2</v>
      </c>
      <c r="P12">
        <f>(P9-K11)/K11</f>
        <v>7.3130777561442317E-2</v>
      </c>
      <c r="Q12">
        <f>(Q9-K11)/K11</f>
        <v>9.2483005058119266E-2</v>
      </c>
    </row>
    <row r="16" spans="1:17" x14ac:dyDescent="0.3">
      <c r="B16">
        <f t="shared" ref="B16:G16" si="0">B9/B2</f>
        <v>0.78195747126018755</v>
      </c>
      <c r="C16">
        <f t="shared" si="0"/>
        <v>1.1493798939298228</v>
      </c>
      <c r="D16">
        <f t="shared" si="0"/>
        <v>1.0356586257953664</v>
      </c>
      <c r="E16">
        <f t="shared" si="0"/>
        <v>1.0042470588469763</v>
      </c>
      <c r="F16">
        <f t="shared" si="0"/>
        <v>1.0007274002714299</v>
      </c>
      <c r="G16">
        <f t="shared" si="0"/>
        <v>0.99204922361261927</v>
      </c>
      <c r="L16">
        <f t="shared" ref="L16:Q16" si="1">L9/L2</f>
        <v>0.86475389402617819</v>
      </c>
      <c r="M16">
        <f t="shared" si="1"/>
        <v>0.94217579402764595</v>
      </c>
      <c r="N16">
        <f t="shared" si="1"/>
        <v>1.0133507014442411</v>
      </c>
      <c r="O16">
        <f t="shared" si="1"/>
        <v>0.98645038323382561</v>
      </c>
      <c r="P16">
        <f t="shared" si="1"/>
        <v>0.99325289761026481</v>
      </c>
      <c r="Q16">
        <f t="shared" si="1"/>
        <v>1.0012181798649664</v>
      </c>
    </row>
    <row r="18" spans="1:17" x14ac:dyDescent="0.3">
      <c r="A18">
        <f>AVERAGE(B16:G16)</f>
        <v>0.99400327895273366</v>
      </c>
      <c r="K18">
        <f>AVERAGE(L16:Q16)</f>
        <v>0.96686697503452035</v>
      </c>
    </row>
    <row r="19" spans="1:17" x14ac:dyDescent="0.3">
      <c r="B19">
        <f>(B16-A18)/A18</f>
        <v>-0.21332505856112896</v>
      </c>
      <c r="C19">
        <f>(C16-A18)/A18</f>
        <v>0.15631398634901031</v>
      </c>
      <c r="D19">
        <f>(D16-A18)/A18</f>
        <v>4.1906649328682447E-2</v>
      </c>
      <c r="E19">
        <f>(E16-A18)/A18</f>
        <v>1.030557958021559E-2</v>
      </c>
      <c r="F19">
        <f>(F16-A18)/A18</f>
        <v>6.764687261173517E-3</v>
      </c>
      <c r="G19">
        <f>(G16-A18)/A18</f>
        <v>-1.9658439579526873E-3</v>
      </c>
      <c r="L19">
        <f>(L16-K18)/K18</f>
        <v>-0.1056123372139134</v>
      </c>
      <c r="M19">
        <f>(M16-K18)/K18</f>
        <v>-2.5537309313923812E-2</v>
      </c>
      <c r="N19">
        <f>(N16-K18)/K18</f>
        <v>4.807665129741466E-2</v>
      </c>
      <c r="O19">
        <f>(O16-K18)/K18</f>
        <v>2.0254501089569298E-2</v>
      </c>
      <c r="P19">
        <f>(P16-K18)/K18</f>
        <v>2.7290127036144134E-2</v>
      </c>
      <c r="Q19">
        <f>(Q16-K18)/K18</f>
        <v>3.5528367104709122E-2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H28" sqref="H28"/>
    </sheetView>
  </sheetViews>
  <sheetFormatPr defaultRowHeight="14.4" x14ac:dyDescent="0.3"/>
  <sheetData>
    <row r="1" spans="1:17" ht="15" thickBot="1" x14ac:dyDescent="0.35"/>
    <row r="2" spans="1:17" ht="15" thickBot="1" x14ac:dyDescent="0.35">
      <c r="B2" s="1">
        <v>426.41300000000001</v>
      </c>
      <c r="C2" s="2">
        <v>500.97399999999999</v>
      </c>
      <c r="D2" s="2">
        <v>499.77100000000002</v>
      </c>
      <c r="E2" s="2">
        <v>501.78699999999998</v>
      </c>
      <c r="F2" s="3">
        <v>505.61099999999999</v>
      </c>
      <c r="G2" s="3">
        <v>503.85</v>
      </c>
      <c r="L2" s="1">
        <v>460.94299999999998</v>
      </c>
      <c r="M2" s="2">
        <v>493.48200000000003</v>
      </c>
      <c r="N2" s="2">
        <v>481.93799999999999</v>
      </c>
      <c r="O2" s="2">
        <v>488.50599999999997</v>
      </c>
      <c r="P2" s="3">
        <v>493.35899999999998</v>
      </c>
      <c r="Q2" s="3">
        <v>498.51900000000001</v>
      </c>
    </row>
    <row r="4" spans="1:17" x14ac:dyDescent="0.3">
      <c r="A4">
        <f>AVERAGE(B2:G2)</f>
        <v>489.73433333333332</v>
      </c>
      <c r="K4">
        <f>AVERAGE(L2:Q2)</f>
        <v>486.1244999999999</v>
      </c>
    </row>
    <row r="5" spans="1:17" x14ac:dyDescent="0.3">
      <c r="B5">
        <f>(B2-A4)/A4</f>
        <v>-0.12929731289685628</v>
      </c>
      <c r="C5">
        <f>(C2-A4)/A4</f>
        <v>2.2950538489235315E-2</v>
      </c>
      <c r="D5">
        <f>(D2-A4)/A4</f>
        <v>2.0494104626794303E-2</v>
      </c>
      <c r="E5">
        <f>(E2-A4)/A4</f>
        <v>2.4610622221707932E-2</v>
      </c>
      <c r="F5">
        <f>(F2-A4)/A4</f>
        <v>3.2418937342218873E-2</v>
      </c>
      <c r="G5">
        <f>(G2-A4)/A4</f>
        <v>2.8823110216899976E-2</v>
      </c>
      <c r="L5">
        <f>(L2-K4)/K4</f>
        <v>-5.1800516122927194E-2</v>
      </c>
      <c r="M5">
        <f>(M2-K4)/K4</f>
        <v>1.5135011709963458E-2</v>
      </c>
      <c r="N5">
        <f>(N2-K4)/K4</f>
        <v>-8.6119913725802976E-3</v>
      </c>
      <c r="O5">
        <f>(O2-K4)/K4</f>
        <v>4.8989507831842961E-3</v>
      </c>
      <c r="P5">
        <f>(P2-K4)/K4</f>
        <v>1.4881990107472641E-2</v>
      </c>
      <c r="Q5">
        <f>(Q2-K4)/K4</f>
        <v>2.5496554894888265E-2</v>
      </c>
    </row>
    <row r="8" spans="1:17" ht="15" thickBot="1" x14ac:dyDescent="0.35"/>
    <row r="9" spans="1:17" ht="15" thickBot="1" x14ac:dyDescent="0.35">
      <c r="B9" s="1">
        <v>294.97399999999999</v>
      </c>
      <c r="C9" s="2">
        <v>407.005</v>
      </c>
      <c r="D9" s="2">
        <v>357.70800000000003</v>
      </c>
      <c r="E9" s="2">
        <v>359.98</v>
      </c>
      <c r="F9" s="3">
        <v>355.673</v>
      </c>
      <c r="G9" s="3">
        <v>357.00200000000001</v>
      </c>
      <c r="L9" s="1">
        <v>316.54000000000002</v>
      </c>
      <c r="M9" s="2">
        <v>316.14499999999998</v>
      </c>
      <c r="N9" s="2">
        <v>334.28500000000003</v>
      </c>
      <c r="O9" s="2">
        <v>340.911</v>
      </c>
      <c r="P9" s="3">
        <v>349.84</v>
      </c>
      <c r="Q9" s="3">
        <v>353.20499999999998</v>
      </c>
    </row>
    <row r="11" spans="1:17" x14ac:dyDescent="0.3">
      <c r="A11">
        <f>AVERAGE(B9:G9)</f>
        <v>355.39033333333333</v>
      </c>
      <c r="K11">
        <f>AVERAGE(L9:Q9)</f>
        <v>335.15433333333334</v>
      </c>
    </row>
    <row r="12" spans="1:17" x14ac:dyDescent="0.3">
      <c r="B12">
        <f>(B9-A11)/A11</f>
        <v>-0.16999993434449073</v>
      </c>
      <c r="C12">
        <f>(C9-A11)/A11</f>
        <v>0.14523373830276756</v>
      </c>
      <c r="D12">
        <f>(D9-A11)/A11</f>
        <v>6.5214679446356054E-3</v>
      </c>
      <c r="E12">
        <f>(E9-A11)/A11</f>
        <v>1.2914438678223346E-2</v>
      </c>
      <c r="F12">
        <f>(F9-A11)/A11</f>
        <v>7.9536959831022719E-4</v>
      </c>
      <c r="G12">
        <f>(G9-A11)/A11</f>
        <v>4.5349198205541482E-3</v>
      </c>
      <c r="L12">
        <f>(L9-K11)/K11</f>
        <v>-5.553958723493551E-2</v>
      </c>
      <c r="M12">
        <f>(M9-K11)/K11</f>
        <v>-5.6718148753360467E-2</v>
      </c>
      <c r="N12">
        <f>(N9-K11)/K11</f>
        <v>-2.5938299072168218E-3</v>
      </c>
      <c r="O12">
        <f>(O9-K11)/K11</f>
        <v>1.7176166601854052E-2</v>
      </c>
      <c r="P12">
        <f>(P9-K11)/K11</f>
        <v>4.3817624318348763E-2</v>
      </c>
      <c r="Q12">
        <f>(Q9-K11)/K11</f>
        <v>5.3857774975309809E-2</v>
      </c>
    </row>
    <row r="16" spans="1:17" x14ac:dyDescent="0.3">
      <c r="B16">
        <f t="shared" ref="B16:G16" si="0">B9/B2</f>
        <v>0.69175658340622814</v>
      </c>
      <c r="C16">
        <f t="shared" si="0"/>
        <v>0.81242739144147202</v>
      </c>
      <c r="D16">
        <f t="shared" si="0"/>
        <v>0.7157438106652847</v>
      </c>
      <c r="E16">
        <f t="shared" si="0"/>
        <v>0.71739602660092838</v>
      </c>
      <c r="F16">
        <f t="shared" si="0"/>
        <v>0.70345186319126762</v>
      </c>
      <c r="G16">
        <f t="shared" si="0"/>
        <v>0.70854817902153422</v>
      </c>
      <c r="L16">
        <f t="shared" ref="L16:Q16" si="1">L9/L2</f>
        <v>0.68672265334325511</v>
      </c>
      <c r="M16">
        <f t="shared" si="1"/>
        <v>0.64064140130744374</v>
      </c>
      <c r="N16">
        <f t="shared" si="1"/>
        <v>0.69362656607281437</v>
      </c>
      <c r="O16">
        <f t="shared" si="1"/>
        <v>0.69786450934072464</v>
      </c>
      <c r="P16">
        <f t="shared" si="1"/>
        <v>0.70909824286168888</v>
      </c>
      <c r="Q16">
        <f t="shared" si="1"/>
        <v>0.70850860248054737</v>
      </c>
    </row>
    <row r="18" spans="1:17" x14ac:dyDescent="0.3">
      <c r="A18">
        <f>AVERAGE(B16:G16)</f>
        <v>0.72488730905445253</v>
      </c>
      <c r="K18">
        <f>AVERAGE(L16:Q16)</f>
        <v>0.68941032923441237</v>
      </c>
    </row>
    <row r="19" spans="1:17" x14ac:dyDescent="0.3">
      <c r="B19">
        <f>(B16-A18)/A18</f>
        <v>-4.5704656757531471E-2</v>
      </c>
      <c r="C19">
        <f>(C16-A18)/A18</f>
        <v>0.12076371222612148</v>
      </c>
      <c r="D19">
        <f>(D16-A18)/A18</f>
        <v>-1.2613682533764693E-2</v>
      </c>
      <c r="E19">
        <f>(E16-A18)/A18</f>
        <v>-1.0334409721279057E-2</v>
      </c>
      <c r="F19">
        <f>(F16-A18)/A18</f>
        <v>-2.9570728574549659E-2</v>
      </c>
      <c r="G19">
        <f>(G16-A18)/A18</f>
        <v>-2.2540234638996751E-2</v>
      </c>
      <c r="L19">
        <f>(L16-K18)/K18</f>
        <v>-3.8985141028303328E-3</v>
      </c>
      <c r="M19">
        <f>(M16-K18)/K18</f>
        <v>-7.0740059814778739E-2</v>
      </c>
      <c r="N19">
        <f>(N16-K18)/K18</f>
        <v>6.1157146326544223E-3</v>
      </c>
      <c r="O19">
        <f>(O16-K18)/K18</f>
        <v>1.2262914766160532E-2</v>
      </c>
      <c r="P19">
        <f>(P16-K18)/K18</f>
        <v>2.8557613357983576E-2</v>
      </c>
      <c r="Q19">
        <f>(Q16-K18)/K18</f>
        <v>2.7702331160810372E-2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5" sqref="B5"/>
    </sheetView>
  </sheetViews>
  <sheetFormatPr defaultRowHeight="14.4" x14ac:dyDescent="0.3"/>
  <sheetData>
    <row r="1" spans="1:17" ht="15" thickBot="1" x14ac:dyDescent="0.35"/>
    <row r="2" spans="1:17" ht="15" thickBot="1" x14ac:dyDescent="0.35">
      <c r="B2" s="1">
        <v>499.57900000000001</v>
      </c>
      <c r="C2" s="2">
        <v>480.28300000000002</v>
      </c>
      <c r="D2" s="2">
        <v>501.18900000000002</v>
      </c>
      <c r="E2" s="2">
        <v>505.61099999999999</v>
      </c>
      <c r="F2" s="3">
        <v>503.85500000000002</v>
      </c>
      <c r="G2" s="3">
        <v>501.416</v>
      </c>
      <c r="L2" s="1">
        <v>492.63400000000001</v>
      </c>
      <c r="M2" s="2">
        <v>511.23200000000003</v>
      </c>
      <c r="N2" s="2">
        <v>493.89400000000001</v>
      </c>
      <c r="O2" s="2">
        <v>493.35899999999998</v>
      </c>
      <c r="P2" s="3">
        <v>498.51900000000001</v>
      </c>
      <c r="Q2" s="3">
        <v>498.96800000000002</v>
      </c>
    </row>
    <row r="4" spans="1:17" x14ac:dyDescent="0.3">
      <c r="A4">
        <f>AVERAGE(B2:G2)</f>
        <v>498.65550000000007</v>
      </c>
      <c r="K4">
        <f>AVERAGE(L2:Q2)</f>
        <v>498.10099999999994</v>
      </c>
    </row>
    <row r="5" spans="1:17" x14ac:dyDescent="0.3">
      <c r="B5">
        <f>(B2-A4)/A4</f>
        <v>1.8519799741503564E-3</v>
      </c>
      <c r="C5">
        <f>(C2-A4)/A4</f>
        <v>-3.6844073714217641E-2</v>
      </c>
      <c r="D5">
        <f>(D2-A4)/A4</f>
        <v>5.0806618998485856E-3</v>
      </c>
      <c r="E5">
        <f>(E2-A4)/A4</f>
        <v>1.3948507536766193E-2</v>
      </c>
      <c r="F5">
        <f>(F2-A4)/A4</f>
        <v>1.0427038306004732E-2</v>
      </c>
      <c r="G5">
        <f>(G2-A4)/A4</f>
        <v>5.5358859974469782E-3</v>
      </c>
      <c r="L5">
        <f>(L2-K4)/K4</f>
        <v>-1.0975685654114182E-2</v>
      </c>
      <c r="M5">
        <f>(M2-K4)/K4</f>
        <v>2.6362123344462442E-2</v>
      </c>
      <c r="N5">
        <f>(N2-K4)/K4</f>
        <v>-8.4460782050225502E-3</v>
      </c>
      <c r="O5">
        <f>(O2-K4)/K4</f>
        <v>-9.5201575584067527E-3</v>
      </c>
      <c r="P5">
        <f>(P2-K4)/K4</f>
        <v>8.3918723311148392E-4</v>
      </c>
      <c r="Q5">
        <f>(Q2-K4)/K4</f>
        <v>1.7406108399703585E-3</v>
      </c>
    </row>
    <row r="8" spans="1:17" ht="15" thickBot="1" x14ac:dyDescent="0.35"/>
    <row r="9" spans="1:17" ht="15" thickBot="1" x14ac:dyDescent="0.35">
      <c r="B9" s="1">
        <v>277.10700000000003</v>
      </c>
      <c r="C9" s="2">
        <v>261.23399999999998</v>
      </c>
      <c r="D9" s="2">
        <v>251.53700000000001</v>
      </c>
      <c r="E9" s="2">
        <v>252.547</v>
      </c>
      <c r="F9" s="3">
        <v>251.601</v>
      </c>
      <c r="G9" s="3">
        <v>250.31299999999999</v>
      </c>
      <c r="L9" s="1">
        <v>196.94499999999999</v>
      </c>
      <c r="M9" s="2">
        <v>253.95599999999999</v>
      </c>
      <c r="N9" s="2">
        <v>244.34200000000001</v>
      </c>
      <c r="O9" s="2">
        <v>243.56399999999999</v>
      </c>
      <c r="P9" s="3">
        <v>247.36099999999999</v>
      </c>
      <c r="Q9" s="3">
        <v>248.70099999999999</v>
      </c>
    </row>
    <row r="11" spans="1:17" x14ac:dyDescent="0.3">
      <c r="A11">
        <f>AVERAGE(B9:G9)</f>
        <v>257.38983333333334</v>
      </c>
      <c r="K11">
        <f>AVERAGE(L9:Q9)</f>
        <v>239.14483333333331</v>
      </c>
    </row>
    <row r="12" spans="1:17" x14ac:dyDescent="0.3">
      <c r="B12">
        <f>(B9-A11)/A11</f>
        <v>7.6604294782428015E-2</v>
      </c>
      <c r="C12">
        <f>(C9-A11)/A11</f>
        <v>1.4935192337951594E-2</v>
      </c>
      <c r="D12">
        <f>(D9-A11)/A11</f>
        <v>-2.2739178379876452E-2</v>
      </c>
      <c r="E12">
        <f>(E9-A11)/A11</f>
        <v>-1.8815169467325549E-2</v>
      </c>
      <c r="F12">
        <f>(F9-A11)/A11</f>
        <v>-2.2490528310170281E-2</v>
      </c>
      <c r="G12">
        <f>(G9-A11)/A11</f>
        <v>-2.7494610963007555E-2</v>
      </c>
      <c r="L12">
        <f>(L9-K11)/K11</f>
        <v>-0.17646140518751183</v>
      </c>
      <c r="M12">
        <f>(M9-K11)/K11</f>
        <v>6.1933876890503649E-2</v>
      </c>
      <c r="N12">
        <f>(N9-K11)/K11</f>
        <v>2.1732297512874154E-2</v>
      </c>
      <c r="O12">
        <f>(O9-K11)/K11</f>
        <v>1.8479038853024286E-2</v>
      </c>
      <c r="P12">
        <f>(P9-K11)/K11</f>
        <v>3.4356446476995518E-2</v>
      </c>
      <c r="Q12">
        <f>(Q9-K11)/K11</f>
        <v>3.9959745454114702E-2</v>
      </c>
    </row>
    <row r="16" spans="1:17" x14ac:dyDescent="0.3">
      <c r="B16">
        <f t="shared" ref="B16:G16" si="0">B9/B2</f>
        <v>0.5546810414368899</v>
      </c>
      <c r="C16">
        <f t="shared" si="0"/>
        <v>0.54391681571073713</v>
      </c>
      <c r="D16">
        <f t="shared" si="0"/>
        <v>0.50188052810416828</v>
      </c>
      <c r="E16">
        <f t="shared" si="0"/>
        <v>0.49948873738902044</v>
      </c>
      <c r="F16">
        <f t="shared" si="0"/>
        <v>0.49935199610999192</v>
      </c>
      <c r="G16">
        <f t="shared" si="0"/>
        <v>0.49921223096191586</v>
      </c>
      <c r="L16">
        <f t="shared" ref="L16:Q16" si="1">L9/L2</f>
        <v>0.39977955236544777</v>
      </c>
      <c r="M16">
        <f t="shared" si="1"/>
        <v>0.49675294191286923</v>
      </c>
      <c r="N16">
        <f t="shared" si="1"/>
        <v>0.49472558889154356</v>
      </c>
      <c r="O16">
        <f t="shared" si="1"/>
        <v>0.49368512584142582</v>
      </c>
      <c r="P16">
        <f t="shared" si="1"/>
        <v>0.49619171987426758</v>
      </c>
      <c r="Q16">
        <f t="shared" si="1"/>
        <v>0.49843076109089157</v>
      </c>
    </row>
    <row r="18" spans="1:17" x14ac:dyDescent="0.3">
      <c r="A18">
        <f>AVERAGE(B16:G16)</f>
        <v>0.51642189161878727</v>
      </c>
      <c r="K18">
        <f>AVERAGE(L16:Q16)</f>
        <v>0.47992761499607428</v>
      </c>
    </row>
    <row r="19" spans="1:17" x14ac:dyDescent="0.3">
      <c r="B19">
        <f>(B16-A18)/A18</f>
        <v>7.4085065794121691E-2</v>
      </c>
      <c r="C19">
        <f>(C16-A18)/A18</f>
        <v>5.3241205568888034E-2</v>
      </c>
      <c r="D19">
        <f>(D16-A18)/A18</f>
        <v>-2.8157914586148379E-2</v>
      </c>
      <c r="E19">
        <f>(E16-A18)/A18</f>
        <v>-3.278938113310377E-2</v>
      </c>
      <c r="F19">
        <f>(F16-A18)/A18</f>
        <v>-3.3054167117679063E-2</v>
      </c>
      <c r="G19">
        <f>(G16-A18)/A18</f>
        <v>-3.3324808526078609E-2</v>
      </c>
      <c r="L19">
        <f>(L16-K18)/K18</f>
        <v>-0.16700031447717822</v>
      </c>
      <c r="M19">
        <f>(M16-K18)/K18</f>
        <v>3.5058051237440414E-2</v>
      </c>
      <c r="N19">
        <f>(N16-K18)/K18</f>
        <v>3.0833762078038205E-2</v>
      </c>
      <c r="O19">
        <f>(O16-K18)/K18</f>
        <v>2.8665803790982259E-2</v>
      </c>
      <c r="P19">
        <f>(P16-K18)/K18</f>
        <v>3.388866231072437E-2</v>
      </c>
      <c r="Q19">
        <f>(Q16-K18)/K18</f>
        <v>3.8554035059992629E-2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A14" zoomScale="60" zoomScaleNormal="60" workbookViewId="0">
      <selection activeCell="Z24" sqref="Z24"/>
    </sheetView>
  </sheetViews>
  <sheetFormatPr defaultRowHeight="14.4" x14ac:dyDescent="0.3"/>
  <sheetData>
    <row r="1" spans="1:23" x14ac:dyDescent="0.3">
      <c r="A1" t="s">
        <v>2</v>
      </c>
      <c r="I1" t="s">
        <v>3</v>
      </c>
      <c r="Q1" t="s">
        <v>4</v>
      </c>
    </row>
    <row r="2" spans="1:23" ht="15" thickBot="1" x14ac:dyDescent="0.35"/>
    <row r="3" spans="1:23" ht="16.2" thickBot="1" x14ac:dyDescent="0.35">
      <c r="B3" s="4">
        <v>10</v>
      </c>
      <c r="C3" s="5">
        <v>100</v>
      </c>
      <c r="D3" s="5">
        <v>1000</v>
      </c>
      <c r="E3" s="5">
        <v>5000</v>
      </c>
      <c r="F3" s="5">
        <v>10000</v>
      </c>
      <c r="G3" s="5">
        <v>20000</v>
      </c>
      <c r="J3" s="4">
        <v>10</v>
      </c>
      <c r="K3" s="5">
        <v>100</v>
      </c>
      <c r="L3" s="5">
        <v>1000</v>
      </c>
      <c r="M3" s="5">
        <v>5000</v>
      </c>
      <c r="N3" s="5">
        <v>10000</v>
      </c>
      <c r="O3" s="5">
        <v>20000</v>
      </c>
      <c r="R3" s="4">
        <v>10</v>
      </c>
      <c r="S3" s="5">
        <v>100</v>
      </c>
      <c r="T3" s="5">
        <v>1000</v>
      </c>
      <c r="U3" s="5">
        <v>5000</v>
      </c>
      <c r="V3" s="5">
        <v>10000</v>
      </c>
      <c r="W3" s="5">
        <v>20000</v>
      </c>
    </row>
    <row r="4" spans="1:23" ht="15" thickBot="1" x14ac:dyDescent="0.35">
      <c r="A4" s="10" t="s">
        <v>0</v>
      </c>
      <c r="B4" s="6">
        <v>0.10448</v>
      </c>
      <c r="C4" s="7">
        <v>0.11613999999999999</v>
      </c>
      <c r="D4" s="7">
        <v>1.9310000000000001E-2</v>
      </c>
      <c r="E4" s="7">
        <v>7.7260000000000002E-3</v>
      </c>
      <c r="F4" s="8">
        <v>7.7819999999999999E-3</v>
      </c>
      <c r="G4" s="8">
        <v>1.5462E-2</v>
      </c>
      <c r="I4" s="10" t="s">
        <v>0</v>
      </c>
      <c r="J4" s="6">
        <v>0.1293</v>
      </c>
      <c r="K4" s="7">
        <v>2.2950999999999999E-2</v>
      </c>
      <c r="L4" s="7">
        <v>2.0493999999999998E-2</v>
      </c>
      <c r="M4" s="7">
        <v>2.4611000000000001E-2</v>
      </c>
      <c r="N4" s="8">
        <v>3.2419000000000003E-2</v>
      </c>
      <c r="O4" s="8">
        <v>2.8823000000000001E-2</v>
      </c>
      <c r="Q4" s="10" t="s">
        <v>0</v>
      </c>
      <c r="R4" s="6">
        <v>1.8519999999999999E-3</v>
      </c>
      <c r="S4" s="7">
        <v>3.6839999999999998E-2</v>
      </c>
      <c r="T4" s="7">
        <v>5.0809999999999996E-3</v>
      </c>
      <c r="U4" s="7">
        <v>1.3949E-2</v>
      </c>
      <c r="V4" s="8">
        <v>1.0427000000000001E-2</v>
      </c>
      <c r="W4" s="8">
        <v>5.5360000000000001E-3</v>
      </c>
    </row>
    <row r="5" spans="1:23" ht="15" thickBot="1" x14ac:dyDescent="0.35">
      <c r="A5" s="9" t="s">
        <v>1</v>
      </c>
      <c r="B5" s="6">
        <v>0.26683000000000001</v>
      </c>
      <c r="C5" s="7">
        <v>5.9652999999999998E-2</v>
      </c>
      <c r="D5" s="7">
        <v>3.9959000000000001E-2</v>
      </c>
      <c r="E5" s="7">
        <v>5.5954999999999998E-2</v>
      </c>
      <c r="F5" s="8">
        <v>5.0411999999999998E-2</v>
      </c>
      <c r="G5" s="8">
        <v>6.0846999999999998E-2</v>
      </c>
      <c r="I5" s="9" t="s">
        <v>1</v>
      </c>
      <c r="J5" s="6">
        <v>5.1799999999999999E-2</v>
      </c>
      <c r="K5" s="7">
        <v>1.5134999999999999E-2</v>
      </c>
      <c r="L5" s="7">
        <v>8.6099999999999996E-3</v>
      </c>
      <c r="M5" s="7">
        <v>4.8989999999999997E-3</v>
      </c>
      <c r="N5" s="8">
        <v>1.4881999999999999E-2</v>
      </c>
      <c r="O5" s="8">
        <v>2.5496999999999999E-2</v>
      </c>
      <c r="Q5" s="9" t="s">
        <v>1</v>
      </c>
      <c r="R5" s="6">
        <v>1.098E-2</v>
      </c>
      <c r="S5" s="7">
        <v>2.6362E-2</v>
      </c>
      <c r="T5" s="7">
        <v>8.4499999999999992E-3</v>
      </c>
      <c r="U5" s="7">
        <v>9.5200000000000007E-3</v>
      </c>
      <c r="V5" s="8">
        <v>8.3900000000000001E-4</v>
      </c>
      <c r="W5" s="8">
        <v>1.7409999999999999E-3</v>
      </c>
    </row>
    <row r="6" spans="1:23" ht="15" thickBot="1" x14ac:dyDescent="0.35"/>
    <row r="7" spans="1:23" ht="16.2" thickBot="1" x14ac:dyDescent="0.35">
      <c r="B7" s="4">
        <v>10</v>
      </c>
      <c r="C7" s="5">
        <v>100</v>
      </c>
      <c r="D7" s="5">
        <v>1000</v>
      </c>
      <c r="E7" s="5">
        <v>5000</v>
      </c>
      <c r="F7" s="5">
        <v>10000</v>
      </c>
      <c r="G7" s="5">
        <v>20000</v>
      </c>
      <c r="J7" s="4">
        <v>10</v>
      </c>
      <c r="K7" s="5">
        <v>100</v>
      </c>
      <c r="L7" s="5">
        <v>1000</v>
      </c>
      <c r="M7" s="5">
        <v>5000</v>
      </c>
      <c r="N7" s="5">
        <v>10000</v>
      </c>
      <c r="O7" s="5">
        <v>20000</v>
      </c>
      <c r="R7" s="4">
        <v>10</v>
      </c>
      <c r="S7" s="5">
        <v>100</v>
      </c>
      <c r="T7" s="5">
        <v>1000</v>
      </c>
      <c r="U7" s="5">
        <v>5000</v>
      </c>
      <c r="V7" s="5">
        <v>10000</v>
      </c>
      <c r="W7" s="5">
        <v>20000</v>
      </c>
    </row>
    <row r="8" spans="1:23" ht="15" thickBot="1" x14ac:dyDescent="0.35">
      <c r="A8" s="10" t="s">
        <v>0</v>
      </c>
      <c r="B8" s="6">
        <v>0.12512999999999999</v>
      </c>
      <c r="C8" s="7">
        <v>2.9080000000000002E-2</v>
      </c>
      <c r="D8" s="7">
        <v>2.8842E-2</v>
      </c>
      <c r="E8" s="7">
        <v>2.5141E-2</v>
      </c>
      <c r="F8" s="8">
        <v>2.1605999999999999E-3</v>
      </c>
      <c r="G8" s="8">
        <v>2.0464E-2</v>
      </c>
      <c r="I8" s="10" t="s">
        <v>0</v>
      </c>
      <c r="J8" s="6">
        <v>0.17</v>
      </c>
      <c r="K8" s="7">
        <v>0.145234</v>
      </c>
      <c r="L8" s="7">
        <v>6.5209999999999999E-3</v>
      </c>
      <c r="M8" s="7">
        <v>1.2914E-2</v>
      </c>
      <c r="N8" s="8">
        <v>7.9500000000000003E-4</v>
      </c>
      <c r="O8" s="8">
        <v>4.535E-3</v>
      </c>
      <c r="Q8" s="10" t="s">
        <v>0</v>
      </c>
      <c r="R8" s="6">
        <v>7.6604000000000005E-2</v>
      </c>
      <c r="S8" s="7">
        <v>1.4935E-2</v>
      </c>
      <c r="T8" s="7">
        <v>2.274E-2</v>
      </c>
      <c r="U8" s="7">
        <v>1.882E-2</v>
      </c>
      <c r="V8" s="8">
        <v>2.249E-2</v>
      </c>
      <c r="W8" s="8">
        <v>2.7490000000000001E-2</v>
      </c>
    </row>
    <row r="9" spans="1:23" ht="15" thickBot="1" x14ac:dyDescent="0.35">
      <c r="A9" s="9" t="s">
        <v>1</v>
      </c>
      <c r="B9" s="6">
        <v>0.34787000000000001</v>
      </c>
      <c r="C9" s="7">
        <v>2.6901999999999999E-2</v>
      </c>
      <c r="D9" s="7">
        <v>8.3949999999999997E-2</v>
      </c>
      <c r="E9" s="7">
        <v>7.1405999999999997E-2</v>
      </c>
      <c r="F9" s="8">
        <v>7.3131000000000002E-2</v>
      </c>
      <c r="G9" s="8">
        <v>9.2482999999999996E-2</v>
      </c>
      <c r="I9" s="9" t="s">
        <v>1</v>
      </c>
      <c r="J9" s="6">
        <v>5.5539999999999999E-2</v>
      </c>
      <c r="K9" s="7">
        <v>5.672E-2</v>
      </c>
      <c r="L9" s="7">
        <v>2.5899999999999999E-3</v>
      </c>
      <c r="M9" s="7">
        <v>1.7176E-2</v>
      </c>
      <c r="N9" s="8">
        <v>4.3818000000000003E-2</v>
      </c>
      <c r="O9" s="8">
        <v>5.3858000000000003E-2</v>
      </c>
      <c r="Q9" s="9" t="s">
        <v>1</v>
      </c>
      <c r="R9" s="6">
        <v>0.17646000000000001</v>
      </c>
      <c r="S9" s="7">
        <v>6.1934000000000003E-2</v>
      </c>
      <c r="T9" s="7">
        <v>2.1732000000000001E-2</v>
      </c>
      <c r="U9" s="7">
        <v>1.8478999999999999E-2</v>
      </c>
      <c r="V9" s="8">
        <v>3.4355999999999998E-2</v>
      </c>
      <c r="W9" s="8">
        <v>3.9960000000000002E-2</v>
      </c>
    </row>
    <row r="10" spans="1:23" ht="15" thickBot="1" x14ac:dyDescent="0.35"/>
    <row r="11" spans="1:23" ht="16.2" thickBot="1" x14ac:dyDescent="0.35">
      <c r="B11" s="4">
        <v>10</v>
      </c>
      <c r="C11" s="5">
        <v>100</v>
      </c>
      <c r="D11" s="5">
        <v>1000</v>
      </c>
      <c r="E11" s="5">
        <v>5000</v>
      </c>
      <c r="F11" s="5">
        <v>10000</v>
      </c>
      <c r="G11" s="5">
        <v>20000</v>
      </c>
      <c r="J11" s="4">
        <v>10</v>
      </c>
      <c r="K11" s="5">
        <v>100</v>
      </c>
      <c r="L11" s="5">
        <v>1000</v>
      </c>
      <c r="M11" s="5">
        <v>5000</v>
      </c>
      <c r="N11" s="5">
        <v>10000</v>
      </c>
      <c r="O11" s="5">
        <v>20000</v>
      </c>
      <c r="R11" s="4">
        <v>10</v>
      </c>
      <c r="S11" s="5">
        <v>100</v>
      </c>
      <c r="T11" s="5">
        <v>1000</v>
      </c>
      <c r="U11" s="5">
        <v>5000</v>
      </c>
      <c r="V11" s="5">
        <v>10000</v>
      </c>
      <c r="W11" s="5">
        <v>20000</v>
      </c>
    </row>
    <row r="12" spans="1:23" ht="15" thickBot="1" x14ac:dyDescent="0.35">
      <c r="A12" s="10" t="s">
        <v>0</v>
      </c>
      <c r="B12" s="6">
        <v>0.21332999999999999</v>
      </c>
      <c r="C12" s="7">
        <v>0.15631400000000001</v>
      </c>
      <c r="D12" s="7">
        <v>4.1907E-2</v>
      </c>
      <c r="E12" s="7">
        <v>1.0305999999999999E-2</v>
      </c>
      <c r="F12" s="8">
        <v>6.7650000000000002E-3</v>
      </c>
      <c r="G12" s="8">
        <v>1.97E-3</v>
      </c>
      <c r="I12" s="10" t="s">
        <v>0</v>
      </c>
      <c r="J12" s="6">
        <v>4.5699999999999998E-2</v>
      </c>
      <c r="K12" s="7">
        <v>0.120764</v>
      </c>
      <c r="L12" s="7">
        <v>1.261E-2</v>
      </c>
      <c r="M12" s="7">
        <v>1.0330000000000001E-2</v>
      </c>
      <c r="N12" s="8">
        <v>2.9569999999999999E-2</v>
      </c>
      <c r="O12" s="8">
        <v>2.2540000000000001E-2</v>
      </c>
      <c r="Q12" s="10" t="s">
        <v>0</v>
      </c>
      <c r="R12" s="6">
        <v>7.4084999999999998E-2</v>
      </c>
      <c r="S12" s="7">
        <v>5.3240999999999997E-2</v>
      </c>
      <c r="T12" s="7">
        <v>2.8160000000000001E-2</v>
      </c>
      <c r="U12" s="7">
        <v>3.279E-2</v>
      </c>
      <c r="V12" s="8">
        <v>3.3050000000000003E-2</v>
      </c>
      <c r="W12" s="8">
        <v>3.3320000000000002E-2</v>
      </c>
    </row>
    <row r="13" spans="1:23" ht="15" thickBot="1" x14ac:dyDescent="0.35">
      <c r="A13" s="9" t="s">
        <v>1</v>
      </c>
      <c r="B13" s="6">
        <v>0.10561</v>
      </c>
      <c r="C13" s="7">
        <v>2.554E-2</v>
      </c>
      <c r="D13" s="7">
        <v>4.8077000000000002E-2</v>
      </c>
      <c r="E13" s="7">
        <v>2.0254999999999999E-2</v>
      </c>
      <c r="F13" s="8">
        <v>2.7289999999999998E-2</v>
      </c>
      <c r="G13" s="8">
        <v>3.5527999999999997E-2</v>
      </c>
      <c r="I13" s="9" t="s">
        <v>1</v>
      </c>
      <c r="J13" s="6">
        <v>3.8999999999999998E-3</v>
      </c>
      <c r="K13" s="7">
        <v>7.0739999999999997E-2</v>
      </c>
      <c r="L13" s="7">
        <v>6.1159999999999999E-3</v>
      </c>
      <c r="M13" s="7">
        <v>1.2263E-2</v>
      </c>
      <c r="N13" s="8">
        <v>2.8558E-2</v>
      </c>
      <c r="O13" s="8">
        <v>2.7702000000000001E-2</v>
      </c>
      <c r="Q13" s="9" t="s">
        <v>1</v>
      </c>
      <c r="R13" s="6">
        <v>0.16700000000000001</v>
      </c>
      <c r="S13" s="7">
        <v>3.5057999999999999E-2</v>
      </c>
      <c r="T13" s="7">
        <v>3.0834E-2</v>
      </c>
      <c r="U13" s="7">
        <v>2.8666000000000001E-2</v>
      </c>
      <c r="V13" s="8">
        <v>3.3889000000000002E-2</v>
      </c>
      <c r="W13" s="8">
        <v>3.8553999999999998E-2</v>
      </c>
    </row>
    <row r="15" spans="1:23" x14ac:dyDescent="0.3">
      <c r="A15" t="s">
        <v>5</v>
      </c>
    </row>
    <row r="16" spans="1:23" x14ac:dyDescent="0.3">
      <c r="A16" t="s">
        <v>6</v>
      </c>
    </row>
    <row r="17" spans="1:1" x14ac:dyDescent="0.3">
      <c r="A17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workbookViewId="0">
      <selection activeCell="U11" sqref="U11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B26" sqref="B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U12" sqref="U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Расп. Эрланга k = 1</vt:lpstr>
      <vt:lpstr>k = 2</vt:lpstr>
      <vt:lpstr>k = 3</vt:lpstr>
      <vt:lpstr>Расп. эрланга</vt:lpstr>
      <vt:lpstr>График расп. Эрланга k=1</vt:lpstr>
      <vt:lpstr>График расп. Эрланга k=2</vt:lpstr>
      <vt:lpstr>График расп. Эрланга 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Behruz Mansurov</dc:creator>
  <cp:lastModifiedBy>Behruz Mansurov</cp:lastModifiedBy>
  <dcterms:created xsi:type="dcterms:W3CDTF">2020-03-17T20:57:07Z</dcterms:created>
  <dcterms:modified xsi:type="dcterms:W3CDTF">2020-03-18T13:28:34Z</dcterms:modified>
</cp:coreProperties>
</file>