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codeName="ThisWorkbook" hidePivotFieldList="1" defaultThemeVersion="123820"/>
  <mc:AlternateContent xmlns:mc="http://schemas.openxmlformats.org/markup-compatibility/2006">
    <mc:Choice Requires="x15">
      <x15ac:absPath xmlns:x15ac="http://schemas.microsoft.com/office/spreadsheetml/2010/11/ac" url="C:\Users\sony\Desktop\BI\A GitHub Uploads\"/>
    </mc:Choice>
  </mc:AlternateContent>
  <xr:revisionPtr revIDLastSave="0" documentId="13_ncr:1_{AFBF25EC-3E31-43E3-8655-A52039CBDCBF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Sheet1" sheetId="2" r:id="rId1"/>
    <sheet name="Sheet2" sheetId="3" r:id="rId2"/>
    <sheet name="Data" sheetId="1" r:id="rId3"/>
  </sheets>
  <calcPr calcId="191029"/>
  <pivotCaches>
    <pivotCache cacheId="39" r:id="rId4"/>
  </pivotCaches>
  <webPublishing codePage="1252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K3" i="1"/>
  <c r="F2" i="1"/>
  <c r="K4" i="1"/>
</calcChain>
</file>

<file path=xl/sharedStrings.xml><?xml version="1.0" encoding="utf-8"?>
<sst xmlns="http://schemas.openxmlformats.org/spreadsheetml/2006/main" count="204" uniqueCount="35">
  <si>
    <t>SalesRep</t>
  </si>
  <si>
    <t>Month</t>
  </si>
  <si>
    <t>Jan</t>
  </si>
  <si>
    <t>Feb</t>
  </si>
  <si>
    <t>Mar</t>
  </si>
  <si>
    <t>Chuck</t>
  </si>
  <si>
    <t>Amy</t>
  </si>
  <si>
    <t>Bob</t>
  </si>
  <si>
    <t>Region</t>
  </si>
  <si>
    <t>Sales</t>
  </si>
  <si>
    <t>Doug</t>
  </si>
  <si>
    <t>North</t>
  </si>
  <si>
    <t>South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</si>
  <si>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</si>
  <si>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</si>
  <si>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</si>
  <si>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</si>
  <si>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</si>
  <si>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</si>
  <si>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</si>
  <si>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</si>
  <si>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</si>
  <si>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Units Sold</t>
  </si>
  <si>
    <t xml:space="preserve">Topic </t>
  </si>
  <si>
    <t>Calculated fields and calculated item</t>
  </si>
  <si>
    <t>option 2</t>
  </si>
  <si>
    <t>option 1</t>
  </si>
  <si>
    <t>Column Labels</t>
  </si>
  <si>
    <t>Grand Total</t>
  </si>
  <si>
    <t>Row Labels</t>
  </si>
  <si>
    <t>Sum of Sales</t>
  </si>
  <si>
    <t>Total Sum of Sales</t>
  </si>
  <si>
    <t>Total Sum of Aup</t>
  </si>
  <si>
    <t>Sum of Aup</t>
  </si>
  <si>
    <t>Average 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</si>
</sst>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&quot;$&quot;#,##0.00"/>
    <numFmt numFmtId="166" formatCode="&quot;$&quot;#,##0;[Red]&quot;$&quot;#,##0"/>
  </numFmts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/>
    <xf numFmtId="0" fontId="0" fillId="0" borderId="0" xfId="0" applyAlignment="1">
      <alignment horizontal="center"/>
    </xf>
    <xf numFmtId="3" fontId="3" fillId="0" borderId="0" xfId="0" applyNumberFormat="1" applyFont="1"/>
    <xf numFmtId="0" fontId="3" fillId="0" borderId="0" xfId="0" applyFont="1" applyAlignment="1">
      <alignment horizontal="left" indent="1"/>
    </xf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5" fontId="0" fillId="3" borderId="0" xfId="0" applyNumberFormat="1" applyFill="1"/>
    <xf numFmtId="0" fontId="0" fillId="0" borderId="0" xfId="0" pivotButton="1"/>
    <xf numFmtId="166" fontId="0" fillId="0" borderId="0" xfId="0" applyNumberFormat="1"/>
    <xf numFmtId="0" fontId="0" fillId="0" borderId="0" xfId="0" applyNumberFormat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4" fillId="4" borderId="0" xfId="0" applyFont="1" applyFill="1"/>
    <xf numFmtId="165" fontId="2" fillId="4" borderId="1" xfId="0" applyNumberFormat="1" applyFont="1" applyFill="1" applyBorder="1" applyAlignment="1">
      <alignment horizontal="center"/>
    </xf>
    <xf numFmtId="165" fontId="0" fillId="0" borderId="2" xfId="0" applyNumberFormat="1" applyFont="1" applyFill="1" applyBorder="1" applyAlignment="1">
      <alignment horizontal="center"/>
    </xf>
    <xf numFmtId="165" fontId="0" fillId="0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1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7" formatCode="\$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66" formatCode="&quot;$&quot;#,##0;[Red]&quot;$&quot;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[calculated fields and items.xlsx]Sheet1!PivotTable1</c:name>
    <c:fmtId val="3"/>
  </c:pivotSource>
  <c:chart>
    <c:autoTitleDeleted val="1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 b="1" i="0">
                  <a:solidFill>
                    <a:schemeClr val="bg2"/>
                  </a:solidFill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layout>
            <c:manualLayout>
              <c:x val="-4.4067967113866867E-2"/>
              <c:y val="0.10497265966754156"/>
            </c:manualLayout>
          </c:layout>
          <c:spPr/>
          <c:txPr>
            <a:bodyPr/>
            <a:lstStyle/>
            <a:p>
              <a:pPr>
                <a:defRPr b="1" i="0">
                  <a:solidFill>
                    <a:schemeClr val="bg2"/>
                  </a:solidFill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Sheet1!$B$3:$B$5</c:f>
              <c:strCache>
                <c:ptCount val="1"/>
                <c:pt idx="0">
                  <c:v>Amy - Sum of Sales</c:v>
                </c:pt>
              </c:strCache>
            </c:strRef>
          </c:tx>
          <c:dLbls>
            <c:dLbl>
              <c:idx val="0"/>
              <c:layout>
                <c:manualLayout>
                  <c:x val="-4.4067967113866867E-2"/>
                  <c:y val="0.1049726596675415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306-4172-8E8F-B7076CDA120E}"/>
                </c:ext>
              </c:extLst>
            </c:dLbl>
            <c:spPr/>
            <c:txPr>
              <a:bodyPr/>
              <a:lstStyle/>
              <a:p>
                <a:pPr>
                  <a:defRPr b="1" i="0">
                    <a:solidFill>
                      <a:schemeClr val="bg2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Sheet1!$A$6:$A$18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Sheet1!$B$6:$B$18</c:f>
              <c:numCache>
                <c:formatCode>"$"#,##0;[Red]"$"#,##0</c:formatCode>
                <c:ptCount val="12"/>
                <c:pt idx="0">
                  <c:v>23040</c:v>
                </c:pt>
                <c:pt idx="1">
                  <c:v>24131</c:v>
                </c:pt>
                <c:pt idx="2">
                  <c:v>24646</c:v>
                </c:pt>
                <c:pt idx="3">
                  <c:v>22047</c:v>
                </c:pt>
                <c:pt idx="4">
                  <c:v>24971</c:v>
                </c:pt>
                <c:pt idx="5">
                  <c:v>24218</c:v>
                </c:pt>
                <c:pt idx="6">
                  <c:v>25735</c:v>
                </c:pt>
                <c:pt idx="7">
                  <c:v>23638</c:v>
                </c:pt>
                <c:pt idx="8">
                  <c:v>25749</c:v>
                </c:pt>
                <c:pt idx="9">
                  <c:v>24437</c:v>
                </c:pt>
                <c:pt idx="10">
                  <c:v>25355</c:v>
                </c:pt>
                <c:pt idx="11">
                  <c:v>25899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06-4172-8E8F-B7076CDA120E}"/>
            </c:ext>
          </c:extLst>
        </c:ser>
        <c:ser>
          <c:idx val="1"/>
          <c:order val="1"/>
          <c:tx>
            <c:strRef>
              <c:f>Sheet1!$C$3:$C$5</c:f>
              <c:strCache>
                <c:ptCount val="1"/>
                <c:pt idx="0">
                  <c:v>Amy - Sum of Aup</c:v>
                </c:pt>
              </c:strCache>
            </c:strRef>
          </c:tx>
          <c:cat>
            <c:strRef>
              <c:f>Sheet1!$A$6:$A$18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Sheet1!$C$6:$C$18</c:f>
              <c:numCache>
                <c:formatCode>"$"#,##0;[Red]"$"#,##0</c:formatCode>
                <c:ptCount val="12"/>
                <c:pt idx="0">
                  <c:v>96.40167364016736</c:v>
                </c:pt>
                <c:pt idx="1">
                  <c:v>305.45569620253167</c:v>
                </c:pt>
                <c:pt idx="2">
                  <c:v>347.12676056338029</c:v>
                </c:pt>
                <c:pt idx="3">
                  <c:v>310.52112676056339</c:v>
                </c:pt>
                <c:pt idx="4">
                  <c:v>159.05095541401275</c:v>
                </c:pt>
                <c:pt idx="5">
                  <c:v>263.23913043478262</c:v>
                </c:pt>
                <c:pt idx="6">
                  <c:v>147.05714285714285</c:v>
                </c:pt>
                <c:pt idx="7">
                  <c:v>271.70114942528738</c:v>
                </c:pt>
                <c:pt idx="8">
                  <c:v>46.228007181328543</c:v>
                </c:pt>
                <c:pt idx="9">
                  <c:v>257.2315789473684</c:v>
                </c:pt>
                <c:pt idx="10">
                  <c:v>35.91359773371105</c:v>
                </c:pt>
                <c:pt idx="11">
                  <c:v>143.88333333333333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06-4172-8E8F-B7076CDA120E}"/>
            </c:ext>
          </c:extLst>
        </c:ser>
        <c:ser>
          <c:idx val="2"/>
          <c:order val="2"/>
          <c:tx>
            <c:strRef>
              <c:f>Sheet1!$D$3:$D$5</c:f>
              <c:strCache>
                <c:ptCount val="1"/>
                <c:pt idx="0">
                  <c:v>Bob - Sum of Sales</c:v>
                </c:pt>
              </c:strCache>
            </c:strRef>
          </c:tx>
          <c:cat>
            <c:strRef>
              <c:f>Sheet1!$A$6:$A$18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Sheet1!$D$6:$D$18</c:f>
              <c:numCache>
                <c:formatCode>"$"#,##0;[Red]"$"#,##0</c:formatCode>
                <c:ptCount val="12"/>
                <c:pt idx="0">
                  <c:v>20024</c:v>
                </c:pt>
                <c:pt idx="1">
                  <c:v>23822</c:v>
                </c:pt>
                <c:pt idx="2">
                  <c:v>24854</c:v>
                </c:pt>
                <c:pt idx="3">
                  <c:v>22838</c:v>
                </c:pt>
                <c:pt idx="4">
                  <c:v>25320</c:v>
                </c:pt>
                <c:pt idx="5">
                  <c:v>24733</c:v>
                </c:pt>
                <c:pt idx="6">
                  <c:v>21184</c:v>
                </c:pt>
                <c:pt idx="7">
                  <c:v>23174</c:v>
                </c:pt>
                <c:pt idx="8">
                  <c:v>25999</c:v>
                </c:pt>
                <c:pt idx="9">
                  <c:v>22639</c:v>
                </c:pt>
                <c:pt idx="10">
                  <c:v>23949</c:v>
                </c:pt>
                <c:pt idx="11">
                  <c:v>23179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06-4172-8E8F-B7076CDA120E}"/>
            </c:ext>
          </c:extLst>
        </c:ser>
        <c:ser>
          <c:idx val="3"/>
          <c:order val="3"/>
          <c:tx>
            <c:strRef>
              <c:f>Sheet1!$E$3:$E$5</c:f>
              <c:strCache>
                <c:ptCount val="1"/>
                <c:pt idx="0">
                  <c:v>Bob - Sum of Aup</c:v>
                </c:pt>
              </c:strCache>
            </c:strRef>
          </c:tx>
          <c:cat>
            <c:strRef>
              <c:f>Sheet1!$A$6:$A$18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Sheet1!$E$6:$E$18</c:f>
              <c:numCache>
                <c:formatCode>"$"#,##0;[Red]"$"#,##0</c:formatCode>
                <c:ptCount val="12"/>
                <c:pt idx="0">
                  <c:v>194.40776699029126</c:v>
                </c:pt>
                <c:pt idx="1">
                  <c:v>89.220973782771537</c:v>
                </c:pt>
                <c:pt idx="2">
                  <c:v>258.89583333333331</c:v>
                </c:pt>
                <c:pt idx="3">
                  <c:v>308.62162162162161</c:v>
                </c:pt>
                <c:pt idx="4">
                  <c:v>109.6103896103896</c:v>
                </c:pt>
                <c:pt idx="5">
                  <c:v>150.8109756097561</c:v>
                </c:pt>
                <c:pt idx="6">
                  <c:v>311.52941176470586</c:v>
                </c:pt>
                <c:pt idx="7">
                  <c:v>203.28070175438597</c:v>
                </c:pt>
                <c:pt idx="8">
                  <c:v>309.51190476190476</c:v>
                </c:pt>
                <c:pt idx="9">
                  <c:v>87.073076923076925</c:v>
                </c:pt>
                <c:pt idx="10">
                  <c:v>219.71559633027522</c:v>
                </c:pt>
                <c:pt idx="11">
                  <c:v>49.847311827956986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06-4172-8E8F-B7076CDA120E}"/>
            </c:ext>
          </c:extLst>
        </c:ser>
        <c:ser>
          <c:idx val="4"/>
          <c:order val="4"/>
          <c:tx>
            <c:strRef>
              <c:f>Sheet1!$F$3:$F$5</c:f>
              <c:strCache>
                <c:ptCount val="1"/>
                <c:pt idx="0">
                  <c:v>Chuck - Sum of Sales</c:v>
                </c:pt>
              </c:strCache>
            </c:strRef>
          </c:tx>
          <c:cat>
            <c:strRef>
              <c:f>Sheet1!$A$6:$A$18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Sheet1!$F$6:$F$18</c:f>
              <c:numCache>
                <c:formatCode>"$"#,##0;[Red]"$"#,##0</c:formatCode>
                <c:ptCount val="12"/>
                <c:pt idx="0">
                  <c:v>19886</c:v>
                </c:pt>
                <c:pt idx="1">
                  <c:v>23494</c:v>
                </c:pt>
                <c:pt idx="2">
                  <c:v>21824</c:v>
                </c:pt>
                <c:pt idx="3">
                  <c:v>22058</c:v>
                </c:pt>
                <c:pt idx="4">
                  <c:v>20280</c:v>
                </c:pt>
                <c:pt idx="5">
                  <c:v>23965</c:v>
                </c:pt>
                <c:pt idx="6">
                  <c:v>23032</c:v>
                </c:pt>
                <c:pt idx="7">
                  <c:v>21273</c:v>
                </c:pt>
                <c:pt idx="8">
                  <c:v>21584</c:v>
                </c:pt>
                <c:pt idx="9">
                  <c:v>19625</c:v>
                </c:pt>
                <c:pt idx="10">
                  <c:v>19832</c:v>
                </c:pt>
                <c:pt idx="11">
                  <c:v>20583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06-4172-8E8F-B7076CDA120E}"/>
            </c:ext>
          </c:extLst>
        </c:ser>
        <c:ser>
          <c:idx val="5"/>
          <c:order val="5"/>
          <c:tx>
            <c:strRef>
              <c:f>Sheet1!$G$3:$G$5</c:f>
              <c:strCache>
                <c:ptCount val="1"/>
                <c:pt idx="0">
                  <c:v>Chuck - Sum of Aup</c:v>
                </c:pt>
              </c:strCache>
            </c:strRef>
          </c:tx>
          <c:cat>
            <c:strRef>
              <c:f>Sheet1!$A$6:$A$18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Sheet1!$G$6:$G$18</c:f>
              <c:numCache>
                <c:formatCode>"$"#,##0;[Red]"$"#,##0</c:formatCode>
                <c:ptCount val="12"/>
                <c:pt idx="0">
                  <c:v>209.32631578947368</c:v>
                </c:pt>
                <c:pt idx="1">
                  <c:v>158.74324324324326</c:v>
                </c:pt>
                <c:pt idx="2">
                  <c:v>262.93975903614455</c:v>
                </c:pt>
                <c:pt idx="3">
                  <c:v>229.77083333333334</c:v>
                </c:pt>
                <c:pt idx="4">
                  <c:v>44.768211920529801</c:v>
                </c:pt>
                <c:pt idx="5">
                  <c:v>31.532894736842106</c:v>
                </c:pt>
                <c:pt idx="6">
                  <c:v>148.59354838709677</c:v>
                </c:pt>
                <c:pt idx="7">
                  <c:v>27.663198959687907</c:v>
                </c:pt>
                <c:pt idx="8">
                  <c:v>189.33333333333334</c:v>
                </c:pt>
                <c:pt idx="9">
                  <c:v>236.44578313253012</c:v>
                </c:pt>
                <c:pt idx="10">
                  <c:v>283.31428571428569</c:v>
                </c:pt>
                <c:pt idx="11">
                  <c:v>115.63483146067416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06-4172-8E8F-B7076CDA120E}"/>
            </c:ext>
          </c:extLst>
        </c:ser>
        <c:ser>
          <c:idx val="6"/>
          <c:order val="6"/>
          <c:tx>
            <c:strRef>
              <c:f>Sheet1!$H$3:$H$5</c:f>
              <c:strCache>
                <c:ptCount val="1"/>
                <c:pt idx="0">
                  <c:v>Doug - Sum of Sales</c:v>
                </c:pt>
              </c:strCache>
            </c:strRef>
          </c:tx>
          <c:cat>
            <c:strRef>
              <c:f>Sheet1!$A$6:$A$18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Sheet1!$H$6:$H$18</c:f>
              <c:numCache>
                <c:formatCode>"$"#,##0;[Red]"$"#,##0</c:formatCode>
                <c:ptCount val="12"/>
                <c:pt idx="0">
                  <c:v>26264</c:v>
                </c:pt>
                <c:pt idx="1">
                  <c:v>29953</c:v>
                </c:pt>
                <c:pt idx="2">
                  <c:v>25041</c:v>
                </c:pt>
                <c:pt idx="3">
                  <c:v>29338</c:v>
                </c:pt>
                <c:pt idx="4">
                  <c:v>25150</c:v>
                </c:pt>
                <c:pt idx="5">
                  <c:v>27371</c:v>
                </c:pt>
                <c:pt idx="6">
                  <c:v>25044</c:v>
                </c:pt>
                <c:pt idx="7">
                  <c:v>29506</c:v>
                </c:pt>
                <c:pt idx="8">
                  <c:v>29061</c:v>
                </c:pt>
                <c:pt idx="9">
                  <c:v>27113</c:v>
                </c:pt>
                <c:pt idx="10">
                  <c:v>25953</c:v>
                </c:pt>
                <c:pt idx="11">
                  <c:v>28670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06-4172-8E8F-B7076CDA120E}"/>
            </c:ext>
          </c:extLst>
        </c:ser>
        <c:ser>
          <c:idx val="7"/>
          <c:order val="7"/>
          <c:tx>
            <c:strRef>
              <c:f>Sheet1!$I$3:$I$5</c:f>
              <c:strCache>
                <c:ptCount val="1"/>
                <c:pt idx="0">
                  <c:v>Doug - Sum of Aup</c:v>
                </c:pt>
              </c:strCache>
            </c:strRef>
          </c:tx>
          <c:cat>
            <c:strRef>
              <c:f>Sheet1!$A$6:$A$18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Sheet1!$I$6:$I$18</c:f>
              <c:numCache>
                <c:formatCode>"$"#,##0;[Red]"$"#,##0</c:formatCode>
                <c:ptCount val="12"/>
                <c:pt idx="0">
                  <c:v>285.47826086956519</c:v>
                </c:pt>
                <c:pt idx="1">
                  <c:v>35.156103286384976</c:v>
                </c:pt>
                <c:pt idx="2">
                  <c:v>291.17441860465118</c:v>
                </c:pt>
                <c:pt idx="3">
                  <c:v>131.56053811659191</c:v>
                </c:pt>
                <c:pt idx="4">
                  <c:v>103.92561983471074</c:v>
                </c:pt>
                <c:pt idx="5">
                  <c:v>288.11578947368423</c:v>
                </c:pt>
                <c:pt idx="6">
                  <c:v>305.41463414634148</c:v>
                </c:pt>
                <c:pt idx="7">
                  <c:v>286.46601941747571</c:v>
                </c:pt>
                <c:pt idx="8">
                  <c:v>199.04794520547946</c:v>
                </c:pt>
                <c:pt idx="9">
                  <c:v>225.94166666666666</c:v>
                </c:pt>
                <c:pt idx="10">
                  <c:v>320.40740740740739</c:v>
                </c:pt>
                <c:pt idx="11">
                  <c:v>144.79797979797979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06-4172-8E8F-B7076CDA1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[calculated fields and items.xlsx]Sheet2!PivotTable2</c:name>
    <c:fmtId val="5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40000"/>
                  <a:satMod val="155000"/>
                </a:schemeClr>
              </a:gs>
              <a:gs pos="65000">
                <a:schemeClr val="accent1">
                  <a:shade val="85000"/>
                  <a:satMod val="155000"/>
                </a:schemeClr>
              </a:gs>
              <a:gs pos="100000">
                <a:schemeClr val="accent1">
                  <a:shade val="95000"/>
                  <a:satMod val="155000"/>
                </a:schemeClr>
              </a:gs>
            </a:gsLst>
            <a:lin ang="16200000" scaled="0"/>
          </a:gradFill>
          <a:ln>
            <a:noFill/>
          </a:ln>
          <a:effectLst>
            <a:outerShdw blurRad="39000" dist="25400" dir="540000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40000"/>
                  <a:satMod val="155000"/>
                </a:schemeClr>
              </a:gs>
              <a:gs pos="65000">
                <a:schemeClr val="accent1">
                  <a:shade val="85000"/>
                  <a:satMod val="155000"/>
                </a:schemeClr>
              </a:gs>
              <a:gs pos="100000">
                <a:schemeClr val="accent1">
                  <a:shade val="95000"/>
                  <a:satMod val="155000"/>
                </a:schemeClr>
              </a:gs>
            </a:gsLst>
            <a:lin ang="16200000" scaled="0"/>
          </a:gradFill>
          <a:ln>
            <a:noFill/>
          </a:ln>
          <a:effectLst>
            <a:outerShdw blurRad="39000" dist="25400" dir="540000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40000"/>
                  <a:satMod val="155000"/>
                </a:schemeClr>
              </a:gs>
              <a:gs pos="65000">
                <a:schemeClr val="accent1">
                  <a:shade val="85000"/>
                  <a:satMod val="155000"/>
                </a:schemeClr>
              </a:gs>
              <a:gs pos="100000">
                <a:schemeClr val="accent1">
                  <a:shade val="95000"/>
                  <a:satMod val="155000"/>
                </a:schemeClr>
              </a:gs>
            </a:gsLst>
            <a:lin ang="16200000" scaled="0"/>
          </a:gradFill>
          <a:ln>
            <a:noFill/>
          </a:ln>
          <a:effectLst>
            <a:outerShdw blurRad="39000" dist="25400" dir="540000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hade val="40000"/>
                  <a:satMod val="155000"/>
                </a:schemeClr>
              </a:gs>
              <a:gs pos="65000">
                <a:schemeClr val="accent1">
                  <a:shade val="85000"/>
                  <a:satMod val="155000"/>
                </a:schemeClr>
              </a:gs>
              <a:gs pos="100000">
                <a:schemeClr val="accent1">
                  <a:shade val="95000"/>
                  <a:satMod val="155000"/>
                </a:schemeClr>
              </a:gs>
            </a:gsLst>
            <a:lin ang="16200000" scaled="0"/>
          </a:gradFill>
          <a:ln>
            <a:noFill/>
          </a:ln>
          <a:effectLst>
            <a:outerShdw blurRad="39000" dist="25400" dir="540000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691461067366579"/>
          <c:y val="2.8252405949256341E-2"/>
          <c:w val="0.72298512685914262"/>
          <c:h val="0.83261956838728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Amy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40000"/>
                    <a:satMod val="155000"/>
                  </a:schemeClr>
                </a:gs>
                <a:gs pos="65000">
                  <a:schemeClr val="accent1">
                    <a:shade val="85000"/>
                    <a:satMod val="155000"/>
                  </a:schemeClr>
                </a:gs>
                <a:gs pos="100000">
                  <a:schemeClr val="accent1">
                    <a:shade val="95000"/>
                    <a:satMod val="15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39000" dist="25400" dir="5400000">
                <a:srgbClr val="000000">
                  <a:alpha val="35000"/>
                </a:srgbClr>
              </a:outerShdw>
            </a:effectLst>
          </c:spPr>
          <c:invertIfNegative val="0"/>
          <c:cat>
            <c:strRef>
              <c:f>Sheet2!$A$5:$A$17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Sheet2!$B$5:$B$17</c:f>
              <c:numCache>
                <c:formatCode>General</c:formatCode>
                <c:ptCount val="12"/>
                <c:pt idx="0">
                  <c:v>23040</c:v>
                </c:pt>
                <c:pt idx="1">
                  <c:v>24131</c:v>
                </c:pt>
                <c:pt idx="2">
                  <c:v>24646</c:v>
                </c:pt>
                <c:pt idx="3">
                  <c:v>22047</c:v>
                </c:pt>
                <c:pt idx="4">
                  <c:v>24971</c:v>
                </c:pt>
                <c:pt idx="5">
                  <c:v>24218</c:v>
                </c:pt>
                <c:pt idx="6">
                  <c:v>25735</c:v>
                </c:pt>
                <c:pt idx="7">
                  <c:v>23638</c:v>
                </c:pt>
                <c:pt idx="8">
                  <c:v>25749</c:v>
                </c:pt>
                <c:pt idx="9">
                  <c:v>24437</c:v>
                </c:pt>
                <c:pt idx="10">
                  <c:v>25355</c:v>
                </c:pt>
                <c:pt idx="11">
                  <c:v>25899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02-408D-A346-233BDF26277C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Bob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40000"/>
                    <a:satMod val="155000"/>
                  </a:schemeClr>
                </a:gs>
                <a:gs pos="65000">
                  <a:schemeClr val="accent2">
                    <a:shade val="85000"/>
                    <a:satMod val="155000"/>
                  </a:schemeClr>
                </a:gs>
                <a:gs pos="100000">
                  <a:schemeClr val="accent2">
                    <a:shade val="95000"/>
                    <a:satMod val="15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39000" dist="25400" dir="5400000">
                <a:srgbClr val="000000">
                  <a:alpha val="35000"/>
                </a:srgbClr>
              </a:outerShdw>
            </a:effectLst>
          </c:spPr>
          <c:invertIfNegative val="0"/>
          <c:cat>
            <c:strRef>
              <c:f>Sheet2!$A$5:$A$17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Sheet2!$C$5:$C$17</c:f>
              <c:numCache>
                <c:formatCode>General</c:formatCode>
                <c:ptCount val="12"/>
                <c:pt idx="0">
                  <c:v>20024</c:v>
                </c:pt>
                <c:pt idx="1">
                  <c:v>23822</c:v>
                </c:pt>
                <c:pt idx="2">
                  <c:v>24854</c:v>
                </c:pt>
                <c:pt idx="3">
                  <c:v>22838</c:v>
                </c:pt>
                <c:pt idx="4">
                  <c:v>25320</c:v>
                </c:pt>
                <c:pt idx="5">
                  <c:v>24733</c:v>
                </c:pt>
                <c:pt idx="6">
                  <c:v>21184</c:v>
                </c:pt>
                <c:pt idx="7">
                  <c:v>23174</c:v>
                </c:pt>
                <c:pt idx="8">
                  <c:v>25999</c:v>
                </c:pt>
                <c:pt idx="9">
                  <c:v>22639</c:v>
                </c:pt>
                <c:pt idx="10">
                  <c:v>23949</c:v>
                </c:pt>
                <c:pt idx="11">
                  <c:v>23179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02-408D-A346-233BDF26277C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Chuck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40000"/>
                    <a:satMod val="155000"/>
                  </a:schemeClr>
                </a:gs>
                <a:gs pos="65000">
                  <a:schemeClr val="accent3">
                    <a:shade val="85000"/>
                    <a:satMod val="155000"/>
                  </a:schemeClr>
                </a:gs>
                <a:gs pos="100000">
                  <a:schemeClr val="accent3">
                    <a:shade val="95000"/>
                    <a:satMod val="15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39000" dist="25400" dir="5400000">
                <a:srgbClr val="000000">
                  <a:alpha val="35000"/>
                </a:srgbClr>
              </a:outerShdw>
            </a:effectLst>
          </c:spPr>
          <c:invertIfNegative val="0"/>
          <c:cat>
            <c:strRef>
              <c:f>Sheet2!$A$5:$A$17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Sheet2!$D$5:$D$17</c:f>
              <c:numCache>
                <c:formatCode>General</c:formatCode>
                <c:ptCount val="12"/>
                <c:pt idx="0">
                  <c:v>19886</c:v>
                </c:pt>
                <c:pt idx="1">
                  <c:v>23494</c:v>
                </c:pt>
                <c:pt idx="2">
                  <c:v>21824</c:v>
                </c:pt>
                <c:pt idx="3">
                  <c:v>22058</c:v>
                </c:pt>
                <c:pt idx="4">
                  <c:v>20280</c:v>
                </c:pt>
                <c:pt idx="5">
                  <c:v>23965</c:v>
                </c:pt>
                <c:pt idx="6">
                  <c:v>23032</c:v>
                </c:pt>
                <c:pt idx="7">
                  <c:v>21273</c:v>
                </c:pt>
                <c:pt idx="8">
                  <c:v>21584</c:v>
                </c:pt>
                <c:pt idx="9">
                  <c:v>19625</c:v>
                </c:pt>
                <c:pt idx="10">
                  <c:v>19832</c:v>
                </c:pt>
                <c:pt idx="11">
                  <c:v>20583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02-408D-A346-233BDF26277C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Doug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40000"/>
                    <a:satMod val="155000"/>
                  </a:schemeClr>
                </a:gs>
                <a:gs pos="65000">
                  <a:schemeClr val="accent4">
                    <a:shade val="85000"/>
                    <a:satMod val="155000"/>
                  </a:schemeClr>
                </a:gs>
                <a:gs pos="100000">
                  <a:schemeClr val="accent4">
                    <a:shade val="95000"/>
                    <a:satMod val="15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39000" dist="25400" dir="5400000">
                <a:srgbClr val="000000">
                  <a:alpha val="35000"/>
                </a:srgbClr>
              </a:outerShdw>
            </a:effectLst>
          </c:spPr>
          <c:invertIfNegative val="0"/>
          <c:cat>
            <c:strRef>
              <c:f>Sheet2!$A$5:$A$17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Sheet2!$E$5:$E$17</c:f>
              <c:numCache>
                <c:formatCode>General</c:formatCode>
                <c:ptCount val="12"/>
                <c:pt idx="0">
                  <c:v>26264</c:v>
                </c:pt>
                <c:pt idx="1">
                  <c:v>29953</c:v>
                </c:pt>
                <c:pt idx="2">
                  <c:v>25041</c:v>
                </c:pt>
                <c:pt idx="3">
                  <c:v>29338</c:v>
                </c:pt>
                <c:pt idx="4">
                  <c:v>25150</c:v>
                </c:pt>
                <c:pt idx="5">
                  <c:v>27371</c:v>
                </c:pt>
                <c:pt idx="6">
                  <c:v>25044</c:v>
                </c:pt>
                <c:pt idx="7">
                  <c:v>29506</c:v>
                </c:pt>
                <c:pt idx="8">
                  <c:v>29061</c:v>
                </c:pt>
                <c:pt idx="9">
                  <c:v>27113</c:v>
                </c:pt>
                <c:pt idx="10">
                  <c:v>25953</c:v>
                </c:pt>
                <c:pt idx="11">
                  <c:v>28670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02-408D-A346-233BDF262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6201216"/>
        <c:axId val="186203136"/>
      </c:barChart>
      <c:catAx>
        <c:axId val="1862012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03136"/>
        <c:crosses val="autoZero"/>
        <c:auto val="1"/>
        <c:lblAlgn val="ctr"/>
        <c:lblOffset val="100"/>
        <c:noMultiLvlLbl val="0"/>
      </c:catAx>
      <c:valAx>
        <c:axId val="18620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0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5.297946228744891E-2"/>
          <c:y val="0.26906736657917762"/>
          <c:w val="7.0643582619615189E-2"/>
          <c:h val="0.355733567485785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accent2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866775</xdr:colOff>
      <xdr:row>19</xdr:row>
      <xdr:rowOff>9525</xdr:rowOff>
    </xdr:from>
    <xdr:to>
      <xdr:col>7</xdr:col>
      <xdr:colOff>523875</xdr:colOff>
      <xdr:row>33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581024</xdr:colOff>
      <xdr:row>5</xdr:row>
      <xdr:rowOff>57150</xdr:rowOff>
    </xdr:from>
    <xdr:to>
      <xdr:col>18</xdr:col>
      <xdr:colOff>104775</xdr:colOff>
      <xdr:row>17</xdr:row>
      <xdr:rowOff>180976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ustomer" refreshedDate="44420.585405787038" createdVersion="3" refreshedVersion="3" minRefreshableVersion="3" recordCount="48" xr:uid="{00000000-000A-0000-FFFF-FFFF06000000}">
  <cacheSource type="worksheet">
    <worksheetSource name="Table1"/>
  </cacheSource>
  <cacheFields count="6">
    <cacheField name="SalesRep" numFmtId="0">
      <sharedItems count="4">
        <s v="Amy"/>
        <s v="Bob"/>
        <s v="Chuck"/>
        <s v="Doug"/>
      </sharedItems>
    </cacheField>
    <cacheField name="Region" numFmtId="0">
      <sharedItems/>
    </cacheField>
    <cacheField name="Month" numFmtId="0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Sales" numFmtId="164">
      <sharedItems containsSemiMixedTypes="0" containsString="0" containsNumber="1" containsInteger="1" minValue="19625" maxValue="29953"/>
    </cacheField>
    <cacheField name="Units Sold" numFmtId="0">
      <sharedItems containsSemiMixedTypes="0" containsString="0" containsNumber="1" containsInteger="1" minValue="68" maxValue="852"/>
    </cacheField>
    <cacheField name="Aup" numFmtId="0" formula="Sales/'Units Sold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">
  <r>
    <x v="0"/>
    <s v="North"/>
    <x v="0"/>
    <n v="23040"/>
    <n v="239"/>
  </r>
  <r>
    <x v="0"/>
    <s v="North"/>
    <x v="1"/>
    <n v="24131"/>
    <n v="79"/>
  </r>
  <r>
    <x v="0"/>
    <s v="North"/>
    <x v="2"/>
    <n v="24646"/>
    <n v="71"/>
  </r>
  <r>
    <x v="0"/>
    <s v="North"/>
    <x v="3"/>
    <n v="22047"/>
    <n v="71"/>
  </r>
  <r>
    <x v="0"/>
    <s v="North"/>
    <x v="4"/>
    <n v="24971"/>
    <n v="157"/>
  </r>
  <r>
    <x v="0"/>
    <s v="North"/>
    <x v="5"/>
    <n v="24218"/>
    <n v="92"/>
  </r>
  <r>
    <x v="0"/>
    <s v="North"/>
    <x v="6"/>
    <n v="25735"/>
    <n v="175"/>
  </r>
  <r>
    <x v="0"/>
    <s v="North"/>
    <x v="7"/>
    <n v="23638"/>
    <n v="87"/>
  </r>
  <r>
    <x v="0"/>
    <s v="North"/>
    <x v="8"/>
    <n v="25749"/>
    <n v="557"/>
  </r>
  <r>
    <x v="0"/>
    <s v="North"/>
    <x v="9"/>
    <n v="24437"/>
    <n v="95"/>
  </r>
  <r>
    <x v="0"/>
    <s v="North"/>
    <x v="10"/>
    <n v="25355"/>
    <n v="706"/>
  </r>
  <r>
    <x v="0"/>
    <s v="North"/>
    <x v="11"/>
    <n v="25899"/>
    <n v="180"/>
  </r>
  <r>
    <x v="1"/>
    <s v="North"/>
    <x v="0"/>
    <n v="20024"/>
    <n v="103"/>
  </r>
  <r>
    <x v="1"/>
    <s v="North"/>
    <x v="1"/>
    <n v="23822"/>
    <n v="267"/>
  </r>
  <r>
    <x v="1"/>
    <s v="North"/>
    <x v="2"/>
    <n v="24854"/>
    <n v="96"/>
  </r>
  <r>
    <x v="1"/>
    <s v="North"/>
    <x v="3"/>
    <n v="22838"/>
    <n v="74"/>
  </r>
  <r>
    <x v="1"/>
    <s v="North"/>
    <x v="4"/>
    <n v="25320"/>
    <n v="231"/>
  </r>
  <r>
    <x v="1"/>
    <s v="North"/>
    <x v="5"/>
    <n v="24733"/>
    <n v="164"/>
  </r>
  <r>
    <x v="1"/>
    <s v="North"/>
    <x v="6"/>
    <n v="21184"/>
    <n v="68"/>
  </r>
  <r>
    <x v="1"/>
    <s v="North"/>
    <x v="7"/>
    <n v="23174"/>
    <n v="114"/>
  </r>
  <r>
    <x v="1"/>
    <s v="North"/>
    <x v="8"/>
    <n v="25999"/>
    <n v="84"/>
  </r>
  <r>
    <x v="1"/>
    <s v="North"/>
    <x v="9"/>
    <n v="22639"/>
    <n v="260"/>
  </r>
  <r>
    <x v="1"/>
    <s v="North"/>
    <x v="10"/>
    <n v="23949"/>
    <n v="109"/>
  </r>
  <r>
    <x v="1"/>
    <s v="North"/>
    <x v="11"/>
    <n v="23179"/>
    <n v="465"/>
  </r>
  <r>
    <x v="2"/>
    <s v="South"/>
    <x v="0"/>
    <n v="19886"/>
    <n v="95"/>
  </r>
  <r>
    <x v="2"/>
    <s v="South"/>
    <x v="1"/>
    <n v="23494"/>
    <n v="148"/>
  </r>
  <r>
    <x v="2"/>
    <s v="South"/>
    <x v="2"/>
    <n v="21824"/>
    <n v="83"/>
  </r>
  <r>
    <x v="2"/>
    <s v="South"/>
    <x v="3"/>
    <n v="22058"/>
    <n v="96"/>
  </r>
  <r>
    <x v="2"/>
    <s v="South"/>
    <x v="4"/>
    <n v="20280"/>
    <n v="453"/>
  </r>
  <r>
    <x v="2"/>
    <s v="South"/>
    <x v="5"/>
    <n v="23965"/>
    <n v="760"/>
  </r>
  <r>
    <x v="2"/>
    <s v="South"/>
    <x v="6"/>
    <n v="23032"/>
    <n v="155"/>
  </r>
  <r>
    <x v="2"/>
    <s v="South"/>
    <x v="7"/>
    <n v="21273"/>
    <n v="769"/>
  </r>
  <r>
    <x v="2"/>
    <s v="South"/>
    <x v="8"/>
    <n v="21584"/>
    <n v="114"/>
  </r>
  <r>
    <x v="2"/>
    <s v="South"/>
    <x v="9"/>
    <n v="19625"/>
    <n v="83"/>
  </r>
  <r>
    <x v="2"/>
    <s v="South"/>
    <x v="10"/>
    <n v="19832"/>
    <n v="70"/>
  </r>
  <r>
    <x v="2"/>
    <s v="South"/>
    <x v="11"/>
    <n v="20583"/>
    <n v="178"/>
  </r>
  <r>
    <x v="3"/>
    <s v="South"/>
    <x v="0"/>
    <n v="26264"/>
    <n v="92"/>
  </r>
  <r>
    <x v="3"/>
    <s v="South"/>
    <x v="1"/>
    <n v="29953"/>
    <n v="852"/>
  </r>
  <r>
    <x v="3"/>
    <s v="South"/>
    <x v="2"/>
    <n v="25041"/>
    <n v="86"/>
  </r>
  <r>
    <x v="3"/>
    <s v="South"/>
    <x v="3"/>
    <n v="29338"/>
    <n v="223"/>
  </r>
  <r>
    <x v="3"/>
    <s v="South"/>
    <x v="4"/>
    <n v="25150"/>
    <n v="242"/>
  </r>
  <r>
    <x v="3"/>
    <s v="South"/>
    <x v="5"/>
    <n v="27371"/>
    <n v="95"/>
  </r>
  <r>
    <x v="3"/>
    <s v="South"/>
    <x v="6"/>
    <n v="25044"/>
    <n v="82"/>
  </r>
  <r>
    <x v="3"/>
    <s v="South"/>
    <x v="7"/>
    <n v="29506"/>
    <n v="103"/>
  </r>
  <r>
    <x v="3"/>
    <s v="South"/>
    <x v="8"/>
    <n v="29061"/>
    <n v="146"/>
  </r>
  <r>
    <x v="3"/>
    <s v="South"/>
    <x v="9"/>
    <n v="27113"/>
    <n v="120"/>
  </r>
  <r>
    <x v="3"/>
    <s v="South"/>
    <x v="10"/>
    <n v="25953"/>
    <n v="81"/>
  </r>
  <r>
    <x v="3"/>
    <s v="South"/>
    <x v="11"/>
    <n v="28670"/>
    <n v="1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39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7">
  <location ref="A3:K18" firstHeaderRow="1" firstDataRow="3" firstDataCol="1"/>
  <pivotFields count="6">
    <pivotField axis="axisCol" showAll="0">
      <items count="5">
        <item x="0"/>
        <item x="1"/>
        <item x="2"/>
        <item x="3"/>
        <item t="default"/>
      </items>
    </pivotField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numFmtId="164" showAll="0"/>
    <pivotField showAll="0"/>
    <pivotField dataField="1" dragToRow="0" dragToCol="0" dragToPage="0" showAll="0" defaultSubtota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2">
    <field x="0"/>
    <field x="-2"/>
  </colFields>
  <colItems count="1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 t="grand">
      <x/>
    </i>
    <i t="grand" i="1">
      <x/>
    </i>
  </colItems>
  <dataFields count="2">
    <dataField name="Sum of Sales" fld="3" baseField="0" baseItem="0" numFmtId="166"/>
    <dataField name="Sum of Aup" fld="5" baseField="0" baseItem="0" numFmtId="164"/>
  </dataFields>
  <formats count="1">
    <format dxfId="15">
      <pivotArea outline="0" collapsedLevelsAreSubtotals="1" fieldPosition="0"/>
    </format>
  </formats>
  <chartFormats count="5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3" format="8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39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6">
  <location ref="A3:F17" firstHeaderRow="1" firstDataRow="2" firstDataCol="1"/>
  <pivotFields count="6">
    <pivotField axis="axisCol" showAll="0">
      <items count="5">
        <item x="0"/>
        <item x="1"/>
        <item x="2"/>
        <item x="3"/>
        <item t="default"/>
      </items>
    </pivotField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numFmtId="164" showAll="0"/>
    <pivotField showAll="0"/>
    <pivotField dragToRow="0" dragToCol="0" dragToPage="0" showAll="0" defaultSubtota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3" baseField="0" baseItem="0"/>
  </dataFields>
  <formats count="10">
    <format dxfId="14">
      <pivotArea outline="0" collapsedLevelsAreSubtotals="1" fieldPosition="0">
        <references count="1">
          <reference field="0" count="1" selected="0">
            <x v="0"/>
          </reference>
        </references>
      </pivotArea>
    </format>
    <format dxfId="13">
      <pivotArea dataOnly="0" labelOnly="1" fieldPosition="0">
        <references count="1">
          <reference field="0" count="1">
            <x v="0"/>
          </reference>
        </references>
      </pivotArea>
    </format>
    <format dxfId="12">
      <pivotArea outline="0" collapsedLevelsAreSubtotals="1" fieldPosition="0">
        <references count="1">
          <reference field="0" count="1" selected="0">
            <x v="1"/>
          </reference>
        </references>
      </pivotArea>
    </format>
    <format dxfId="11">
      <pivotArea dataOnly="0" labelOnly="1" fieldPosition="0">
        <references count="1">
          <reference field="0" count="1">
            <x v="1"/>
          </reference>
        </references>
      </pivotArea>
    </format>
    <format dxfId="10">
      <pivotArea outline="0" collapsedLevelsAreSubtotals="1" fieldPosition="0">
        <references count="1">
          <reference field="0" count="1" selected="0">
            <x v="3"/>
          </reference>
        </references>
      </pivotArea>
    </format>
    <format dxfId="9">
      <pivotArea dataOnly="0" labelOnly="1" fieldPosition="0">
        <references count="1">
          <reference field="0" count="1">
            <x v="3"/>
          </reference>
        </references>
      </pivotArea>
    </format>
    <format dxfId="8">
      <pivotArea outline="0" collapsedLevelsAreSubtotals="1" fieldPosition="0">
        <references count="1">
          <reference field="0" count="1" selected="0">
            <x v="2"/>
          </reference>
        </references>
      </pivotArea>
    </format>
    <format dxfId="7">
      <pivotArea dataOnly="0" labelOnly="1" fieldPosition="0">
        <references count="1">
          <reference field="0" count="1">
            <x v="2"/>
          </reference>
        </references>
      </pivotArea>
    </format>
    <format dxfId="6">
      <pivotArea grandCol="1" outline="0" collapsedLevelsAreSubtotals="1" fieldPosition="0"/>
    </format>
    <format dxfId="5">
      <pivotArea dataOnly="0" labelOnly="1" grandCol="1" outline="0" fieldPosition="0"/>
    </format>
  </formats>
  <chartFormats count="2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49" totalsRowShown="0" headerRowDxfId="4">
  <autoFilter ref="A1:D49" xr:uid="{00000000-0009-0000-0100-000001000000}"/>
  <tableColumns count="4">
    <tableColumn id="1" xr3:uid="{00000000-0010-0000-0000-000001000000}" name="SalesRep" dataDxfId="3"/>
    <tableColumn id="3" xr3:uid="{00000000-0010-0000-0000-000003000000}" name="Month" dataDxfId="2"/>
    <tableColumn id="4" xr3:uid="{00000000-0010-0000-0000-000004000000}" name="Sales" dataDxfId="1"/>
    <tableColumn id="5" xr3:uid="{00000000-0010-0000-0000-000005000000}" name="Units Sol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18"/>
  <sheetViews>
    <sheetView topLeftCell="A16" zoomScaleNormal="100" workbookViewId="0">
      <selection activeCell="J25" sqref="J25"/>
    </sheetView>
  </sheetViews>
  <sheetFormatPr defaultRowHeight="15" x14ac:dyDescent="0.25"/>
  <cols>
    <col min="1" max="1" width="13.140625" customWidth="1"/>
    <col min="2" max="2" width="16.28515625" bestFit="1" customWidth="1"/>
    <col min="3" max="3" width="11.140625" customWidth="1"/>
    <col min="4" max="4" width="12.140625" customWidth="1"/>
    <col min="5" max="5" width="11.140625" customWidth="1"/>
    <col min="6" max="6" width="12.140625" customWidth="1"/>
    <col min="7" max="7" width="11.140625" bestFit="1" customWidth="1"/>
    <col min="8" max="8" width="12.140625" bestFit="1" customWidth="1"/>
    <col min="9" max="9" width="11.140625" bestFit="1" customWidth="1"/>
    <col min="10" max="10" width="17.28515625" bestFit="1" customWidth="1"/>
    <col min="11" max="11" width="16.140625" bestFit="1" customWidth="1"/>
  </cols>
  <sheetData>
    <row r="3" spans="1:11" x14ac:dyDescent="0.25">
      <c r="B3" s="10" t="s">
        <v>27</v>
      </c>
    </row>
    <row r="4" spans="1:11" x14ac:dyDescent="0.25">
      <c r="B4" t="s">
        <v>6</v>
      </c>
      <c r="D4" t="s">
        <v>7</v>
      </c>
      <c r="F4" t="s">
        <v>5</v>
      </c>
      <c r="H4" t="s">
        <v>10</v>
      </c>
      <c r="J4" t="s">
        <v>31</v>
      </c>
      <c r="K4" t="s">
        <v>32</v>
      </c>
    </row>
    <row r="5" spans="1:11" x14ac:dyDescent="0.25">
      <c r="A5" s="10" t="s">
        <v>29</v>
      </c>
      <c r="B5" t="s">
        <v>30</v>
      </c>
      <c r="C5" t="s">
        <v>33</v>
      </c>
      <c r="D5" t="s">
        <v>30</v>
      </c>
      <c r="E5" t="s">
        <v>33</v>
      </c>
      <c r="F5" t="s">
        <v>30</v>
      </c>
      <c r="G5" t="s">
        <v>33</v>
      </c>
      <c r="H5" t="s">
        <v>30</v>
      </c>
      <c r="I5" t="s">
        <v>33</v>
      </c>
    </row>
    <row r="6" spans="1:11" x14ac:dyDescent="0.25">
      <c r="A6" s="1" t="s">
        <v>2</v>
      </c>
      <c r="B6" s="11">
        <v>23040</v>
      </c>
      <c r="C6" s="11">
        <v>96.40167364016736</v>
      </c>
      <c r="D6" s="11">
        <v>20024</v>
      </c>
      <c r="E6" s="11">
        <v>194.40776699029126</v>
      </c>
      <c r="F6" s="11">
        <v>19886</v>
      </c>
      <c r="G6" s="11">
        <v>209.32631578947368</v>
      </c>
      <c r="H6" s="11">
        <v>26264</v>
      </c>
      <c r="I6" s="11">
        <v>285.47826086956519</v>
      </c>
      <c r="J6" s="11">
        <v>89214</v>
      </c>
      <c r="K6" s="11">
        <v>168.64650283553874</v>
      </c>
    </row>
    <row r="7" spans="1:11" x14ac:dyDescent="0.25">
      <c r="A7" s="1" t="s">
        <v>3</v>
      </c>
      <c r="B7" s="11">
        <v>24131</v>
      </c>
      <c r="C7" s="11">
        <v>305.45569620253167</v>
      </c>
      <c r="D7" s="11">
        <v>23822</v>
      </c>
      <c r="E7" s="11">
        <v>89.220973782771537</v>
      </c>
      <c r="F7" s="11">
        <v>23494</v>
      </c>
      <c r="G7" s="11">
        <v>158.74324324324326</v>
      </c>
      <c r="H7" s="11">
        <v>29953</v>
      </c>
      <c r="I7" s="11">
        <v>35.156103286384976</v>
      </c>
      <c r="J7" s="11">
        <v>101400</v>
      </c>
      <c r="K7" s="11">
        <v>75.334323922734029</v>
      </c>
    </row>
    <row r="8" spans="1:11" x14ac:dyDescent="0.25">
      <c r="A8" s="1" t="s">
        <v>4</v>
      </c>
      <c r="B8" s="11">
        <v>24646</v>
      </c>
      <c r="C8" s="11">
        <v>347.12676056338029</v>
      </c>
      <c r="D8" s="11">
        <v>24854</v>
      </c>
      <c r="E8" s="11">
        <v>258.89583333333331</v>
      </c>
      <c r="F8" s="11">
        <v>21824</v>
      </c>
      <c r="G8" s="11">
        <v>262.93975903614455</v>
      </c>
      <c r="H8" s="11">
        <v>25041</v>
      </c>
      <c r="I8" s="11">
        <v>291.17441860465118</v>
      </c>
      <c r="J8" s="11">
        <v>96365</v>
      </c>
      <c r="K8" s="11">
        <v>286.80059523809524</v>
      </c>
    </row>
    <row r="9" spans="1:11" x14ac:dyDescent="0.25">
      <c r="A9" s="1" t="s">
        <v>13</v>
      </c>
      <c r="B9" s="11">
        <v>22047</v>
      </c>
      <c r="C9" s="11">
        <v>310.52112676056339</v>
      </c>
      <c r="D9" s="11">
        <v>22838</v>
      </c>
      <c r="E9" s="11">
        <v>308.62162162162161</v>
      </c>
      <c r="F9" s="11">
        <v>22058</v>
      </c>
      <c r="G9" s="11">
        <v>229.77083333333334</v>
      </c>
      <c r="H9" s="11">
        <v>29338</v>
      </c>
      <c r="I9" s="11">
        <v>131.56053811659191</v>
      </c>
      <c r="J9" s="11">
        <v>96281</v>
      </c>
      <c r="K9" s="11">
        <v>207.50215517241378</v>
      </c>
    </row>
    <row r="10" spans="1:11" x14ac:dyDescent="0.25">
      <c r="A10" s="1" t="s">
        <v>14</v>
      </c>
      <c r="B10" s="11">
        <v>24971</v>
      </c>
      <c r="C10" s="11">
        <v>159.05095541401275</v>
      </c>
      <c r="D10" s="11">
        <v>25320</v>
      </c>
      <c r="E10" s="11">
        <v>109.6103896103896</v>
      </c>
      <c r="F10" s="11">
        <v>20280</v>
      </c>
      <c r="G10" s="11">
        <v>44.768211920529801</v>
      </c>
      <c r="H10" s="11">
        <v>25150</v>
      </c>
      <c r="I10" s="11">
        <v>103.92561983471074</v>
      </c>
      <c r="J10" s="11">
        <v>95721</v>
      </c>
      <c r="K10" s="11">
        <v>88.38504155124653</v>
      </c>
    </row>
    <row r="11" spans="1:11" x14ac:dyDescent="0.25">
      <c r="A11" s="1" t="s">
        <v>15</v>
      </c>
      <c r="B11" s="11">
        <v>24218</v>
      </c>
      <c r="C11" s="11">
        <v>263.23913043478262</v>
      </c>
      <c r="D11" s="11">
        <v>24733</v>
      </c>
      <c r="E11" s="11">
        <v>150.8109756097561</v>
      </c>
      <c r="F11" s="11">
        <v>23965</v>
      </c>
      <c r="G11" s="11">
        <v>31.532894736842106</v>
      </c>
      <c r="H11" s="11">
        <v>27371</v>
      </c>
      <c r="I11" s="11">
        <v>288.11578947368423</v>
      </c>
      <c r="J11" s="11">
        <v>100287</v>
      </c>
      <c r="K11" s="11">
        <v>90.267326732673268</v>
      </c>
    </row>
    <row r="12" spans="1:11" x14ac:dyDescent="0.25">
      <c r="A12" s="1" t="s">
        <v>16</v>
      </c>
      <c r="B12" s="11">
        <v>25735</v>
      </c>
      <c r="C12" s="11">
        <v>147.05714285714285</v>
      </c>
      <c r="D12" s="11">
        <v>21184</v>
      </c>
      <c r="E12" s="11">
        <v>311.52941176470586</v>
      </c>
      <c r="F12" s="11">
        <v>23032</v>
      </c>
      <c r="G12" s="11">
        <v>148.59354838709677</v>
      </c>
      <c r="H12" s="11">
        <v>25044</v>
      </c>
      <c r="I12" s="11">
        <v>305.41463414634148</v>
      </c>
      <c r="J12" s="11">
        <v>94995</v>
      </c>
      <c r="K12" s="11">
        <v>197.90625</v>
      </c>
    </row>
    <row r="13" spans="1:11" x14ac:dyDescent="0.25">
      <c r="A13" s="1" t="s">
        <v>17</v>
      </c>
      <c r="B13" s="11">
        <v>23638</v>
      </c>
      <c r="C13" s="11">
        <v>271.70114942528738</v>
      </c>
      <c r="D13" s="11">
        <v>23174</v>
      </c>
      <c r="E13" s="11">
        <v>203.28070175438597</v>
      </c>
      <c r="F13" s="11">
        <v>21273</v>
      </c>
      <c r="G13" s="11">
        <v>27.663198959687907</v>
      </c>
      <c r="H13" s="11">
        <v>29506</v>
      </c>
      <c r="I13" s="11">
        <v>286.46601941747571</v>
      </c>
      <c r="J13" s="11">
        <v>97591</v>
      </c>
      <c r="K13" s="11">
        <v>90.951537744641186</v>
      </c>
    </row>
    <row r="14" spans="1:11" x14ac:dyDescent="0.25">
      <c r="A14" s="1" t="s">
        <v>18</v>
      </c>
      <c r="B14" s="11">
        <v>25749</v>
      </c>
      <c r="C14" s="11">
        <v>46.228007181328543</v>
      </c>
      <c r="D14" s="11">
        <v>25999</v>
      </c>
      <c r="E14" s="11">
        <v>309.51190476190476</v>
      </c>
      <c r="F14" s="11">
        <v>21584</v>
      </c>
      <c r="G14" s="11">
        <v>189.33333333333334</v>
      </c>
      <c r="H14" s="11">
        <v>29061</v>
      </c>
      <c r="I14" s="11">
        <v>199.04794520547946</v>
      </c>
      <c r="J14" s="11">
        <v>102393</v>
      </c>
      <c r="K14" s="11">
        <v>113.64372918978913</v>
      </c>
    </row>
    <row r="15" spans="1:11" x14ac:dyDescent="0.25">
      <c r="A15" s="1" t="s">
        <v>19</v>
      </c>
      <c r="B15" s="11">
        <v>24437</v>
      </c>
      <c r="C15" s="11">
        <v>257.2315789473684</v>
      </c>
      <c r="D15" s="11">
        <v>22639</v>
      </c>
      <c r="E15" s="11">
        <v>87.073076923076925</v>
      </c>
      <c r="F15" s="11">
        <v>19625</v>
      </c>
      <c r="G15" s="11">
        <v>236.44578313253012</v>
      </c>
      <c r="H15" s="11">
        <v>27113</v>
      </c>
      <c r="I15" s="11">
        <v>225.94166666666666</v>
      </c>
      <c r="J15" s="11">
        <v>93814</v>
      </c>
      <c r="K15" s="11">
        <v>168.12544802867384</v>
      </c>
    </row>
    <row r="16" spans="1:11" x14ac:dyDescent="0.25">
      <c r="A16" s="1" t="s">
        <v>20</v>
      </c>
      <c r="B16" s="11">
        <v>25355</v>
      </c>
      <c r="C16" s="11">
        <v>35.91359773371105</v>
      </c>
      <c r="D16" s="11">
        <v>23949</v>
      </c>
      <c r="E16" s="11">
        <v>219.71559633027522</v>
      </c>
      <c r="F16" s="11">
        <v>19832</v>
      </c>
      <c r="G16" s="11">
        <v>283.31428571428569</v>
      </c>
      <c r="H16" s="11">
        <v>25953</v>
      </c>
      <c r="I16" s="11">
        <v>320.40740740740739</v>
      </c>
      <c r="J16" s="11">
        <v>95089</v>
      </c>
      <c r="K16" s="11">
        <v>98.435817805383024</v>
      </c>
    </row>
    <row r="17" spans="1:11" x14ac:dyDescent="0.25">
      <c r="A17" s="1" t="s">
        <v>21</v>
      </c>
      <c r="B17" s="11">
        <v>25899</v>
      </c>
      <c r="C17" s="11">
        <v>143.88333333333333</v>
      </c>
      <c r="D17" s="11">
        <v>23179</v>
      </c>
      <c r="E17" s="11">
        <v>49.847311827956986</v>
      </c>
      <c r="F17" s="11">
        <v>20583</v>
      </c>
      <c r="G17" s="11">
        <v>115.63483146067416</v>
      </c>
      <c r="H17" s="11">
        <v>28670</v>
      </c>
      <c r="I17" s="11">
        <v>144.79797979797979</v>
      </c>
      <c r="J17" s="11">
        <v>98331</v>
      </c>
      <c r="K17" s="11">
        <v>96.308521057786479</v>
      </c>
    </row>
    <row r="18" spans="1:11" x14ac:dyDescent="0.25">
      <c r="A18" s="1" t="s">
        <v>28</v>
      </c>
      <c r="B18" s="11">
        <v>293866</v>
      </c>
      <c r="C18" s="11">
        <v>117.12475089677162</v>
      </c>
      <c r="D18" s="11">
        <v>281715</v>
      </c>
      <c r="E18" s="11">
        <v>138.43488943488944</v>
      </c>
      <c r="F18" s="11">
        <v>257436</v>
      </c>
      <c r="G18" s="11">
        <v>85.69773635153129</v>
      </c>
      <c r="H18" s="11">
        <v>328464</v>
      </c>
      <c r="I18" s="11">
        <v>141.57931034482758</v>
      </c>
      <c r="J18" s="11">
        <v>1161481</v>
      </c>
      <c r="K18" s="11">
        <v>117.70176327523308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17"/>
  <sheetViews>
    <sheetView workbookViewId="0">
      <selection activeCell="R20" sqref="R20"/>
    </sheetView>
  </sheetViews>
  <sheetFormatPr defaultRowHeight="15" x14ac:dyDescent="0.25"/>
  <cols>
    <col min="1" max="1" width="13.140625" customWidth="1"/>
    <col min="2" max="2" width="16.28515625" bestFit="1" customWidth="1"/>
    <col min="3" max="3" width="7" customWidth="1"/>
    <col min="4" max="4" width="8.42578125" customWidth="1"/>
    <col min="5" max="5" width="8.5703125" customWidth="1"/>
    <col min="6" max="6" width="11.28515625" bestFit="1" customWidth="1"/>
  </cols>
  <sheetData>
    <row r="3" spans="1:6" x14ac:dyDescent="0.25">
      <c r="A3" s="10" t="s">
        <v>30</v>
      </c>
      <c r="B3" s="10" t="s">
        <v>27</v>
      </c>
    </row>
    <row r="4" spans="1:6" x14ac:dyDescent="0.25">
      <c r="A4" s="10" t="s">
        <v>29</v>
      </c>
      <c r="B4" s="3" t="s">
        <v>6</v>
      </c>
      <c r="C4" s="3" t="s">
        <v>7</v>
      </c>
      <c r="D4" s="3" t="s">
        <v>5</v>
      </c>
      <c r="E4" s="3" t="s">
        <v>10</v>
      </c>
      <c r="F4" s="3" t="s">
        <v>28</v>
      </c>
    </row>
    <row r="5" spans="1:6" x14ac:dyDescent="0.25">
      <c r="A5" s="1" t="s">
        <v>2</v>
      </c>
      <c r="B5" s="12">
        <v>23040</v>
      </c>
      <c r="C5" s="12">
        <v>20024</v>
      </c>
      <c r="D5" s="12">
        <v>19886</v>
      </c>
      <c r="E5" s="12">
        <v>26264</v>
      </c>
      <c r="F5" s="12">
        <v>89214</v>
      </c>
    </row>
    <row r="6" spans="1:6" x14ac:dyDescent="0.25">
      <c r="A6" s="1" t="s">
        <v>3</v>
      </c>
      <c r="B6" s="12">
        <v>24131</v>
      </c>
      <c r="C6" s="12">
        <v>23822</v>
      </c>
      <c r="D6" s="12">
        <v>23494</v>
      </c>
      <c r="E6" s="12">
        <v>29953</v>
      </c>
      <c r="F6" s="12">
        <v>101400</v>
      </c>
    </row>
    <row r="7" spans="1:6" x14ac:dyDescent="0.25">
      <c r="A7" s="1" t="s">
        <v>4</v>
      </c>
      <c r="B7" s="12">
        <v>24646</v>
      </c>
      <c r="C7" s="12">
        <v>24854</v>
      </c>
      <c r="D7" s="12">
        <v>21824</v>
      </c>
      <c r="E7" s="12">
        <v>25041</v>
      </c>
      <c r="F7" s="12">
        <v>96365</v>
      </c>
    </row>
    <row r="8" spans="1:6" x14ac:dyDescent="0.25">
      <c r="A8" s="1" t="s">
        <v>13</v>
      </c>
      <c r="B8" s="12">
        <v>22047</v>
      </c>
      <c r="C8" s="12">
        <v>22838</v>
      </c>
      <c r="D8" s="12">
        <v>22058</v>
      </c>
      <c r="E8" s="12">
        <v>29338</v>
      </c>
      <c r="F8" s="12">
        <v>96281</v>
      </c>
    </row>
    <row r="9" spans="1:6" x14ac:dyDescent="0.25">
      <c r="A9" s="1" t="s">
        <v>14</v>
      </c>
      <c r="B9" s="12">
        <v>24971</v>
      </c>
      <c r="C9" s="12">
        <v>25320</v>
      </c>
      <c r="D9" s="12">
        <v>20280</v>
      </c>
      <c r="E9" s="12">
        <v>25150</v>
      </c>
      <c r="F9" s="12">
        <v>95721</v>
      </c>
    </row>
    <row r="10" spans="1:6" x14ac:dyDescent="0.25">
      <c r="A10" s="1" t="s">
        <v>15</v>
      </c>
      <c r="B10" s="12">
        <v>24218</v>
      </c>
      <c r="C10" s="12">
        <v>24733</v>
      </c>
      <c r="D10" s="12">
        <v>23965</v>
      </c>
      <c r="E10" s="12">
        <v>27371</v>
      </c>
      <c r="F10" s="12">
        <v>100287</v>
      </c>
    </row>
    <row r="11" spans="1:6" x14ac:dyDescent="0.25">
      <c r="A11" s="1" t="s">
        <v>16</v>
      </c>
      <c r="B11" s="12">
        <v>25735</v>
      </c>
      <c r="C11" s="12">
        <v>21184</v>
      </c>
      <c r="D11" s="12">
        <v>23032</v>
      </c>
      <c r="E11" s="12">
        <v>25044</v>
      </c>
      <c r="F11" s="12">
        <v>94995</v>
      </c>
    </row>
    <row r="12" spans="1:6" x14ac:dyDescent="0.25">
      <c r="A12" s="1" t="s">
        <v>17</v>
      </c>
      <c r="B12" s="12">
        <v>23638</v>
      </c>
      <c r="C12" s="12">
        <v>23174</v>
      </c>
      <c r="D12" s="12">
        <v>21273</v>
      </c>
      <c r="E12" s="12">
        <v>29506</v>
      </c>
      <c r="F12" s="12">
        <v>97591</v>
      </c>
    </row>
    <row r="13" spans="1:6" x14ac:dyDescent="0.25">
      <c r="A13" s="1" t="s">
        <v>18</v>
      </c>
      <c r="B13" s="12">
        <v>25749</v>
      </c>
      <c r="C13" s="12">
        <v>25999</v>
      </c>
      <c r="D13" s="12">
        <v>21584</v>
      </c>
      <c r="E13" s="12">
        <v>29061</v>
      </c>
      <c r="F13" s="12">
        <v>102393</v>
      </c>
    </row>
    <row r="14" spans="1:6" x14ac:dyDescent="0.25">
      <c r="A14" s="1" t="s">
        <v>19</v>
      </c>
      <c r="B14" s="12">
        <v>24437</v>
      </c>
      <c r="C14" s="12">
        <v>22639</v>
      </c>
      <c r="D14" s="12">
        <v>19625</v>
      </c>
      <c r="E14" s="12">
        <v>27113</v>
      </c>
      <c r="F14" s="12">
        <v>93814</v>
      </c>
    </row>
    <row r="15" spans="1:6" x14ac:dyDescent="0.25">
      <c r="A15" s="1" t="s">
        <v>20</v>
      </c>
      <c r="B15" s="12">
        <v>25355</v>
      </c>
      <c r="C15" s="12">
        <v>23949</v>
      </c>
      <c r="D15" s="12">
        <v>19832</v>
      </c>
      <c r="E15" s="12">
        <v>25953</v>
      </c>
      <c r="F15" s="12">
        <v>95089</v>
      </c>
    </row>
    <row r="16" spans="1:6" x14ac:dyDescent="0.25">
      <c r="A16" s="1" t="s">
        <v>21</v>
      </c>
      <c r="B16" s="12">
        <v>25899</v>
      </c>
      <c r="C16" s="12">
        <v>23179</v>
      </c>
      <c r="D16" s="12">
        <v>20583</v>
      </c>
      <c r="E16" s="12">
        <v>28670</v>
      </c>
      <c r="F16" s="12">
        <v>98331</v>
      </c>
    </row>
    <row r="17" spans="1:6" x14ac:dyDescent="0.25">
      <c r="A17" s="1" t="s">
        <v>28</v>
      </c>
      <c r="B17" s="12">
        <v>293866</v>
      </c>
      <c r="C17" s="12">
        <v>281715</v>
      </c>
      <c r="D17" s="12">
        <v>257436</v>
      </c>
      <c r="E17" s="12">
        <v>328464</v>
      </c>
      <c r="F17" s="12">
        <v>1161481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L53"/>
  <sheetViews>
    <sheetView showGridLines="0" tabSelected="1" topLeftCell="C1" workbookViewId="0">
      <selection activeCell="F17" sqref="F17:G17"/>
    </sheetView>
  </sheetViews>
  <sheetFormatPr defaultRowHeight="15" x14ac:dyDescent="0.25"/>
  <cols>
    <col min="1" max="4" width="12.7109375" customWidth="1"/>
    <col min="5" max="5" width="20.5703125" customWidth="1"/>
    <col min="6" max="6" width="13.5703125" customWidth="1"/>
    <col min="7" max="7" width="8.5703125" customWidth="1"/>
    <col min="8" max="8" width="8.28515625" style="3" bestFit="1" customWidth="1"/>
    <col min="9" max="9" width="7.5703125" bestFit="1" customWidth="1"/>
    <col min="10" max="10" width="11.28515625" customWidth="1"/>
    <col min="11" max="11" width="9.140625" customWidth="1"/>
    <col min="12" max="12" width="8.85546875" customWidth="1"/>
    <col min="13" max="13" width="9.140625" customWidth="1"/>
    <col min="14" max="14" width="17.28515625" customWidth="1"/>
    <col min="15" max="15" width="29.42578125" customWidth="1"/>
  </cols>
  <sheetData>
    <row r="1" spans="1:12" x14ac:dyDescent="0.25">
      <c r="A1" s="13" t="s">
        <v>0</v>
      </c>
      <c r="B1" s="13" t="s">
        <v>1</v>
      </c>
      <c r="C1" s="13" t="s">
        <v>9</v>
      </c>
      <c r="D1" s="13" t="s">
        <v>22</v>
      </c>
      <c r="E1" s="14" t="s">
        <v>8</v>
      </c>
      <c r="F1" s="19" t="s">
        <v>34</v>
      </c>
      <c r="G1" s="19"/>
    </row>
    <row r="2" spans="1:12" x14ac:dyDescent="0.25">
      <c r="A2" s="15" t="s">
        <v>6</v>
      </c>
      <c r="B2" s="15" t="s">
        <v>2</v>
      </c>
      <c r="C2" s="16">
        <v>23040</v>
      </c>
      <c r="D2" s="15">
        <v>239</v>
      </c>
      <c r="E2" s="17" t="s">
        <v>11</v>
      </c>
      <c r="F2" s="20">
        <f>Table1[[#This Row],[Sales]]/Table1[[#This Row],[Units Sold]]</f>
        <v>96.40167364016736</v>
      </c>
      <c r="G2" s="21"/>
    </row>
    <row r="3" spans="1:12" x14ac:dyDescent="0.25">
      <c r="A3" s="15" t="s">
        <v>6</v>
      </c>
      <c r="B3" s="15" t="s">
        <v>3</v>
      </c>
      <c r="C3" s="16">
        <v>24131</v>
      </c>
      <c r="D3" s="15">
        <v>79</v>
      </c>
      <c r="E3" s="17" t="s">
        <v>11</v>
      </c>
      <c r="F3" s="20">
        <f>Table1[[#This Row],[Sales]]/Table1[[#This Row],[Units Sold]]</f>
        <v>305.45569620253167</v>
      </c>
      <c r="G3" s="21"/>
      <c r="J3" s="6" t="s">
        <v>26</v>
      </c>
      <c r="K3" s="7">
        <f>AVERAGE(F2:F13)</f>
        <v>198.65084604113414</v>
      </c>
    </row>
    <row r="4" spans="1:12" x14ac:dyDescent="0.25">
      <c r="A4" s="15" t="s">
        <v>6</v>
      </c>
      <c r="B4" s="15" t="s">
        <v>4</v>
      </c>
      <c r="C4" s="16">
        <v>24646</v>
      </c>
      <c r="D4" s="15">
        <v>71</v>
      </c>
      <c r="E4" s="17" t="s">
        <v>11</v>
      </c>
      <c r="F4" s="20">
        <f>Table1[[#This Row],[Sales]]/Table1[[#This Row],[Units Sold]]</f>
        <v>347.12676056338029</v>
      </c>
      <c r="G4" s="21"/>
      <c r="J4" s="8" t="s">
        <v>25</v>
      </c>
      <c r="K4" s="9">
        <f>SUM(C2:C13)/SUM(D2:D13)</f>
        <v>117.12475089677162</v>
      </c>
    </row>
    <row r="5" spans="1:12" x14ac:dyDescent="0.25">
      <c r="A5" s="15" t="s">
        <v>6</v>
      </c>
      <c r="B5" s="15" t="s">
        <v>13</v>
      </c>
      <c r="C5" s="16">
        <v>22047</v>
      </c>
      <c r="D5" s="15">
        <v>71</v>
      </c>
      <c r="E5" s="17" t="s">
        <v>11</v>
      </c>
      <c r="F5" s="20">
        <f>Table1[[#This Row],[Sales]]/Table1[[#This Row],[Units Sold]]</f>
        <v>310.52112676056339</v>
      </c>
      <c r="G5" s="21"/>
    </row>
    <row r="6" spans="1:12" x14ac:dyDescent="0.25">
      <c r="A6" s="15" t="s">
        <v>6</v>
      </c>
      <c r="B6" s="15" t="s">
        <v>14</v>
      </c>
      <c r="C6" s="16">
        <v>24971</v>
      </c>
      <c r="D6" s="15">
        <v>157</v>
      </c>
      <c r="E6" s="17" t="s">
        <v>11</v>
      </c>
      <c r="F6" s="20">
        <f>Table1[[#This Row],[Sales]]/Table1[[#This Row],[Units Sold]]</f>
        <v>159.05095541401275</v>
      </c>
      <c r="G6" s="21"/>
    </row>
    <row r="7" spans="1:12" x14ac:dyDescent="0.25">
      <c r="A7" s="15" t="s">
        <v>6</v>
      </c>
      <c r="B7" s="15" t="s">
        <v>15</v>
      </c>
      <c r="C7" s="16">
        <v>24218</v>
      </c>
      <c r="D7" s="15">
        <v>92</v>
      </c>
      <c r="E7" s="17" t="s">
        <v>11</v>
      </c>
      <c r="F7" s="20">
        <f>Table1[[#This Row],[Sales]]/Table1[[#This Row],[Units Sold]]</f>
        <v>263.23913043478262</v>
      </c>
      <c r="G7" s="21"/>
    </row>
    <row r="8" spans="1:12" x14ac:dyDescent="0.25">
      <c r="A8" s="15" t="s">
        <v>6</v>
      </c>
      <c r="B8" s="15" t="s">
        <v>16</v>
      </c>
      <c r="C8" s="16">
        <v>25735</v>
      </c>
      <c r="D8" s="15">
        <v>175</v>
      </c>
      <c r="E8" s="17" t="s">
        <v>11</v>
      </c>
      <c r="F8" s="20">
        <f>Table1[[#This Row],[Sales]]/Table1[[#This Row],[Units Sold]]</f>
        <v>147.05714285714285</v>
      </c>
      <c r="G8" s="21"/>
      <c r="J8" s="18" t="s">
        <v>23</v>
      </c>
      <c r="K8" s="18"/>
      <c r="L8" s="18"/>
    </row>
    <row r="9" spans="1:12" x14ac:dyDescent="0.25">
      <c r="A9" s="15" t="s">
        <v>6</v>
      </c>
      <c r="B9" s="15" t="s">
        <v>17</v>
      </c>
      <c r="C9" s="16">
        <v>23638</v>
      </c>
      <c r="D9" s="15">
        <v>87</v>
      </c>
      <c r="E9" s="17" t="s">
        <v>11</v>
      </c>
      <c r="F9" s="20">
        <f>Table1[[#This Row],[Sales]]/Table1[[#This Row],[Units Sold]]</f>
        <v>271.70114942528738</v>
      </c>
      <c r="G9" s="21"/>
      <c r="J9" s="18" t="s">
        <v>24</v>
      </c>
      <c r="K9" s="18"/>
      <c r="L9" s="18"/>
    </row>
    <row r="10" spans="1:12" x14ac:dyDescent="0.25">
      <c r="A10" s="15" t="s">
        <v>6</v>
      </c>
      <c r="B10" s="15" t="s">
        <v>18</v>
      </c>
      <c r="C10" s="16">
        <v>25749</v>
      </c>
      <c r="D10" s="15">
        <v>557</v>
      </c>
      <c r="E10" s="17" t="s">
        <v>11</v>
      </c>
      <c r="F10" s="20">
        <f>Table1[[#This Row],[Sales]]/Table1[[#This Row],[Units Sold]]</f>
        <v>46.228007181328543</v>
      </c>
      <c r="G10" s="21"/>
    </row>
    <row r="11" spans="1:12" x14ac:dyDescent="0.25">
      <c r="A11" s="15" t="s">
        <v>6</v>
      </c>
      <c r="B11" s="15" t="s">
        <v>19</v>
      </c>
      <c r="C11" s="16">
        <v>24437</v>
      </c>
      <c r="D11" s="15">
        <v>95</v>
      </c>
      <c r="E11" s="17" t="s">
        <v>11</v>
      </c>
      <c r="F11" s="20">
        <f>Table1[[#This Row],[Sales]]/Table1[[#This Row],[Units Sold]]</f>
        <v>257.2315789473684</v>
      </c>
      <c r="G11" s="21"/>
    </row>
    <row r="12" spans="1:12" x14ac:dyDescent="0.25">
      <c r="A12" s="15" t="s">
        <v>6</v>
      </c>
      <c r="B12" s="15" t="s">
        <v>20</v>
      </c>
      <c r="C12" s="16">
        <v>25355</v>
      </c>
      <c r="D12" s="15">
        <v>706</v>
      </c>
      <c r="E12" s="17" t="s">
        <v>11</v>
      </c>
      <c r="F12" s="20">
        <f>Table1[[#This Row],[Sales]]/Table1[[#This Row],[Units Sold]]</f>
        <v>35.91359773371105</v>
      </c>
      <c r="G12" s="21"/>
    </row>
    <row r="13" spans="1:12" x14ac:dyDescent="0.25">
      <c r="A13" s="15" t="s">
        <v>6</v>
      </c>
      <c r="B13" s="15" t="s">
        <v>21</v>
      </c>
      <c r="C13" s="16">
        <v>25899</v>
      </c>
      <c r="D13" s="15">
        <v>180</v>
      </c>
      <c r="E13" s="17" t="s">
        <v>11</v>
      </c>
      <c r="F13" s="20">
        <f>Table1[[#This Row],[Sales]]/Table1[[#This Row],[Units Sold]]</f>
        <v>143.88333333333333</v>
      </c>
      <c r="G13" s="21"/>
    </row>
    <row r="14" spans="1:12" x14ac:dyDescent="0.25">
      <c r="A14" s="15" t="s">
        <v>7</v>
      </c>
      <c r="B14" s="15" t="s">
        <v>2</v>
      </c>
      <c r="C14" s="16">
        <v>20024</v>
      </c>
      <c r="D14" s="15">
        <v>103</v>
      </c>
      <c r="E14" s="17" t="s">
        <v>11</v>
      </c>
      <c r="F14" s="20">
        <f>Table1[[#This Row],[Sales]]/Table1[[#This Row],[Units Sold]]</f>
        <v>194.40776699029126</v>
      </c>
      <c r="G14" s="21"/>
    </row>
    <row r="15" spans="1:12" x14ac:dyDescent="0.25">
      <c r="A15" s="15" t="s">
        <v>7</v>
      </c>
      <c r="B15" s="15" t="s">
        <v>3</v>
      </c>
      <c r="C15" s="16">
        <v>23822</v>
      </c>
      <c r="D15" s="15">
        <v>267</v>
      </c>
      <c r="E15" s="17" t="s">
        <v>11</v>
      </c>
      <c r="F15" s="20">
        <f>Table1[[#This Row],[Sales]]/Table1[[#This Row],[Units Sold]]</f>
        <v>89.220973782771537</v>
      </c>
      <c r="G15" s="21"/>
    </row>
    <row r="16" spans="1:12" x14ac:dyDescent="0.25">
      <c r="A16" s="15" t="s">
        <v>7</v>
      </c>
      <c r="B16" s="15" t="s">
        <v>4</v>
      </c>
      <c r="C16" s="16">
        <v>24854</v>
      </c>
      <c r="D16" s="15">
        <v>96</v>
      </c>
      <c r="E16" s="17" t="s">
        <v>11</v>
      </c>
      <c r="F16" s="20">
        <f>Table1[[#This Row],[Sales]]/Table1[[#This Row],[Units Sold]]</f>
        <v>258.89583333333331</v>
      </c>
      <c r="G16" s="21"/>
    </row>
    <row r="17" spans="1:7" x14ac:dyDescent="0.25">
      <c r="A17" s="15" t="s">
        <v>7</v>
      </c>
      <c r="B17" s="15" t="s">
        <v>13</v>
      </c>
      <c r="C17" s="16">
        <v>22838</v>
      </c>
      <c r="D17" s="15">
        <v>74</v>
      </c>
      <c r="E17" s="17" t="s">
        <v>11</v>
      </c>
      <c r="F17" s="20">
        <f>Table1[[#This Row],[Sales]]/Table1[[#This Row],[Units Sold]]</f>
        <v>308.62162162162161</v>
      </c>
      <c r="G17" s="21"/>
    </row>
    <row r="18" spans="1:7" x14ac:dyDescent="0.25">
      <c r="A18" s="15" t="s">
        <v>7</v>
      </c>
      <c r="B18" s="15" t="s">
        <v>14</v>
      </c>
      <c r="C18" s="16">
        <v>25320</v>
      </c>
      <c r="D18" s="15">
        <v>231</v>
      </c>
      <c r="E18" s="17" t="s">
        <v>11</v>
      </c>
      <c r="F18" s="20">
        <f>Table1[[#This Row],[Sales]]/Table1[[#This Row],[Units Sold]]</f>
        <v>109.6103896103896</v>
      </c>
      <c r="G18" s="21"/>
    </row>
    <row r="19" spans="1:7" x14ac:dyDescent="0.25">
      <c r="A19" s="15" t="s">
        <v>7</v>
      </c>
      <c r="B19" s="15" t="s">
        <v>15</v>
      </c>
      <c r="C19" s="16">
        <v>24733</v>
      </c>
      <c r="D19" s="15">
        <v>164</v>
      </c>
      <c r="E19" s="17" t="s">
        <v>11</v>
      </c>
      <c r="F19" s="20">
        <f>Table1[[#This Row],[Sales]]/Table1[[#This Row],[Units Sold]]</f>
        <v>150.8109756097561</v>
      </c>
      <c r="G19" s="21"/>
    </row>
    <row r="20" spans="1:7" x14ac:dyDescent="0.25">
      <c r="A20" s="15" t="s">
        <v>7</v>
      </c>
      <c r="B20" s="15" t="s">
        <v>16</v>
      </c>
      <c r="C20" s="16">
        <v>21184</v>
      </c>
      <c r="D20" s="15">
        <v>68</v>
      </c>
      <c r="E20" s="17" t="s">
        <v>11</v>
      </c>
      <c r="F20" s="20">
        <f>Table1[[#This Row],[Sales]]/Table1[[#This Row],[Units Sold]]</f>
        <v>311.52941176470586</v>
      </c>
      <c r="G20" s="21"/>
    </row>
    <row r="21" spans="1:7" x14ac:dyDescent="0.25">
      <c r="A21" s="15" t="s">
        <v>7</v>
      </c>
      <c r="B21" s="15" t="s">
        <v>17</v>
      </c>
      <c r="C21" s="16">
        <v>23174</v>
      </c>
      <c r="D21" s="15">
        <v>114</v>
      </c>
      <c r="E21" s="17" t="s">
        <v>11</v>
      </c>
      <c r="F21" s="20">
        <f>Table1[[#This Row],[Sales]]/Table1[[#This Row],[Units Sold]]</f>
        <v>203.28070175438597</v>
      </c>
      <c r="G21" s="21"/>
    </row>
    <row r="22" spans="1:7" x14ac:dyDescent="0.25">
      <c r="A22" s="15" t="s">
        <v>7</v>
      </c>
      <c r="B22" s="15" t="s">
        <v>18</v>
      </c>
      <c r="C22" s="16">
        <v>25999</v>
      </c>
      <c r="D22" s="15">
        <v>84</v>
      </c>
      <c r="E22" s="17" t="s">
        <v>11</v>
      </c>
      <c r="F22" s="20">
        <f>Table1[[#This Row],[Sales]]/Table1[[#This Row],[Units Sold]]</f>
        <v>309.51190476190476</v>
      </c>
      <c r="G22" s="21"/>
    </row>
    <row r="23" spans="1:7" x14ac:dyDescent="0.25">
      <c r="A23" s="15" t="s">
        <v>7</v>
      </c>
      <c r="B23" s="15" t="s">
        <v>19</v>
      </c>
      <c r="C23" s="16">
        <v>22639</v>
      </c>
      <c r="D23" s="15">
        <v>260</v>
      </c>
      <c r="E23" s="17" t="s">
        <v>11</v>
      </c>
      <c r="F23" s="20">
        <f>Table1[[#This Row],[Sales]]/Table1[[#This Row],[Units Sold]]</f>
        <v>87.073076923076925</v>
      </c>
      <c r="G23" s="21"/>
    </row>
    <row r="24" spans="1:7" x14ac:dyDescent="0.25">
      <c r="A24" s="15" t="s">
        <v>7</v>
      </c>
      <c r="B24" s="15" t="s">
        <v>20</v>
      </c>
      <c r="C24" s="16">
        <v>23949</v>
      </c>
      <c r="D24" s="15">
        <v>109</v>
      </c>
      <c r="E24" s="17" t="s">
        <v>11</v>
      </c>
      <c r="F24" s="20">
        <f>Table1[[#This Row],[Sales]]/Table1[[#This Row],[Units Sold]]</f>
        <v>219.71559633027522</v>
      </c>
      <c r="G24" s="21"/>
    </row>
    <row r="25" spans="1:7" x14ac:dyDescent="0.25">
      <c r="A25" s="15" t="s">
        <v>7</v>
      </c>
      <c r="B25" s="15" t="s">
        <v>21</v>
      </c>
      <c r="C25" s="16">
        <v>23179</v>
      </c>
      <c r="D25" s="15">
        <v>465</v>
      </c>
      <c r="E25" s="17" t="s">
        <v>11</v>
      </c>
      <c r="F25" s="20">
        <f>Table1[[#This Row],[Sales]]/Table1[[#This Row],[Units Sold]]</f>
        <v>49.847311827956986</v>
      </c>
      <c r="G25" s="21"/>
    </row>
    <row r="26" spans="1:7" x14ac:dyDescent="0.25">
      <c r="A26" s="15" t="s">
        <v>5</v>
      </c>
      <c r="B26" s="15" t="s">
        <v>2</v>
      </c>
      <c r="C26" s="16">
        <v>19886</v>
      </c>
      <c r="D26" s="15">
        <v>95</v>
      </c>
      <c r="E26" s="17" t="s">
        <v>12</v>
      </c>
      <c r="F26" s="20">
        <f>Table1[[#This Row],[Sales]]/Table1[[#This Row],[Units Sold]]</f>
        <v>209.32631578947368</v>
      </c>
      <c r="G26" s="21"/>
    </row>
    <row r="27" spans="1:7" x14ac:dyDescent="0.25">
      <c r="A27" s="15" t="s">
        <v>5</v>
      </c>
      <c r="B27" s="15" t="s">
        <v>3</v>
      </c>
      <c r="C27" s="16">
        <v>23494</v>
      </c>
      <c r="D27" s="15">
        <v>148</v>
      </c>
      <c r="E27" s="17" t="s">
        <v>12</v>
      </c>
      <c r="F27" s="20">
        <f>Table1[[#This Row],[Sales]]/Table1[[#This Row],[Units Sold]]</f>
        <v>158.74324324324326</v>
      </c>
      <c r="G27" s="21"/>
    </row>
    <row r="28" spans="1:7" x14ac:dyDescent="0.25">
      <c r="A28" s="15" t="s">
        <v>5</v>
      </c>
      <c r="B28" s="15" t="s">
        <v>4</v>
      </c>
      <c r="C28" s="16">
        <v>21824</v>
      </c>
      <c r="D28" s="15">
        <v>83</v>
      </c>
      <c r="E28" s="17" t="s">
        <v>12</v>
      </c>
      <c r="F28" s="20">
        <f>Table1[[#This Row],[Sales]]/Table1[[#This Row],[Units Sold]]</f>
        <v>262.93975903614455</v>
      </c>
      <c r="G28" s="21"/>
    </row>
    <row r="29" spans="1:7" x14ac:dyDescent="0.25">
      <c r="A29" s="15" t="s">
        <v>5</v>
      </c>
      <c r="B29" s="15" t="s">
        <v>13</v>
      </c>
      <c r="C29" s="16">
        <v>22058</v>
      </c>
      <c r="D29" s="15">
        <v>96</v>
      </c>
      <c r="E29" s="17" t="s">
        <v>12</v>
      </c>
      <c r="F29" s="20">
        <f>Table1[[#This Row],[Sales]]/Table1[[#This Row],[Units Sold]]</f>
        <v>229.77083333333334</v>
      </c>
      <c r="G29" s="21"/>
    </row>
    <row r="30" spans="1:7" x14ac:dyDescent="0.25">
      <c r="A30" s="15" t="s">
        <v>5</v>
      </c>
      <c r="B30" s="15" t="s">
        <v>14</v>
      </c>
      <c r="C30" s="16">
        <v>20280</v>
      </c>
      <c r="D30" s="15">
        <v>453</v>
      </c>
      <c r="E30" s="17" t="s">
        <v>12</v>
      </c>
      <c r="F30" s="20">
        <f>Table1[[#This Row],[Sales]]/Table1[[#This Row],[Units Sold]]</f>
        <v>44.768211920529801</v>
      </c>
      <c r="G30" s="21"/>
    </row>
    <row r="31" spans="1:7" x14ac:dyDescent="0.25">
      <c r="A31" s="15" t="s">
        <v>5</v>
      </c>
      <c r="B31" s="15" t="s">
        <v>15</v>
      </c>
      <c r="C31" s="16">
        <v>23965</v>
      </c>
      <c r="D31" s="15">
        <v>760</v>
      </c>
      <c r="E31" s="17" t="s">
        <v>12</v>
      </c>
      <c r="F31" s="20">
        <f>Table1[[#This Row],[Sales]]/Table1[[#This Row],[Units Sold]]</f>
        <v>31.532894736842106</v>
      </c>
      <c r="G31" s="21"/>
    </row>
    <row r="32" spans="1:7" x14ac:dyDescent="0.25">
      <c r="A32" s="15" t="s">
        <v>5</v>
      </c>
      <c r="B32" s="15" t="s">
        <v>16</v>
      </c>
      <c r="C32" s="16">
        <v>23032</v>
      </c>
      <c r="D32" s="15">
        <v>155</v>
      </c>
      <c r="E32" s="17" t="s">
        <v>12</v>
      </c>
      <c r="F32" s="20">
        <f>Table1[[#This Row],[Sales]]/Table1[[#This Row],[Units Sold]]</f>
        <v>148.59354838709677</v>
      </c>
      <c r="G32" s="21"/>
    </row>
    <row r="33" spans="1:7" x14ac:dyDescent="0.25">
      <c r="A33" s="15" t="s">
        <v>5</v>
      </c>
      <c r="B33" s="15" t="s">
        <v>17</v>
      </c>
      <c r="C33" s="16">
        <v>21273</v>
      </c>
      <c r="D33" s="15">
        <v>769</v>
      </c>
      <c r="E33" s="17" t="s">
        <v>12</v>
      </c>
      <c r="F33" s="20">
        <f>Table1[[#This Row],[Sales]]/Table1[[#This Row],[Units Sold]]</f>
        <v>27.663198959687907</v>
      </c>
      <c r="G33" s="21"/>
    </row>
    <row r="34" spans="1:7" x14ac:dyDescent="0.25">
      <c r="A34" s="15" t="s">
        <v>5</v>
      </c>
      <c r="B34" s="15" t="s">
        <v>18</v>
      </c>
      <c r="C34" s="16">
        <v>21584</v>
      </c>
      <c r="D34" s="15">
        <v>114</v>
      </c>
      <c r="E34" s="17" t="s">
        <v>12</v>
      </c>
      <c r="F34" s="20">
        <f>Table1[[#This Row],[Sales]]/Table1[[#This Row],[Units Sold]]</f>
        <v>189.33333333333334</v>
      </c>
      <c r="G34" s="21"/>
    </row>
    <row r="35" spans="1:7" x14ac:dyDescent="0.25">
      <c r="A35" s="15" t="s">
        <v>5</v>
      </c>
      <c r="B35" s="15" t="s">
        <v>19</v>
      </c>
      <c r="C35" s="16">
        <v>19625</v>
      </c>
      <c r="D35" s="15">
        <v>83</v>
      </c>
      <c r="E35" s="17" t="s">
        <v>12</v>
      </c>
      <c r="F35" s="20">
        <f>Table1[[#This Row],[Sales]]/Table1[[#This Row],[Units Sold]]</f>
        <v>236.44578313253012</v>
      </c>
      <c r="G35" s="21"/>
    </row>
    <row r="36" spans="1:7" x14ac:dyDescent="0.25">
      <c r="A36" s="15" t="s">
        <v>5</v>
      </c>
      <c r="B36" s="15" t="s">
        <v>20</v>
      </c>
      <c r="C36" s="16">
        <v>19832</v>
      </c>
      <c r="D36" s="15">
        <v>70</v>
      </c>
      <c r="E36" s="17" t="s">
        <v>12</v>
      </c>
      <c r="F36" s="20">
        <f>Table1[[#This Row],[Sales]]/Table1[[#This Row],[Units Sold]]</f>
        <v>283.31428571428569</v>
      </c>
      <c r="G36" s="21"/>
    </row>
    <row r="37" spans="1:7" x14ac:dyDescent="0.25">
      <c r="A37" s="15" t="s">
        <v>5</v>
      </c>
      <c r="B37" s="15" t="s">
        <v>21</v>
      </c>
      <c r="C37" s="16">
        <v>20583</v>
      </c>
      <c r="D37" s="15">
        <v>178</v>
      </c>
      <c r="E37" s="17" t="s">
        <v>12</v>
      </c>
      <c r="F37" s="20">
        <f>Table1[[#This Row],[Sales]]/Table1[[#This Row],[Units Sold]]</f>
        <v>115.63483146067416</v>
      </c>
      <c r="G37" s="21"/>
    </row>
    <row r="38" spans="1:7" x14ac:dyDescent="0.25">
      <c r="A38" s="15" t="s">
        <v>10</v>
      </c>
      <c r="B38" s="15" t="s">
        <v>2</v>
      </c>
      <c r="C38" s="16">
        <v>26264</v>
      </c>
      <c r="D38" s="15">
        <v>92</v>
      </c>
      <c r="E38" s="17" t="s">
        <v>12</v>
      </c>
      <c r="F38" s="20">
        <f>Table1[[#This Row],[Sales]]/Table1[[#This Row],[Units Sold]]</f>
        <v>285.47826086956519</v>
      </c>
      <c r="G38" s="21"/>
    </row>
    <row r="39" spans="1:7" x14ac:dyDescent="0.25">
      <c r="A39" s="15" t="s">
        <v>10</v>
      </c>
      <c r="B39" s="15" t="s">
        <v>3</v>
      </c>
      <c r="C39" s="16">
        <v>29953</v>
      </c>
      <c r="D39" s="15">
        <v>852</v>
      </c>
      <c r="E39" s="17" t="s">
        <v>12</v>
      </c>
      <c r="F39" s="20">
        <f>Table1[[#This Row],[Sales]]/Table1[[#This Row],[Units Sold]]</f>
        <v>35.156103286384976</v>
      </c>
      <c r="G39" s="21"/>
    </row>
    <row r="40" spans="1:7" x14ac:dyDescent="0.25">
      <c r="A40" s="15" t="s">
        <v>10</v>
      </c>
      <c r="B40" s="15" t="s">
        <v>4</v>
      </c>
      <c r="C40" s="16">
        <v>25041</v>
      </c>
      <c r="D40" s="15">
        <v>86</v>
      </c>
      <c r="E40" s="17" t="s">
        <v>12</v>
      </c>
      <c r="F40" s="20">
        <f>Table1[[#This Row],[Sales]]/Table1[[#This Row],[Units Sold]]</f>
        <v>291.17441860465118</v>
      </c>
      <c r="G40" s="21"/>
    </row>
    <row r="41" spans="1:7" x14ac:dyDescent="0.25">
      <c r="A41" s="15" t="s">
        <v>10</v>
      </c>
      <c r="B41" s="15" t="s">
        <v>13</v>
      </c>
      <c r="C41" s="16">
        <v>29338</v>
      </c>
      <c r="D41" s="15">
        <v>223</v>
      </c>
      <c r="E41" s="17" t="s">
        <v>12</v>
      </c>
      <c r="F41" s="20">
        <f>Table1[[#This Row],[Sales]]/Table1[[#This Row],[Units Sold]]</f>
        <v>131.56053811659191</v>
      </c>
      <c r="G41" s="21"/>
    </row>
    <row r="42" spans="1:7" x14ac:dyDescent="0.25">
      <c r="A42" s="15" t="s">
        <v>10</v>
      </c>
      <c r="B42" s="15" t="s">
        <v>14</v>
      </c>
      <c r="C42" s="16">
        <v>25150</v>
      </c>
      <c r="D42" s="15">
        <v>242</v>
      </c>
      <c r="E42" s="17" t="s">
        <v>12</v>
      </c>
      <c r="F42" s="20">
        <f>Table1[[#This Row],[Sales]]/Table1[[#This Row],[Units Sold]]</f>
        <v>103.92561983471074</v>
      </c>
      <c r="G42" s="21"/>
    </row>
    <row r="43" spans="1:7" x14ac:dyDescent="0.25">
      <c r="A43" s="15" t="s">
        <v>10</v>
      </c>
      <c r="B43" s="15" t="s">
        <v>15</v>
      </c>
      <c r="C43" s="16">
        <v>27371</v>
      </c>
      <c r="D43" s="15">
        <v>95</v>
      </c>
      <c r="E43" s="17" t="s">
        <v>12</v>
      </c>
      <c r="F43" s="20">
        <f>Table1[[#This Row],[Sales]]/Table1[[#This Row],[Units Sold]]</f>
        <v>288.11578947368423</v>
      </c>
      <c r="G43" s="21"/>
    </row>
    <row r="44" spans="1:7" x14ac:dyDescent="0.25">
      <c r="A44" s="15" t="s">
        <v>10</v>
      </c>
      <c r="B44" s="15" t="s">
        <v>16</v>
      </c>
      <c r="C44" s="16">
        <v>25044</v>
      </c>
      <c r="D44" s="15">
        <v>82</v>
      </c>
      <c r="E44" s="17" t="s">
        <v>12</v>
      </c>
      <c r="F44" s="20">
        <f>Table1[[#This Row],[Sales]]/Table1[[#This Row],[Units Sold]]</f>
        <v>305.41463414634148</v>
      </c>
      <c r="G44" s="21"/>
    </row>
    <row r="45" spans="1:7" x14ac:dyDescent="0.25">
      <c r="A45" s="15" t="s">
        <v>10</v>
      </c>
      <c r="B45" s="15" t="s">
        <v>17</v>
      </c>
      <c r="C45" s="16">
        <v>29506</v>
      </c>
      <c r="D45" s="15">
        <v>103</v>
      </c>
      <c r="E45" s="17" t="s">
        <v>12</v>
      </c>
      <c r="F45" s="20">
        <f>Table1[[#This Row],[Sales]]/Table1[[#This Row],[Units Sold]]</f>
        <v>286.46601941747571</v>
      </c>
      <c r="G45" s="21"/>
    </row>
    <row r="46" spans="1:7" x14ac:dyDescent="0.25">
      <c r="A46" s="15" t="s">
        <v>10</v>
      </c>
      <c r="B46" s="15" t="s">
        <v>18</v>
      </c>
      <c r="C46" s="16">
        <v>29061</v>
      </c>
      <c r="D46" s="15">
        <v>146</v>
      </c>
      <c r="E46" s="17" t="s">
        <v>12</v>
      </c>
      <c r="F46" s="20">
        <f>Table1[[#This Row],[Sales]]/Table1[[#This Row],[Units Sold]]</f>
        <v>199.04794520547946</v>
      </c>
      <c r="G46" s="21"/>
    </row>
    <row r="47" spans="1:7" x14ac:dyDescent="0.25">
      <c r="A47" s="15" t="s">
        <v>10</v>
      </c>
      <c r="B47" s="15" t="s">
        <v>19</v>
      </c>
      <c r="C47" s="16">
        <v>27113</v>
      </c>
      <c r="D47" s="15">
        <v>120</v>
      </c>
      <c r="E47" s="17" t="s">
        <v>12</v>
      </c>
      <c r="F47" s="20">
        <f>Table1[[#This Row],[Sales]]/Table1[[#This Row],[Units Sold]]</f>
        <v>225.94166666666666</v>
      </c>
      <c r="G47" s="21"/>
    </row>
    <row r="48" spans="1:7" x14ac:dyDescent="0.25">
      <c r="A48" s="15" t="s">
        <v>10</v>
      </c>
      <c r="B48" s="15" t="s">
        <v>20</v>
      </c>
      <c r="C48" s="16">
        <v>25953</v>
      </c>
      <c r="D48" s="15">
        <v>81</v>
      </c>
      <c r="E48" s="17" t="s">
        <v>12</v>
      </c>
      <c r="F48" s="20">
        <f>Table1[[#This Row],[Sales]]/Table1[[#This Row],[Units Sold]]</f>
        <v>320.40740740740739</v>
      </c>
      <c r="G48" s="21"/>
    </row>
    <row r="49" spans="1:10" x14ac:dyDescent="0.25">
      <c r="A49" s="15" t="s">
        <v>10</v>
      </c>
      <c r="B49" s="15" t="s">
        <v>21</v>
      </c>
      <c r="C49" s="16">
        <v>28670</v>
      </c>
      <c r="D49" s="15">
        <v>198</v>
      </c>
      <c r="E49" s="17" t="s">
        <v>12</v>
      </c>
      <c r="F49" s="20">
        <f>Table1[[#This Row],[Sales]]/Table1[[#This Row],[Units Sold]]</f>
        <v>144.79797979797979</v>
      </c>
      <c r="G49" s="21"/>
    </row>
    <row r="50" spans="1:10" x14ac:dyDescent="0.25">
      <c r="E50" s="5"/>
      <c r="F50" s="4"/>
      <c r="G50" s="4"/>
      <c r="J50" s="4"/>
    </row>
    <row r="51" spans="1:10" x14ac:dyDescent="0.25">
      <c r="E51" s="5"/>
      <c r="F51" s="4"/>
      <c r="G51" s="4"/>
      <c r="J51" s="4"/>
    </row>
    <row r="52" spans="1:10" x14ac:dyDescent="0.25">
      <c r="E52" s="1"/>
      <c r="F52" s="2"/>
      <c r="G52" s="2"/>
      <c r="J52" s="2"/>
    </row>
    <row r="53" spans="1:10" x14ac:dyDescent="0.25">
      <c r="E53" s="1"/>
      <c r="F53" s="2"/>
      <c r="G53" s="2"/>
      <c r="J53" s="2"/>
    </row>
  </sheetData>
  <mergeCells count="49">
    <mergeCell ref="F46:G46"/>
    <mergeCell ref="F47:G47"/>
    <mergeCell ref="F48:G48"/>
    <mergeCell ref="F49:G49"/>
    <mergeCell ref="F41:G41"/>
    <mergeCell ref="F42:G42"/>
    <mergeCell ref="F43:G43"/>
    <mergeCell ref="F44:G44"/>
    <mergeCell ref="F45:G45"/>
    <mergeCell ref="F36:G36"/>
    <mergeCell ref="F37:G37"/>
    <mergeCell ref="F38:G38"/>
    <mergeCell ref="F39:G39"/>
    <mergeCell ref="F40:G40"/>
    <mergeCell ref="F31:G31"/>
    <mergeCell ref="F32:G32"/>
    <mergeCell ref="F33:G33"/>
    <mergeCell ref="F34:G34"/>
    <mergeCell ref="F35:G35"/>
    <mergeCell ref="F26:G26"/>
    <mergeCell ref="F27:G27"/>
    <mergeCell ref="F28:G28"/>
    <mergeCell ref="F29:G29"/>
    <mergeCell ref="F30:G30"/>
    <mergeCell ref="F21:G21"/>
    <mergeCell ref="F22:G22"/>
    <mergeCell ref="F23:G23"/>
    <mergeCell ref="F24:G24"/>
    <mergeCell ref="F25:G25"/>
    <mergeCell ref="F16:G16"/>
    <mergeCell ref="F17:G17"/>
    <mergeCell ref="F18:G18"/>
    <mergeCell ref="F19:G19"/>
    <mergeCell ref="F20:G20"/>
    <mergeCell ref="F1:G1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</mergeCells>
  <phoneticPr fontId="1" type="noConversion"/>
  <pageMargins left="0.75" right="0.75" top="1" bottom="1" header="0.5" footer="0.5"/>
  <pageSetup orientation="portrait" horizontalDpi="300" verticalDpi="0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2006-11-13T17:43:33Z</outs:dateTime>
      <outs:isPinned>true</outs:isPinned>
    </outs:relatedDate>
    <outs:relatedDate>
      <outs:type>2</outs:type>
      <outs:displayName>Created</outs:displayName>
      <outs:dateTime>1998-12-28T22:12:05Z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5E58520A-DDA8-4971-AD00-918D2712F706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Customer</cp:lastModifiedBy>
  <dcterms:created xsi:type="dcterms:W3CDTF">1998-12-28T22:12:05Z</dcterms:created>
  <dcterms:modified xsi:type="dcterms:W3CDTF">2021-09-15T08:51:33Z</dcterms:modified>
</cp:coreProperties>
</file>