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8_{D2C7987B-FD03-415F-A93F-45DB1EA4E414}" xr6:coauthVersionLast="47" xr6:coauthVersionMax="47" xr10:uidLastSave="{00000000-0000-0000-0000-000000000000}"/>
  <bookViews>
    <workbookView xWindow="-110" yWindow="-110" windowWidth="19420" windowHeight="10300" tabRatio="811" firstSheet="1" activeTab="2" xr2:uid="{3F0A4D11-5049-467A-8C39-9B95F79A4372}"/>
  </bookViews>
  <sheets>
    <sheet name="Sheet6" sheetId="6" state="hidden" r:id="rId1"/>
    <sheet name="Pivot Report" sheetId="1" r:id="rId2"/>
    <sheet name="DASHBOARD" sheetId="2" r:id="rId3"/>
    <sheet name="No of patients daily in ER" sheetId="3" r:id="rId4"/>
    <sheet name="Average wait time daily trend" sheetId="4" r:id="rId5"/>
    <sheet name="Satisfaction Score daily trend" sheetId="5" r:id="rId6"/>
  </sheets>
  <definedNames>
    <definedName name="ExternalData_1" localSheetId="0" hidden="1">Sheet6!$A$3:$M$26</definedName>
    <definedName name="Slicer_DATE__Month">#N/A</definedName>
    <definedName name="Slicer_DATE__Year">#N/A</definedName>
  </definedNames>
  <calcPr calcId="191029"/>
  <pivotCaches>
    <pivotCache cacheId="2960" r:id="rId7"/>
    <pivotCache cacheId="2963" r:id="rId8"/>
    <pivotCache cacheId="2966" r:id="rId9"/>
    <pivotCache cacheId="2969" r:id="rId10"/>
    <pivotCache cacheId="2972" r:id="rId11"/>
    <pivotCache cacheId="2975" r:id="rId12"/>
    <pivotCache cacheId="2978" r:id="rId13"/>
    <pivotCache cacheId="2981" r:id="rId14"/>
    <pivotCache cacheId="2984" r:id="rId15"/>
    <pivotCache cacheId="2987" r:id="rId16"/>
    <pivotCache cacheId="2990" r:id="rId17"/>
    <pivotCache cacheId="2993" r:id="rId18"/>
  </pivotCaches>
  <extLst>
    <ext xmlns:x14="http://schemas.microsoft.com/office/spreadsheetml/2009/9/main" uri="{876F7934-8845-4945-9796-88D515C7AA90}">
      <x14:pivotCaches>
        <pivotCache cacheId="232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b455127-39b9-46cf-99fa-774186151590" name="Hospital Emergency Room Data" connection="Query - Hospital Emergency Room Data"/>
          <x15:modelTable id="Calendar_363a84e0-3083-41d3-bc73-d6c49176b10e"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6" i="1" l="1"/>
  <c r="B52" i="1" s="1"/>
  <c r="A45" i="1"/>
  <c r="B51" i="1" s="1"/>
  <c r="D52" i="1"/>
  <c r="C52" i="1"/>
  <c r="D51" i="1"/>
  <c r="C51" i="1"/>
  <c r="C46" i="1"/>
  <c r="C45" i="1"/>
  <c r="B46" i="1"/>
  <c r="B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8C29D9-BA01-432C-94F0-718BF063BEC8}" keepAlive="1" name="ModelConnection_ExternalData_1" description="Data Model" type="5" refreshedVersion="8" minRefreshableVersion="5" saveData="1">
    <dbPr connection="Data Model Connection" command="DRILLTHROUGH MAXROWS 1000 SELECT FROM [Model] WHERE (([Calendar].[DATE (Month)].&amp;[May],[Measures].[Count of Department Referral],[Hospital Emergency Room Data].[Department Referral].&amp;[Cardiology]))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 commandType="4"/>
    <extLst>
      <ext xmlns:x15="http://schemas.microsoft.com/office/spreadsheetml/2010/11/main" uri="{DE250136-89BD-433C-8126-D09CA5730AF9}">
        <x15:connection id="" model="1"/>
      </ext>
    </extLst>
  </connection>
  <connection id="2" xr16:uid="{65A6974F-55FB-4C21-902E-BAF4D3ACED78}" name="Query - Calendar" description="Connection to the 'Calendar' query in the workbook." type="100" refreshedVersion="8" minRefreshableVersion="5">
    <extLst>
      <ext xmlns:x15="http://schemas.microsoft.com/office/spreadsheetml/2010/11/main" uri="{DE250136-89BD-433C-8126-D09CA5730AF9}">
        <x15:connection id="6ac8f089-fa2c-446e-b12e-b3b248bed54e"/>
      </ext>
    </extLst>
  </connection>
  <connection id="3" xr16:uid="{47A02D24-58ED-4AE7-8F0A-D7E6770DFF6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881a7a5-ef28-4ea2-b154-3b5a5f9c2b65">
          <x15:oledbPr connection="Provider=Microsoft.Mashup.OleDb.1;Data Source=$Workbook$;Location=&quot;Hospital Emergency Room Data&quot;;Extended Properties=&quot;&quot;">
            <x15:dbTables>
              <x15:dbTable name="Hospital Emergency Room Data"/>
            </x15:dbTables>
          </x15:oledbPr>
        </x15:connection>
      </ext>
    </extLst>
  </connection>
  <connection id="4" xr16:uid="{01AC8D4F-E1D5-4396-AE4F-094D1969C34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<sst xmlns="http://schemas.openxmlformats.org/spreadsheetml/2006/main" count="355" uniqueCount="142">
  <si>
    <t>Count of Patient Id</t>
  </si>
  <si>
    <t>Average of Patient Waittime</t>
  </si>
  <si>
    <t>Sum of Patient Satisfaction Score</t>
  </si>
  <si>
    <t>Average of Patient Satisfaction Score</t>
  </si>
  <si>
    <t>Row Labels</t>
  </si>
  <si>
    <t>Grand Total</t>
  </si>
  <si>
    <t>2023</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</si>
  <si>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</si>
  <si>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</si>
  <si>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</si>
  <si>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</si>
  <si>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</si>
  <si>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</si>
  <si>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</si>
  <si>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</si>
  <si>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</si>
  <si>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</si>
  <si>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</si>
  <si>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</si>
  <si>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</si>
  <si>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</si>
  <si>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</si>
  <si>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</si>
  <si>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</si>
  <si>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</si>
  <si>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</si>
  <si>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</si>
  <si>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</si>
  <si>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</si>
  <si>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</si>
  <si>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</si>
  <si>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</si>
  <si>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</si>
  <si>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</si>
  <si>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</si>
  <si>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</si>
  <si>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</si>
  <si>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</si>
  <si>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daily trends of patients</t>
  </si>
  <si>
    <t>Satisfaction Score daily trend</t>
  </si>
  <si>
    <t>Average wait time daily trend</t>
  </si>
  <si>
    <t>Admitted</t>
  </si>
  <si>
    <t>Not Admitted</t>
  </si>
  <si>
    <t>Count of Patient Admission Flag</t>
  </si>
  <si>
    <t>Percent of Patient Admission Flag</t>
  </si>
  <si>
    <t>No of Patient</t>
  </si>
  <si>
    <t>%Status</t>
  </si>
  <si>
    <t>Admission Status</t>
  </si>
  <si>
    <t>Count of Age Group</t>
  </si>
  <si>
    <t>0-09</t>
  </si>
  <si>
    <t>10-19</t>
  </si>
  <si>
    <t>20-29</t>
  </si>
  <si>
    <t>30-39</t>
  </si>
  <si>
    <t>40-49</t>
  </si>
  <si>
    <t>50-59</t>
  </si>
  <si>
    <t>60-69</t>
  </si>
  <si>
    <t>70-79</t>
  </si>
  <si>
    <t>Delay</t>
  </si>
  <si>
    <t>Ontime</t>
  </si>
  <si>
    <t>Count of Patient Attend Status</t>
  </si>
  <si>
    <t>Attended status</t>
  </si>
  <si>
    <t>Age wise patient</t>
  </si>
  <si>
    <t>Female</t>
  </si>
  <si>
    <t>Male</t>
  </si>
  <si>
    <t>Count of Patient Gender</t>
  </si>
  <si>
    <t>Gender</t>
  </si>
  <si>
    <t>Cardiology</t>
  </si>
  <si>
    <t>Gastroenterology</t>
  </si>
  <si>
    <t>General Practice</t>
  </si>
  <si>
    <t>Neurology</t>
  </si>
  <si>
    <t>None</t>
  </si>
  <si>
    <t>Orthopedics</t>
  </si>
  <si>
    <t>Physiotherapy</t>
  </si>
  <si>
    <t>Renal</t>
  </si>
  <si>
    <t>Count of Department Referral</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</si>
  <si>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</si>
  <si>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</si>
  <si>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</si>
  <si>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</si>
  <si>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</si>
  <si>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</si>
  <si>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</si>
  <si>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</si>
  <si>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</si>
  <si>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</si>
  <si>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</si>
  <si>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</si>
  <si>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</si>
  <si>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763-15-1169</t>
  </si>
  <si>
    <t>V. Wanne</t>
  </si>
  <si>
    <t>White</t>
  </si>
  <si>
    <t>719-06-1377</t>
  </si>
  <si>
    <t>B. Alfonsetto</t>
  </si>
  <si>
    <t>African American</t>
  </si>
  <si>
    <t>385-35-4502</t>
  </si>
  <si>
    <t>F. Tarney</t>
  </si>
  <si>
    <t>Native American/Alaska Native</t>
  </si>
  <si>
    <t>565-24-0607</t>
  </si>
  <si>
    <t>G. Meddemmen</t>
  </si>
  <si>
    <t>535-83-6651</t>
  </si>
  <si>
    <t>G. Ariss</t>
  </si>
  <si>
    <t>844-70-3132</t>
  </si>
  <si>
    <t>X. Clench</t>
  </si>
  <si>
    <t>711-63-4110</t>
  </si>
  <si>
    <t>M. Wetheril</t>
  </si>
  <si>
    <t>Declined to Identify</t>
  </si>
  <si>
    <t>837-61-0226</t>
  </si>
  <si>
    <t>P. Presslie</t>
  </si>
  <si>
    <t>246-91-3426</t>
  </si>
  <si>
    <t>Q. Betz</t>
  </si>
  <si>
    <t>Two or More Races</t>
  </si>
  <si>
    <t>857-03-3289</t>
  </si>
  <si>
    <t>X. Palfrey</t>
  </si>
  <si>
    <t>436-34-8687</t>
  </si>
  <si>
    <t>U. Armytage</t>
  </si>
  <si>
    <t>Asian</t>
  </si>
  <si>
    <t>845-94-0950</t>
  </si>
  <si>
    <t>U. Bloy</t>
  </si>
  <si>
    <t>644-58-7967</t>
  </si>
  <si>
    <t>B. Ducroe</t>
  </si>
  <si>
    <t>686-69-6116</t>
  </si>
  <si>
    <t>K. Greger</t>
  </si>
  <si>
    <t>589-89-7404</t>
  </si>
  <si>
    <t>Y. Infantino</t>
  </si>
  <si>
    <t>Pacific Islander</t>
  </si>
  <si>
    <t>192-05-5593</t>
  </si>
  <si>
    <t>Q. Borges</t>
  </si>
  <si>
    <t>404-11-0410</t>
  </si>
  <si>
    <t>P. Baton</t>
  </si>
  <si>
    <t>674-47-7074</t>
  </si>
  <si>
    <t>D. Jirzik</t>
  </si>
  <si>
    <t>729-22-1036</t>
  </si>
  <si>
    <t>R. Jozefczak</t>
  </si>
  <si>
    <t>311-54-5268</t>
  </si>
  <si>
    <t>T. Ware</t>
  </si>
  <si>
    <t>151-80-2492</t>
  </si>
  <si>
    <t>L. MacSwayde</t>
  </si>
  <si>
    <t>229-16-0094</t>
  </si>
  <si>
    <t>E. Payle</t>
  </si>
  <si>
    <t>405-19-7318</t>
  </si>
  <si>
    <t>K. Jandl</t>
  </si>
  <si>
    <t>Data returned for Count of Department Referral, Cardiology, May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</si>
</sst>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sz val="11"/>
      <color theme="2" tint="-0.74999237037263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theme="2" tint="-9.9978637043366805E-2"/>
        <bgColor indexed="64"/>
      </patternFill>
    </fill>
    <fill>
      <patternFill patternType="solid">
        <fgColor rgb="FF00B0F0"/>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NumberFormat="1"/>
    <xf numFmtId="0" fontId="0" fillId="0" borderId="0" xfId="0" pivotButton="1"/>
    <xf numFmtId="2" fontId="0" fillId="0" borderId="0" xfId="0" applyNumberFormat="1"/>
    <xf numFmtId="0" fontId="0" fillId="0" borderId="0" xfId="0" applyAlignment="1">
      <alignment horizontal="left"/>
    </xf>
    <xf numFmtId="0" fontId="2" fillId="2" borderId="0" xfId="0" applyFont="1" applyFill="1"/>
    <xf numFmtId="0" fontId="3" fillId="2" borderId="0" xfId="0" applyFont="1" applyFill="1"/>
    <xf numFmtId="0" fontId="0" fillId="3" borderId="0" xfId="0" applyFill="1"/>
    <xf numFmtId="1" fontId="0" fillId="0" borderId="0" xfId="0" applyNumberFormat="1"/>
    <xf numFmtId="10" fontId="0" fillId="0" borderId="0" xfId="0" applyNumberFormat="1"/>
    <xf numFmtId="0" fontId="0" fillId="4" borderId="0" xfId="0" applyFill="1" applyAlignment="1">
      <alignment horizontal="left"/>
    </xf>
    <xf numFmtId="0" fontId="0" fillId="4" borderId="0" xfId="0" applyFill="1" applyAlignment="1">
      <alignment horizontal="center"/>
    </xf>
    <xf numFmtId="0" fontId="0" fillId="4" borderId="0" xfId="0" applyFill="1"/>
    <xf numFmtId="0" fontId="0" fillId="0" borderId="0" xfId="0" applyAlignment="1">
      <alignment horizontal="center" vertical="center"/>
    </xf>
    <xf numFmtId="1" fontId="0" fillId="0" borderId="0" xfId="0" applyNumberFormat="1" applyAlignment="1">
      <alignment horizontal="center" vertical="center"/>
    </xf>
    <xf numFmtId="10" fontId="0" fillId="0" borderId="0" xfId="0" applyNumberFormat="1" applyAlignment="1">
      <alignment horizontal="center" vertical="center"/>
    </xf>
    <xf numFmtId="0" fontId="0" fillId="5" borderId="0" xfId="0" applyFill="1" applyAlignment="1">
      <alignment horizontal="center" vertical="center"/>
    </xf>
    <xf numFmtId="1" fontId="0" fillId="5" borderId="0" xfId="0" applyNumberFormat="1" applyFill="1" applyAlignment="1">
      <alignment horizontal="center" vertical="center"/>
    </xf>
    <xf numFmtId="10" fontId="0" fillId="5" borderId="0" xfId="0" applyNumberFormat="1" applyFill="1" applyAlignment="1">
      <alignment horizontal="center" vertical="center"/>
    </xf>
    <xf numFmtId="0" fontId="0" fillId="5" borderId="0" xfId="0" applyFill="1"/>
    <xf numFmtId="0" fontId="0" fillId="6" borderId="0" xfId="0" applyFill="1"/>
    <xf numFmtId="14" fontId="0" fillId="0" borderId="0" xfId="0" applyNumberFormat="1"/>
    <xf numFmtId="0" fontId="1" fillId="0" borderId="0" xfId="0" applyFont="1"/>
  </cellXfs>
  <cellStyles count="1">
    <cellStyle name="Normal" xfId="0" builtinId="0"/>
  </cellStyles>
  <dxfs count="263">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9" formatCode="dd/mm/yyyy"/>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2" formatCode="0.00"/>
    </dxf>
    <dxf>
      <numFmt numFmtId="2" formatCode="0.00"/>
    </dxf>
    <dxf>
      <font>
        <b/>
        <color theme="1"/>
      </font>
      <border>
        <bottom style="thin">
          <color theme="5"/>
        </bottom>
        <vertical/>
        <horizontal/>
      </border>
    </dxf>
    <dxf>
      <font>
        <sz val="8"/>
        <color theme="1"/>
      </font>
      <fill>
        <patternFill>
          <bgColor theme="2"/>
        </patternFill>
      </fill>
      <border>
        <left style="thin">
          <color theme="5"/>
        </left>
        <right style="thin">
          <color theme="5"/>
        </right>
        <top style="thin">
          <color theme="5"/>
        </top>
        <bottom style="thin">
          <color theme="5"/>
        </bottom>
        <vertical/>
        <horizontal/>
      </border>
    </dxf>
    <dxf>
      <numFmt numFmtId="2" formatCode="0.00"/>
    </dxf>
    <dxf>
      <numFmt numFmtId="2" formatCode="0.00"/>
    </dxf>
  </dxfs>
  <tableStyles count="1" defaultTableStyle="TableStyleMedium2" defaultPivotStyle="PivotStyleLight16">
    <tableStyle name="My Style" pivot="0" table="0" count="10" xr9:uid="{1A3C0BE7-4E15-4DDD-880D-3FEB0DDA2B43}">
      <tableStyleElement type="wholeTable" dxfId="260"/>
      <tableStyleElement type="headerRow" dxfId="25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30EFC93-CB97-4EEB-9D74-DBA5AA366D3E}"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178C53A1-DBEB-48FF-A528-37878021353B}" type="CELLRANGE">
                  <a:rPr lang="en-US"/>
                  <a:pPr>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2.1086019907888873E-2"/>
          <c:y val="9.6042672085344172E-2"/>
          <c:w val="0.95543604219283906"/>
          <c:h val="0.90395732791465588"/>
        </c:manualLayout>
      </c:layout>
      <c:barChart>
        <c:barDir val="bar"/>
        <c:grouping val="clustered"/>
        <c:varyColors val="0"/>
        <c:ser>
          <c:idx val="0"/>
          <c:order val="0"/>
          <c:tx>
            <c:strRef>
              <c:f>'Pivot Report'!$C$39:$C$40</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tx>
                <c:rich>
                  <a:bodyPr/>
                  <a:lstStyle/>
                  <a:p>
                    <a:fld id="{930EFC93-CB97-4EEB-9D74-DBA5AA366D3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85B-4DA1-8BE1-089E83EBCB70}"/>
                </c:ext>
              </c:extLst>
            </c:dLbl>
            <c:dLbl>
              <c:idx val="1"/>
              <c:tx>
                <c:rich>
                  <a:bodyPr/>
                  <a:lstStyle/>
                  <a:p>
                    <a:fld id="{178C53A1-DBEB-48FF-A528-37878021353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85B-4DA1-8BE1-089E83EBCB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'Pivot Report'!$C$39:$C$40</c:f>
              <c:strCache>
                <c:ptCount val="2"/>
                <c:pt idx="0">
                  <c:v>Admitted</c:v>
                </c:pt>
                <c:pt idx="1">
                  <c:v>Not Admitted</c:v>
                </c:pt>
              </c:strCache>
            </c:strRef>
          </c:cat>
          <c:val>
            <c:numRef>
              <c:f>'Pivot Report'!$C$39:$C$40</c:f>
              <c:numCache>
                <c:formatCode>0</c:formatCode>
                <c:ptCount val="2"/>
                <c:pt idx="0">
                  <c:v>229</c:v>
                </c:pt>
                <c:pt idx="1">
                  <c:v>251</c:v>
                </c:pt>
              </c:numCache>
            </c:numRef>
          </c:val>
          <c:extLst>
            <c:ext xmlns:c15="http://schemas.microsoft.com/office/drawing/2012/chart" uri="{02D57815-91ED-43cb-92C2-25804820EDAC}">
              <c15:datalabelsRange>
                <c15:f>'Pivot Report'!$C$39:$C$40</c15:f>
                <c15:dlblRangeCache>
                  <c:ptCount val="2"/>
                  <c:pt idx="0">
                    <c:v>47.71%</c:v>
                  </c:pt>
                  <c:pt idx="1">
                    <c:v>52.29%</c:v>
                  </c:pt>
                </c15:dlblRangeCache>
              </c15:datalabelsRange>
            </c:ext>
            <c:ext xmlns:c16="http://schemas.microsoft.com/office/drawing/2014/chart" uri="{C3380CC4-5D6E-409C-BE32-E72D297353CC}">
              <c16:uniqueId val="{00000000-385B-4DA1-8BE1-089E83EBCB70}"/>
            </c:ext>
          </c:extLst>
        </c:ser>
        <c:ser>
          <c:idx val="1"/>
          <c:order val="1"/>
          <c:tx>
            <c:strRef>
              <c:f>'Pivot Report'!$C$39:$C$40</c:f>
              <c:strCache>
                <c:ptCount val="1"/>
                <c:pt idx="0">
                  <c:v>Percent of Patient Admission Flag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0.47708333333333336</c:v>
                </c:pt>
                <c:pt idx="1">
                  <c:v>0.5229166666666667</c:v>
                </c:pt>
              </c:numCache>
            </c:numRef>
          </c:val>
          <c:extLst>
            <c:ext xmlns:c16="http://schemas.microsoft.com/office/drawing/2014/chart" uri="{C3380CC4-5D6E-409C-BE32-E72D297353CC}">
              <c16:uniqueId val="{00000001-385B-4DA1-8BE1-089E83EBCB70}"/>
            </c:ext>
          </c:extLst>
        </c:ser>
        <c:dLbls>
          <c:showLegendKey val="0"/>
          <c:showVal val="0"/>
          <c:showCatName val="0"/>
          <c:showSerName val="0"/>
          <c:showPercent val="0"/>
          <c:showBubbleSize val="0"/>
        </c:dLbls>
        <c:gapWidth val="100"/>
        <c:axId val="304564927"/>
        <c:axId val="399020464"/>
      </c:barChart>
      <c:catAx>
        <c:axId val="304564927"/>
        <c:scaling>
          <c:orientation val="minMax"/>
        </c:scaling>
        <c:delete val="1"/>
        <c:axPos val="l"/>
        <c:numFmt formatCode="General" sourceLinked="1"/>
        <c:majorTickMark val="none"/>
        <c:minorTickMark val="none"/>
        <c:tickLblPos val="nextTo"/>
        <c:crossAx val="399020464"/>
        <c:crosses val="autoZero"/>
        <c:auto val="0"/>
        <c:lblAlgn val="ctr"/>
        <c:lblOffset val="100"/>
        <c:noMultiLvlLbl val="0"/>
      </c:catAx>
      <c:valAx>
        <c:axId val="399020464"/>
        <c:scaling>
          <c:orientation val="minMax"/>
        </c:scaling>
        <c:delete val="1"/>
        <c:axPos val="b"/>
        <c:numFmt formatCode="0" sourceLinked="1"/>
        <c:majorTickMark val="none"/>
        <c:minorTickMark val="none"/>
        <c:tickLblPos val="nextTo"/>
        <c:crossAx val="3045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Report!PivotTable9</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a:t>Patients in ER DAY WISE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0-6435-45DB-8E61-C7E18E227ACB}"/>
            </c:ext>
          </c:extLst>
        </c:ser>
        <c:dLbls>
          <c:showLegendKey val="0"/>
          <c:showVal val="1"/>
          <c:showCatName val="0"/>
          <c:showSerName val="0"/>
          <c:showPercent val="0"/>
          <c:showBubbleSize val="0"/>
        </c:dLbls>
        <c:axId val="343938160"/>
        <c:axId val="310165247"/>
      </c:areaChart>
      <c:catAx>
        <c:axId val="3439381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0165247"/>
        <c:crosses val="autoZero"/>
        <c:auto val="1"/>
        <c:lblAlgn val="ctr"/>
        <c:lblOffset val="100"/>
        <c:noMultiLvlLbl val="0"/>
      </c:catAx>
      <c:valAx>
        <c:axId val="3101652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9381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Report!PivotTable10</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800"/>
              <a:t>Average</a:t>
            </a:r>
            <a:r>
              <a:rPr lang="en-IN" sz="2800" baseline="0"/>
              <a:t> Wait Time</a:t>
            </a:r>
            <a:endParaRPr lang="en-IN" sz="2800"/>
          </a:p>
        </c:rich>
      </c:tx>
      <c:layout>
        <c:manualLayout>
          <c:xMode val="edge"/>
          <c:yMode val="edge"/>
          <c:x val="0.37044824386105757"/>
          <c:y val="1.358234295415959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441941232400175E-2"/>
          <c:y val="0.13983022071307302"/>
          <c:w val="0.93686383019909925"/>
          <c:h val="0.73760170046655882"/>
        </c:manualLayout>
      </c:layout>
      <c:areaChart>
        <c:grouping val="standard"/>
        <c:varyColors val="0"/>
        <c:ser>
          <c:idx val="0"/>
          <c:order val="0"/>
          <c:tx>
            <c:strRef>
              <c:f>'Pivot Report'!$G$4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2-A9E4-4818-9FAE-22AFF02FCC9F}"/>
            </c:ext>
          </c:extLst>
        </c:ser>
        <c:dLbls>
          <c:showLegendKey val="0"/>
          <c:showVal val="1"/>
          <c:showCatName val="0"/>
          <c:showSerName val="0"/>
          <c:showPercent val="0"/>
          <c:showBubbleSize val="0"/>
        </c:dLbls>
        <c:axId val="446217504"/>
        <c:axId val="446214624"/>
      </c:areaChart>
      <c:catAx>
        <c:axId val="44621750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214624"/>
        <c:crosses val="autoZero"/>
        <c:auto val="1"/>
        <c:lblAlgn val="ctr"/>
        <c:lblOffset val="100"/>
        <c:noMultiLvlLbl val="0"/>
      </c:catAx>
      <c:valAx>
        <c:axId val="446214624"/>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446217504"/>
        <c:crosses val="autoZero"/>
        <c:crossBetween val="midCat"/>
      </c:valAx>
      <c:spPr>
        <a:noFill/>
        <a:ln>
          <a:noFill/>
        </a:ln>
        <a:effectLst/>
      </c:spPr>
    </c:plotArea>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Report!PivotTable11</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Satisfaction score daily</a:t>
            </a:r>
          </a:p>
        </c:rich>
      </c:tx>
      <c:layout>
        <c:manualLayout>
          <c:xMode val="edge"/>
          <c:yMode val="edge"/>
          <c:x val="0.3049882720875684"/>
          <c:y val="3.6744198093659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Report'!$I$5:$I$35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Report'!$J$5:$J$35</c:f>
              <c:numCache>
                <c:formatCode>0.00</c:formatCode>
                <c:ptCount val="30"/>
                <c:pt idx="0">
                  <c:v>11</c:v>
                </c:pt>
                <c:pt idx="1">
                  <c:v>20</c:v>
                </c:pt>
                <c:pt idx="2">
                  <c:v>30</c:v>
                </c:pt>
                <c:pt idx="3">
                  <c:v>24</c:v>
                </c:pt>
                <c:pt idx="4">
                  <c:v>22</c:v>
                </c:pt>
                <c:pt idx="5">
                  <c:v>21</c:v>
                </c:pt>
                <c:pt idx="6">
                  <c:v>24</c:v>
                </c:pt>
                <c:pt idx="7">
                  <c:v>18</c:v>
                </c:pt>
                <c:pt idx="8">
                  <c:v>25</c:v>
                </c:pt>
                <c:pt idx="9">
                  <c:v>16</c:v>
                </c:pt>
                <c:pt idx="10">
                  <c:v>22</c:v>
                </c:pt>
                <c:pt idx="11">
                  <c:v>13</c:v>
                </c:pt>
                <c:pt idx="12">
                  <c:v>18</c:v>
                </c:pt>
                <c:pt idx="13">
                  <c:v>10</c:v>
                </c:pt>
                <c:pt idx="14">
                  <c:v>67</c:v>
                </c:pt>
                <c:pt idx="15">
                  <c:v>62</c:v>
                </c:pt>
                <c:pt idx="16">
                  <c:v>11</c:v>
                </c:pt>
                <c:pt idx="17">
                  <c:v>9</c:v>
                </c:pt>
                <c:pt idx="18">
                  <c:v>30</c:v>
                </c:pt>
                <c:pt idx="19">
                  <c:v>23</c:v>
                </c:pt>
                <c:pt idx="20">
                  <c:v>22</c:v>
                </c:pt>
                <c:pt idx="21">
                  <c:v>28</c:v>
                </c:pt>
                <c:pt idx="22">
                  <c:v>13</c:v>
                </c:pt>
                <c:pt idx="23">
                  <c:v>12</c:v>
                </c:pt>
                <c:pt idx="24">
                  <c:v>22</c:v>
                </c:pt>
                <c:pt idx="25">
                  <c:v>16</c:v>
                </c:pt>
                <c:pt idx="26">
                  <c:v>19</c:v>
                </c:pt>
                <c:pt idx="27">
                  <c:v>12</c:v>
                </c:pt>
                <c:pt idx="28">
                  <c:v>16</c:v>
                </c:pt>
                <c:pt idx="29">
                  <c:v>25</c:v>
                </c:pt>
              </c:numCache>
            </c:numRef>
          </c:val>
          <c:extLst>
            <c:ext xmlns:c16="http://schemas.microsoft.com/office/drawing/2014/chart" uri="{C3380CC4-5D6E-409C-BE32-E72D297353CC}">
              <c16:uniqueId val="{00000000-AC4C-4016-A85C-3E7F72E531B7}"/>
            </c:ext>
          </c:extLst>
        </c:ser>
        <c:dLbls>
          <c:showLegendKey val="0"/>
          <c:showVal val="1"/>
          <c:showCatName val="0"/>
          <c:showSerName val="0"/>
          <c:showPercent val="0"/>
          <c:showBubbleSize val="0"/>
        </c:dLbls>
        <c:axId val="332792976"/>
        <c:axId val="332807376"/>
      </c:areaChart>
      <c:catAx>
        <c:axId val="33279297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2807376"/>
        <c:crosses val="autoZero"/>
        <c:auto val="1"/>
        <c:lblAlgn val="ctr"/>
        <c:lblOffset val="100"/>
        <c:noMultiLvlLbl val="0"/>
      </c:catAx>
      <c:valAx>
        <c:axId val="332807376"/>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3327929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Report!PivotTable12</c:name>
    <c:fmtId val="2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F05D9129-0E87-420A-B29B-77C9851341A2}" type="CELLRANGE">
                  <a:rPr lang="en-US"/>
                  <a:pPr>
                    <a:defRPr sz="500" b="0" i="0" u="none" strike="noStrike" kern="1200" baseline="0">
                      <a:solidFill>
                        <a:schemeClr val="tx2"/>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C94621D7-9806-4AF9-AB27-076789ED0EC1}" type="CELLRANGE">
                  <a:rPr lang="en-US"/>
                  <a:pPr>
                    <a:defRPr sz="500" b="0" i="0" u="none" strike="noStrike" kern="1200" baseline="0">
                      <a:solidFill>
                        <a:schemeClr val="tx2"/>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F05D9129-0E87-420A-B29B-77C9851341A2}" type="CELLRANGE">
                  <a:rPr lang="en-US"/>
                  <a:pPr>
                    <a:defRPr sz="500" b="0" i="0" u="none" strike="noStrike" kern="1200" baseline="0">
                      <a:solidFill>
                        <a:schemeClr val="tx2"/>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C94621D7-9806-4AF9-AB27-076789ED0EC1}" type="CELLRANGE">
                  <a:rPr lang="en-US"/>
                  <a:pPr>
                    <a:defRPr sz="500" b="0" i="0" u="none" strike="noStrike" kern="1200" baseline="0">
                      <a:solidFill>
                        <a:schemeClr val="tx2"/>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IN"/>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9C2AF0DF-0435-4E8E-923B-884067475FE0}"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fld id="{2762FEA6-B305-40E2-B817-131E9391F6EE}" type="CELLRANGE">
                  <a:rPr lang="en-US"/>
                  <a:pPr>
                    <a:defRPr sz="500"/>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20247469066373E-2"/>
          <c:y val="9.6043469772889953E-2"/>
          <c:w val="0.96947975253093366"/>
          <c:h val="0.90395732791465588"/>
        </c:manualLayout>
      </c:layout>
      <c:barChart>
        <c:barDir val="bar"/>
        <c:grouping val="clustered"/>
        <c:varyColors val="0"/>
        <c:ser>
          <c:idx val="0"/>
          <c:order val="0"/>
          <c:tx>
            <c:strRef>
              <c:f>'Pivot Report'!$C$39:$C$40</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dLbl>
              <c:idx val="0"/>
              <c:tx>
                <c:rich>
                  <a:bodyPr/>
                  <a:lstStyle/>
                  <a:p>
                    <a:fld id="{9C2AF0DF-0435-4E8E-923B-884067475FE0}"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F9D-44C1-92BE-54FB6BF5B6BA}"/>
                </c:ext>
              </c:extLst>
            </c:dLbl>
            <c:dLbl>
              <c:idx val="1"/>
              <c:tx>
                <c:rich>
                  <a:bodyPr/>
                  <a:lstStyle/>
                  <a:p>
                    <a:fld id="{2762FEA6-B305-40E2-B817-131E9391F6EE}"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F9D-44C1-92BE-54FB6BF5B6BA}"/>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'Pivot Report'!$C$39:$C$40</c:f>
              <c:strCache>
                <c:ptCount val="2"/>
                <c:pt idx="0">
                  <c:v>Admitted</c:v>
                </c:pt>
                <c:pt idx="1">
                  <c:v>Not Admitted</c:v>
                </c:pt>
              </c:strCache>
            </c:strRef>
          </c:cat>
          <c:val>
            <c:numRef>
              <c:f>'Pivot Report'!$C$39:$C$40</c:f>
              <c:numCache>
                <c:formatCode>0</c:formatCode>
                <c:ptCount val="2"/>
                <c:pt idx="0">
                  <c:v>229</c:v>
                </c:pt>
                <c:pt idx="1">
                  <c:v>251</c:v>
                </c:pt>
              </c:numCache>
            </c:numRef>
          </c:val>
          <c:extLst>
            <c:ext xmlns:c15="http://schemas.microsoft.com/office/drawing/2012/chart" uri="{02D57815-91ED-43cb-92C2-25804820EDAC}">
              <c15:datalabelsRange>
                <c15:f>'Pivot Report'!$C$39:$C$40</c15:f>
                <c15:dlblRangeCache>
                  <c:ptCount val="2"/>
                  <c:pt idx="0">
                    <c:v>47.71%</c:v>
                  </c:pt>
                  <c:pt idx="1">
                    <c:v>52.29%</c:v>
                  </c:pt>
                </c15:dlblRangeCache>
              </c15:datalabelsRange>
            </c:ext>
            <c:ext xmlns:c16="http://schemas.microsoft.com/office/drawing/2014/chart" uri="{C3380CC4-5D6E-409C-BE32-E72D297353CC}">
              <c16:uniqueId val="{00000002-1F9D-44C1-92BE-54FB6BF5B6BA}"/>
            </c:ext>
          </c:extLst>
        </c:ser>
        <c:ser>
          <c:idx val="1"/>
          <c:order val="1"/>
          <c:tx>
            <c:strRef>
              <c:f>'Pivot Report'!$C$39:$C$40</c:f>
              <c:strCache>
                <c:ptCount val="1"/>
                <c:pt idx="0">
                  <c:v>Percent of Patient Admission Flag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Report'!$C$39:$C$40</c:f>
              <c:strCache>
                <c:ptCount val="2"/>
                <c:pt idx="0">
                  <c:v>Admitted</c:v>
                </c:pt>
                <c:pt idx="1">
                  <c:v>Not Admitted</c:v>
                </c:pt>
              </c:strCache>
            </c:strRef>
          </c:cat>
          <c:val>
            <c:numRef>
              <c:f>'Pivot Report'!$C$39:$C$40</c:f>
              <c:numCache>
                <c:formatCode>0.00%</c:formatCode>
                <c:ptCount val="2"/>
                <c:pt idx="0">
                  <c:v>0.47708333333333336</c:v>
                </c:pt>
                <c:pt idx="1">
                  <c:v>0.5229166666666667</c:v>
                </c:pt>
              </c:numCache>
            </c:numRef>
          </c:val>
          <c:extLst>
            <c:ext xmlns:c16="http://schemas.microsoft.com/office/drawing/2014/chart" uri="{C3380CC4-5D6E-409C-BE32-E72D297353CC}">
              <c16:uniqueId val="{00000003-1F9D-44C1-92BE-54FB6BF5B6BA}"/>
            </c:ext>
          </c:extLst>
        </c:ser>
        <c:dLbls>
          <c:showLegendKey val="0"/>
          <c:showVal val="0"/>
          <c:showCatName val="0"/>
          <c:showSerName val="0"/>
          <c:showPercent val="0"/>
          <c:showBubbleSize val="0"/>
        </c:dLbls>
        <c:gapWidth val="50"/>
        <c:axId val="304564927"/>
        <c:axId val="399020464"/>
      </c:barChart>
      <c:catAx>
        <c:axId val="304564927"/>
        <c:scaling>
          <c:orientation val="minMax"/>
        </c:scaling>
        <c:delete val="1"/>
        <c:axPos val="l"/>
        <c:numFmt formatCode="General" sourceLinked="1"/>
        <c:majorTickMark val="none"/>
        <c:minorTickMark val="none"/>
        <c:tickLblPos val="nextTo"/>
        <c:crossAx val="399020464"/>
        <c:crosses val="autoZero"/>
        <c:auto val="0"/>
        <c:lblAlgn val="ctr"/>
        <c:lblOffset val="100"/>
        <c:noMultiLvlLbl val="0"/>
      </c:catAx>
      <c:valAx>
        <c:axId val="399020464"/>
        <c:scaling>
          <c:orientation val="minMax"/>
        </c:scaling>
        <c:delete val="1"/>
        <c:axPos val="b"/>
        <c:numFmt formatCode="0" sourceLinked="1"/>
        <c:majorTickMark val="none"/>
        <c:minorTickMark val="none"/>
        <c:tickLblPos val="nextTo"/>
        <c:crossAx val="30456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375089477451678E-3"/>
          <c:y val="0.66132868122023669"/>
          <c:w val="0.91924867573371527"/>
          <c:h val="0.29994530623791782"/>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Report'!$D$5:$D$36</c:f>
              <c:numCache>
                <c:formatCode>General</c:formatCode>
                <c:ptCount val="31"/>
                <c:pt idx="0">
                  <c:v>20</c:v>
                </c:pt>
                <c:pt idx="1">
                  <c:v>16</c:v>
                </c:pt>
                <c:pt idx="2">
                  <c:v>20</c:v>
                </c:pt>
                <c:pt idx="3">
                  <c:v>16</c:v>
                </c:pt>
                <c:pt idx="4">
                  <c:v>18</c:v>
                </c:pt>
                <c:pt idx="5">
                  <c:v>16</c:v>
                </c:pt>
                <c:pt idx="6">
                  <c:v>15</c:v>
                </c:pt>
                <c:pt idx="7">
                  <c:v>20</c:v>
                </c:pt>
                <c:pt idx="8">
                  <c:v>20</c:v>
                </c:pt>
                <c:pt idx="9">
                  <c:v>13</c:v>
                </c:pt>
                <c:pt idx="10">
                  <c:v>18</c:v>
                </c:pt>
                <c:pt idx="11">
                  <c:v>11</c:v>
                </c:pt>
                <c:pt idx="12">
                  <c:v>13</c:v>
                </c:pt>
                <c:pt idx="13">
                  <c:v>14</c:v>
                </c:pt>
                <c:pt idx="14">
                  <c:v>7</c:v>
                </c:pt>
                <c:pt idx="15">
                  <c:v>21</c:v>
                </c:pt>
                <c:pt idx="16">
                  <c:v>16</c:v>
                </c:pt>
                <c:pt idx="17">
                  <c:v>15</c:v>
                </c:pt>
                <c:pt idx="18">
                  <c:v>15</c:v>
                </c:pt>
                <c:pt idx="19">
                  <c:v>14</c:v>
                </c:pt>
                <c:pt idx="20">
                  <c:v>16</c:v>
                </c:pt>
                <c:pt idx="21">
                  <c:v>21</c:v>
                </c:pt>
                <c:pt idx="22">
                  <c:v>13</c:v>
                </c:pt>
                <c:pt idx="23">
                  <c:v>11</c:v>
                </c:pt>
                <c:pt idx="24">
                  <c:v>16</c:v>
                </c:pt>
                <c:pt idx="25">
                  <c:v>11</c:v>
                </c:pt>
                <c:pt idx="26">
                  <c:v>14</c:v>
                </c:pt>
                <c:pt idx="27">
                  <c:v>10</c:v>
                </c:pt>
                <c:pt idx="28">
                  <c:v>15</c:v>
                </c:pt>
                <c:pt idx="29">
                  <c:v>24</c:v>
                </c:pt>
                <c:pt idx="30">
                  <c:v>11</c:v>
                </c:pt>
              </c:numCache>
            </c:numRef>
          </c:val>
          <c:extLst>
            <c:ext xmlns:c16="http://schemas.microsoft.com/office/drawing/2014/chart" uri="{C3380CC4-5D6E-409C-BE32-E72D297353CC}">
              <c16:uniqueId val="{00000004-6431-4D19-AD50-3A720B40E4A4}"/>
            </c:ext>
          </c:extLst>
        </c:ser>
        <c:dLbls>
          <c:showLegendKey val="0"/>
          <c:showVal val="0"/>
          <c:showCatName val="0"/>
          <c:showSerName val="0"/>
          <c:showPercent val="0"/>
          <c:showBubbleSize val="0"/>
        </c:dLbls>
        <c:axId val="184017888"/>
        <c:axId val="184025568"/>
      </c:areaChart>
      <c:catAx>
        <c:axId val="184017888"/>
        <c:scaling>
          <c:orientation val="minMax"/>
        </c:scaling>
        <c:delete val="1"/>
        <c:axPos val="b"/>
        <c:numFmt formatCode="General" sourceLinked="1"/>
        <c:majorTickMark val="out"/>
        <c:minorTickMark val="none"/>
        <c:tickLblPos val="nextTo"/>
        <c:crossAx val="184025568"/>
        <c:crosses val="autoZero"/>
        <c:auto val="1"/>
        <c:lblAlgn val="ctr"/>
        <c:lblOffset val="100"/>
        <c:noMultiLvlLbl val="0"/>
      </c:catAx>
      <c:valAx>
        <c:axId val="184025568"/>
        <c:scaling>
          <c:orientation val="minMax"/>
        </c:scaling>
        <c:delete val="1"/>
        <c:axPos val="l"/>
        <c:numFmt formatCode="General" sourceLinked="1"/>
        <c:majorTickMark val="none"/>
        <c:minorTickMark val="none"/>
        <c:tickLblPos val="nextTo"/>
        <c:crossAx val="184017888"/>
        <c:crosses val="autoZero"/>
        <c:crossBetween val="midCat"/>
      </c:valAx>
      <c:spPr>
        <a:solidFill>
          <a:schemeClr val="bg2">
            <a:lumMod val="90000"/>
          </a:schemeClr>
        </a:solidFill>
        <a:ln>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Report!PivotTable10</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810063376224266E-3"/>
          <c:y val="8.7865289925830509E-2"/>
          <c:w val="0.990902082361656"/>
          <c:h val="0.8993085824694077"/>
        </c:manualLayout>
      </c:layout>
      <c:areaChart>
        <c:grouping val="standard"/>
        <c:varyColors val="0"/>
        <c:ser>
          <c:idx val="0"/>
          <c:order val="0"/>
          <c:tx>
            <c:strRef>
              <c:f>'Pivot Report'!$G$4</c:f>
              <c:strCache>
                <c:ptCount val="1"/>
                <c:pt idx="0">
                  <c:v>Total</c:v>
                </c:pt>
              </c:strCache>
            </c:strRef>
          </c:tx>
          <c:spPr>
            <a:solidFill>
              <a:schemeClr val="accent1"/>
            </a:solidFill>
            <a:ln>
              <a:noFill/>
            </a:ln>
            <a:effectLst/>
          </c:spPr>
          <c:cat>
            <c:strRef>
              <c:f>'Pivot Report'!$F$5:$F$36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Report'!$G$5:$G$36</c:f>
              <c:numCache>
                <c:formatCode>0.00</c:formatCode>
                <c:ptCount val="31"/>
                <c:pt idx="0">
                  <c:v>31.5</c:v>
                </c:pt>
                <c:pt idx="1">
                  <c:v>34.25</c:v>
                </c:pt>
                <c:pt idx="2">
                  <c:v>41.1</c:v>
                </c:pt>
                <c:pt idx="3">
                  <c:v>31</c:v>
                </c:pt>
                <c:pt idx="4">
                  <c:v>33.666666666666664</c:v>
                </c:pt>
                <c:pt idx="5">
                  <c:v>34.5625</c:v>
                </c:pt>
                <c:pt idx="6">
                  <c:v>34.93333333333333</c:v>
                </c:pt>
                <c:pt idx="7">
                  <c:v>36.4</c:v>
                </c:pt>
                <c:pt idx="8">
                  <c:v>35.549999999999997</c:v>
                </c:pt>
                <c:pt idx="9">
                  <c:v>30.692307692307693</c:v>
                </c:pt>
                <c:pt idx="10">
                  <c:v>33.611111111111114</c:v>
                </c:pt>
                <c:pt idx="11">
                  <c:v>37.81818181818182</c:v>
                </c:pt>
                <c:pt idx="12">
                  <c:v>40</c:v>
                </c:pt>
                <c:pt idx="13">
                  <c:v>32</c:v>
                </c:pt>
                <c:pt idx="14">
                  <c:v>31.857142857142858</c:v>
                </c:pt>
                <c:pt idx="15">
                  <c:v>31.142857142857142</c:v>
                </c:pt>
                <c:pt idx="16">
                  <c:v>29.5</c:v>
                </c:pt>
                <c:pt idx="17">
                  <c:v>30.666666666666668</c:v>
                </c:pt>
                <c:pt idx="18">
                  <c:v>39.06666666666667</c:v>
                </c:pt>
                <c:pt idx="19">
                  <c:v>32.857142857142854</c:v>
                </c:pt>
                <c:pt idx="20">
                  <c:v>38.3125</c:v>
                </c:pt>
                <c:pt idx="21">
                  <c:v>35.80952380952381</c:v>
                </c:pt>
                <c:pt idx="22">
                  <c:v>33.153846153846153</c:v>
                </c:pt>
                <c:pt idx="23">
                  <c:v>39.18181818181818</c:v>
                </c:pt>
                <c:pt idx="24">
                  <c:v>36.3125</c:v>
                </c:pt>
                <c:pt idx="25">
                  <c:v>33</c:v>
                </c:pt>
                <c:pt idx="26">
                  <c:v>32.857142857142854</c:v>
                </c:pt>
                <c:pt idx="27">
                  <c:v>36.799999999999997</c:v>
                </c:pt>
                <c:pt idx="28">
                  <c:v>32.866666666666667</c:v>
                </c:pt>
                <c:pt idx="29">
                  <c:v>32.375</c:v>
                </c:pt>
                <c:pt idx="30">
                  <c:v>36</c:v>
                </c:pt>
              </c:numCache>
            </c:numRef>
          </c:val>
          <c:extLst>
            <c:ext xmlns:c16="http://schemas.microsoft.com/office/drawing/2014/chart" uri="{C3380CC4-5D6E-409C-BE32-E72D297353CC}">
              <c16:uniqueId val="{00000000-04E6-48ED-B3F7-83DFE808335E}"/>
            </c:ext>
          </c:extLst>
        </c:ser>
        <c:dLbls>
          <c:showLegendKey val="0"/>
          <c:showVal val="0"/>
          <c:showCatName val="0"/>
          <c:showSerName val="0"/>
          <c:showPercent val="0"/>
          <c:showBubbleSize val="0"/>
        </c:dLbls>
        <c:axId val="543672063"/>
        <c:axId val="343925200"/>
      </c:areaChart>
      <c:catAx>
        <c:axId val="543672063"/>
        <c:scaling>
          <c:orientation val="minMax"/>
        </c:scaling>
        <c:delete val="1"/>
        <c:axPos val="b"/>
        <c:numFmt formatCode="General" sourceLinked="1"/>
        <c:majorTickMark val="out"/>
        <c:minorTickMark val="none"/>
        <c:tickLblPos val="nextTo"/>
        <c:crossAx val="343925200"/>
        <c:crosses val="autoZero"/>
        <c:auto val="1"/>
        <c:lblAlgn val="ctr"/>
        <c:lblOffset val="100"/>
        <c:noMultiLvlLbl val="0"/>
      </c:catAx>
      <c:valAx>
        <c:axId val="343925200"/>
        <c:scaling>
          <c:orientation val="minMax"/>
        </c:scaling>
        <c:delete val="1"/>
        <c:axPos val="l"/>
        <c:numFmt formatCode="0.00" sourceLinked="1"/>
        <c:majorTickMark val="none"/>
        <c:minorTickMark val="none"/>
        <c:tickLblPos val="nextTo"/>
        <c:crossAx val="543672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Report!PivotTable11</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53249961401882E-2"/>
          <c:y val="1.1535433070866142E-2"/>
          <c:w val="0.96666666666666667"/>
          <c:h val="0.97520177165354316"/>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Report'!$I$5:$I$35</c:f>
              <c:strCache>
                <c:ptCount val="30"/>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16-May</c:v>
                </c:pt>
                <c:pt idx="15">
                  <c:v>17-May</c:v>
                </c:pt>
                <c:pt idx="16">
                  <c:v>18-May</c:v>
                </c:pt>
                <c:pt idx="17">
                  <c:v>19-May</c:v>
                </c:pt>
                <c:pt idx="18">
                  <c:v>20-May</c:v>
                </c:pt>
                <c:pt idx="19">
                  <c:v>21-May</c:v>
                </c:pt>
                <c:pt idx="20">
                  <c:v>22-May</c:v>
                </c:pt>
                <c:pt idx="21">
                  <c:v>23-May</c:v>
                </c:pt>
                <c:pt idx="22">
                  <c:v>24-May</c:v>
                </c:pt>
                <c:pt idx="23">
                  <c:v>25-May</c:v>
                </c:pt>
                <c:pt idx="24">
                  <c:v>26-May</c:v>
                </c:pt>
                <c:pt idx="25">
                  <c:v>27-May</c:v>
                </c:pt>
                <c:pt idx="26">
                  <c:v>28-May</c:v>
                </c:pt>
                <c:pt idx="27">
                  <c:v>29-May</c:v>
                </c:pt>
                <c:pt idx="28">
                  <c:v>30-May</c:v>
                </c:pt>
                <c:pt idx="29">
                  <c:v>31-May</c:v>
                </c:pt>
              </c:strCache>
            </c:strRef>
          </c:cat>
          <c:val>
            <c:numRef>
              <c:f>'Pivot Report'!$J$5:$J$35</c:f>
              <c:numCache>
                <c:formatCode>0.00</c:formatCode>
                <c:ptCount val="30"/>
                <c:pt idx="0">
                  <c:v>11</c:v>
                </c:pt>
                <c:pt idx="1">
                  <c:v>20</c:v>
                </c:pt>
                <c:pt idx="2">
                  <c:v>30</c:v>
                </c:pt>
                <c:pt idx="3">
                  <c:v>24</c:v>
                </c:pt>
                <c:pt idx="4">
                  <c:v>22</c:v>
                </c:pt>
                <c:pt idx="5">
                  <c:v>21</c:v>
                </c:pt>
                <c:pt idx="6">
                  <c:v>24</c:v>
                </c:pt>
                <c:pt idx="7">
                  <c:v>18</c:v>
                </c:pt>
                <c:pt idx="8">
                  <c:v>25</c:v>
                </c:pt>
                <c:pt idx="9">
                  <c:v>16</c:v>
                </c:pt>
                <c:pt idx="10">
                  <c:v>22</c:v>
                </c:pt>
                <c:pt idx="11">
                  <c:v>13</c:v>
                </c:pt>
                <c:pt idx="12">
                  <c:v>18</c:v>
                </c:pt>
                <c:pt idx="13">
                  <c:v>10</c:v>
                </c:pt>
                <c:pt idx="14">
                  <c:v>67</c:v>
                </c:pt>
                <c:pt idx="15">
                  <c:v>62</c:v>
                </c:pt>
                <c:pt idx="16">
                  <c:v>11</c:v>
                </c:pt>
                <c:pt idx="17">
                  <c:v>9</c:v>
                </c:pt>
                <c:pt idx="18">
                  <c:v>30</c:v>
                </c:pt>
                <c:pt idx="19">
                  <c:v>23</c:v>
                </c:pt>
                <c:pt idx="20">
                  <c:v>22</c:v>
                </c:pt>
                <c:pt idx="21">
                  <c:v>28</c:v>
                </c:pt>
                <c:pt idx="22">
                  <c:v>13</c:v>
                </c:pt>
                <c:pt idx="23">
                  <c:v>12</c:v>
                </c:pt>
                <c:pt idx="24">
                  <c:v>22</c:v>
                </c:pt>
                <c:pt idx="25">
                  <c:v>16</c:v>
                </c:pt>
                <c:pt idx="26">
                  <c:v>19</c:v>
                </c:pt>
                <c:pt idx="27">
                  <c:v>12</c:v>
                </c:pt>
                <c:pt idx="28">
                  <c:v>16</c:v>
                </c:pt>
                <c:pt idx="29">
                  <c:v>25</c:v>
                </c:pt>
              </c:numCache>
            </c:numRef>
          </c:val>
          <c:extLst>
            <c:ext xmlns:c16="http://schemas.microsoft.com/office/drawing/2014/chart" uri="{C3380CC4-5D6E-409C-BE32-E72D297353CC}">
              <c16:uniqueId val="{00000000-35F3-4842-8E0B-074766386CB6}"/>
            </c:ext>
          </c:extLst>
        </c:ser>
        <c:dLbls>
          <c:showLegendKey val="0"/>
          <c:showVal val="0"/>
          <c:showCatName val="0"/>
          <c:showSerName val="0"/>
          <c:showPercent val="0"/>
          <c:showBubbleSize val="0"/>
        </c:dLbls>
        <c:axId val="184027968"/>
        <c:axId val="184009728"/>
      </c:areaChart>
      <c:catAx>
        <c:axId val="184027968"/>
        <c:scaling>
          <c:orientation val="minMax"/>
        </c:scaling>
        <c:delete val="1"/>
        <c:axPos val="b"/>
        <c:numFmt formatCode="General" sourceLinked="1"/>
        <c:majorTickMark val="out"/>
        <c:minorTickMark val="none"/>
        <c:tickLblPos val="nextTo"/>
        <c:crossAx val="184009728"/>
        <c:crosses val="autoZero"/>
        <c:auto val="1"/>
        <c:lblAlgn val="ctr"/>
        <c:lblOffset val="100"/>
        <c:noMultiLvlLbl val="0"/>
      </c:catAx>
      <c:valAx>
        <c:axId val="184009728"/>
        <c:scaling>
          <c:orientation val="minMax"/>
        </c:scaling>
        <c:delete val="1"/>
        <c:axPos val="l"/>
        <c:numFmt formatCode="0.00" sourceLinked="1"/>
        <c:majorTickMark val="none"/>
        <c:minorTickMark val="none"/>
        <c:tickLblPos val="nextTo"/>
        <c:crossAx val="184027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Report!PivotTable13</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34418022528161E-2"/>
          <c:y val="7.7586206896551727E-2"/>
          <c:w val="0.9449311639549437"/>
          <c:h val="0.73576499091459724"/>
        </c:manualLayout>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63</c:v>
                </c:pt>
                <c:pt idx="1">
                  <c:v>49</c:v>
                </c:pt>
                <c:pt idx="2">
                  <c:v>57</c:v>
                </c:pt>
                <c:pt idx="3">
                  <c:v>73</c:v>
                </c:pt>
                <c:pt idx="4">
                  <c:v>63</c:v>
                </c:pt>
                <c:pt idx="5">
                  <c:v>60</c:v>
                </c:pt>
                <c:pt idx="6">
                  <c:v>57</c:v>
                </c:pt>
                <c:pt idx="7">
                  <c:v>58</c:v>
                </c:pt>
              </c:numCache>
            </c:numRef>
          </c:val>
          <c:extLst>
            <c:ext xmlns:c16="http://schemas.microsoft.com/office/drawing/2014/chart" uri="{C3380CC4-5D6E-409C-BE32-E72D297353CC}">
              <c16:uniqueId val="{00000000-6B88-4554-9865-983722E96B6F}"/>
            </c:ext>
          </c:extLst>
        </c:ser>
        <c:dLbls>
          <c:showLegendKey val="0"/>
          <c:showVal val="0"/>
          <c:showCatName val="0"/>
          <c:showSerName val="0"/>
          <c:showPercent val="0"/>
          <c:showBubbleSize val="0"/>
        </c:dLbls>
        <c:gapWidth val="219"/>
        <c:overlap val="-27"/>
        <c:axId val="432060640"/>
        <c:axId val="432061120"/>
      </c:barChart>
      <c:catAx>
        <c:axId val="43206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061120"/>
        <c:crosses val="autoZero"/>
        <c:auto val="1"/>
        <c:lblAlgn val="ctr"/>
        <c:lblOffset val="100"/>
        <c:noMultiLvlLbl val="0"/>
      </c:catAx>
      <c:valAx>
        <c:axId val="432061120"/>
        <c:scaling>
          <c:orientation val="minMax"/>
        </c:scaling>
        <c:delete val="1"/>
        <c:axPos val="l"/>
        <c:numFmt formatCode="0" sourceLinked="1"/>
        <c:majorTickMark val="none"/>
        <c:minorTickMark val="none"/>
        <c:tickLblPos val="nextTo"/>
        <c:crossAx val="432060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Report!PivotTable15</c:name>
    <c:fmtId val="4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Report'!$E$55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68B-48E7-9704-29FE8BA5968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68B-48E7-9704-29FE8BA5968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Report'!$D$56:$D$58</c:f>
              <c:strCache>
                <c:ptCount val="2"/>
                <c:pt idx="0">
                  <c:v>Delay</c:v>
                </c:pt>
                <c:pt idx="1">
                  <c:v>Ontime</c:v>
                </c:pt>
              </c:strCache>
            </c:strRef>
          </c:cat>
          <c:val>
            <c:numRef>
              <c:f>'Pivot Report'!$E$56:$E$58</c:f>
              <c:numCache>
                <c:formatCode>0</c:formatCode>
                <c:ptCount val="2"/>
                <c:pt idx="0">
                  <c:v>267</c:v>
                </c:pt>
                <c:pt idx="1">
                  <c:v>213</c:v>
                </c:pt>
              </c:numCache>
            </c:numRef>
          </c:val>
          <c:extLst>
            <c:ext xmlns:c16="http://schemas.microsoft.com/office/drawing/2014/chart" uri="{C3380CC4-5D6E-409C-BE32-E72D297353CC}">
              <c16:uniqueId val="{00000004-368B-48E7-9704-29FE8BA5968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981598294688299"/>
          <c:y val="0.10102668984558746"/>
          <c:w val="0.25833333333333336"/>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Report!PivotTable16</c:name>
    <c:fmtId val="4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935101533360961"/>
          <c:y val="6.1302681992337162E-2"/>
          <c:w val="0.57105263157894737"/>
          <c:h val="0.83141762452107282"/>
        </c:manualLayout>
      </c:layout>
      <c:doughnutChart>
        <c:varyColors val="1"/>
        <c:ser>
          <c:idx val="0"/>
          <c:order val="0"/>
          <c:tx>
            <c:strRef>
              <c:f>'Pivot Report'!$E$62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A25-4002-B508-6D8C7EF1708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A25-4002-B508-6D8C7EF1708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Report'!$D$63:$D$65</c:f>
              <c:strCache>
                <c:ptCount val="2"/>
                <c:pt idx="0">
                  <c:v>Female</c:v>
                </c:pt>
                <c:pt idx="1">
                  <c:v>Male</c:v>
                </c:pt>
              </c:strCache>
            </c:strRef>
          </c:cat>
          <c:val>
            <c:numRef>
              <c:f>'Pivot Report'!$E$63:$E$65</c:f>
              <c:numCache>
                <c:formatCode>0</c:formatCode>
                <c:ptCount val="2"/>
                <c:pt idx="0">
                  <c:v>261</c:v>
                </c:pt>
                <c:pt idx="1">
                  <c:v>219</c:v>
                </c:pt>
              </c:numCache>
            </c:numRef>
          </c:val>
          <c:extLst>
            <c:ext xmlns:c16="http://schemas.microsoft.com/office/drawing/2014/chart" uri="{C3380CC4-5D6E-409C-BE32-E72D297353CC}">
              <c16:uniqueId val="{00000004-3A25-4002-B508-6D8C7EF1708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2343887277248253"/>
          <c:y val="7.1838175400488744E-2"/>
          <c:w val="0.22392954828014919"/>
          <c:h val="0.25862249977373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of H.E.R..xlsx]Pivot Report!PivotTable17</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426661783556123"/>
          <c:y val="5.5555555555555552E-2"/>
          <c:w val="0.75384555726703795"/>
          <c:h val="0.76262626262626265"/>
        </c:manualLayout>
      </c:layout>
      <c:barChart>
        <c:barDir val="bar"/>
        <c:grouping val="clustered"/>
        <c:varyColors val="0"/>
        <c:ser>
          <c:idx val="0"/>
          <c:order val="0"/>
          <c:tx>
            <c:strRef>
              <c:f>'Pivot Report'!$H$62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Report'!$G$63:$G$71</c:f>
              <c:strCache>
                <c:ptCount val="8"/>
                <c:pt idx="0">
                  <c:v>Renal</c:v>
                </c:pt>
                <c:pt idx="1">
                  <c:v>Neurology</c:v>
                </c:pt>
                <c:pt idx="2">
                  <c:v>Cardiology</c:v>
                </c:pt>
                <c:pt idx="3">
                  <c:v>Gastroenterology</c:v>
                </c:pt>
                <c:pt idx="4">
                  <c:v>Physiotherapy</c:v>
                </c:pt>
                <c:pt idx="5">
                  <c:v>Orthopedics</c:v>
                </c:pt>
                <c:pt idx="6">
                  <c:v>General Practice</c:v>
                </c:pt>
                <c:pt idx="7">
                  <c:v>None</c:v>
                </c:pt>
              </c:strCache>
            </c:strRef>
          </c:cat>
          <c:val>
            <c:numRef>
              <c:f>'Pivot Report'!$H$63:$H$71</c:f>
              <c:numCache>
                <c:formatCode>0</c:formatCode>
                <c:ptCount val="8"/>
                <c:pt idx="0">
                  <c:v>6</c:v>
                </c:pt>
                <c:pt idx="1">
                  <c:v>11</c:v>
                </c:pt>
                <c:pt idx="2">
                  <c:v>12</c:v>
                </c:pt>
                <c:pt idx="3">
                  <c:v>12</c:v>
                </c:pt>
                <c:pt idx="4">
                  <c:v>20</c:v>
                </c:pt>
                <c:pt idx="5">
                  <c:v>35</c:v>
                </c:pt>
                <c:pt idx="6">
                  <c:v>93</c:v>
                </c:pt>
                <c:pt idx="7">
                  <c:v>291</c:v>
                </c:pt>
              </c:numCache>
            </c:numRef>
          </c:val>
          <c:extLst>
            <c:ext xmlns:c16="http://schemas.microsoft.com/office/drawing/2014/chart" uri="{C3380CC4-5D6E-409C-BE32-E72D297353CC}">
              <c16:uniqueId val="{00000000-602E-41DE-98A2-685724128C0A}"/>
            </c:ext>
          </c:extLst>
        </c:ser>
        <c:dLbls>
          <c:showLegendKey val="0"/>
          <c:showVal val="0"/>
          <c:showCatName val="0"/>
          <c:showSerName val="0"/>
          <c:showPercent val="0"/>
          <c:showBubbleSize val="0"/>
        </c:dLbls>
        <c:gapWidth val="182"/>
        <c:axId val="571284816"/>
        <c:axId val="571278096"/>
      </c:barChart>
      <c:catAx>
        <c:axId val="571284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78096"/>
        <c:crosses val="autoZero"/>
        <c:auto val="1"/>
        <c:lblAlgn val="ctr"/>
        <c:lblOffset val="100"/>
        <c:noMultiLvlLbl val="0"/>
      </c:catAx>
      <c:valAx>
        <c:axId val="571278096"/>
        <c:scaling>
          <c:orientation val="minMax"/>
        </c:scaling>
        <c:delete val="1"/>
        <c:axPos val="b"/>
        <c:numFmt formatCode="0" sourceLinked="1"/>
        <c:majorTickMark val="none"/>
        <c:minorTickMark val="none"/>
        <c:tickLblPos val="nextTo"/>
        <c:crossAx val="57128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o of patients daily in ER'!A1"/><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8.xml"/><Relationship Id="rId2" Type="http://schemas.openxmlformats.org/officeDocument/2006/relationships/image" Target="../media/image2.pn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4.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3.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44450</xdr:colOff>
      <xdr:row>44</xdr:row>
      <xdr:rowOff>25400</xdr:rowOff>
    </xdr:from>
    <xdr:to>
      <xdr:col>4</xdr:col>
      <xdr:colOff>215900</xdr:colOff>
      <xdr:row>46</xdr:row>
      <xdr:rowOff>0</xdr:rowOff>
    </xdr:to>
    <xdr:graphicFrame macro="">
      <xdr:nvGraphicFramePr>
        <xdr:cNvPr id="9" name="Chart 8">
          <a:extLst>
            <a:ext uri="{FF2B5EF4-FFF2-40B4-BE49-F238E27FC236}">
              <a16:creationId xmlns:a16="http://schemas.microsoft.com/office/drawing/2014/main" id="{119794AE-4529-9EE0-924F-68A1D7678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xdr:colOff>
      <xdr:row>50</xdr:row>
      <xdr:rowOff>25400</xdr:rowOff>
    </xdr:from>
    <xdr:to>
      <xdr:col>6</xdr:col>
      <xdr:colOff>19050</xdr:colOff>
      <xdr:row>52</xdr:row>
      <xdr:rowOff>0</xdr:rowOff>
    </xdr:to>
    <xdr:graphicFrame macro="">
      <xdr:nvGraphicFramePr>
        <xdr:cNvPr id="11" name="Chart 10">
          <a:extLst>
            <a:ext uri="{FF2B5EF4-FFF2-40B4-BE49-F238E27FC236}">
              <a16:creationId xmlns:a16="http://schemas.microsoft.com/office/drawing/2014/main" id="{9DE61213-11F1-4F13-9C69-0D2BDF5FD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19050</xdr:colOff>
      <xdr:row>0</xdr:row>
      <xdr:rowOff>44450</xdr:rowOff>
    </xdr:from>
    <xdr:to>
      <xdr:col>7</xdr:col>
      <xdr:colOff>152400</xdr:colOff>
      <xdr:row>5</xdr:row>
      <xdr:rowOff>101600</xdr:rowOff>
    </xdr:to>
    <xdr:sp macro="" textlink="">
      <xdr:nvSpPr>
        <xdr:cNvPr id="2" name="Rectangle: Rounded Corners 1">
          <a:extLst>
            <a:ext uri="{FF2B5EF4-FFF2-40B4-BE49-F238E27FC236}">
              <a16:creationId xmlns:a16="http://schemas.microsoft.com/office/drawing/2014/main" id="{C25017F4-19D6-4995-C131-44B2640279FD}"/>
            </a:ext>
          </a:extLst>
        </xdr:cNvPr>
        <xdr:cNvSpPr/>
      </xdr:nvSpPr>
      <xdr:spPr>
        <a:xfrm>
          <a:off x="19050" y="44450"/>
          <a:ext cx="4400550" cy="977900"/>
        </a:xfrm>
        <a:prstGeom prst="roundRect">
          <a:avLst>
            <a:gd name="adj" fmla="val 1187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2">
                <a:lumMod val="20000"/>
                <a:lumOff val="80000"/>
              </a:schemeClr>
            </a:solidFill>
          </a:endParaRPr>
        </a:p>
      </xdr:txBody>
    </xdr:sp>
    <xdr:clientData/>
  </xdr:twoCellAnchor>
  <xdr:twoCellAnchor editAs="absolute">
    <xdr:from>
      <xdr:col>7</xdr:col>
      <xdr:colOff>260350</xdr:colOff>
      <xdr:row>0</xdr:row>
      <xdr:rowOff>44450</xdr:rowOff>
    </xdr:from>
    <xdr:to>
      <xdr:col>11</xdr:col>
      <xdr:colOff>266700</xdr:colOff>
      <xdr:row>5</xdr:row>
      <xdr:rowOff>95250</xdr:rowOff>
    </xdr:to>
    <xdr:sp macro="" textlink="">
      <xdr:nvSpPr>
        <xdr:cNvPr id="3" name="Rectangle: Rounded Corners 2">
          <a:extLst>
            <a:ext uri="{FF2B5EF4-FFF2-40B4-BE49-F238E27FC236}">
              <a16:creationId xmlns:a16="http://schemas.microsoft.com/office/drawing/2014/main" id="{E818FADC-0CB4-A511-D105-83CDC533F4FE}"/>
            </a:ext>
          </a:extLst>
        </xdr:cNvPr>
        <xdr:cNvSpPr/>
      </xdr:nvSpPr>
      <xdr:spPr>
        <a:xfrm>
          <a:off x="4527550" y="44450"/>
          <a:ext cx="2444750" cy="971550"/>
        </a:xfrm>
        <a:prstGeom prst="roundRect">
          <a:avLst>
            <a:gd name="adj" fmla="val 8448"/>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2">
                <a:lumMod val="90000"/>
              </a:schemeClr>
            </a:solidFill>
          </a:endParaRPr>
        </a:p>
      </xdr:txBody>
    </xdr:sp>
    <xdr:clientData/>
  </xdr:twoCellAnchor>
  <xdr:twoCellAnchor editAs="absolute">
    <xdr:from>
      <xdr:col>11</xdr:col>
      <xdr:colOff>298450</xdr:colOff>
      <xdr:row>0</xdr:row>
      <xdr:rowOff>44450</xdr:rowOff>
    </xdr:from>
    <xdr:to>
      <xdr:col>15</xdr:col>
      <xdr:colOff>158750</xdr:colOff>
      <xdr:row>10</xdr:row>
      <xdr:rowOff>133350</xdr:rowOff>
    </xdr:to>
    <xdr:sp macro="" textlink="">
      <xdr:nvSpPr>
        <xdr:cNvPr id="4" name="Rectangle: Rounded Corners 3">
          <a:extLst>
            <a:ext uri="{FF2B5EF4-FFF2-40B4-BE49-F238E27FC236}">
              <a16:creationId xmlns:a16="http://schemas.microsoft.com/office/drawing/2014/main" id="{8F63B437-FA48-76BA-BBF8-B556D55F4C01}"/>
            </a:ext>
          </a:extLst>
        </xdr:cNvPr>
        <xdr:cNvSpPr/>
      </xdr:nvSpPr>
      <xdr:spPr>
        <a:xfrm>
          <a:off x="7004050" y="44450"/>
          <a:ext cx="2298700" cy="1930400"/>
        </a:xfrm>
        <a:prstGeom prst="roundRect">
          <a:avLst>
            <a:gd name="adj" fmla="val 7785"/>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228600</xdr:colOff>
      <xdr:row>0</xdr:row>
      <xdr:rowOff>44450</xdr:rowOff>
    </xdr:from>
    <xdr:to>
      <xdr:col>19</xdr:col>
      <xdr:colOff>69850</xdr:colOff>
      <xdr:row>10</xdr:row>
      <xdr:rowOff>139700</xdr:rowOff>
    </xdr:to>
    <xdr:sp macro="" textlink="">
      <xdr:nvSpPr>
        <xdr:cNvPr id="6" name="Rectangle: Rounded Corners 5">
          <a:extLst>
            <a:ext uri="{FF2B5EF4-FFF2-40B4-BE49-F238E27FC236}">
              <a16:creationId xmlns:a16="http://schemas.microsoft.com/office/drawing/2014/main" id="{A147865A-03DB-7BB8-C7E9-13FAF47BE7EB}"/>
            </a:ext>
          </a:extLst>
        </xdr:cNvPr>
        <xdr:cNvSpPr/>
      </xdr:nvSpPr>
      <xdr:spPr>
        <a:xfrm>
          <a:off x="9372600" y="44450"/>
          <a:ext cx="2279650" cy="1936750"/>
        </a:xfrm>
        <a:prstGeom prst="roundRect">
          <a:avLst>
            <a:gd name="adj" fmla="val 650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38100</xdr:colOff>
      <xdr:row>5</xdr:row>
      <xdr:rowOff>139700</xdr:rowOff>
    </xdr:from>
    <xdr:to>
      <xdr:col>2</xdr:col>
      <xdr:colOff>349250</xdr:colOff>
      <xdr:row>25</xdr:row>
      <xdr:rowOff>50800</xdr:rowOff>
    </xdr:to>
    <xdr:sp macro="" textlink="">
      <xdr:nvSpPr>
        <xdr:cNvPr id="7" name="Rectangle: Rounded Corners 6">
          <a:extLst>
            <a:ext uri="{FF2B5EF4-FFF2-40B4-BE49-F238E27FC236}">
              <a16:creationId xmlns:a16="http://schemas.microsoft.com/office/drawing/2014/main" id="{ADF8B1E5-7F06-89B4-CF9A-70A50EE75A7C}"/>
            </a:ext>
          </a:extLst>
        </xdr:cNvPr>
        <xdr:cNvSpPr/>
      </xdr:nvSpPr>
      <xdr:spPr>
        <a:xfrm>
          <a:off x="38100" y="1060450"/>
          <a:ext cx="1530350" cy="3594100"/>
        </a:xfrm>
        <a:prstGeom prst="roundRect">
          <a:avLst>
            <a:gd name="adj" fmla="val 6294"/>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406400</xdr:colOff>
      <xdr:row>5</xdr:row>
      <xdr:rowOff>171450</xdr:rowOff>
    </xdr:from>
    <xdr:to>
      <xdr:col>5</xdr:col>
      <xdr:colOff>298450</xdr:colOff>
      <xdr:row>10</xdr:row>
      <xdr:rowOff>177800</xdr:rowOff>
    </xdr:to>
    <xdr:sp macro="" textlink="">
      <xdr:nvSpPr>
        <xdr:cNvPr id="8" name="Rectangle: Rounded Corners 7">
          <a:extLst>
            <a:ext uri="{FF2B5EF4-FFF2-40B4-BE49-F238E27FC236}">
              <a16:creationId xmlns:a16="http://schemas.microsoft.com/office/drawing/2014/main" id="{621EA805-2B60-C458-97DA-25A47E7F0DA2}"/>
            </a:ext>
          </a:extLst>
        </xdr:cNvPr>
        <xdr:cNvSpPr/>
      </xdr:nvSpPr>
      <xdr:spPr>
        <a:xfrm>
          <a:off x="1625600" y="1092200"/>
          <a:ext cx="1720850" cy="927100"/>
        </a:xfrm>
        <a:prstGeom prst="roundRect">
          <a:avLst>
            <a:gd name="adj" fmla="val 1050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361950</xdr:colOff>
      <xdr:row>5</xdr:row>
      <xdr:rowOff>152400</xdr:rowOff>
    </xdr:from>
    <xdr:to>
      <xdr:col>8</xdr:col>
      <xdr:colOff>254000</xdr:colOff>
      <xdr:row>11</xdr:row>
      <xdr:rowOff>0</xdr:rowOff>
    </xdr:to>
    <xdr:sp macro="" textlink="">
      <xdr:nvSpPr>
        <xdr:cNvPr id="9" name="Rectangle: Rounded Corners 8">
          <a:extLst>
            <a:ext uri="{FF2B5EF4-FFF2-40B4-BE49-F238E27FC236}">
              <a16:creationId xmlns:a16="http://schemas.microsoft.com/office/drawing/2014/main" id="{FB84F3BC-78F4-B5C6-91D6-8BE74213AF00}"/>
            </a:ext>
          </a:extLst>
        </xdr:cNvPr>
        <xdr:cNvSpPr/>
      </xdr:nvSpPr>
      <xdr:spPr>
        <a:xfrm>
          <a:off x="3409950" y="1073150"/>
          <a:ext cx="1720850" cy="952500"/>
        </a:xfrm>
        <a:prstGeom prst="roundRect">
          <a:avLst>
            <a:gd name="adj" fmla="val 9818"/>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304800</xdr:colOff>
      <xdr:row>5</xdr:row>
      <xdr:rowOff>158750</xdr:rowOff>
    </xdr:from>
    <xdr:to>
      <xdr:col>11</xdr:col>
      <xdr:colOff>222250</xdr:colOff>
      <xdr:row>10</xdr:row>
      <xdr:rowOff>165100</xdr:rowOff>
    </xdr:to>
    <xdr:sp macro="" textlink="">
      <xdr:nvSpPr>
        <xdr:cNvPr id="10" name="Rectangle: Rounded Corners 9">
          <a:extLst>
            <a:ext uri="{FF2B5EF4-FFF2-40B4-BE49-F238E27FC236}">
              <a16:creationId xmlns:a16="http://schemas.microsoft.com/office/drawing/2014/main" id="{F074D8B4-6869-7034-A965-0C6DB31EA96C}"/>
            </a:ext>
          </a:extLst>
        </xdr:cNvPr>
        <xdr:cNvSpPr/>
      </xdr:nvSpPr>
      <xdr:spPr>
        <a:xfrm>
          <a:off x="5181600" y="1079500"/>
          <a:ext cx="1746250" cy="927100"/>
        </a:xfrm>
        <a:prstGeom prst="roundRect">
          <a:avLst>
            <a:gd name="adj" fmla="val 9133"/>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438150</xdr:colOff>
      <xdr:row>11</xdr:row>
      <xdr:rowOff>69850</xdr:rowOff>
    </xdr:from>
    <xdr:to>
      <xdr:col>11</xdr:col>
      <xdr:colOff>228600</xdr:colOff>
      <xdr:row>16</xdr:row>
      <xdr:rowOff>76200</xdr:rowOff>
    </xdr:to>
    <xdr:sp macro="" textlink="">
      <xdr:nvSpPr>
        <xdr:cNvPr id="11" name="Rectangle: Rounded Corners 10">
          <a:extLst>
            <a:ext uri="{FF2B5EF4-FFF2-40B4-BE49-F238E27FC236}">
              <a16:creationId xmlns:a16="http://schemas.microsoft.com/office/drawing/2014/main" id="{AEC7C721-39B5-3CFE-A1C5-D0E3B644A826}"/>
            </a:ext>
          </a:extLst>
        </xdr:cNvPr>
        <xdr:cNvSpPr/>
      </xdr:nvSpPr>
      <xdr:spPr>
        <a:xfrm>
          <a:off x="1657350" y="2095500"/>
          <a:ext cx="5276850" cy="927100"/>
        </a:xfrm>
        <a:prstGeom prst="roundRect">
          <a:avLst>
            <a:gd name="adj" fmla="val 9818"/>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425450</xdr:colOff>
      <xdr:row>16</xdr:row>
      <xdr:rowOff>139700</xdr:rowOff>
    </xdr:from>
    <xdr:to>
      <xdr:col>11</xdr:col>
      <xdr:colOff>215900</xdr:colOff>
      <xdr:row>25</xdr:row>
      <xdr:rowOff>82550</xdr:rowOff>
    </xdr:to>
    <xdr:sp macro="" textlink="">
      <xdr:nvSpPr>
        <xdr:cNvPr id="12" name="Rectangle: Rounded Corners 11">
          <a:extLst>
            <a:ext uri="{FF2B5EF4-FFF2-40B4-BE49-F238E27FC236}">
              <a16:creationId xmlns:a16="http://schemas.microsoft.com/office/drawing/2014/main" id="{63875741-EACC-9549-DE43-687319AE93A8}"/>
            </a:ext>
          </a:extLst>
        </xdr:cNvPr>
        <xdr:cNvSpPr/>
      </xdr:nvSpPr>
      <xdr:spPr>
        <a:xfrm>
          <a:off x="1644650" y="3086100"/>
          <a:ext cx="5276850" cy="1600200"/>
        </a:xfrm>
        <a:prstGeom prst="roundRect">
          <a:avLst>
            <a:gd name="adj" fmla="val 8635"/>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266700</xdr:colOff>
      <xdr:row>11</xdr:row>
      <xdr:rowOff>25400</xdr:rowOff>
    </xdr:from>
    <xdr:to>
      <xdr:col>19</xdr:col>
      <xdr:colOff>76200</xdr:colOff>
      <xdr:row>25</xdr:row>
      <xdr:rowOff>44450</xdr:rowOff>
    </xdr:to>
    <xdr:sp macro="" textlink="">
      <xdr:nvSpPr>
        <xdr:cNvPr id="13" name="Rectangle: Rounded Corners 12">
          <a:extLst>
            <a:ext uri="{FF2B5EF4-FFF2-40B4-BE49-F238E27FC236}">
              <a16:creationId xmlns:a16="http://schemas.microsoft.com/office/drawing/2014/main" id="{9AA93B39-6B98-8787-F6DA-38B52B12B880}"/>
            </a:ext>
          </a:extLst>
        </xdr:cNvPr>
        <xdr:cNvSpPr/>
      </xdr:nvSpPr>
      <xdr:spPr>
        <a:xfrm>
          <a:off x="6972300" y="2051050"/>
          <a:ext cx="4686300" cy="2597150"/>
        </a:xfrm>
        <a:prstGeom prst="roundRect">
          <a:avLst>
            <a:gd name="adj" fmla="val 676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82550</xdr:colOff>
      <xdr:row>5</xdr:row>
      <xdr:rowOff>177800</xdr:rowOff>
    </xdr:from>
    <xdr:to>
      <xdr:col>2</xdr:col>
      <xdr:colOff>336550</xdr:colOff>
      <xdr:row>25</xdr:row>
      <xdr:rowOff>6350</xdr:rowOff>
    </xdr:to>
    <mc:AlternateContent xmlns:mc="http://schemas.openxmlformats.org/markup-compatibility/2006">
      <mc:Choice xmlns:a14="http://schemas.microsoft.com/office/drawing/2010/main" Requires="a14">
        <xdr:graphicFrame macro="">
          <xdr:nvGraphicFramePr>
            <xdr:cNvPr id="14" name="DATE (Month) 1">
              <a:extLst>
                <a:ext uri="{FF2B5EF4-FFF2-40B4-BE49-F238E27FC236}">
                  <a16:creationId xmlns:a16="http://schemas.microsoft.com/office/drawing/2014/main" id="{99330D4E-69D3-4255-9F14-4BBEA7C07C6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82550" y="1098550"/>
              <a:ext cx="1473200" cy="351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xdr:row>
      <xdr:rowOff>76200</xdr:rowOff>
    </xdr:from>
    <xdr:to>
      <xdr:col>7</xdr:col>
      <xdr:colOff>19050</xdr:colOff>
      <xdr:row>4</xdr:row>
      <xdr:rowOff>114300</xdr:rowOff>
    </xdr:to>
    <xdr:sp macro="" textlink="">
      <xdr:nvSpPr>
        <xdr:cNvPr id="15" name="TextBox 14">
          <a:extLst>
            <a:ext uri="{FF2B5EF4-FFF2-40B4-BE49-F238E27FC236}">
              <a16:creationId xmlns:a16="http://schemas.microsoft.com/office/drawing/2014/main" id="{C94BC52D-7419-2929-4C21-B92EEF5C2FF1}"/>
            </a:ext>
          </a:extLst>
        </xdr:cNvPr>
        <xdr:cNvSpPr txBox="1"/>
      </xdr:nvSpPr>
      <xdr:spPr>
        <a:xfrm>
          <a:off x="152400" y="260350"/>
          <a:ext cx="41338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400" b="1"/>
            <a:t>HOSPITAL EMERGENCY ROOM DASHBOARD</a:t>
          </a:r>
        </a:p>
      </xdr:txBody>
    </xdr:sp>
    <xdr:clientData/>
  </xdr:twoCellAnchor>
  <xdr:twoCellAnchor editAs="oneCell">
    <xdr:from>
      <xdr:col>0</xdr:col>
      <xdr:colOff>0</xdr:colOff>
      <xdr:row>1</xdr:row>
      <xdr:rowOff>20092</xdr:rowOff>
    </xdr:from>
    <xdr:to>
      <xdr:col>1</xdr:col>
      <xdr:colOff>406400</xdr:colOff>
      <xdr:row>4</xdr:row>
      <xdr:rowOff>31749</xdr:rowOff>
    </xdr:to>
    <xdr:pic>
      <xdr:nvPicPr>
        <xdr:cNvPr id="17" name="Picture 16">
          <a:extLst>
            <a:ext uri="{FF2B5EF4-FFF2-40B4-BE49-F238E27FC236}">
              <a16:creationId xmlns:a16="http://schemas.microsoft.com/office/drawing/2014/main" id="{8D2E1990-496B-A162-D119-402474769EE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04242"/>
          <a:ext cx="1016000" cy="564107"/>
        </a:xfrm>
        <a:prstGeom prst="rect">
          <a:avLst/>
        </a:prstGeom>
      </xdr:spPr>
    </xdr:pic>
    <xdr:clientData/>
  </xdr:twoCellAnchor>
  <xdr:twoCellAnchor>
    <xdr:from>
      <xdr:col>1</xdr:col>
      <xdr:colOff>520700</xdr:colOff>
      <xdr:row>2</xdr:row>
      <xdr:rowOff>133350</xdr:rowOff>
    </xdr:from>
    <xdr:to>
      <xdr:col>5</xdr:col>
      <xdr:colOff>552450</xdr:colOff>
      <xdr:row>4</xdr:row>
      <xdr:rowOff>44450</xdr:rowOff>
    </xdr:to>
    <xdr:sp macro="" textlink="">
      <xdr:nvSpPr>
        <xdr:cNvPr id="18" name="TextBox 17">
          <a:extLst>
            <a:ext uri="{FF2B5EF4-FFF2-40B4-BE49-F238E27FC236}">
              <a16:creationId xmlns:a16="http://schemas.microsoft.com/office/drawing/2014/main" id="{E67F203F-5321-1D14-434F-339B0AEC3A64}"/>
            </a:ext>
          </a:extLst>
        </xdr:cNvPr>
        <xdr:cNvSpPr txBox="1"/>
      </xdr:nvSpPr>
      <xdr:spPr>
        <a:xfrm>
          <a:off x="1130300" y="501650"/>
          <a:ext cx="24701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MONTHLY REPORT</a:t>
          </a:r>
        </a:p>
        <a:p>
          <a:pPr algn="ctr"/>
          <a:endParaRPr lang="en-IN" sz="1100"/>
        </a:p>
      </xdr:txBody>
    </xdr:sp>
    <xdr:clientData/>
  </xdr:twoCellAnchor>
  <xdr:twoCellAnchor>
    <xdr:from>
      <xdr:col>3</xdr:col>
      <xdr:colOff>196850</xdr:colOff>
      <xdr:row>7</xdr:row>
      <xdr:rowOff>171450</xdr:rowOff>
    </xdr:from>
    <xdr:to>
      <xdr:col>5</xdr:col>
      <xdr:colOff>254000</xdr:colOff>
      <xdr:row>10</xdr:row>
      <xdr:rowOff>6350</xdr:rowOff>
    </xdr:to>
    <xdr:sp macro="" textlink="">
      <xdr:nvSpPr>
        <xdr:cNvPr id="20" name="TextBox 19">
          <a:extLst>
            <a:ext uri="{FF2B5EF4-FFF2-40B4-BE49-F238E27FC236}">
              <a16:creationId xmlns:a16="http://schemas.microsoft.com/office/drawing/2014/main" id="{31B16F6F-33F5-4921-B483-CDC37A1C809D}"/>
            </a:ext>
          </a:extLst>
        </xdr:cNvPr>
        <xdr:cNvSpPr txBox="1"/>
      </xdr:nvSpPr>
      <xdr:spPr>
        <a:xfrm>
          <a:off x="2025650" y="1460500"/>
          <a:ext cx="127635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 No</a:t>
          </a:r>
          <a:r>
            <a:rPr lang="en-IN" sz="1100" baseline="0">
              <a:solidFill>
                <a:schemeClr val="dk1"/>
              </a:solidFill>
              <a:effectLst/>
              <a:latin typeface="+mn-lt"/>
              <a:ea typeface="+mn-ea"/>
              <a:cs typeface="+mn-cs"/>
            </a:rPr>
            <a:t> of Patient </a:t>
          </a:r>
          <a:endParaRPr lang="en-IN">
            <a:effectLst/>
          </a:endParaRPr>
        </a:p>
      </xdr:txBody>
    </xdr:sp>
    <xdr:clientData/>
  </xdr:twoCellAnchor>
  <xdr:twoCellAnchor>
    <xdr:from>
      <xdr:col>2</xdr:col>
      <xdr:colOff>596900</xdr:colOff>
      <xdr:row>6</xdr:row>
      <xdr:rowOff>114300</xdr:rowOff>
    </xdr:from>
    <xdr:to>
      <xdr:col>5</xdr:col>
      <xdr:colOff>6350</xdr:colOff>
      <xdr:row>8</xdr:row>
      <xdr:rowOff>63500</xdr:rowOff>
    </xdr:to>
    <xdr:sp macro="" textlink="'Pivot Report'!$A$5:$A$6">
      <xdr:nvSpPr>
        <xdr:cNvPr id="21" name="TextBox 20">
          <a:extLst>
            <a:ext uri="{FF2B5EF4-FFF2-40B4-BE49-F238E27FC236}">
              <a16:creationId xmlns:a16="http://schemas.microsoft.com/office/drawing/2014/main" id="{25B79BD3-3ED8-BB8A-D41F-3C78DB0025A4}"/>
            </a:ext>
          </a:extLst>
        </xdr:cNvPr>
        <xdr:cNvSpPr txBox="1"/>
      </xdr:nvSpPr>
      <xdr:spPr>
        <a:xfrm>
          <a:off x="1816100" y="1219200"/>
          <a:ext cx="1238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C64C3E0-56E3-49D6-A83A-EEF1CD91C606}" type="TxLink">
            <a:rPr lang="en-US" sz="1100" b="0" i="0" u="none" strike="noStrike">
              <a:solidFill>
                <a:srgbClr val="000000"/>
              </a:solidFill>
              <a:latin typeface="Calibri"/>
              <a:ea typeface="Calibri"/>
              <a:cs typeface="Calibri"/>
            </a:rPr>
            <a:t>480</a:t>
          </a:fld>
          <a:endParaRPr lang="en-IN" sz="1100"/>
        </a:p>
      </xdr:txBody>
    </xdr:sp>
    <xdr:clientData/>
  </xdr:twoCellAnchor>
  <xdr:twoCellAnchor>
    <xdr:from>
      <xdr:col>5</xdr:col>
      <xdr:colOff>546100</xdr:colOff>
      <xdr:row>7</xdr:row>
      <xdr:rowOff>152400</xdr:rowOff>
    </xdr:from>
    <xdr:to>
      <xdr:col>8</xdr:col>
      <xdr:colOff>25400</xdr:colOff>
      <xdr:row>9</xdr:row>
      <xdr:rowOff>63500</xdr:rowOff>
    </xdr:to>
    <xdr:sp macro="" textlink="">
      <xdr:nvSpPr>
        <xdr:cNvPr id="22" name="TextBox 21">
          <a:extLst>
            <a:ext uri="{FF2B5EF4-FFF2-40B4-BE49-F238E27FC236}">
              <a16:creationId xmlns:a16="http://schemas.microsoft.com/office/drawing/2014/main" id="{45686A83-89E2-28AD-1054-7B07588D16F6}"/>
            </a:ext>
          </a:extLst>
        </xdr:cNvPr>
        <xdr:cNvSpPr txBox="1"/>
      </xdr:nvSpPr>
      <xdr:spPr>
        <a:xfrm>
          <a:off x="3594100" y="1441450"/>
          <a:ext cx="1308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 Average</a:t>
          </a:r>
          <a:r>
            <a:rPr lang="en-IN" sz="1100" baseline="0"/>
            <a:t> Wait Time</a:t>
          </a:r>
          <a:endParaRPr lang="en-IN" sz="1100"/>
        </a:p>
        <a:p>
          <a:pPr algn="ctr"/>
          <a:endParaRPr lang="en-IN" sz="1100"/>
        </a:p>
      </xdr:txBody>
    </xdr:sp>
    <xdr:clientData/>
  </xdr:twoCellAnchor>
  <xdr:twoCellAnchor>
    <xdr:from>
      <xdr:col>5</xdr:col>
      <xdr:colOff>558800</xdr:colOff>
      <xdr:row>6</xdr:row>
      <xdr:rowOff>114300</xdr:rowOff>
    </xdr:from>
    <xdr:to>
      <xdr:col>7</xdr:col>
      <xdr:colOff>577850</xdr:colOff>
      <xdr:row>8</xdr:row>
      <xdr:rowOff>63500</xdr:rowOff>
    </xdr:to>
    <xdr:sp macro="" textlink="'Pivot Report'!$A11">
      <xdr:nvSpPr>
        <xdr:cNvPr id="23" name="TextBox 22">
          <a:extLst>
            <a:ext uri="{FF2B5EF4-FFF2-40B4-BE49-F238E27FC236}">
              <a16:creationId xmlns:a16="http://schemas.microsoft.com/office/drawing/2014/main" id="{25F66CF5-1609-0E23-19BE-7B948B7B5375}"/>
            </a:ext>
          </a:extLst>
        </xdr:cNvPr>
        <xdr:cNvSpPr txBox="1"/>
      </xdr:nvSpPr>
      <xdr:spPr>
        <a:xfrm>
          <a:off x="3606800" y="1219200"/>
          <a:ext cx="1238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8DE23B5-94CF-40F6-9272-53D2BB5FA30E}" type="TxLink">
            <a:rPr lang="en-US" sz="1100" b="0" i="0" u="none" strike="noStrike">
              <a:solidFill>
                <a:srgbClr val="000000"/>
              </a:solidFill>
              <a:latin typeface="Calibri"/>
              <a:ea typeface="Calibri"/>
              <a:cs typeface="Calibri"/>
            </a:rPr>
            <a:t>34.43</a:t>
          </a:fld>
          <a:endParaRPr lang="en-IN" sz="1100"/>
        </a:p>
      </xdr:txBody>
    </xdr:sp>
    <xdr:clientData/>
  </xdr:twoCellAnchor>
  <xdr:twoCellAnchor>
    <xdr:from>
      <xdr:col>8</xdr:col>
      <xdr:colOff>558800</xdr:colOff>
      <xdr:row>7</xdr:row>
      <xdr:rowOff>31750</xdr:rowOff>
    </xdr:from>
    <xdr:to>
      <xdr:col>11</xdr:col>
      <xdr:colOff>292100</xdr:colOff>
      <xdr:row>9</xdr:row>
      <xdr:rowOff>107950</xdr:rowOff>
    </xdr:to>
    <xdr:sp macro="" textlink="">
      <xdr:nvSpPr>
        <xdr:cNvPr id="24" name="TextBox 23">
          <a:extLst>
            <a:ext uri="{FF2B5EF4-FFF2-40B4-BE49-F238E27FC236}">
              <a16:creationId xmlns:a16="http://schemas.microsoft.com/office/drawing/2014/main" id="{AF1F2F8E-7E8C-FA8D-42C8-656FCC2A32E1}"/>
            </a:ext>
          </a:extLst>
        </xdr:cNvPr>
        <xdr:cNvSpPr txBox="1"/>
      </xdr:nvSpPr>
      <xdr:spPr>
        <a:xfrm>
          <a:off x="5435600" y="1320800"/>
          <a:ext cx="15621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 Patient</a:t>
          </a:r>
          <a:r>
            <a:rPr lang="en-IN" sz="1100" baseline="0"/>
            <a:t> Sataisfaction Score</a:t>
          </a:r>
          <a:endParaRPr lang="en-IN" sz="1100"/>
        </a:p>
        <a:p>
          <a:pPr algn="ctr"/>
          <a:endParaRPr lang="en-IN" sz="1100"/>
        </a:p>
      </xdr:txBody>
    </xdr:sp>
    <xdr:clientData/>
  </xdr:twoCellAnchor>
  <xdr:twoCellAnchor>
    <xdr:from>
      <xdr:col>9</xdr:col>
      <xdr:colOff>12700</xdr:colOff>
      <xdr:row>6</xdr:row>
      <xdr:rowOff>69850</xdr:rowOff>
    </xdr:from>
    <xdr:to>
      <xdr:col>11</xdr:col>
      <xdr:colOff>31750</xdr:colOff>
      <xdr:row>8</xdr:row>
      <xdr:rowOff>19050</xdr:rowOff>
    </xdr:to>
    <xdr:sp macro="" textlink="'Pivot Report'!$A$16">
      <xdr:nvSpPr>
        <xdr:cNvPr id="25" name="TextBox 24">
          <a:extLst>
            <a:ext uri="{FF2B5EF4-FFF2-40B4-BE49-F238E27FC236}">
              <a16:creationId xmlns:a16="http://schemas.microsoft.com/office/drawing/2014/main" id="{B9B8E11C-6DA2-D371-4EF9-6794612A1171}"/>
            </a:ext>
          </a:extLst>
        </xdr:cNvPr>
        <xdr:cNvSpPr txBox="1"/>
      </xdr:nvSpPr>
      <xdr:spPr>
        <a:xfrm>
          <a:off x="5499100" y="1174750"/>
          <a:ext cx="123825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90D1294-DF50-4FFC-8F93-81FABC38FDAA}" type="TxLink">
            <a:rPr lang="en-US" sz="1100" b="0" i="0" u="none" strike="noStrike">
              <a:solidFill>
                <a:srgbClr val="000000"/>
              </a:solidFill>
              <a:latin typeface="Calibri"/>
              <a:ea typeface="Calibri"/>
              <a:cs typeface="Calibri"/>
            </a:rPr>
            <a:t>5.16</a:t>
          </a:fld>
          <a:endParaRPr lang="en-IN" sz="1100"/>
        </a:p>
      </xdr:txBody>
    </xdr:sp>
    <xdr:clientData/>
  </xdr:twoCellAnchor>
  <xdr:twoCellAnchor editAs="oneCell">
    <xdr:from>
      <xdr:col>2</xdr:col>
      <xdr:colOff>514350</xdr:colOff>
      <xdr:row>5</xdr:row>
      <xdr:rowOff>165100</xdr:rowOff>
    </xdr:from>
    <xdr:to>
      <xdr:col>3</xdr:col>
      <xdr:colOff>349250</xdr:colOff>
      <xdr:row>8</xdr:row>
      <xdr:rowOff>57150</xdr:rowOff>
    </xdr:to>
    <xdr:pic>
      <xdr:nvPicPr>
        <xdr:cNvPr id="27" name="Graphic 26" descr="Male profile">
          <a:extLst>
            <a:ext uri="{FF2B5EF4-FFF2-40B4-BE49-F238E27FC236}">
              <a16:creationId xmlns:a16="http://schemas.microsoft.com/office/drawing/2014/main" id="{74F9DC38-C049-95EA-B41F-9189E6BA8CF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33550" y="1085850"/>
          <a:ext cx="444500" cy="444500"/>
        </a:xfrm>
        <a:prstGeom prst="rect">
          <a:avLst/>
        </a:prstGeom>
      </xdr:spPr>
    </xdr:pic>
    <xdr:clientData/>
  </xdr:twoCellAnchor>
  <xdr:twoCellAnchor editAs="oneCell">
    <xdr:from>
      <xdr:col>8</xdr:col>
      <xdr:colOff>334150</xdr:colOff>
      <xdr:row>5</xdr:row>
      <xdr:rowOff>181750</xdr:rowOff>
    </xdr:from>
    <xdr:to>
      <xdr:col>9</xdr:col>
      <xdr:colOff>133350</xdr:colOff>
      <xdr:row>8</xdr:row>
      <xdr:rowOff>38100</xdr:rowOff>
    </xdr:to>
    <xdr:pic>
      <xdr:nvPicPr>
        <xdr:cNvPr id="29" name="Graphic 28" descr="Customer review">
          <a:extLst>
            <a:ext uri="{FF2B5EF4-FFF2-40B4-BE49-F238E27FC236}">
              <a16:creationId xmlns:a16="http://schemas.microsoft.com/office/drawing/2014/main" id="{1C99045C-5B89-7B70-34C7-20F429458FC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210950" y="1102500"/>
          <a:ext cx="408800" cy="408800"/>
        </a:xfrm>
        <a:prstGeom prst="rect">
          <a:avLst/>
        </a:prstGeom>
      </xdr:spPr>
    </xdr:pic>
    <xdr:clientData/>
  </xdr:twoCellAnchor>
  <xdr:twoCellAnchor editAs="oneCell">
    <xdr:from>
      <xdr:col>5</xdr:col>
      <xdr:colOff>446050</xdr:colOff>
      <xdr:row>6</xdr:row>
      <xdr:rowOff>14250</xdr:rowOff>
    </xdr:from>
    <xdr:to>
      <xdr:col>6</xdr:col>
      <xdr:colOff>215900</xdr:colOff>
      <xdr:row>8</xdr:row>
      <xdr:rowOff>25400</xdr:rowOff>
    </xdr:to>
    <xdr:pic>
      <xdr:nvPicPr>
        <xdr:cNvPr id="31" name="Graphic 30" descr="Hourglass">
          <a:extLst>
            <a:ext uri="{FF2B5EF4-FFF2-40B4-BE49-F238E27FC236}">
              <a16:creationId xmlns:a16="http://schemas.microsoft.com/office/drawing/2014/main" id="{68691141-8578-E072-209C-9F8012B31D8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494050" y="1119150"/>
          <a:ext cx="379450" cy="379450"/>
        </a:xfrm>
        <a:prstGeom prst="rect">
          <a:avLst/>
        </a:prstGeom>
      </xdr:spPr>
    </xdr:pic>
    <xdr:clientData/>
  </xdr:twoCellAnchor>
  <xdr:twoCellAnchor>
    <xdr:from>
      <xdr:col>2</xdr:col>
      <xdr:colOff>438150</xdr:colOff>
      <xdr:row>5</xdr:row>
      <xdr:rowOff>44450</xdr:rowOff>
    </xdr:from>
    <xdr:to>
      <xdr:col>5</xdr:col>
      <xdr:colOff>355600</xdr:colOff>
      <xdr:row>11</xdr:row>
      <xdr:rowOff>0</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35802101-6049-4B01-A6CF-27612C279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438150</xdr:colOff>
      <xdr:row>9</xdr:row>
      <xdr:rowOff>0</xdr:rowOff>
    </xdr:from>
    <xdr:to>
      <xdr:col>8</xdr:col>
      <xdr:colOff>209550</xdr:colOff>
      <xdr:row>10</xdr:row>
      <xdr:rowOff>165100</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D9CE1725-7591-44DF-A54C-8CB397524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342900</xdr:colOff>
      <xdr:row>8</xdr:row>
      <xdr:rowOff>69850</xdr:rowOff>
    </xdr:from>
    <xdr:to>
      <xdr:col>11</xdr:col>
      <xdr:colOff>133350</xdr:colOff>
      <xdr:row>10</xdr:row>
      <xdr:rowOff>158750</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F07406F1-CA4B-44A8-8179-E12CD4678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463550</xdr:colOff>
          <xdr:row>11</xdr:row>
          <xdr:rowOff>88900</xdr:rowOff>
        </xdr:from>
        <xdr:to>
          <xdr:col>11</xdr:col>
          <xdr:colOff>196850</xdr:colOff>
          <xdr:row>16</xdr:row>
          <xdr:rowOff>88900</xdr:rowOff>
        </xdr:to>
        <xdr:pic>
          <xdr:nvPicPr>
            <xdr:cNvPr id="53" name="Picture 52">
              <a:extLst>
                <a:ext uri="{FF2B5EF4-FFF2-40B4-BE49-F238E27FC236}">
                  <a16:creationId xmlns:a16="http://schemas.microsoft.com/office/drawing/2014/main" id="{9D5AB8B7-ADF1-5DFD-803E-FED2E2279A6D}"/>
                </a:ext>
              </a:extLst>
            </xdr:cNvPr>
            <xdr:cNvPicPr>
              <a:picLocks noChangeAspect="1" noChangeArrowheads="1"/>
              <a:extLst>
                <a:ext uri="{84589F7E-364E-4C9E-8A38-B11213B215E9}">
                  <a14:cameraTool cellRange="'Pivot Report'!$B$50:$F$53" spid="_x0000_s2067"/>
                </a:ext>
              </a:extLst>
            </xdr:cNvPicPr>
          </xdr:nvPicPr>
          <xdr:blipFill>
            <a:blip xmlns:r="http://schemas.openxmlformats.org/officeDocument/2006/relationships" r:embed="rId14"/>
            <a:srcRect/>
            <a:stretch>
              <a:fillRect/>
            </a:stretch>
          </xdr:blipFill>
          <xdr:spPr bwMode="auto">
            <a:xfrm>
              <a:off x="1682750" y="2114550"/>
              <a:ext cx="5219700" cy="920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520700</xdr:colOff>
      <xdr:row>16</xdr:row>
      <xdr:rowOff>158750</xdr:rowOff>
    </xdr:from>
    <xdr:to>
      <xdr:col>11</xdr:col>
      <xdr:colOff>107950</xdr:colOff>
      <xdr:row>23</xdr:row>
      <xdr:rowOff>107950</xdr:rowOff>
    </xdr:to>
    <xdr:graphicFrame macro="">
      <xdr:nvGraphicFramePr>
        <xdr:cNvPr id="54" name="Chart 53">
          <a:extLst>
            <a:ext uri="{FF2B5EF4-FFF2-40B4-BE49-F238E27FC236}">
              <a16:creationId xmlns:a16="http://schemas.microsoft.com/office/drawing/2014/main" id="{168CD38A-9A28-4964-8A9E-59A71F4B7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133350</xdr:colOff>
      <xdr:row>23</xdr:row>
      <xdr:rowOff>57150</xdr:rowOff>
    </xdr:from>
    <xdr:to>
      <xdr:col>8</xdr:col>
      <xdr:colOff>361950</xdr:colOff>
      <xdr:row>25</xdr:row>
      <xdr:rowOff>76200</xdr:rowOff>
    </xdr:to>
    <xdr:sp macro="" textlink="">
      <xdr:nvSpPr>
        <xdr:cNvPr id="58" name="TextBox 57">
          <a:extLst>
            <a:ext uri="{FF2B5EF4-FFF2-40B4-BE49-F238E27FC236}">
              <a16:creationId xmlns:a16="http://schemas.microsoft.com/office/drawing/2014/main" id="{56C153C5-FD61-4E91-8A47-A491F6F946F1}"/>
            </a:ext>
          </a:extLst>
        </xdr:cNvPr>
        <xdr:cNvSpPr txBox="1"/>
      </xdr:nvSpPr>
      <xdr:spPr>
        <a:xfrm>
          <a:off x="3181350" y="4292600"/>
          <a:ext cx="20574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t> No</a:t>
          </a:r>
          <a:r>
            <a:rPr lang="en-IN" sz="1100" baseline="0"/>
            <a:t> of Patient by Age Group</a:t>
          </a:r>
          <a:endParaRPr lang="en-IN" sz="1100"/>
        </a:p>
        <a:p>
          <a:pPr algn="ctr"/>
          <a:endParaRPr lang="en-IN" sz="1100"/>
        </a:p>
      </xdr:txBody>
    </xdr:sp>
    <xdr:clientData/>
  </xdr:twoCellAnchor>
  <xdr:twoCellAnchor>
    <xdr:from>
      <xdr:col>11</xdr:col>
      <xdr:colOff>298450</xdr:colOff>
      <xdr:row>0</xdr:row>
      <xdr:rowOff>0</xdr:rowOff>
    </xdr:from>
    <xdr:to>
      <xdr:col>15</xdr:col>
      <xdr:colOff>285750</xdr:colOff>
      <xdr:row>10</xdr:row>
      <xdr:rowOff>114300</xdr:rowOff>
    </xdr:to>
    <xdr:graphicFrame macro="">
      <xdr:nvGraphicFramePr>
        <xdr:cNvPr id="59" name="Chart 58">
          <a:extLst>
            <a:ext uri="{FF2B5EF4-FFF2-40B4-BE49-F238E27FC236}">
              <a16:creationId xmlns:a16="http://schemas.microsoft.com/office/drawing/2014/main" id="{37656F8A-E645-4001-AD31-226258C74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69850</xdr:colOff>
      <xdr:row>9</xdr:row>
      <xdr:rowOff>38100</xdr:rowOff>
    </xdr:from>
    <xdr:to>
      <xdr:col>14</xdr:col>
      <xdr:colOff>552450</xdr:colOff>
      <xdr:row>11</xdr:row>
      <xdr:rowOff>57150</xdr:rowOff>
    </xdr:to>
    <xdr:sp macro="" textlink="">
      <xdr:nvSpPr>
        <xdr:cNvPr id="61" name="TextBox 60">
          <a:extLst>
            <a:ext uri="{FF2B5EF4-FFF2-40B4-BE49-F238E27FC236}">
              <a16:creationId xmlns:a16="http://schemas.microsoft.com/office/drawing/2014/main" id="{88C0AAF5-7665-4C76-B672-A7BB9FFB78F7}"/>
            </a:ext>
          </a:extLst>
        </xdr:cNvPr>
        <xdr:cNvSpPr txBox="1"/>
      </xdr:nvSpPr>
      <xdr:spPr>
        <a:xfrm>
          <a:off x="7385050" y="1695450"/>
          <a:ext cx="17018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 Patient</a:t>
          </a:r>
          <a:r>
            <a:rPr lang="en-IN" sz="1100" baseline="0">
              <a:solidFill>
                <a:schemeClr val="dk1"/>
              </a:solidFill>
              <a:effectLst/>
              <a:latin typeface="+mn-lt"/>
              <a:ea typeface="+mn-ea"/>
              <a:cs typeface="+mn-cs"/>
            </a:rPr>
            <a:t> Attend Status</a:t>
          </a:r>
          <a:endParaRPr lang="en-IN">
            <a:effectLst/>
          </a:endParaRPr>
        </a:p>
      </xdr:txBody>
    </xdr:sp>
    <xdr:clientData/>
  </xdr:twoCellAnchor>
  <xdr:twoCellAnchor>
    <xdr:from>
      <xdr:col>15</xdr:col>
      <xdr:colOff>88900</xdr:colOff>
      <xdr:row>1</xdr:row>
      <xdr:rowOff>0</xdr:rowOff>
    </xdr:from>
    <xdr:to>
      <xdr:col>19</xdr:col>
      <xdr:colOff>63500</xdr:colOff>
      <xdr:row>10</xdr:row>
      <xdr:rowOff>0</xdr:rowOff>
    </xdr:to>
    <xdr:graphicFrame macro="">
      <xdr:nvGraphicFramePr>
        <xdr:cNvPr id="62" name="Chart 61">
          <a:extLst>
            <a:ext uri="{FF2B5EF4-FFF2-40B4-BE49-F238E27FC236}">
              <a16:creationId xmlns:a16="http://schemas.microsoft.com/office/drawing/2014/main" id="{B368CBEE-910F-4553-9FC9-C033B4CEC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590550</xdr:colOff>
      <xdr:row>9</xdr:row>
      <xdr:rowOff>25400</xdr:rowOff>
    </xdr:from>
    <xdr:to>
      <xdr:col>18</xdr:col>
      <xdr:colOff>463550</xdr:colOff>
      <xdr:row>11</xdr:row>
      <xdr:rowOff>44450</xdr:rowOff>
    </xdr:to>
    <xdr:sp macro="" textlink="">
      <xdr:nvSpPr>
        <xdr:cNvPr id="63" name="TextBox 62">
          <a:extLst>
            <a:ext uri="{FF2B5EF4-FFF2-40B4-BE49-F238E27FC236}">
              <a16:creationId xmlns:a16="http://schemas.microsoft.com/office/drawing/2014/main" id="{C6D8AD4E-2242-4B8F-ADD5-B28D27E44E7E}"/>
            </a:ext>
          </a:extLst>
        </xdr:cNvPr>
        <xdr:cNvSpPr txBox="1"/>
      </xdr:nvSpPr>
      <xdr:spPr>
        <a:xfrm>
          <a:off x="9734550" y="1682750"/>
          <a:ext cx="17018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dk1"/>
              </a:solidFill>
              <a:effectLst/>
              <a:latin typeface="+mn-lt"/>
              <a:ea typeface="+mn-ea"/>
              <a:cs typeface="+mn-cs"/>
            </a:rPr>
            <a:t> Gender</a:t>
          </a:r>
          <a:r>
            <a:rPr lang="en-IN" sz="1100" baseline="0">
              <a:solidFill>
                <a:schemeClr val="dk1"/>
              </a:solidFill>
              <a:effectLst/>
              <a:latin typeface="+mn-lt"/>
              <a:ea typeface="+mn-ea"/>
              <a:cs typeface="+mn-cs"/>
            </a:rPr>
            <a:t> Wise Analysis</a:t>
          </a:r>
        </a:p>
        <a:p>
          <a:endParaRPr lang="en-IN">
            <a:effectLst/>
          </a:endParaRPr>
        </a:p>
      </xdr:txBody>
    </xdr:sp>
    <xdr:clientData/>
  </xdr:twoCellAnchor>
  <xdr:twoCellAnchor>
    <xdr:from>
      <xdr:col>11</xdr:col>
      <xdr:colOff>266700</xdr:colOff>
      <xdr:row>11</xdr:row>
      <xdr:rowOff>88900</xdr:rowOff>
    </xdr:from>
    <xdr:to>
      <xdr:col>19</xdr:col>
      <xdr:colOff>31750</xdr:colOff>
      <xdr:row>25</xdr:row>
      <xdr:rowOff>25400</xdr:rowOff>
    </xdr:to>
    <xdr:graphicFrame macro="">
      <xdr:nvGraphicFramePr>
        <xdr:cNvPr id="64" name="Chart 63">
          <a:extLst>
            <a:ext uri="{FF2B5EF4-FFF2-40B4-BE49-F238E27FC236}">
              <a16:creationId xmlns:a16="http://schemas.microsoft.com/office/drawing/2014/main" id="{3A32D651-C3AC-43B9-8769-26ECB374B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190500</xdr:colOff>
      <xdr:row>23</xdr:row>
      <xdr:rowOff>6350</xdr:rowOff>
    </xdr:from>
    <xdr:to>
      <xdr:col>18</xdr:col>
      <xdr:colOff>101600</xdr:colOff>
      <xdr:row>25</xdr:row>
      <xdr:rowOff>25400</xdr:rowOff>
    </xdr:to>
    <xdr:sp macro="" textlink="">
      <xdr:nvSpPr>
        <xdr:cNvPr id="65" name="TextBox 64">
          <a:extLst>
            <a:ext uri="{FF2B5EF4-FFF2-40B4-BE49-F238E27FC236}">
              <a16:creationId xmlns:a16="http://schemas.microsoft.com/office/drawing/2014/main" id="{A698C993-408E-4EED-96AC-F1857F2F2FFD}"/>
            </a:ext>
          </a:extLst>
        </xdr:cNvPr>
        <xdr:cNvSpPr txBox="1"/>
      </xdr:nvSpPr>
      <xdr:spPr>
        <a:xfrm>
          <a:off x="7505700" y="4241800"/>
          <a:ext cx="3568700" cy="387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dk1"/>
              </a:solidFill>
              <a:effectLst/>
              <a:latin typeface="+mn-lt"/>
              <a:ea typeface="+mn-ea"/>
              <a:cs typeface="+mn-cs"/>
            </a:rPr>
            <a:t>No of Patient by Department Referral</a:t>
          </a:r>
          <a:endParaRPr lang="en-IN">
            <a:effectLst/>
          </a:endParaRPr>
        </a:p>
      </xdr:txBody>
    </xdr:sp>
    <xdr:clientData/>
  </xdr:twoCellAnchor>
  <xdr:twoCellAnchor editAs="oneCell">
    <xdr:from>
      <xdr:col>7</xdr:col>
      <xdr:colOff>368300</xdr:colOff>
      <xdr:row>0</xdr:row>
      <xdr:rowOff>69850</xdr:rowOff>
    </xdr:from>
    <xdr:to>
      <xdr:col>11</xdr:col>
      <xdr:colOff>158750</xdr:colOff>
      <xdr:row>5</xdr:row>
      <xdr:rowOff>57150</xdr:rowOff>
    </xdr:to>
    <mc:AlternateContent xmlns:mc="http://schemas.openxmlformats.org/markup-compatibility/2006">
      <mc:Choice xmlns:a14="http://schemas.microsoft.com/office/drawing/2010/main" Requires="a14">
        <xdr:graphicFrame macro="">
          <xdr:nvGraphicFramePr>
            <xdr:cNvPr id="66" name="DATE (Year)">
              <a:extLst>
                <a:ext uri="{FF2B5EF4-FFF2-40B4-BE49-F238E27FC236}">
                  <a16:creationId xmlns:a16="http://schemas.microsoft.com/office/drawing/2014/main" id="{84F3F8C4-6249-4B9A-A154-1BA6055DC7EA}"/>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4635500" y="69850"/>
              <a:ext cx="222885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184150</xdr:colOff>
      <xdr:row>3</xdr:row>
      <xdr:rowOff>63500</xdr:rowOff>
    </xdr:from>
    <xdr:to>
      <xdr:col>17</xdr:col>
      <xdr:colOff>361950</xdr:colOff>
      <xdr:row>23</xdr:row>
      <xdr:rowOff>114300</xdr:rowOff>
    </xdr:to>
    <xdr:graphicFrame macro="">
      <xdr:nvGraphicFramePr>
        <xdr:cNvPr id="2" name="Chart 1">
          <a:extLst>
            <a:ext uri="{FF2B5EF4-FFF2-40B4-BE49-F238E27FC236}">
              <a16:creationId xmlns:a16="http://schemas.microsoft.com/office/drawing/2014/main" id="{A2B44A1A-5483-4CD4-95CE-01DA1F935B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368300</xdr:colOff>
      <xdr:row>2</xdr:row>
      <xdr:rowOff>19050</xdr:rowOff>
    </xdr:from>
    <xdr:to>
      <xdr:col>1</xdr:col>
      <xdr:colOff>419100</xdr:colOff>
      <xdr:row>5</xdr:row>
      <xdr:rowOff>127000</xdr:rowOff>
    </xdr:to>
    <xdr:pic>
      <xdr:nvPicPr>
        <xdr:cNvPr id="3" name="Graphic 1" descr="Home">
          <a:hlinkClick xmlns:r="http://schemas.openxmlformats.org/officeDocument/2006/relationships" r:id="rId2"/>
          <a:extLst>
            <a:ext uri="{FF2B5EF4-FFF2-40B4-BE49-F238E27FC236}">
              <a16:creationId xmlns:a16="http://schemas.microsoft.com/office/drawing/2014/main" id="{2E903273-D888-0B85-6B8B-E1AF96EA00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68300" y="387350"/>
          <a:ext cx="660400" cy="660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234950</xdr:colOff>
      <xdr:row>3</xdr:row>
      <xdr:rowOff>19050</xdr:rowOff>
    </xdr:from>
    <xdr:to>
      <xdr:col>17</xdr:col>
      <xdr:colOff>482600</xdr:colOff>
      <xdr:row>23</xdr:row>
      <xdr:rowOff>76200</xdr:rowOff>
    </xdr:to>
    <xdr:graphicFrame macro="">
      <xdr:nvGraphicFramePr>
        <xdr:cNvPr id="2" name="Chart 1">
          <a:extLst>
            <a:ext uri="{FF2B5EF4-FFF2-40B4-BE49-F238E27FC236}">
              <a16:creationId xmlns:a16="http://schemas.microsoft.com/office/drawing/2014/main" id="{BFA4F540-379F-4280-9CDD-C68560DF7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381000</xdr:colOff>
      <xdr:row>2</xdr:row>
      <xdr:rowOff>44450</xdr:rowOff>
    </xdr:from>
    <xdr:to>
      <xdr:col>2</xdr:col>
      <xdr:colOff>431800</xdr:colOff>
      <xdr:row>5</xdr:row>
      <xdr:rowOff>152400</xdr:rowOff>
    </xdr:to>
    <xdr:pic>
      <xdr:nvPicPr>
        <xdr:cNvPr id="3" name="Graphic 1" descr="Home">
          <a:hlinkClick xmlns:r="http://schemas.openxmlformats.org/officeDocument/2006/relationships" r:id="rId2"/>
          <a:extLst>
            <a:ext uri="{FF2B5EF4-FFF2-40B4-BE49-F238E27FC236}">
              <a16:creationId xmlns:a16="http://schemas.microsoft.com/office/drawing/2014/main" id="{5D1555FF-0161-4C41-A810-57DAA2139B0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4850" y="412750"/>
          <a:ext cx="660400" cy="660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234950</xdr:colOff>
      <xdr:row>2</xdr:row>
      <xdr:rowOff>12700</xdr:rowOff>
    </xdr:from>
    <xdr:to>
      <xdr:col>2</xdr:col>
      <xdr:colOff>285750</xdr:colOff>
      <xdr:row>5</xdr:row>
      <xdr:rowOff>120650</xdr:rowOff>
    </xdr:to>
    <xdr:pic>
      <xdr:nvPicPr>
        <xdr:cNvPr id="3" name="Graphic 1" descr="Home">
          <a:hlinkClick xmlns:r="http://schemas.openxmlformats.org/officeDocument/2006/relationships" r:id="rId1"/>
          <a:extLst>
            <a:ext uri="{FF2B5EF4-FFF2-40B4-BE49-F238E27FC236}">
              <a16:creationId xmlns:a16="http://schemas.microsoft.com/office/drawing/2014/main" id="{3E1F064A-F091-4353-9D6A-6C6C54CE366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47700" y="381000"/>
          <a:ext cx="660400" cy="660400"/>
        </a:xfrm>
        <a:prstGeom prst="rect">
          <a:avLst/>
        </a:prstGeom>
      </xdr:spPr>
    </xdr:pic>
    <xdr:clientData/>
  </xdr:twoCellAnchor>
  <xdr:twoCellAnchor>
    <xdr:from>
      <xdr:col>3</xdr:col>
      <xdr:colOff>152400</xdr:colOff>
      <xdr:row>3</xdr:row>
      <xdr:rowOff>12700</xdr:rowOff>
    </xdr:from>
    <xdr:to>
      <xdr:col>17</xdr:col>
      <xdr:colOff>546100</xdr:colOff>
      <xdr:row>23</xdr:row>
      <xdr:rowOff>101600</xdr:rowOff>
    </xdr:to>
    <xdr:graphicFrame macro="">
      <xdr:nvGraphicFramePr>
        <xdr:cNvPr id="4" name="Chart 3">
          <a:extLst>
            <a:ext uri="{FF2B5EF4-FFF2-40B4-BE49-F238E27FC236}">
              <a16:creationId xmlns:a16="http://schemas.microsoft.com/office/drawing/2014/main" id="{F77E39D7-E916-472B-BA0A-D84C2DA27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4814816" createdVersion="5" refreshedVersion="8" minRefreshableVersion="3" recordCount="0" supportSubquery="1" supportAdvancedDrill="1" xr:uid="{240A6B2F-E7FB-4CEA-8BAC-EFE6293379C1}">
  <cacheSource type="external" connectionId="4"/>
  <cacheFields count="4">
    <cacheField name="[Calendar].[DATE (Month)].[DATE (Month)]" caption="DATE (Month)" numFmtId="0" hierarchy="1" level="1">
      <sharedItems count="1">
        <s v="May"/>
      </sharedItems>
    </cacheField>
    <cacheField name="[Calendar].[DATE].[DATE]" caption="DATE" numFmtId="0" level="1">
      <sharedItems containsSemiMixedTypes="0" containsNonDate="0" containsDate="1" containsString="0" minDate="2023-05-01T00:00:00" maxDate="2024-06-01T00:00:00" count="62">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sharedItems>
    </cacheField>
    <cacheField name="[Calendar].[DATE (Quarter)].[DATE (Quarter)]" caption="DATE (Quarter)" numFmtId="0" hierarchy="4" level="1">
      <sharedItems count="1">
        <s v="Qtr2"/>
      </sharedItems>
    </cacheField>
    <cacheField name="[Calendar].[DATE (Year)].[DATE (Year)]" caption="DATE (Year)" numFmtId="0" hierarchy="3" level="1">
      <sharedItems count="1">
        <s v="2023"/>
      </sharedItems>
    </cacheField>
  </cacheFields>
  <cacheHierarchies count="33">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20601851" createdVersion="5" refreshedVersion="8" minRefreshableVersion="3" recordCount="0" supportSubquery="1" supportAdvancedDrill="1" xr:uid="{B8E29241-0CEB-4D9E-8217-1055F7DDD240}">
  <cacheSource type="external" connectionId="4"/>
  <cacheFields count="3">
    <cacheField name="[Measures].[Average of Patient Waittime]" caption="Average of Patient Waittime" numFmtId="0" hierarchy="25"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21412036" createdVersion="5" refreshedVersion="8" minRefreshableVersion="3" recordCount="0" supportSubquery="1" supportAdvancedDrill="1" xr:uid="{2057DAC6-6FB3-4E8D-BE22-9B02D7A3F8A6}">
  <cacheSource type="external" connectionId="4"/>
  <cacheFields count="3">
    <cacheField name="[Measures].[Average of Patient Satisfaction Score]" caption="Average of Patient Satisfaction Score" numFmtId="0" hierarchy="27"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22453706" createdVersion="5" refreshedVersion="8" minRefreshableVersion="3" recordCount="0" supportSubquery="1" supportAdvancedDrill="1" xr:uid="{1CC6C0B7-374C-42A2-8547-6E5DD0A038E1}">
  <cacheSource type="external" connectionId="4"/>
  <cacheFields count="4">
    <cacheField name="[Measures].[Count of Patient Id]" caption="Count of Patient Id" numFmtId="0" hierarchy="23" level="32767"/>
    <cacheField name="[Calenda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17491898149" createdVersion="3" refreshedVersion="8" minRefreshableVersion="3" recordCount="0" supportSubquery="1" supportAdvancedDrill="1" xr:uid="{DEC49A73-1C2C-4190-AAAF-FCC74544E244}">
  <cacheSource type="external" connectionId="4">
    <extLst>
      <ext xmlns:x14="http://schemas.microsoft.com/office/spreadsheetml/2009/9/main" uri="{F057638F-6D5F-4e77-A914-E7F072B9BCA8}">
        <x14:sourceConnection name="ThisWorkbookDataModel"/>
      </ext>
    </extLst>
  </cacheSource>
  <cacheFields count="0"/>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056725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5393517" createdVersion="5" refreshedVersion="8" minRefreshableVersion="3" recordCount="0" supportSubquery="1" supportAdvancedDrill="1" xr:uid="{39C008E1-15E0-46D4-9A74-F516618C7901}">
  <cacheSource type="external" connectionId="4"/>
  <cacheFields count="4">
    <cacheField name="[Calendar].[DATE (Day)].[DATE (Day)]" caption="DATE (Day)" numFmtId="0" hierarchy="2" level="1">
      <sharedItems count="32">
        <s v="1-May"/>
        <s v="2-May"/>
        <s v="3-May"/>
        <s v="4-May"/>
        <s v="5-May"/>
        <s v="6-May"/>
        <s v="7-May"/>
        <s v="8-May"/>
        <s v="9-May"/>
        <s v="10-May"/>
        <s v="11-May"/>
        <s v="12-May"/>
        <s v="13-May"/>
        <s v="14-May"/>
        <s v="15-May"/>
        <s v="16-May"/>
        <s v="17-May"/>
        <s v="18-May"/>
        <s v="19-May"/>
        <s v="20-May"/>
        <s v="21-May"/>
        <s v="22-May"/>
        <s v="23-May"/>
        <s v="24-May"/>
        <s v="25-May"/>
        <s v="26-May"/>
        <s v="27-May"/>
        <s v="28-May"/>
        <s v="29-May"/>
        <s v="30-May"/>
        <s v="31-May"/>
        <s v="1-Mar" u="1"/>
      </sharedItems>
    </cacheField>
    <cacheField name="[Calendar].[DATE (Month)].[DATE (Month)]" caption="DATE (Month)" numFmtId="0" hierarchy="1" level="1">
      <sharedItems containsSemiMixedTypes="0" containsNonDate="0" containsString="0"/>
    </cacheField>
    <cacheField name="[Measures].[Average of Patient Waittime]" caption="Average of Patient Waittime" numFmtId="0" hierarchy="25"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6666664" createdVersion="5" refreshedVersion="8" minRefreshableVersion="3" recordCount="0" supportSubquery="1" supportAdvancedDrill="1" xr:uid="{ABB50C8D-26E9-4871-BB4F-727E334092C3}">
  <cacheSource type="external" connectionId="4"/>
  <cacheFields count="4">
    <cacheField name="[Calendar].[DATE (Day)].[DATE (Day)]" caption="DATE (Day)" numFmtId="0" hierarchy="2" level="1">
      <sharedItems count="31">
        <s v="1-May"/>
        <s v="2-May"/>
        <s v="3-May"/>
        <s v="4-May"/>
        <s v="5-May"/>
        <s v="6-May"/>
        <s v="7-May"/>
        <s v="8-May"/>
        <s v="9-May"/>
        <s v="10-May"/>
        <s v="11-May"/>
        <s v="12-May"/>
        <s v="13-May"/>
        <s v="14-May"/>
        <s v="16-May"/>
        <s v="17-May"/>
        <s v="18-May"/>
        <s v="19-May"/>
        <s v="20-May"/>
        <s v="21-May"/>
        <s v="22-May"/>
        <s v="23-May"/>
        <s v="24-May"/>
        <s v="25-May"/>
        <s v="26-May"/>
        <s v="27-May"/>
        <s v="28-May"/>
        <s v="29-May"/>
        <s v="30-May"/>
        <s v="31-May"/>
        <s v="1-Mar" u="1"/>
      </sharedItems>
    </cacheField>
    <cacheField name="[Calendar].[DATE (Month)].[DATE (Month)]" caption="DATE (Month)" numFmtId="0" hierarchy="1" level="1">
      <sharedItems containsSemiMixedTypes="0" containsNonDate="0" containsString="0"/>
    </cacheField>
    <cacheField name="[Measures].[Sum of Patient Satisfaction Score]" caption="Sum of Patient Satisfaction Score" numFmtId="0" hierarchy="26"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7592595" createdVersion="5" refreshedVersion="8" minRefreshableVersion="3" recordCount="0" supportSubquery="1" supportAdvancedDrill="1" xr:uid="{92F2ECEF-0668-4C8E-ADA9-51E5F7260AFE}">
  <cacheSource type="external" connectionId="4"/>
  <cacheFields count="5">
    <cacheField name="[Calendar].[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8" level="32767"/>
    <cacheField name="[Calendar].[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8171296" createdVersion="5" refreshedVersion="8" minRefreshableVersion="3" recordCount="0" supportSubquery="1" supportAdvancedDrill="1" xr:uid="{9AD60051-5C32-4ECD-9385-169D5DDE42D1}">
  <cacheSource type="external" connectionId="4"/>
  <cacheFields count="4">
    <cacheField name="[Calendar].[DATE (Month)].[DATE (Month)]" caption="DATE (Month)" numFmtId="0" hierarchy="1" level="1">
      <sharedItems containsSemiMixedTypes="0" containsNonDate="0" containsString="0"/>
    </cacheField>
    <cacheField name="[Measures].[Count of Age Group]" caption="Count of Age Group" numFmtId="0" hierarchy="29" level="32767"/>
    <cacheField name="[Hospital Emergency Room Data].[Age Group].[Age Group]" caption="Age Group" numFmtId="0" hierarchy="16" level="1">
      <sharedItems count="8">
        <s v="0-09"/>
        <s v="10-19"/>
        <s v="20-29"/>
        <s v="30-39"/>
        <s v="40-49"/>
        <s v="50-59"/>
        <s v="60-69"/>
        <s v="70-79"/>
      </sharedItems>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8634257" createdVersion="5" refreshedVersion="8" minRefreshableVersion="3" recordCount="0" supportSubquery="1" supportAdvancedDrill="1" xr:uid="{F98CFF8B-8384-4899-AF7B-135A71477968}">
  <cacheSource type="external" connectionId="4"/>
  <cacheFields count="4">
    <cacheField name="[Calenda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9212965" createdVersion="5" refreshedVersion="8" minRefreshableVersion="3" recordCount="0" supportSubquery="1" supportAdvancedDrill="1" xr:uid="{0718FC1E-66D4-46AA-A589-2B04E83C8D01}">
  <cacheSource type="external" connectionId="4"/>
  <cacheFields count="4">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1"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19791666" createdVersion="5" refreshedVersion="8" minRefreshableVersion="3" recordCount="0" supportSubquery="1" supportAdvancedDrill="1" xr:uid="{6816852A-3F93-4BA7-95DC-9575CE82C650}">
  <cacheSource type="external" connectionId="4"/>
  <cacheFields count="4">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11.121320138889" createdVersion="5" refreshedVersion="8" minRefreshableVersion="3" recordCount="0" supportSubquery="1" supportAdvancedDrill="1" xr:uid="{D571E95A-CEFB-4C16-A208-902365EF4A3A}">
  <cacheSource type="external" connectionId="4"/>
  <cacheFields count="3">
    <cacheField name="[Measures].[Count of Patient Id]" caption="Count of Patient Id" numFmtId="0" hierarchy="23"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3">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5"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9321AC-A412-4697-A5CE-E5B29C74026B}" name="PivotTable18" cacheId="2960" applyNumberFormats="0" applyBorderFormats="0" applyFontFormats="0" applyPatternFormats="0" applyAlignmentFormats="0" applyWidthHeightFormats="1" dataCaption="Values" tag="53314033-46b9-47cf-b1b3-def2885643d0" updatedVersion="8" minRefreshableVersion="3" itemPrintTitles="1" createdVersion="5" indent="0" outline="1" outlineData="1" multipleFieldFilters="0" chartFormat="51">
  <location ref="D68:D70"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12">
      <pivotArea outline="0" collapsedLevelsAreSubtotals="1" fieldPosition="0"/>
    </format>
  </format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026639-7CA0-439C-A2B4-5971023F4AC4}" name="PivotTable8" cacheId="2990" applyNumberFormats="0" applyBorderFormats="0" applyFontFormats="0" applyPatternFormats="0" applyAlignmentFormats="0" applyWidthHeightFormats="1" dataCaption="Values" tag="54572b6a-481a-4435-9a15-56ea31a50882" updatedVersion="8" minRefreshableVersion="3" useAutoFormatting="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261">
      <pivotArea outline="0" collapsedLevelsAreSubtotals="1" fieldPosition="0"/>
    </format>
  </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18DD0E4-2D90-47C7-9042-993A1036B677}" name="PivotTable7" cacheId="2987" applyNumberFormats="0" applyBorderFormats="0" applyFontFormats="0" applyPatternFormats="0" applyAlignmentFormats="0" applyWidthHeightFormats="1" dataCaption="Values" tag="5ca93770-10f5-4c10-9780-5b59872d2d19" updatedVersion="8" minRefreshableVersion="3" useAutoFormatting="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62">
      <pivotArea outline="0" collapsedLevelsAreSubtotals="1" fieldPosition="0"/>
    </format>
  </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25187FF-CDA2-43AA-9DCA-F34BF4414EAC}" name="PivotTable6" cacheId="2984" applyNumberFormats="0" applyBorderFormats="0" applyFontFormats="0" applyPatternFormats="0" applyAlignmentFormats="0" applyWidthHeightFormats="1" dataCaption="Values" tag="fe31367d-3237-46d7-b064-f1ed1c979b71" updatedVersion="8" minRefreshableVersion="3" useAutoFormatting="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988509-122B-4E11-BAEC-2B7DC503F126}" name="PivotTable17" cacheId="2981" applyNumberFormats="0" applyBorderFormats="0" applyFontFormats="0" applyPatternFormats="0" applyAlignmentFormats="0" applyWidthHeightFormats="1" dataCaption="Values" tag="d68ec3ea-c666-4fe9-a154-b638cc0282ae" updatedVersion="8" minRefreshableVersion="3" itemPrintTitles="1" createdVersion="5" indent="0" outline="1" outlineData="1" multipleFieldFilters="0" chartFormat="55">
  <location ref="G62:H7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i>
    <i>
      <x v="1"/>
    </i>
    <i>
      <x v="6"/>
    </i>
    <i>
      <x v="5"/>
    </i>
    <i>
      <x v="2"/>
    </i>
    <i>
      <x v="4"/>
    </i>
    <i t="grand">
      <x/>
    </i>
  </rowItems>
  <colItems count="1">
    <i/>
  </colItems>
  <dataFields count="1">
    <dataField name="Count of Department Referral" fld="2" subtotal="count" baseField="0" baseItem="0"/>
  </dataFields>
  <formats count="1">
    <format dxfId="249">
      <pivotArea outline="0" collapsedLevelsAreSubtotals="1" fieldPosition="0"/>
    </format>
  </formats>
  <chartFormats count="2">
    <chartFormat chart="51"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691FF-6F52-49B5-8C4E-E9376B42AFEB}" name="PivotTable16" cacheId="2978" applyNumberFormats="0" applyBorderFormats="0" applyFontFormats="0" applyPatternFormats="0" applyAlignmentFormats="0" applyWidthHeightFormats="1" dataCaption="Values" tag="3ce4586c-c814-472e-ac02-c6d8045d96ea" updatedVersion="8" minRefreshableVersion="3" itemPrintTitles="1" createdVersion="5" indent="0" outline="1" outlineData="1" multipleFieldFilters="0" chartFormat="51">
  <location ref="D62:E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50">
      <pivotArea outline="0" collapsedLevelsAreSubtotals="1" fieldPosition="0"/>
    </format>
  </formats>
  <chartFormats count="3">
    <chartFormat chart="49" format="4" series="1">
      <pivotArea type="data" outline="0" fieldPosition="0">
        <references count="1">
          <reference field="4294967294" count="1" selected="0">
            <x v="0"/>
          </reference>
        </references>
      </pivotArea>
    </chartFormat>
    <chartFormat chart="49" format="5">
      <pivotArea type="data" outline="0" fieldPosition="0">
        <references count="2">
          <reference field="4294967294" count="1" selected="0">
            <x v="0"/>
          </reference>
          <reference field="1" count="1" selected="0">
            <x v="0"/>
          </reference>
        </references>
      </pivotArea>
    </chartFormat>
    <chartFormat chart="49"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26DCE5-AFAD-4CF5-92BF-B2D2D76307DA}" name="PivotTable15" cacheId="2975" applyNumberFormats="0" applyBorderFormats="0" applyFontFormats="0" applyPatternFormats="0" applyAlignmentFormats="0" applyWidthHeightFormats="1" dataCaption="Values" tag="57d573a1-6e1a-4c71-85ff-ae1544bee2d3" updatedVersion="8" minRefreshableVersion="3" itemPrintTitles="1" createdVersion="5" indent="0" outline="1" outlineData="1" multipleFieldFilters="0" chartFormat="48">
  <location ref="D55:E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51">
      <pivotArea outline="0" collapsedLevelsAreSubtotals="1" fieldPosition="0"/>
    </format>
  </formats>
  <chartFormats count="3">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1" count="1" selected="0">
            <x v="0"/>
          </reference>
        </references>
      </pivotArea>
    </chartFormat>
    <chartFormat chart="44" format="6">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62B052-2D1D-4540-A7E1-44D11332724C}" name="PivotTable13" cacheId="2972" applyNumberFormats="0" applyBorderFormats="0" applyFontFormats="0" applyPatternFormats="0" applyAlignmentFormats="0" applyWidthHeightFormats="1" dataCaption="Values" tag="5185397b-ee9b-4fb6-9c03-9088e0db054f" updatedVersion="8" minRefreshableVersion="3" itemPrintTitles="1" createdVersion="5" indent="0" outline="1" outlineData="1" multipleFieldFilters="0" chartFormat="42">
  <location ref="A55:B6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252">
      <pivotArea outline="0" collapsedLevelsAreSubtotals="1" fieldPosition="0"/>
    </format>
  </formats>
  <chartFormats count="1">
    <chartFormat chart="41"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2C6628-D4E8-4684-B24F-482D358252F0}" name="PivotTable12" cacheId="2969" applyNumberFormats="0" applyBorderFormats="0" applyFontFormats="0" applyPatternFormats="0" applyAlignmentFormats="0" applyWidthHeightFormats="1" dataCaption="Values" tag="4ccd52f1-1aec-4a74-a2bc-acfa033ea888" updatedVersion="8" minRefreshableVersion="3" itemPrintTitles="1" createdVersion="5" indent="0" outline="1" outlineData="1" multipleFieldFilters="0" chartFormat="39">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numFmtId="1"/>
    <dataField name="Percent of Patient Admission Flag" fld="4" subtotal="count" showDataAs="percentOfTotal" baseField="1" baseItem="0" numFmtId="10">
      <extLst>
        <ext xmlns:x14="http://schemas.microsoft.com/office/spreadsheetml/2009/9/main" uri="{E15A36E0-9728-4e99-A89B-3F7291B0FE68}">
          <x14:dataField sourceField="2" uniqueName="[__Xl2].[Measures].[Count of Patient Admission Flag]"/>
        </ext>
      </extLst>
    </dataField>
  </dataFields>
  <formats count="2">
    <format dxfId="254">
      <pivotArea outline="0" collapsedLevelsAreSubtotals="1" fieldPosition="0"/>
    </format>
    <format dxfId="253">
      <pivotArea outline="0" fieldPosition="0">
        <references count="1">
          <reference field="4294967294" count="1">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pivotArea type="data" outline="0" fieldPosition="0">
        <references count="2">
          <reference field="4294967294" count="1" selected="0">
            <x v="0"/>
          </reference>
          <reference field="1" count="1" selected="0">
            <x v="0"/>
          </reference>
        </references>
      </pivotArea>
    </chartFormat>
    <chartFormat chart="29" format="10">
      <pivotArea type="data" outline="0" fieldPosition="0">
        <references count="2">
          <reference field="4294967294" count="1" selected="0">
            <x v="0"/>
          </reference>
          <reference field="1" count="1" selected="0">
            <x v="1"/>
          </reference>
        </references>
      </pivotArea>
    </chartFormat>
    <chartFormat chart="29" format="11"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caption="Percent of Patient Admission Flag"/>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523E03-2D78-4183-9AFE-A8CFF585B0B7}" name="PivotTable11" cacheId="2966" applyNumberFormats="0" applyBorderFormats="0" applyFontFormats="0" applyPatternFormats="0" applyAlignmentFormats="0" applyWidthHeightFormats="1" dataCaption="Values" tag="3e60399d-4855-44e0-9372-d59dfce763d8" updatedVersion="8" minRefreshableVersion="3" useAutoFormatting="1" itemPrintTitles="1" createdVersion="5" indent="0" outline="1" outlineData="1" multipleFieldFilters="0" chartFormat="33">
  <location ref="I4:J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Patient Satisfaction Score" fld="2" baseField="0" baseItem="0"/>
  </dataFields>
  <formats count="2">
    <format dxfId="255">
      <pivotArea collapsedLevelsAreSubtotals="1" fieldPosition="0">
        <references count="1">
          <reference field="0" count="1">
            <x v="30"/>
          </reference>
        </references>
      </pivotArea>
    </format>
    <format dxfId="256">
      <pivotArea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227BB9-2C79-4238-9EB2-D6D31458C18A}" name="PivotTable10" cacheId="2963" applyNumberFormats="0" applyBorderFormats="0" applyFontFormats="0" applyPatternFormats="0" applyAlignmentFormats="0" applyWidthHeightFormats="1" dataCaption="Values" tag="c9aa1e11-77f6-4bd8-a8bd-f9ba36f5a8dd" updatedVersion="8" minRefreshableVersion="3" useAutoFormatting="1" itemPrintTitles="1" createdVersion="5" indent="0" outline="1" outlineData="1" multipleFieldFilters="0" chartFormat="26">
  <location ref="F4:G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258">
      <pivotArea collapsedLevelsAreSubtotals="1" fieldPosition="0">
        <references count="1">
          <reference field="0" count="1">
            <x v="31"/>
          </reference>
        </references>
      </pivotArea>
    </format>
    <format dxfId="257">
      <pivotArea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A4FACD-E986-4398-B7F8-B9EBE98CA80C}" name="PivotTable9" cacheId="2993" applyNumberFormats="0" applyBorderFormats="0" applyFontFormats="0" applyPatternFormats="0" applyAlignmentFormats="0" applyWidthHeightFormats="1" dataCaption="Values" tag="0e82c887-6fa7-44a5-99a7-a0e81f1a339a" updatedVersion="8" minRefreshableVersion="3" useAutoFormatting="1" itemPrintTitles="1" createdVersion="5" indent="0" outline="1" outlineData="1" multipleFieldFilters="0" chartFormat="16">
  <location ref="C4:D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2" format="8"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DFA665E-0D68-4E34-ABF2-B5636CD8E2F1}"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447BB78-75A8-4DD3-8BAF-416B6F733F5D}" sourceName="[Calendar].[DATE (Month)]">
  <pivotTables>
    <pivotTable tabId="1" name="PivotTable9"/>
    <pivotTable tabId="1" name="PivotTable6"/>
    <pivotTable tabId="1" name="PivotTable7"/>
    <pivotTable tabId="1" name="PivotTable8"/>
    <pivotTable tabId="1" name="PivotTable10"/>
    <pivotTable tabId="1" name="PivotTable11"/>
    <pivotTable tabId="1" name="PivotTable12"/>
    <pivotTable tabId="1" name="PivotTable13"/>
    <pivotTable tabId="1" name="PivotTable15"/>
    <pivotTable tabId="1" name="PivotTable16"/>
    <pivotTable tabId="1" name="PivotTable17"/>
    <pivotTable tabId="1" name="PivotTable18"/>
  </pivotTables>
  <data>
    <olap pivotCacheId="905672521">
      <levels count="2">
        <level uniqueName="[Calendar].[DATE (Month)].[(All)]" sourceCaption="(All)" count="0"/>
        <level uniqueName="[Calendar].[DATE (Month)].[DATE (Month)]" sourceCaption="DATE (Month)" count="12">
          <ranges>
            <range startItem="0">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i n="[Calendar].[DATE (Month)].&amp;[Jan]" c="Jan"/>
              <i n="[Calendar].[DATE (Month)].&amp;[Feb]" c="Feb"/>
              <i n="[Calendar].[DATE (Month)].&amp;[Mar]" c="Mar"/>
            </range>
          </ranges>
        </level>
      </levels>
      <selections count="1">
        <selection n="[Calendar].[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EF7412F-EF56-4D7C-A8B7-EF1B12587CC8}" sourceName="[Calendar].[DATE (Year)]">
  <pivotTables>
    <pivotTable tabId="1" name="PivotTable18"/>
    <pivotTable tabId="1" name="PivotTable10"/>
    <pivotTable tabId="1" name="PivotTable11"/>
    <pivotTable tabId="1" name="PivotTable12"/>
    <pivotTable tabId="1" name="PivotTable13"/>
    <pivotTable tabId="1" name="PivotTable15"/>
    <pivotTable tabId="1" name="PivotTable16"/>
    <pivotTable tabId="1" name="PivotTable17"/>
    <pivotTable tabId="1" name="PivotTable6"/>
    <pivotTable tabId="1" name="PivotTable7"/>
    <pivotTable tabId="1" name="PivotTable8"/>
    <pivotTable tabId="1" name="PivotTable9"/>
  </pivotTables>
  <data>
    <olap pivotCacheId="905672521">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0BFD993-454A-4610-9FAD-500E9F6786CF}" cache="Slicer_DATE__Month" caption="DATE (Month)" showCaption="0" level="1" style="My Style" rowHeight="241300"/>
  <slicer name="DATE (Year)" xr10:uid="{73AA7D64-C8BD-4CF9-8D66-E0DD887A43F3}" cache="Slicer_DATE__Year" caption="DATE (Yea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20480E-AB79-4172-B013-F7AD3FDAFB18}" name="Table_ExternalData_1" displayName="Table_ExternalData_1" ref="A3:M26" tableType="queryTable" totalsRowShown="0">
  <autoFilter ref="A3:M26" xr:uid="{2320480E-AB79-4172-B013-F7AD3FDAFB18}"/>
  <tableColumns count="13">
    <tableColumn id="1" xr3:uid="{4C7EEDF3-9BB5-4B4F-994D-258F15E62D0B}" uniqueName="1" name="Hospital Emergency Room Data[Patient Id]" queryTableFieldId="1"/>
    <tableColumn id="2" xr3:uid="{E6D2E5A6-0BEB-4FED-B40E-8689BAAFE335}" uniqueName="2" name="Hospital Emergency Room Data[Patient Admission Date]" queryTableFieldId="2" dataDxfId="248"/>
    <tableColumn id="3" xr3:uid="{D54DC69B-155F-45B8-A053-182CB1642D5A}" uniqueName="3" name="Hospital Emergency Room Data[Patient Admission Time]" queryTableFieldId="3"/>
    <tableColumn id="4" xr3:uid="{4B7238DF-25B5-40E1-8C18-7744254809A3}" uniqueName="4" name="Hospital Emergency Room Data[Merged]" queryTableFieldId="4"/>
    <tableColumn id="5" xr3:uid="{A8E165A0-9B3C-4CE9-8324-DE5C9FAFCC40}" uniqueName="5" name="Hospital Emergency Room Data[Patient Gender]" queryTableFieldId="5"/>
    <tableColumn id="6" xr3:uid="{7F136B20-F17D-4533-BD53-3648A569BABA}" uniqueName="6" name="Hospital Emergency Room Data[Patient Age]" queryTableFieldId="6"/>
    <tableColumn id="7" xr3:uid="{FAF760FF-4A4C-43C9-9B84-6CC0465A3432}" uniqueName="7" name="Hospital Emergency Room Data[Patient Race]" queryTableFieldId="7"/>
    <tableColumn id="8" xr3:uid="{2E1B62AC-E4B0-499E-887C-5059F2DF17CC}" uniqueName="8" name="Hospital Emergency Room Data[Department Referral]" queryTableFieldId="8"/>
    <tableColumn id="9" xr3:uid="{F3989C94-1C65-47FB-BC19-68FA9F611C1C}" uniqueName="9" name="Hospital Emergency Room Data[Patient Admission Flag]" queryTableFieldId="9"/>
    <tableColumn id="10" xr3:uid="{3BFF080F-CCEE-4376-A562-7DDE3A3BD108}" uniqueName="10" name="Hospital Emergency Room Data[Patient Satisfaction Score]" queryTableFieldId="10"/>
    <tableColumn id="11" xr3:uid="{7DEF9E89-875D-4FC0-A566-DAF42BE35B82}" uniqueName="11" name="Hospital Emergency Room Data[Patient Waittime]" queryTableFieldId="11"/>
    <tableColumn id="12" xr3:uid="{B3C0FB90-B1B3-4B65-BFA1-890EA3B923CE}" uniqueName="12" name="Hospital Emergency Room Data[Age Group]" queryTableFieldId="12"/>
    <tableColumn id="13" xr3:uid="{0A9A255B-A5F0-472C-8F88-8C8A10D5C7CE}"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EED90-2F2E-4332-ACFB-D44697DC753A}">
  <dimension ref="A1:M26"/>
  <sheetViews>
    <sheetView workbookViewId="0"/>
  </sheetViews>
  <sheetFormatPr defaultRowHeight="14.5" x14ac:dyDescent="0.35"/>
  <cols>
    <col min="1" max="1" width="39.36328125" bestFit="1" customWidth="1"/>
    <col min="2" max="2" width="51.08984375" bestFit="1" customWidth="1"/>
    <col min="3" max="3" width="51.1796875" bestFit="1" customWidth="1"/>
    <col min="4" max="4" width="37.6328125" bestFit="1" customWidth="1"/>
    <col min="5" max="5" width="44.08984375" bestFit="1" customWidth="1"/>
    <col min="6" max="6" width="40.90625" bestFit="1" customWidth="1"/>
    <col min="7" max="7" width="41.7265625" bestFit="1" customWidth="1"/>
    <col min="8" max="8" width="48.81640625" bestFit="1" customWidth="1"/>
    <col min="9" max="9" width="50.36328125" bestFit="1" customWidth="1"/>
    <col min="10" max="10" width="52.81640625" bestFit="1" customWidth="1"/>
    <col min="11" max="11" width="45.7265625" bestFit="1" customWidth="1"/>
    <col min="12" max="12" width="40.08984375" bestFit="1" customWidth="1"/>
    <col min="13" max="13" width="49.54296875" bestFit="1" customWidth="1"/>
  </cols>
  <sheetData>
    <row r="1" spans="1:13" x14ac:dyDescent="0.35">
      <c r="A1" s="22" t="s">
        <v>141</v>
      </c>
    </row>
    <row r="3" spans="1:13" x14ac:dyDescent="0.35">
      <c r="A3" t="s">
        <v>75</v>
      </c>
      <c r="B3" t="s">
        <v>76</v>
      </c>
      <c r="C3" t="s">
        <v>77</v>
      </c>
      <c r="D3" t="s">
        <v>78</v>
      </c>
      <c r="E3" t="s">
        <v>79</v>
      </c>
      <c r="F3" t="s">
        <v>80</v>
      </c>
      <c r="G3" t="s">
        <v>81</v>
      </c>
      <c r="H3" t="s">
        <v>82</v>
      </c>
      <c r="I3" t="s">
        <v>83</v>
      </c>
      <c r="J3" t="s">
        <v>84</v>
      </c>
      <c r="K3" t="s">
        <v>85</v>
      </c>
      <c r="L3" t="s">
        <v>86</v>
      </c>
      <c r="M3" t="s">
        <v>87</v>
      </c>
    </row>
    <row r="4" spans="1:13" x14ac:dyDescent="0.35">
      <c r="A4" t="s">
        <v>88</v>
      </c>
      <c r="B4" s="21">
        <v>45420</v>
      </c>
      <c r="C4">
        <v>2.15</v>
      </c>
      <c r="D4" t="s">
        <v>89</v>
      </c>
      <c r="E4" t="s">
        <v>62</v>
      </c>
      <c r="F4">
        <v>64</v>
      </c>
      <c r="G4" t="s">
        <v>90</v>
      </c>
      <c r="H4" t="s">
        <v>66</v>
      </c>
      <c r="I4" t="s">
        <v>41</v>
      </c>
      <c r="K4">
        <v>57</v>
      </c>
      <c r="L4" t="s">
        <v>55</v>
      </c>
      <c r="M4" t="s">
        <v>57</v>
      </c>
    </row>
    <row r="5" spans="1:13" x14ac:dyDescent="0.35">
      <c r="A5" t="s">
        <v>91</v>
      </c>
      <c r="B5" s="21">
        <v>45067</v>
      </c>
      <c r="C5">
        <v>1.04</v>
      </c>
      <c r="D5" t="s">
        <v>92</v>
      </c>
      <c r="E5" t="s">
        <v>62</v>
      </c>
      <c r="F5">
        <v>37</v>
      </c>
      <c r="G5" t="s">
        <v>93</v>
      </c>
      <c r="H5" t="s">
        <v>66</v>
      </c>
      <c r="I5" t="s">
        <v>42</v>
      </c>
      <c r="K5">
        <v>48</v>
      </c>
      <c r="L5" t="s">
        <v>52</v>
      </c>
      <c r="M5" t="s">
        <v>57</v>
      </c>
    </row>
    <row r="6" spans="1:13" x14ac:dyDescent="0.35">
      <c r="A6" t="s">
        <v>94</v>
      </c>
      <c r="B6" s="21">
        <v>45422</v>
      </c>
      <c r="C6">
        <v>5.46</v>
      </c>
      <c r="D6" t="s">
        <v>95</v>
      </c>
      <c r="E6" t="s">
        <v>62</v>
      </c>
      <c r="F6">
        <v>54</v>
      </c>
      <c r="G6" t="s">
        <v>96</v>
      </c>
      <c r="H6" t="s">
        <v>66</v>
      </c>
      <c r="I6" t="s">
        <v>42</v>
      </c>
      <c r="K6">
        <v>21</v>
      </c>
      <c r="L6" t="s">
        <v>54</v>
      </c>
      <c r="M6" t="s">
        <v>58</v>
      </c>
    </row>
    <row r="7" spans="1:13" x14ac:dyDescent="0.35">
      <c r="A7" t="s">
        <v>97</v>
      </c>
      <c r="B7" s="21">
        <v>45416</v>
      </c>
      <c r="C7">
        <v>6.06</v>
      </c>
      <c r="D7" t="s">
        <v>98</v>
      </c>
      <c r="E7" t="s">
        <v>62</v>
      </c>
      <c r="F7">
        <v>41</v>
      </c>
      <c r="G7" t="s">
        <v>90</v>
      </c>
      <c r="H7" t="s">
        <v>66</v>
      </c>
      <c r="I7" t="s">
        <v>42</v>
      </c>
      <c r="K7">
        <v>48</v>
      </c>
      <c r="L7" t="s">
        <v>53</v>
      </c>
      <c r="M7" t="s">
        <v>57</v>
      </c>
    </row>
    <row r="8" spans="1:13" x14ac:dyDescent="0.35">
      <c r="A8" t="s">
        <v>99</v>
      </c>
      <c r="B8" s="21">
        <v>45059</v>
      </c>
      <c r="C8">
        <v>14.01</v>
      </c>
      <c r="D8" t="s">
        <v>100</v>
      </c>
      <c r="E8" t="s">
        <v>63</v>
      </c>
      <c r="F8">
        <v>59</v>
      </c>
      <c r="G8" t="s">
        <v>93</v>
      </c>
      <c r="H8" t="s">
        <v>66</v>
      </c>
      <c r="I8" t="s">
        <v>42</v>
      </c>
      <c r="K8">
        <v>54</v>
      </c>
      <c r="L8" t="s">
        <v>54</v>
      </c>
      <c r="M8" t="s">
        <v>57</v>
      </c>
    </row>
    <row r="9" spans="1:13" x14ac:dyDescent="0.35">
      <c r="A9" t="s">
        <v>101</v>
      </c>
      <c r="B9" s="21">
        <v>45435</v>
      </c>
      <c r="C9">
        <v>9.4</v>
      </c>
      <c r="D9" t="s">
        <v>102</v>
      </c>
      <c r="E9" t="s">
        <v>63</v>
      </c>
      <c r="F9">
        <v>30</v>
      </c>
      <c r="G9" t="s">
        <v>93</v>
      </c>
      <c r="H9" t="s">
        <v>66</v>
      </c>
      <c r="I9" t="s">
        <v>42</v>
      </c>
      <c r="K9">
        <v>50</v>
      </c>
      <c r="L9" t="s">
        <v>51</v>
      </c>
      <c r="M9" t="s">
        <v>57</v>
      </c>
    </row>
    <row r="10" spans="1:13" x14ac:dyDescent="0.35">
      <c r="A10" t="s">
        <v>103</v>
      </c>
      <c r="B10" s="21">
        <v>45076</v>
      </c>
      <c r="C10">
        <v>7.37</v>
      </c>
      <c r="D10" t="s">
        <v>104</v>
      </c>
      <c r="E10" t="s">
        <v>63</v>
      </c>
      <c r="F10">
        <v>47</v>
      </c>
      <c r="G10" t="s">
        <v>105</v>
      </c>
      <c r="H10" t="s">
        <v>66</v>
      </c>
      <c r="I10" t="s">
        <v>42</v>
      </c>
      <c r="K10">
        <v>23</v>
      </c>
      <c r="L10" t="s">
        <v>53</v>
      </c>
      <c r="M10" t="s">
        <v>58</v>
      </c>
    </row>
    <row r="11" spans="1:13" x14ac:dyDescent="0.35">
      <c r="A11" t="s">
        <v>106</v>
      </c>
      <c r="B11" s="21">
        <v>45437</v>
      </c>
      <c r="C11">
        <v>21.12</v>
      </c>
      <c r="D11" t="s">
        <v>107</v>
      </c>
      <c r="E11" t="s">
        <v>63</v>
      </c>
      <c r="F11">
        <v>26</v>
      </c>
      <c r="G11" t="s">
        <v>105</v>
      </c>
      <c r="H11" t="s">
        <v>66</v>
      </c>
      <c r="I11" t="s">
        <v>42</v>
      </c>
      <c r="K11">
        <v>50</v>
      </c>
      <c r="L11" t="s">
        <v>51</v>
      </c>
      <c r="M11" t="s">
        <v>57</v>
      </c>
    </row>
    <row r="12" spans="1:13" x14ac:dyDescent="0.35">
      <c r="A12" t="s">
        <v>108</v>
      </c>
      <c r="B12" s="21">
        <v>45433</v>
      </c>
      <c r="C12">
        <v>8.26</v>
      </c>
      <c r="D12" t="s">
        <v>109</v>
      </c>
      <c r="E12" t="s">
        <v>63</v>
      </c>
      <c r="F12">
        <v>65</v>
      </c>
      <c r="G12" t="s">
        <v>110</v>
      </c>
      <c r="H12" t="s">
        <v>66</v>
      </c>
      <c r="I12" t="s">
        <v>42</v>
      </c>
      <c r="K12">
        <v>44</v>
      </c>
      <c r="L12" t="s">
        <v>55</v>
      </c>
      <c r="M12" t="s">
        <v>57</v>
      </c>
    </row>
    <row r="13" spans="1:13" x14ac:dyDescent="0.35">
      <c r="A13" t="s">
        <v>111</v>
      </c>
      <c r="B13" s="21">
        <v>45055</v>
      </c>
      <c r="C13">
        <v>12.32</v>
      </c>
      <c r="D13" t="s">
        <v>112</v>
      </c>
      <c r="E13" t="s">
        <v>62</v>
      </c>
      <c r="F13">
        <v>59</v>
      </c>
      <c r="G13" t="s">
        <v>93</v>
      </c>
      <c r="H13" t="s">
        <v>66</v>
      </c>
      <c r="I13" t="s">
        <v>41</v>
      </c>
      <c r="K13">
        <v>10</v>
      </c>
      <c r="L13" t="s">
        <v>54</v>
      </c>
      <c r="M13" t="s">
        <v>58</v>
      </c>
    </row>
    <row r="14" spans="1:13" x14ac:dyDescent="0.35">
      <c r="A14" t="s">
        <v>113</v>
      </c>
      <c r="B14" s="21">
        <v>45068</v>
      </c>
      <c r="C14">
        <v>15.25</v>
      </c>
      <c r="D14" t="s">
        <v>114</v>
      </c>
      <c r="E14" t="s">
        <v>62</v>
      </c>
      <c r="F14">
        <v>22</v>
      </c>
      <c r="G14" t="s">
        <v>115</v>
      </c>
      <c r="H14" t="s">
        <v>66</v>
      </c>
      <c r="I14" t="s">
        <v>41</v>
      </c>
      <c r="K14">
        <v>56</v>
      </c>
      <c r="L14" t="s">
        <v>51</v>
      </c>
      <c r="M14" t="s">
        <v>57</v>
      </c>
    </row>
    <row r="15" spans="1:13" x14ac:dyDescent="0.35">
      <c r="A15" t="s">
        <v>116</v>
      </c>
      <c r="B15" s="21">
        <v>45049</v>
      </c>
      <c r="C15">
        <v>19.489999999999998</v>
      </c>
      <c r="D15" t="s">
        <v>117</v>
      </c>
      <c r="E15" t="s">
        <v>62</v>
      </c>
      <c r="F15">
        <v>63</v>
      </c>
      <c r="G15" t="s">
        <v>110</v>
      </c>
      <c r="H15" t="s">
        <v>66</v>
      </c>
      <c r="I15" t="s">
        <v>41</v>
      </c>
      <c r="K15">
        <v>25</v>
      </c>
      <c r="L15" t="s">
        <v>55</v>
      </c>
      <c r="M15" t="s">
        <v>58</v>
      </c>
    </row>
    <row r="16" spans="1:13" x14ac:dyDescent="0.35">
      <c r="A16" t="s">
        <v>118</v>
      </c>
      <c r="B16" s="21">
        <v>45057</v>
      </c>
      <c r="C16">
        <v>12.58</v>
      </c>
      <c r="D16" t="s">
        <v>119</v>
      </c>
      <c r="E16" t="s">
        <v>62</v>
      </c>
      <c r="F16">
        <v>27</v>
      </c>
      <c r="G16" t="s">
        <v>90</v>
      </c>
      <c r="H16" t="s">
        <v>66</v>
      </c>
      <c r="I16" t="s">
        <v>41</v>
      </c>
      <c r="K16">
        <v>11</v>
      </c>
      <c r="L16" t="s">
        <v>51</v>
      </c>
      <c r="M16" t="s">
        <v>58</v>
      </c>
    </row>
    <row r="17" spans="1:13" x14ac:dyDescent="0.35">
      <c r="A17" t="s">
        <v>120</v>
      </c>
      <c r="B17" s="21">
        <v>45424</v>
      </c>
      <c r="C17">
        <v>1.4</v>
      </c>
      <c r="D17" t="s">
        <v>121</v>
      </c>
      <c r="E17" t="s">
        <v>63</v>
      </c>
      <c r="F17">
        <v>14</v>
      </c>
      <c r="G17" t="s">
        <v>96</v>
      </c>
      <c r="H17" t="s">
        <v>66</v>
      </c>
      <c r="I17" t="s">
        <v>41</v>
      </c>
      <c r="K17">
        <v>44</v>
      </c>
      <c r="L17" t="s">
        <v>50</v>
      </c>
      <c r="M17" t="s">
        <v>57</v>
      </c>
    </row>
    <row r="18" spans="1:13" x14ac:dyDescent="0.35">
      <c r="A18" t="s">
        <v>122</v>
      </c>
      <c r="B18" s="21">
        <v>45062</v>
      </c>
      <c r="C18">
        <v>11.38</v>
      </c>
      <c r="D18" t="s">
        <v>123</v>
      </c>
      <c r="E18" t="s">
        <v>63</v>
      </c>
      <c r="F18">
        <v>78</v>
      </c>
      <c r="G18" t="s">
        <v>124</v>
      </c>
      <c r="H18" t="s">
        <v>66</v>
      </c>
      <c r="I18" t="s">
        <v>41</v>
      </c>
      <c r="K18">
        <v>48</v>
      </c>
      <c r="L18" t="s">
        <v>56</v>
      </c>
      <c r="M18" t="s">
        <v>57</v>
      </c>
    </row>
    <row r="19" spans="1:13" x14ac:dyDescent="0.35">
      <c r="A19" t="s">
        <v>125</v>
      </c>
      <c r="B19" s="21">
        <v>45430</v>
      </c>
      <c r="C19">
        <v>12.58</v>
      </c>
      <c r="D19" t="s">
        <v>126</v>
      </c>
      <c r="E19" t="s">
        <v>62</v>
      </c>
      <c r="F19">
        <v>33</v>
      </c>
      <c r="G19" t="s">
        <v>93</v>
      </c>
      <c r="H19" t="s">
        <v>66</v>
      </c>
      <c r="I19" t="s">
        <v>42</v>
      </c>
      <c r="J19">
        <v>3</v>
      </c>
      <c r="K19">
        <v>55</v>
      </c>
      <c r="L19" t="s">
        <v>52</v>
      </c>
      <c r="M19" t="s">
        <v>57</v>
      </c>
    </row>
    <row r="20" spans="1:13" x14ac:dyDescent="0.35">
      <c r="A20" t="s">
        <v>127</v>
      </c>
      <c r="B20" s="21">
        <v>45058</v>
      </c>
      <c r="C20">
        <v>0.18</v>
      </c>
      <c r="D20" t="s">
        <v>128</v>
      </c>
      <c r="E20" t="s">
        <v>63</v>
      </c>
      <c r="F20">
        <v>78</v>
      </c>
      <c r="G20" t="s">
        <v>115</v>
      </c>
      <c r="H20" t="s">
        <v>66</v>
      </c>
      <c r="I20" t="s">
        <v>42</v>
      </c>
      <c r="J20">
        <v>1</v>
      </c>
      <c r="K20">
        <v>33</v>
      </c>
      <c r="L20" t="s">
        <v>56</v>
      </c>
      <c r="M20" t="s">
        <v>57</v>
      </c>
    </row>
    <row r="21" spans="1:13" x14ac:dyDescent="0.35">
      <c r="A21" t="s">
        <v>129</v>
      </c>
      <c r="B21" s="21">
        <v>45426</v>
      </c>
      <c r="C21">
        <v>14.16</v>
      </c>
      <c r="D21" t="s">
        <v>130</v>
      </c>
      <c r="E21" t="s">
        <v>63</v>
      </c>
      <c r="F21">
        <v>78</v>
      </c>
      <c r="G21" t="s">
        <v>105</v>
      </c>
      <c r="H21" t="s">
        <v>66</v>
      </c>
      <c r="I21" t="s">
        <v>42</v>
      </c>
      <c r="J21">
        <v>4</v>
      </c>
      <c r="K21">
        <v>13</v>
      </c>
      <c r="L21" t="s">
        <v>56</v>
      </c>
      <c r="M21" t="s">
        <v>58</v>
      </c>
    </row>
    <row r="22" spans="1:13" x14ac:dyDescent="0.35">
      <c r="A22" t="s">
        <v>131</v>
      </c>
      <c r="B22" s="21">
        <v>45064</v>
      </c>
      <c r="C22">
        <v>4.0599999999999996</v>
      </c>
      <c r="D22" t="s">
        <v>132</v>
      </c>
      <c r="E22" t="s">
        <v>63</v>
      </c>
      <c r="F22">
        <v>23</v>
      </c>
      <c r="G22" t="s">
        <v>110</v>
      </c>
      <c r="H22" t="s">
        <v>66</v>
      </c>
      <c r="I22" t="s">
        <v>42</v>
      </c>
      <c r="J22">
        <v>8</v>
      </c>
      <c r="K22">
        <v>16</v>
      </c>
      <c r="L22" t="s">
        <v>51</v>
      </c>
      <c r="M22" t="s">
        <v>58</v>
      </c>
    </row>
    <row r="23" spans="1:13" x14ac:dyDescent="0.35">
      <c r="A23" t="s">
        <v>133</v>
      </c>
      <c r="B23" s="21">
        <v>45425</v>
      </c>
      <c r="C23">
        <v>14.3</v>
      </c>
      <c r="D23" t="s">
        <v>134</v>
      </c>
      <c r="E23" t="s">
        <v>63</v>
      </c>
      <c r="F23">
        <v>45</v>
      </c>
      <c r="G23" t="s">
        <v>110</v>
      </c>
      <c r="H23" t="s">
        <v>66</v>
      </c>
      <c r="I23" t="s">
        <v>42</v>
      </c>
      <c r="J23">
        <v>8</v>
      </c>
      <c r="K23">
        <v>30</v>
      </c>
      <c r="L23" t="s">
        <v>53</v>
      </c>
      <c r="M23" t="s">
        <v>58</v>
      </c>
    </row>
    <row r="24" spans="1:13" x14ac:dyDescent="0.35">
      <c r="A24" t="s">
        <v>135</v>
      </c>
      <c r="B24" s="21">
        <v>45416</v>
      </c>
      <c r="C24">
        <v>17.22</v>
      </c>
      <c r="D24" t="s">
        <v>136</v>
      </c>
      <c r="E24" t="s">
        <v>63</v>
      </c>
      <c r="F24">
        <v>7</v>
      </c>
      <c r="G24" t="s">
        <v>115</v>
      </c>
      <c r="H24" t="s">
        <v>66</v>
      </c>
      <c r="I24" t="s">
        <v>41</v>
      </c>
      <c r="J24">
        <v>2</v>
      </c>
      <c r="K24">
        <v>44</v>
      </c>
      <c r="L24" t="s">
        <v>49</v>
      </c>
      <c r="M24" t="s">
        <v>57</v>
      </c>
    </row>
    <row r="25" spans="1:13" x14ac:dyDescent="0.35">
      <c r="A25" t="s">
        <v>137</v>
      </c>
      <c r="B25" s="21">
        <v>45057</v>
      </c>
      <c r="C25">
        <v>19.02</v>
      </c>
      <c r="D25" t="s">
        <v>138</v>
      </c>
      <c r="E25" t="s">
        <v>63</v>
      </c>
      <c r="F25">
        <v>63</v>
      </c>
      <c r="G25" t="s">
        <v>110</v>
      </c>
      <c r="H25" t="s">
        <v>66</v>
      </c>
      <c r="I25" t="s">
        <v>41</v>
      </c>
      <c r="J25">
        <v>7</v>
      </c>
      <c r="K25">
        <v>56</v>
      </c>
      <c r="L25" t="s">
        <v>55</v>
      </c>
      <c r="M25" t="s">
        <v>57</v>
      </c>
    </row>
    <row r="26" spans="1:13" x14ac:dyDescent="0.35">
      <c r="A26" t="s">
        <v>139</v>
      </c>
      <c r="B26" s="21">
        <v>45065</v>
      </c>
      <c r="C26">
        <v>14.01</v>
      </c>
      <c r="D26" t="s">
        <v>140</v>
      </c>
      <c r="E26" t="s">
        <v>63</v>
      </c>
      <c r="F26">
        <v>53</v>
      </c>
      <c r="G26" t="s">
        <v>90</v>
      </c>
      <c r="H26" t="s">
        <v>66</v>
      </c>
      <c r="I26" t="s">
        <v>42</v>
      </c>
      <c r="J26">
        <v>6</v>
      </c>
      <c r="K26">
        <v>35</v>
      </c>
      <c r="L26" t="s">
        <v>54</v>
      </c>
      <c r="M26"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728A7-8AAA-436A-8623-33CF7598428E}">
  <dimension ref="A3:J71"/>
  <sheetViews>
    <sheetView topLeftCell="A53" workbookViewId="0">
      <selection activeCell="D68" sqref="D68"/>
    </sheetView>
  </sheetViews>
  <sheetFormatPr defaultRowHeight="14.5" x14ac:dyDescent="0.35"/>
  <cols>
    <col min="1" max="1" width="31.90625" bestFit="1" customWidth="1"/>
    <col min="2" max="2" width="15.54296875" customWidth="1"/>
    <col min="3" max="3" width="12.36328125" bestFit="1" customWidth="1"/>
    <col min="4" max="4" width="16.81640625" bestFit="1" customWidth="1"/>
    <col min="5" max="5" width="18.90625" customWidth="1"/>
    <col min="6" max="6" width="12.36328125" bestFit="1" customWidth="1"/>
    <col min="7" max="7" width="24.81640625" bestFit="1" customWidth="1"/>
    <col min="8" max="8" width="9.36328125" customWidth="1"/>
    <col min="9" max="9" width="12.36328125" bestFit="1" customWidth="1"/>
    <col min="10" max="10" width="28.7265625" bestFit="1" customWidth="1"/>
  </cols>
  <sheetData>
    <row r="3" spans="1:10" x14ac:dyDescent="0.35">
      <c r="C3" t="s">
        <v>38</v>
      </c>
      <c r="F3" t="s">
        <v>40</v>
      </c>
      <c r="I3" t="s">
        <v>39</v>
      </c>
    </row>
    <row r="4" spans="1:10" x14ac:dyDescent="0.35">
      <c r="A4" t="s">
        <v>0</v>
      </c>
      <c r="C4" s="2" t="s">
        <v>4</v>
      </c>
      <c r="D4" t="s">
        <v>0</v>
      </c>
      <c r="F4" s="2" t="s">
        <v>4</v>
      </c>
      <c r="G4" t="s">
        <v>1</v>
      </c>
      <c r="I4" s="2" t="s">
        <v>4</v>
      </c>
      <c r="J4" t="s">
        <v>2</v>
      </c>
    </row>
    <row r="5" spans="1:10" x14ac:dyDescent="0.35">
      <c r="A5" s="1">
        <v>480</v>
      </c>
      <c r="C5" s="4" t="s">
        <v>7</v>
      </c>
      <c r="D5" s="1">
        <v>20</v>
      </c>
      <c r="F5" s="4" t="s">
        <v>7</v>
      </c>
      <c r="G5" s="3">
        <v>31.5</v>
      </c>
      <c r="I5" s="4" t="s">
        <v>7</v>
      </c>
      <c r="J5" s="3">
        <v>11</v>
      </c>
    </row>
    <row r="6" spans="1:10" x14ac:dyDescent="0.35">
      <c r="C6" s="4" t="s">
        <v>8</v>
      </c>
      <c r="D6" s="1">
        <v>16</v>
      </c>
      <c r="F6" s="4" t="s">
        <v>8</v>
      </c>
      <c r="G6" s="3">
        <v>34.25</v>
      </c>
      <c r="I6" s="4" t="s">
        <v>8</v>
      </c>
      <c r="J6" s="3">
        <v>20</v>
      </c>
    </row>
    <row r="7" spans="1:10" x14ac:dyDescent="0.35">
      <c r="C7" s="4" t="s">
        <v>9</v>
      </c>
      <c r="D7" s="1">
        <v>20</v>
      </c>
      <c r="F7" s="4" t="s">
        <v>9</v>
      </c>
      <c r="G7" s="3">
        <v>41.1</v>
      </c>
      <c r="I7" s="4" t="s">
        <v>9</v>
      </c>
      <c r="J7" s="3">
        <v>30</v>
      </c>
    </row>
    <row r="8" spans="1:10" x14ac:dyDescent="0.35">
      <c r="C8" s="4" t="s">
        <v>10</v>
      </c>
      <c r="D8" s="1">
        <v>16</v>
      </c>
      <c r="F8" s="4" t="s">
        <v>10</v>
      </c>
      <c r="G8" s="3">
        <v>31</v>
      </c>
      <c r="I8" s="4" t="s">
        <v>10</v>
      </c>
      <c r="J8" s="3">
        <v>24</v>
      </c>
    </row>
    <row r="9" spans="1:10" x14ac:dyDescent="0.35">
      <c r="C9" s="4" t="s">
        <v>11</v>
      </c>
      <c r="D9" s="1">
        <v>18</v>
      </c>
      <c r="F9" s="4" t="s">
        <v>11</v>
      </c>
      <c r="G9" s="3">
        <v>33.666666666666664</v>
      </c>
      <c r="I9" s="4" t="s">
        <v>11</v>
      </c>
      <c r="J9" s="3">
        <v>22</v>
      </c>
    </row>
    <row r="10" spans="1:10" x14ac:dyDescent="0.35">
      <c r="A10" t="s">
        <v>1</v>
      </c>
      <c r="C10" s="4" t="s">
        <v>12</v>
      </c>
      <c r="D10" s="1">
        <v>16</v>
      </c>
      <c r="F10" s="4" t="s">
        <v>12</v>
      </c>
      <c r="G10" s="3">
        <v>34.5625</v>
      </c>
      <c r="I10" s="4" t="s">
        <v>12</v>
      </c>
      <c r="J10" s="3">
        <v>21</v>
      </c>
    </row>
    <row r="11" spans="1:10" x14ac:dyDescent="0.35">
      <c r="A11" s="3">
        <v>34.429166666666667</v>
      </c>
      <c r="C11" s="4" t="s">
        <v>13</v>
      </c>
      <c r="D11" s="1">
        <v>15</v>
      </c>
      <c r="F11" s="4" t="s">
        <v>13</v>
      </c>
      <c r="G11" s="3">
        <v>34.93333333333333</v>
      </c>
      <c r="I11" s="4" t="s">
        <v>13</v>
      </c>
      <c r="J11" s="3">
        <v>24</v>
      </c>
    </row>
    <row r="12" spans="1:10" x14ac:dyDescent="0.35">
      <c r="C12" s="4" t="s">
        <v>14</v>
      </c>
      <c r="D12" s="1">
        <v>20</v>
      </c>
      <c r="F12" s="4" t="s">
        <v>14</v>
      </c>
      <c r="G12" s="3">
        <v>36.4</v>
      </c>
      <c r="I12" s="4" t="s">
        <v>14</v>
      </c>
      <c r="J12" s="3">
        <v>18</v>
      </c>
    </row>
    <row r="13" spans="1:10" x14ac:dyDescent="0.35">
      <c r="C13" s="4" t="s">
        <v>15</v>
      </c>
      <c r="D13" s="1">
        <v>20</v>
      </c>
      <c r="F13" s="4" t="s">
        <v>15</v>
      </c>
      <c r="G13" s="3">
        <v>35.549999999999997</v>
      </c>
      <c r="I13" s="4" t="s">
        <v>15</v>
      </c>
      <c r="J13" s="3">
        <v>25</v>
      </c>
    </row>
    <row r="14" spans="1:10" x14ac:dyDescent="0.35">
      <c r="C14" s="4" t="s">
        <v>16</v>
      </c>
      <c r="D14" s="1">
        <v>13</v>
      </c>
      <c r="F14" s="4" t="s">
        <v>16</v>
      </c>
      <c r="G14" s="3">
        <v>30.692307692307693</v>
      </c>
      <c r="I14" s="4" t="s">
        <v>16</v>
      </c>
      <c r="J14" s="3">
        <v>16</v>
      </c>
    </row>
    <row r="15" spans="1:10" x14ac:dyDescent="0.35">
      <c r="A15" t="s">
        <v>3</v>
      </c>
      <c r="C15" s="4" t="s">
        <v>17</v>
      </c>
      <c r="D15" s="1">
        <v>18</v>
      </c>
      <c r="F15" s="4" t="s">
        <v>17</v>
      </c>
      <c r="G15" s="3">
        <v>33.611111111111114</v>
      </c>
      <c r="I15" s="4" t="s">
        <v>17</v>
      </c>
      <c r="J15" s="3">
        <v>22</v>
      </c>
    </row>
    <row r="16" spans="1:10" x14ac:dyDescent="0.35">
      <c r="A16" s="3">
        <v>5.1640625</v>
      </c>
      <c r="C16" s="4" t="s">
        <v>18</v>
      </c>
      <c r="D16" s="1">
        <v>11</v>
      </c>
      <c r="F16" s="4" t="s">
        <v>18</v>
      </c>
      <c r="G16" s="3">
        <v>37.81818181818182</v>
      </c>
      <c r="I16" s="4" t="s">
        <v>18</v>
      </c>
      <c r="J16" s="3">
        <v>13</v>
      </c>
    </row>
    <row r="17" spans="3:10" x14ac:dyDescent="0.35">
      <c r="C17" s="4" t="s">
        <v>19</v>
      </c>
      <c r="D17" s="1">
        <v>13</v>
      </c>
      <c r="F17" s="4" t="s">
        <v>19</v>
      </c>
      <c r="G17" s="3">
        <v>40</v>
      </c>
      <c r="I17" s="4" t="s">
        <v>19</v>
      </c>
      <c r="J17" s="3">
        <v>18</v>
      </c>
    </row>
    <row r="18" spans="3:10" x14ac:dyDescent="0.35">
      <c r="C18" s="4" t="s">
        <v>20</v>
      </c>
      <c r="D18" s="1">
        <v>14</v>
      </c>
      <c r="F18" s="4" t="s">
        <v>20</v>
      </c>
      <c r="G18" s="3">
        <v>32</v>
      </c>
      <c r="I18" s="4" t="s">
        <v>20</v>
      </c>
      <c r="J18" s="3">
        <v>10</v>
      </c>
    </row>
    <row r="19" spans="3:10" x14ac:dyDescent="0.35">
      <c r="C19" s="4" t="s">
        <v>21</v>
      </c>
      <c r="D19" s="1">
        <v>7</v>
      </c>
      <c r="F19" s="4" t="s">
        <v>21</v>
      </c>
      <c r="G19" s="3">
        <v>31.857142857142858</v>
      </c>
      <c r="I19" s="4" t="s">
        <v>22</v>
      </c>
      <c r="J19" s="3">
        <v>67</v>
      </c>
    </row>
    <row r="20" spans="3:10" x14ac:dyDescent="0.35">
      <c r="C20" s="4" t="s">
        <v>22</v>
      </c>
      <c r="D20" s="1">
        <v>21</v>
      </c>
      <c r="F20" s="4" t="s">
        <v>22</v>
      </c>
      <c r="G20" s="3">
        <v>31.142857142857142</v>
      </c>
      <c r="I20" s="4" t="s">
        <v>23</v>
      </c>
      <c r="J20" s="3">
        <v>62</v>
      </c>
    </row>
    <row r="21" spans="3:10" x14ac:dyDescent="0.35">
      <c r="C21" s="4" t="s">
        <v>23</v>
      </c>
      <c r="D21" s="1">
        <v>16</v>
      </c>
      <c r="F21" s="4" t="s">
        <v>23</v>
      </c>
      <c r="G21" s="3">
        <v>29.5</v>
      </c>
      <c r="I21" s="4" t="s">
        <v>24</v>
      </c>
      <c r="J21" s="3">
        <v>11</v>
      </c>
    </row>
    <row r="22" spans="3:10" x14ac:dyDescent="0.35">
      <c r="C22" s="4" t="s">
        <v>24</v>
      </c>
      <c r="D22" s="1">
        <v>15</v>
      </c>
      <c r="F22" s="4" t="s">
        <v>24</v>
      </c>
      <c r="G22" s="3">
        <v>30.666666666666668</v>
      </c>
      <c r="I22" s="4" t="s">
        <v>25</v>
      </c>
      <c r="J22" s="3">
        <v>9</v>
      </c>
    </row>
    <row r="23" spans="3:10" x14ac:dyDescent="0.35">
      <c r="C23" s="4" t="s">
        <v>25</v>
      </c>
      <c r="D23" s="1">
        <v>15</v>
      </c>
      <c r="F23" s="4" t="s">
        <v>25</v>
      </c>
      <c r="G23" s="3">
        <v>39.06666666666667</v>
      </c>
      <c r="I23" s="4" t="s">
        <v>26</v>
      </c>
      <c r="J23" s="3">
        <v>30</v>
      </c>
    </row>
    <row r="24" spans="3:10" x14ac:dyDescent="0.35">
      <c r="C24" s="4" t="s">
        <v>26</v>
      </c>
      <c r="D24" s="1">
        <v>14</v>
      </c>
      <c r="F24" s="4" t="s">
        <v>26</v>
      </c>
      <c r="G24" s="3">
        <v>32.857142857142854</v>
      </c>
      <c r="I24" s="4" t="s">
        <v>27</v>
      </c>
      <c r="J24" s="3">
        <v>23</v>
      </c>
    </row>
    <row r="25" spans="3:10" x14ac:dyDescent="0.35">
      <c r="C25" s="4" t="s">
        <v>27</v>
      </c>
      <c r="D25" s="1">
        <v>16</v>
      </c>
      <c r="F25" s="4" t="s">
        <v>27</v>
      </c>
      <c r="G25" s="3">
        <v>38.3125</v>
      </c>
      <c r="I25" s="4" t="s">
        <v>28</v>
      </c>
      <c r="J25" s="3">
        <v>22</v>
      </c>
    </row>
    <row r="26" spans="3:10" x14ac:dyDescent="0.35">
      <c r="C26" s="4" t="s">
        <v>28</v>
      </c>
      <c r="D26" s="1">
        <v>21</v>
      </c>
      <c r="F26" s="4" t="s">
        <v>28</v>
      </c>
      <c r="G26" s="3">
        <v>35.80952380952381</v>
      </c>
      <c r="I26" s="4" t="s">
        <v>29</v>
      </c>
      <c r="J26" s="3">
        <v>28</v>
      </c>
    </row>
    <row r="27" spans="3:10" x14ac:dyDescent="0.35">
      <c r="C27" s="4" t="s">
        <v>29</v>
      </c>
      <c r="D27" s="1">
        <v>13</v>
      </c>
      <c r="F27" s="4" t="s">
        <v>29</v>
      </c>
      <c r="G27" s="3">
        <v>33.153846153846153</v>
      </c>
      <c r="I27" s="4" t="s">
        <v>30</v>
      </c>
      <c r="J27" s="3">
        <v>13</v>
      </c>
    </row>
    <row r="28" spans="3:10" x14ac:dyDescent="0.35">
      <c r="C28" s="4" t="s">
        <v>30</v>
      </c>
      <c r="D28" s="1">
        <v>11</v>
      </c>
      <c r="F28" s="4" t="s">
        <v>30</v>
      </c>
      <c r="G28" s="3">
        <v>39.18181818181818</v>
      </c>
      <c r="I28" s="4" t="s">
        <v>31</v>
      </c>
      <c r="J28" s="3">
        <v>12</v>
      </c>
    </row>
    <row r="29" spans="3:10" x14ac:dyDescent="0.35">
      <c r="C29" s="4" t="s">
        <v>31</v>
      </c>
      <c r="D29" s="1">
        <v>16</v>
      </c>
      <c r="F29" s="4" t="s">
        <v>31</v>
      </c>
      <c r="G29" s="3">
        <v>36.3125</v>
      </c>
      <c r="I29" s="4" t="s">
        <v>32</v>
      </c>
      <c r="J29" s="3">
        <v>22</v>
      </c>
    </row>
    <row r="30" spans="3:10" x14ac:dyDescent="0.35">
      <c r="C30" s="4" t="s">
        <v>32</v>
      </c>
      <c r="D30" s="1">
        <v>11</v>
      </c>
      <c r="F30" s="4" t="s">
        <v>32</v>
      </c>
      <c r="G30" s="3">
        <v>33</v>
      </c>
      <c r="I30" s="4" t="s">
        <v>33</v>
      </c>
      <c r="J30" s="3">
        <v>16</v>
      </c>
    </row>
    <row r="31" spans="3:10" x14ac:dyDescent="0.35">
      <c r="C31" s="4" t="s">
        <v>33</v>
      </c>
      <c r="D31" s="1">
        <v>14</v>
      </c>
      <c r="F31" s="4" t="s">
        <v>33</v>
      </c>
      <c r="G31" s="3">
        <v>32.857142857142854</v>
      </c>
      <c r="I31" s="4" t="s">
        <v>34</v>
      </c>
      <c r="J31" s="3">
        <v>19</v>
      </c>
    </row>
    <row r="32" spans="3:10" x14ac:dyDescent="0.35">
      <c r="C32" s="4" t="s">
        <v>34</v>
      </c>
      <c r="D32" s="1">
        <v>10</v>
      </c>
      <c r="F32" s="4" t="s">
        <v>34</v>
      </c>
      <c r="G32" s="3">
        <v>36.799999999999997</v>
      </c>
      <c r="I32" s="4" t="s">
        <v>35</v>
      </c>
      <c r="J32" s="3">
        <v>12</v>
      </c>
    </row>
    <row r="33" spans="1:10" x14ac:dyDescent="0.35">
      <c r="C33" s="4" t="s">
        <v>35</v>
      </c>
      <c r="D33" s="1">
        <v>15</v>
      </c>
      <c r="F33" s="4" t="s">
        <v>35</v>
      </c>
      <c r="G33" s="3">
        <v>32.866666666666667</v>
      </c>
      <c r="I33" s="4" t="s">
        <v>36</v>
      </c>
      <c r="J33" s="3">
        <v>16</v>
      </c>
    </row>
    <row r="34" spans="1:10" x14ac:dyDescent="0.35">
      <c r="C34" s="4" t="s">
        <v>36</v>
      </c>
      <c r="D34" s="1">
        <v>24</v>
      </c>
      <c r="F34" s="4" t="s">
        <v>36</v>
      </c>
      <c r="G34" s="3">
        <v>32.375</v>
      </c>
      <c r="I34" s="4" t="s">
        <v>37</v>
      </c>
      <c r="J34" s="3">
        <v>25</v>
      </c>
    </row>
    <row r="35" spans="1:10" x14ac:dyDescent="0.35">
      <c r="C35" s="4" t="s">
        <v>37</v>
      </c>
      <c r="D35" s="1">
        <v>11</v>
      </c>
      <c r="F35" s="4" t="s">
        <v>37</v>
      </c>
      <c r="G35" s="3">
        <v>36</v>
      </c>
      <c r="I35" s="4" t="s">
        <v>5</v>
      </c>
      <c r="J35" s="3">
        <v>661</v>
      </c>
    </row>
    <row r="36" spans="1:10" x14ac:dyDescent="0.35">
      <c r="C36" s="4" t="s">
        <v>5</v>
      </c>
      <c r="D36" s="1">
        <v>480</v>
      </c>
      <c r="F36" s="4" t="s">
        <v>5</v>
      </c>
      <c r="G36" s="3">
        <v>34.429166666666667</v>
      </c>
    </row>
    <row r="38" spans="1:10" x14ac:dyDescent="0.35">
      <c r="A38" s="2" t="s">
        <v>4</v>
      </c>
      <c r="B38" t="s">
        <v>43</v>
      </c>
      <c r="C38" t="s">
        <v>44</v>
      </c>
    </row>
    <row r="39" spans="1:10" x14ac:dyDescent="0.35">
      <c r="A39" s="4" t="s">
        <v>41</v>
      </c>
      <c r="B39" s="8">
        <v>229</v>
      </c>
      <c r="C39" s="9">
        <v>0.47708333333333336</v>
      </c>
    </row>
    <row r="40" spans="1:10" x14ac:dyDescent="0.35">
      <c r="A40" s="4" t="s">
        <v>42</v>
      </c>
      <c r="B40" s="8">
        <v>251</v>
      </c>
      <c r="C40" s="9">
        <v>0.5229166666666667</v>
      </c>
    </row>
    <row r="41" spans="1:10" x14ac:dyDescent="0.35">
      <c r="A41" s="4" t="s">
        <v>5</v>
      </c>
      <c r="B41" s="8">
        <v>480</v>
      </c>
      <c r="C41" s="9">
        <v>1</v>
      </c>
    </row>
    <row r="44" spans="1:10" x14ac:dyDescent="0.35">
      <c r="A44" s="10" t="s">
        <v>47</v>
      </c>
      <c r="B44" s="11" t="s">
        <v>45</v>
      </c>
      <c r="C44" s="11" t="s">
        <v>46</v>
      </c>
      <c r="D44" s="12"/>
      <c r="E44" s="20"/>
    </row>
    <row r="45" spans="1:10" ht="17.5" customHeight="1" x14ac:dyDescent="0.35">
      <c r="A45" s="16" t="str">
        <f>A40</f>
        <v>Not Admitted</v>
      </c>
      <c r="B45" s="17">
        <f>GETPIVOTDATA("[Measures].[Count of Patient Admission Flag]",$A$38,"[Hospital Emergency Room Data].[Patient Admission Flag]","[Hospital Emergency Room Data].[Patient Admission Flag].&amp;[Not Admitted]")</f>
        <v>251</v>
      </c>
      <c r="C45" s="18">
        <f>GETPIVOTDATA("[__Xl2].[Measures].[Count of Patient Admission Flag]",$A$38,"[Hospital Emergency Room Data].[Patient Admission Flag]","[Hospital Emergency Room Data].[Patient Admission Flag].&amp;[Not Admitted]")</f>
        <v>0.5229166666666667</v>
      </c>
      <c r="D45" s="19"/>
    </row>
    <row r="46" spans="1:10" ht="15.5" customHeight="1" x14ac:dyDescent="0.35">
      <c r="A46" s="16" t="str">
        <f>A39</f>
        <v>Admitted</v>
      </c>
      <c r="B46" s="17">
        <f>GETPIVOTDATA("[Measures].[Count of Patient Admission Flag]",$A$38,"[Hospital Emergency Room Data].[Patient Admission Flag]","[Hospital Emergency Room Data].[Patient Admission Flag].&amp;[Admitted]")</f>
        <v>229</v>
      </c>
      <c r="C46" s="18">
        <f>GETPIVOTDATA("[__Xl2].[Measures].[Count of Patient Admission Flag]",$A$38,"[Hospital Emergency Room Data].[Patient Admission Flag]","[Hospital Emergency Room Data].[Patient Admission Flag].&amp;[Admitted]")</f>
        <v>0.47708333333333336</v>
      </c>
      <c r="D46" s="19"/>
    </row>
    <row r="48" spans="1:10" x14ac:dyDescent="0.35">
      <c r="B48" s="8"/>
      <c r="C48" s="9"/>
    </row>
    <row r="50" spans="1:8" x14ac:dyDescent="0.35">
      <c r="B50" s="10" t="s">
        <v>47</v>
      </c>
      <c r="C50" s="11" t="s">
        <v>45</v>
      </c>
      <c r="D50" s="11" t="s">
        <v>46</v>
      </c>
      <c r="E50" s="12"/>
      <c r="F50" s="12"/>
    </row>
    <row r="51" spans="1:8" x14ac:dyDescent="0.35">
      <c r="B51" s="13" t="str">
        <f>A45</f>
        <v>Not Admitted</v>
      </c>
      <c r="C51" s="14">
        <f>GETPIVOTDATA("[Measures].[Count of Patient Admission Flag]",$A$38,"[Hospital Emergency Room Data].[Patient Admission Flag]","[Hospital Emergency Room Data].[Patient Admission Flag].&amp;[Not Admitted]")</f>
        <v>251</v>
      </c>
      <c r="D51" s="15">
        <f>GETPIVOTDATA("[__Xl2].[Measures].[Count of Patient Admission Flag]",$A$38,"[Hospital Emergency Room Data].[Patient Admission Flag]","[Hospital Emergency Room Data].[Patient Admission Flag].&amp;[Not Admitted]")</f>
        <v>0.5229166666666667</v>
      </c>
    </row>
    <row r="52" spans="1:8" x14ac:dyDescent="0.35">
      <c r="B52" s="13" t="str">
        <f>A46</f>
        <v>Admitted</v>
      </c>
      <c r="C52" s="14">
        <f>GETPIVOTDATA("[Measures].[Count of Patient Admission Flag]",$A$38,"[Hospital Emergency Room Data].[Patient Admission Flag]","[Hospital Emergency Room Data].[Patient Admission Flag].&amp;[Admitted]")</f>
        <v>229</v>
      </c>
      <c r="D52" s="15">
        <f>GETPIVOTDATA("[__Xl2].[Measures].[Count of Patient Admission Flag]",$A$38,"[Hospital Emergency Room Data].[Patient Admission Flag]","[Hospital Emergency Room Data].[Patient Admission Flag].&amp;[Admitted]")</f>
        <v>0.47708333333333336</v>
      </c>
    </row>
    <row r="54" spans="1:8" x14ac:dyDescent="0.35">
      <c r="A54" t="s">
        <v>61</v>
      </c>
      <c r="D54" t="s">
        <v>60</v>
      </c>
    </row>
    <row r="55" spans="1:8" x14ac:dyDescent="0.35">
      <c r="A55" s="2" t="s">
        <v>4</v>
      </c>
      <c r="B55" t="s">
        <v>48</v>
      </c>
      <c r="D55" s="2" t="s">
        <v>4</v>
      </c>
      <c r="E55" t="s">
        <v>59</v>
      </c>
    </row>
    <row r="56" spans="1:8" x14ac:dyDescent="0.35">
      <c r="A56" s="4" t="s">
        <v>49</v>
      </c>
      <c r="B56" s="8">
        <v>63</v>
      </c>
      <c r="D56" s="4" t="s">
        <v>57</v>
      </c>
      <c r="E56" s="8">
        <v>267</v>
      </c>
    </row>
    <row r="57" spans="1:8" x14ac:dyDescent="0.35">
      <c r="A57" s="4" t="s">
        <v>50</v>
      </c>
      <c r="B57" s="8">
        <v>49</v>
      </c>
      <c r="D57" s="4" t="s">
        <v>58</v>
      </c>
      <c r="E57" s="8">
        <v>213</v>
      </c>
    </row>
    <row r="58" spans="1:8" x14ac:dyDescent="0.35">
      <c r="A58" s="4" t="s">
        <v>51</v>
      </c>
      <c r="B58" s="8">
        <v>57</v>
      </c>
      <c r="D58" s="4" t="s">
        <v>5</v>
      </c>
      <c r="E58" s="8">
        <v>480</v>
      </c>
    </row>
    <row r="59" spans="1:8" x14ac:dyDescent="0.35">
      <c r="A59" s="4" t="s">
        <v>52</v>
      </c>
      <c r="B59" s="8">
        <v>73</v>
      </c>
    </row>
    <row r="60" spans="1:8" x14ac:dyDescent="0.35">
      <c r="A60" s="4" t="s">
        <v>53</v>
      </c>
      <c r="B60" s="8">
        <v>63</v>
      </c>
    </row>
    <row r="61" spans="1:8" x14ac:dyDescent="0.35">
      <c r="A61" s="4" t="s">
        <v>54</v>
      </c>
      <c r="B61" s="8">
        <v>60</v>
      </c>
      <c r="D61" s="4" t="s">
        <v>65</v>
      </c>
    </row>
    <row r="62" spans="1:8" x14ac:dyDescent="0.35">
      <c r="A62" s="4" t="s">
        <v>55</v>
      </c>
      <c r="B62" s="8">
        <v>57</v>
      </c>
      <c r="D62" s="2" t="s">
        <v>4</v>
      </c>
      <c r="E62" t="s">
        <v>64</v>
      </c>
      <c r="G62" s="2" t="s">
        <v>4</v>
      </c>
      <c r="H62" t="s">
        <v>74</v>
      </c>
    </row>
    <row r="63" spans="1:8" x14ac:dyDescent="0.35">
      <c r="A63" s="4" t="s">
        <v>56</v>
      </c>
      <c r="B63" s="8">
        <v>58</v>
      </c>
      <c r="D63" s="4" t="s">
        <v>62</v>
      </c>
      <c r="E63" s="8">
        <v>261</v>
      </c>
      <c r="G63" s="4" t="s">
        <v>73</v>
      </c>
      <c r="H63" s="8">
        <v>6</v>
      </c>
    </row>
    <row r="64" spans="1:8" x14ac:dyDescent="0.35">
      <c r="A64" s="4" t="s">
        <v>5</v>
      </c>
      <c r="B64" s="8">
        <v>480</v>
      </c>
      <c r="D64" s="4" t="s">
        <v>63</v>
      </c>
      <c r="E64" s="8">
        <v>219</v>
      </c>
      <c r="G64" s="4" t="s">
        <v>69</v>
      </c>
      <c r="H64" s="8">
        <v>11</v>
      </c>
    </row>
    <row r="65" spans="4:8" x14ac:dyDescent="0.35">
      <c r="D65" s="4" t="s">
        <v>5</v>
      </c>
      <c r="E65" s="8">
        <v>480</v>
      </c>
      <c r="G65" s="4" t="s">
        <v>66</v>
      </c>
      <c r="H65" s="8">
        <v>12</v>
      </c>
    </row>
    <row r="66" spans="4:8" x14ac:dyDescent="0.35">
      <c r="G66" s="4" t="s">
        <v>67</v>
      </c>
      <c r="H66" s="8">
        <v>12</v>
      </c>
    </row>
    <row r="67" spans="4:8" x14ac:dyDescent="0.35">
      <c r="G67" s="4" t="s">
        <v>72</v>
      </c>
      <c r="H67" s="8">
        <v>20</v>
      </c>
    </row>
    <row r="68" spans="4:8" x14ac:dyDescent="0.35">
      <c r="D68" s="2" t="s">
        <v>4</v>
      </c>
      <c r="G68" s="4" t="s">
        <v>71</v>
      </c>
      <c r="H68" s="8">
        <v>35</v>
      </c>
    </row>
    <row r="69" spans="4:8" x14ac:dyDescent="0.35">
      <c r="D69" s="4" t="s">
        <v>6</v>
      </c>
      <c r="G69" s="4" t="s">
        <v>68</v>
      </c>
      <c r="H69" s="8">
        <v>93</v>
      </c>
    </row>
    <row r="70" spans="4:8" x14ac:dyDescent="0.35">
      <c r="D70" s="4" t="s">
        <v>5</v>
      </c>
      <c r="G70" s="4" t="s">
        <v>70</v>
      </c>
      <c r="H70" s="8">
        <v>291</v>
      </c>
    </row>
    <row r="71" spans="4:8" x14ac:dyDescent="0.35">
      <c r="G71" s="4" t="s">
        <v>5</v>
      </c>
      <c r="H71" s="8">
        <v>480</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A6E06-1D1B-42B0-BBAD-D64555C292C4}">
  <dimension ref="A1:T26"/>
  <sheetViews>
    <sheetView tabSelected="1" workbookViewId="0">
      <selection activeCell="K29" sqref="K29"/>
    </sheetView>
  </sheetViews>
  <sheetFormatPr defaultRowHeight="14.5" x14ac:dyDescent="0.35"/>
  <sheetData>
    <row r="1" spans="1:20" x14ac:dyDescent="0.35">
      <c r="A1" s="5"/>
      <c r="B1" s="5"/>
      <c r="C1" s="5"/>
      <c r="D1" s="5"/>
      <c r="E1" s="5"/>
      <c r="F1" s="5"/>
      <c r="G1" s="5"/>
      <c r="H1" s="5"/>
      <c r="I1" s="5"/>
      <c r="J1" s="5"/>
      <c r="K1" s="5"/>
      <c r="L1" s="5"/>
      <c r="M1" s="5"/>
      <c r="N1" s="5"/>
      <c r="O1" s="5"/>
      <c r="P1" s="5"/>
      <c r="Q1" s="5"/>
      <c r="R1" s="5"/>
      <c r="S1" s="5"/>
      <c r="T1" s="5"/>
    </row>
    <row r="2" spans="1:20" x14ac:dyDescent="0.35">
      <c r="A2" s="5"/>
      <c r="B2" s="5"/>
      <c r="C2" s="5"/>
      <c r="D2" s="5"/>
      <c r="E2" s="5"/>
      <c r="F2" s="5"/>
      <c r="G2" s="5"/>
      <c r="H2" s="5"/>
      <c r="I2" s="5"/>
      <c r="J2" s="5"/>
      <c r="K2" s="5"/>
      <c r="L2" s="5"/>
      <c r="M2" s="5"/>
      <c r="N2" s="5"/>
      <c r="O2" s="5"/>
      <c r="P2" s="5"/>
      <c r="Q2" s="5"/>
      <c r="R2" s="5"/>
      <c r="S2" s="5"/>
      <c r="T2" s="5"/>
    </row>
    <row r="3" spans="1:20" x14ac:dyDescent="0.35">
      <c r="A3" s="5"/>
      <c r="B3" s="5"/>
      <c r="C3" s="5"/>
      <c r="D3" s="5"/>
      <c r="E3" s="5"/>
      <c r="F3" s="5"/>
      <c r="G3" s="5"/>
      <c r="H3" s="5"/>
      <c r="I3" s="5"/>
      <c r="J3" s="5"/>
      <c r="K3" s="5"/>
      <c r="L3" s="5"/>
      <c r="M3" s="5"/>
      <c r="N3" s="5"/>
      <c r="O3" s="5"/>
      <c r="P3" s="5"/>
      <c r="Q3" s="5"/>
      <c r="R3" s="5"/>
      <c r="S3" s="5"/>
      <c r="T3" s="5"/>
    </row>
    <row r="4" spans="1:20" x14ac:dyDescent="0.35">
      <c r="A4" s="5"/>
      <c r="B4" s="5"/>
      <c r="C4" s="5"/>
      <c r="D4" s="5"/>
      <c r="E4" s="5"/>
      <c r="F4" s="5"/>
      <c r="G4" s="5"/>
      <c r="H4" s="5"/>
      <c r="I4" s="5"/>
      <c r="J4" s="5"/>
      <c r="K4" s="5"/>
      <c r="L4" s="5"/>
      <c r="M4" s="5"/>
      <c r="N4" s="5"/>
      <c r="O4" s="5"/>
      <c r="P4" s="5"/>
      <c r="Q4" s="5"/>
      <c r="R4" s="5"/>
      <c r="S4" s="5"/>
      <c r="T4" s="5"/>
    </row>
    <row r="5" spans="1:20" x14ac:dyDescent="0.35">
      <c r="A5" s="5"/>
      <c r="B5" s="5"/>
      <c r="C5" s="5"/>
      <c r="D5" s="5"/>
      <c r="E5" s="5"/>
      <c r="F5" s="5"/>
      <c r="G5" s="5"/>
      <c r="H5" s="5"/>
      <c r="I5" s="5"/>
      <c r="J5" s="5"/>
      <c r="K5" s="5"/>
      <c r="L5" s="5"/>
      <c r="M5" s="5"/>
      <c r="N5" s="5"/>
      <c r="O5" s="5"/>
      <c r="P5" s="5"/>
      <c r="Q5" s="5"/>
      <c r="R5" s="5"/>
      <c r="S5" s="5"/>
      <c r="T5" s="5"/>
    </row>
    <row r="6" spans="1:20" x14ac:dyDescent="0.35">
      <c r="A6" s="5"/>
      <c r="B6" s="5"/>
      <c r="C6" s="5"/>
      <c r="D6" s="5"/>
      <c r="E6" s="5"/>
      <c r="F6" s="5"/>
      <c r="G6" s="5"/>
      <c r="H6" s="5"/>
      <c r="I6" s="5"/>
      <c r="J6" s="5"/>
      <c r="K6" s="5"/>
      <c r="L6" s="5"/>
      <c r="M6" s="5"/>
      <c r="N6" s="5"/>
      <c r="O6" s="5"/>
      <c r="P6" s="5"/>
      <c r="Q6" s="5"/>
      <c r="R6" s="5"/>
      <c r="S6" s="5"/>
      <c r="T6" s="5"/>
    </row>
    <row r="7" spans="1:20" x14ac:dyDescent="0.35">
      <c r="A7" s="5"/>
      <c r="B7" s="5"/>
      <c r="C7" s="5"/>
      <c r="D7" s="5"/>
      <c r="E7" s="5"/>
      <c r="F7" s="5"/>
      <c r="G7" s="5"/>
      <c r="H7" s="5"/>
      <c r="I7" s="5"/>
      <c r="J7" s="5"/>
      <c r="K7" s="5"/>
      <c r="L7" s="5"/>
      <c r="M7" s="5"/>
      <c r="N7" s="5"/>
      <c r="O7" s="5"/>
      <c r="P7" s="5"/>
      <c r="Q7" s="5"/>
      <c r="R7" s="5"/>
      <c r="S7" s="5"/>
      <c r="T7" s="5"/>
    </row>
    <row r="8" spans="1:20" x14ac:dyDescent="0.35">
      <c r="A8" s="5"/>
      <c r="B8" s="5"/>
      <c r="C8" s="5"/>
      <c r="D8" s="5"/>
      <c r="E8" s="5"/>
      <c r="F8" s="5"/>
      <c r="G8" s="5"/>
      <c r="H8" s="5"/>
      <c r="I8" s="5"/>
      <c r="J8" s="5"/>
      <c r="K8" s="5"/>
      <c r="L8" s="5"/>
      <c r="M8" s="5"/>
      <c r="N8" s="5"/>
      <c r="O8" s="5"/>
      <c r="P8" s="5"/>
      <c r="Q8" s="5"/>
      <c r="R8" s="5"/>
      <c r="S8" s="5"/>
      <c r="T8" s="5"/>
    </row>
    <row r="9" spans="1:20" x14ac:dyDescent="0.35">
      <c r="A9" s="5"/>
      <c r="B9" s="5"/>
      <c r="C9" s="5"/>
      <c r="D9" s="5"/>
      <c r="E9" s="5"/>
      <c r="F9" s="5"/>
      <c r="G9" s="5"/>
      <c r="H9" s="5"/>
      <c r="I9" s="5"/>
      <c r="J9" s="5"/>
      <c r="K9" s="5"/>
      <c r="L9" s="5"/>
      <c r="M9" s="5"/>
      <c r="N9" s="5"/>
      <c r="O9" s="5"/>
      <c r="P9" s="5"/>
      <c r="Q9" s="5"/>
      <c r="R9" s="5"/>
      <c r="S9" s="5"/>
      <c r="T9" s="5"/>
    </row>
    <row r="10" spans="1:20" x14ac:dyDescent="0.35">
      <c r="A10" s="5"/>
      <c r="B10" s="5"/>
      <c r="C10" s="5"/>
      <c r="D10" s="5"/>
      <c r="E10" s="5"/>
      <c r="F10" s="5"/>
      <c r="G10" s="5"/>
      <c r="H10" s="5"/>
      <c r="I10" s="5"/>
      <c r="J10" s="5"/>
      <c r="K10" s="5"/>
      <c r="L10" s="5"/>
      <c r="M10" s="5"/>
      <c r="N10" s="5"/>
      <c r="O10" s="5"/>
      <c r="P10" s="5"/>
      <c r="Q10" s="5"/>
      <c r="R10" s="5"/>
      <c r="S10" s="5"/>
      <c r="T10" s="5"/>
    </row>
    <row r="11" spans="1:20" x14ac:dyDescent="0.35">
      <c r="A11" s="5"/>
      <c r="B11" s="5"/>
      <c r="C11" s="5"/>
      <c r="D11" s="5"/>
      <c r="E11" s="5"/>
      <c r="F11" s="5"/>
      <c r="G11" s="5"/>
      <c r="H11" s="5"/>
      <c r="I11" s="5"/>
      <c r="J11" s="5"/>
      <c r="K11" s="5"/>
      <c r="L11" s="5"/>
      <c r="M11" s="5"/>
      <c r="N11" s="5"/>
      <c r="O11" s="5"/>
      <c r="P11" s="5"/>
      <c r="Q11" s="5"/>
      <c r="R11" s="5"/>
      <c r="S11" s="5"/>
      <c r="T11" s="5"/>
    </row>
    <row r="12" spans="1:20" x14ac:dyDescent="0.35">
      <c r="A12" s="5"/>
      <c r="B12" s="5"/>
      <c r="C12" s="5"/>
      <c r="D12" s="5"/>
      <c r="E12" s="5"/>
      <c r="F12" s="5"/>
      <c r="G12" s="5"/>
      <c r="H12" s="5"/>
      <c r="I12" s="5"/>
      <c r="J12" s="5"/>
      <c r="K12" s="5"/>
      <c r="L12" s="5"/>
      <c r="M12" s="5"/>
      <c r="N12" s="5"/>
      <c r="O12" s="5"/>
      <c r="P12" s="5"/>
      <c r="Q12" s="5"/>
      <c r="R12" s="5"/>
      <c r="S12" s="5"/>
      <c r="T12" s="5"/>
    </row>
    <row r="13" spans="1:20" x14ac:dyDescent="0.35">
      <c r="A13" s="5"/>
      <c r="B13" s="5"/>
      <c r="C13" s="5"/>
      <c r="D13" s="5"/>
      <c r="E13" s="5"/>
      <c r="F13" s="5"/>
      <c r="G13" s="5"/>
      <c r="H13" s="5"/>
      <c r="I13" s="5"/>
      <c r="J13" s="5"/>
      <c r="K13" s="5"/>
      <c r="L13" s="5"/>
      <c r="M13" s="5"/>
      <c r="N13" s="5"/>
      <c r="O13" s="5"/>
      <c r="P13" s="5"/>
      <c r="Q13" s="5"/>
      <c r="R13" s="5"/>
      <c r="S13" s="5"/>
      <c r="T13" s="5"/>
    </row>
    <row r="14" spans="1:20" x14ac:dyDescent="0.35">
      <c r="A14" s="5"/>
      <c r="B14" s="5"/>
      <c r="C14" s="5"/>
      <c r="D14" s="5"/>
      <c r="E14" s="5"/>
      <c r="F14" s="5"/>
      <c r="G14" s="5"/>
      <c r="H14" s="5"/>
      <c r="I14" s="5"/>
      <c r="J14" s="5"/>
      <c r="K14" s="5"/>
      <c r="L14" s="5"/>
      <c r="M14" s="5"/>
      <c r="N14" s="5"/>
      <c r="O14" s="5"/>
      <c r="P14" s="5"/>
      <c r="Q14" s="5"/>
      <c r="R14" s="5"/>
      <c r="S14" s="5"/>
      <c r="T14" s="5"/>
    </row>
    <row r="15" spans="1:20" x14ac:dyDescent="0.35">
      <c r="A15" s="5"/>
      <c r="B15" s="5"/>
      <c r="C15" s="5"/>
      <c r="D15" s="5"/>
      <c r="E15" s="5"/>
      <c r="F15" s="5"/>
      <c r="G15" s="5"/>
      <c r="H15" s="5"/>
      <c r="I15" s="5"/>
      <c r="J15" s="5"/>
      <c r="K15" s="5"/>
      <c r="L15" s="5"/>
      <c r="M15" s="5"/>
      <c r="N15" s="5"/>
      <c r="O15" s="5"/>
      <c r="P15" s="5"/>
      <c r="Q15" s="5"/>
      <c r="R15" s="5"/>
      <c r="S15" s="5"/>
      <c r="T15" s="5"/>
    </row>
    <row r="16" spans="1:20" x14ac:dyDescent="0.35">
      <c r="A16" s="5"/>
      <c r="B16" s="5"/>
      <c r="C16" s="5"/>
      <c r="D16" s="5"/>
      <c r="E16" s="5"/>
      <c r="F16" s="5"/>
      <c r="G16" s="5"/>
      <c r="H16" s="5"/>
      <c r="I16" s="5"/>
      <c r="J16" s="5"/>
      <c r="K16" s="5"/>
      <c r="L16" s="5"/>
      <c r="M16" s="5"/>
      <c r="N16" s="5"/>
      <c r="O16" s="5"/>
      <c r="P16" s="5"/>
      <c r="Q16" s="5"/>
      <c r="R16" s="5"/>
      <c r="S16" s="5"/>
      <c r="T16" s="5"/>
    </row>
    <row r="17" spans="1:20" x14ac:dyDescent="0.35">
      <c r="A17" s="5"/>
      <c r="B17" s="5"/>
      <c r="C17" s="5"/>
      <c r="D17" s="5"/>
      <c r="E17" s="5"/>
      <c r="F17" s="5"/>
      <c r="G17" s="5"/>
      <c r="H17" s="5"/>
      <c r="I17" s="5"/>
      <c r="J17" s="5"/>
      <c r="K17" s="5"/>
      <c r="L17" s="5"/>
      <c r="M17" s="5"/>
      <c r="N17" s="5"/>
      <c r="O17" s="5"/>
      <c r="P17" s="5"/>
      <c r="Q17" s="5"/>
      <c r="R17" s="5"/>
      <c r="S17" s="5"/>
      <c r="T17" s="5"/>
    </row>
    <row r="18" spans="1:20" x14ac:dyDescent="0.35">
      <c r="A18" s="5"/>
      <c r="B18" s="5"/>
      <c r="C18" s="5"/>
      <c r="D18" s="5"/>
      <c r="E18" s="5"/>
      <c r="F18" s="5"/>
      <c r="G18" s="5"/>
      <c r="H18" s="5"/>
      <c r="I18" s="5"/>
      <c r="J18" s="5"/>
      <c r="K18" s="5"/>
      <c r="L18" s="5"/>
      <c r="M18" s="5"/>
      <c r="N18" s="5"/>
      <c r="O18" s="5"/>
      <c r="P18" s="5"/>
      <c r="Q18" s="5"/>
      <c r="R18" s="5"/>
      <c r="S18" s="5"/>
      <c r="T18" s="5"/>
    </row>
    <row r="19" spans="1:20" x14ac:dyDescent="0.35">
      <c r="A19" s="5"/>
      <c r="B19" s="5"/>
      <c r="C19" s="5"/>
      <c r="D19" s="5"/>
      <c r="E19" s="5"/>
      <c r="F19" s="5"/>
      <c r="G19" s="5"/>
      <c r="H19" s="5"/>
      <c r="I19" s="5"/>
      <c r="J19" s="5"/>
      <c r="K19" s="5"/>
      <c r="L19" s="5"/>
      <c r="M19" s="5"/>
      <c r="N19" s="5"/>
      <c r="O19" s="5"/>
      <c r="P19" s="5"/>
      <c r="Q19" s="5"/>
      <c r="R19" s="5"/>
      <c r="S19" s="5"/>
      <c r="T19" s="5"/>
    </row>
    <row r="20" spans="1:20" x14ac:dyDescent="0.35">
      <c r="A20" s="5"/>
      <c r="B20" s="5"/>
      <c r="C20" s="5"/>
      <c r="D20" s="5"/>
      <c r="E20" s="5"/>
      <c r="F20" s="5"/>
      <c r="G20" s="5"/>
      <c r="H20" s="5"/>
      <c r="I20" s="5"/>
      <c r="J20" s="5"/>
      <c r="K20" s="5"/>
      <c r="L20" s="5"/>
      <c r="M20" s="5"/>
      <c r="N20" s="5"/>
      <c r="O20" s="5"/>
      <c r="P20" s="5"/>
      <c r="Q20" s="5"/>
      <c r="R20" s="5"/>
      <c r="S20" s="5"/>
      <c r="T20" s="5"/>
    </row>
    <row r="21" spans="1:20" x14ac:dyDescent="0.35">
      <c r="A21" s="5"/>
      <c r="B21" s="5"/>
      <c r="C21" s="5"/>
      <c r="D21" s="5"/>
      <c r="E21" s="5"/>
      <c r="F21" s="5"/>
      <c r="G21" s="5"/>
      <c r="H21" s="5"/>
      <c r="I21" s="5"/>
      <c r="J21" s="5"/>
      <c r="K21" s="5"/>
      <c r="L21" s="5"/>
      <c r="M21" s="5"/>
      <c r="N21" s="5"/>
      <c r="O21" s="5"/>
      <c r="P21" s="5"/>
      <c r="Q21" s="5"/>
      <c r="R21" s="5"/>
      <c r="S21" s="5"/>
      <c r="T21" s="5"/>
    </row>
    <row r="22" spans="1:20" x14ac:dyDescent="0.35">
      <c r="A22" s="6"/>
      <c r="B22" s="6"/>
      <c r="C22" s="6"/>
      <c r="D22" s="6"/>
      <c r="E22" s="6"/>
      <c r="F22" s="6"/>
      <c r="G22" s="6"/>
      <c r="H22" s="6"/>
      <c r="I22" s="6"/>
      <c r="J22" s="6"/>
      <c r="K22" s="6"/>
      <c r="L22" s="6"/>
      <c r="M22" s="6"/>
      <c r="N22" s="6"/>
      <c r="O22" s="6"/>
      <c r="P22" s="6"/>
      <c r="Q22" s="6"/>
      <c r="R22" s="6"/>
      <c r="S22" s="6"/>
      <c r="T22" s="6"/>
    </row>
    <row r="23" spans="1:20" x14ac:dyDescent="0.35">
      <c r="A23" s="6"/>
      <c r="B23" s="6"/>
      <c r="C23" s="6"/>
      <c r="D23" s="6"/>
      <c r="E23" s="6"/>
      <c r="F23" s="6"/>
      <c r="G23" s="6"/>
      <c r="H23" s="6"/>
      <c r="I23" s="6"/>
      <c r="J23" s="6"/>
      <c r="K23" s="6"/>
      <c r="L23" s="6"/>
      <c r="M23" s="6"/>
      <c r="N23" s="6"/>
      <c r="O23" s="6"/>
      <c r="P23" s="6"/>
      <c r="Q23" s="6"/>
      <c r="R23" s="6"/>
      <c r="S23" s="6"/>
      <c r="T23" s="6"/>
    </row>
    <row r="24" spans="1:20" x14ac:dyDescent="0.35">
      <c r="A24" s="6"/>
      <c r="B24" s="6"/>
      <c r="C24" s="6"/>
      <c r="D24" s="6"/>
      <c r="E24" s="6"/>
      <c r="F24" s="6"/>
      <c r="G24" s="6"/>
      <c r="H24" s="6"/>
      <c r="I24" s="6"/>
      <c r="J24" s="6"/>
      <c r="K24" s="6"/>
      <c r="L24" s="6"/>
      <c r="M24" s="6"/>
      <c r="N24" s="6"/>
      <c r="O24" s="6"/>
      <c r="P24" s="6"/>
      <c r="Q24" s="6"/>
      <c r="R24" s="6"/>
      <c r="S24" s="6"/>
      <c r="T24" s="6"/>
    </row>
    <row r="25" spans="1:20" x14ac:dyDescent="0.35">
      <c r="A25" s="6"/>
      <c r="B25" s="6"/>
      <c r="C25" s="6"/>
      <c r="D25" s="6"/>
      <c r="E25" s="6"/>
      <c r="F25" s="6"/>
      <c r="G25" s="6"/>
      <c r="H25" s="6"/>
      <c r="I25" s="6"/>
      <c r="J25" s="6"/>
      <c r="K25" s="6"/>
      <c r="L25" s="6"/>
      <c r="M25" s="6"/>
      <c r="N25" s="6"/>
      <c r="O25" s="6"/>
      <c r="P25" s="6"/>
      <c r="Q25" s="6"/>
      <c r="R25" s="6"/>
      <c r="S25" s="6"/>
      <c r="T25" s="6"/>
    </row>
    <row r="26" spans="1:20" x14ac:dyDescent="0.35">
      <c r="A26" s="6"/>
      <c r="B26" s="6"/>
      <c r="C26" s="6"/>
      <c r="D26" s="6"/>
      <c r="E26" s="6"/>
      <c r="F26" s="6"/>
      <c r="G26" s="6"/>
      <c r="H26" s="6"/>
      <c r="I26" s="6"/>
      <c r="J26" s="6"/>
      <c r="K26" s="6"/>
      <c r="L26" s="6"/>
      <c r="M26" s="6"/>
      <c r="N26" s="6"/>
      <c r="O26" s="6"/>
      <c r="P26" s="6"/>
      <c r="Q26" s="6"/>
      <c r="R26" s="6"/>
      <c r="S26" s="6"/>
      <c r="T26"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B1DE-AE0C-4275-9FE5-4080C0D3DA8F}">
  <dimension ref="A2:S25"/>
  <sheetViews>
    <sheetView workbookViewId="0"/>
  </sheetViews>
  <sheetFormatPr defaultRowHeight="14.5" x14ac:dyDescent="0.35"/>
  <sheetData>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row r="7" spans="1:19" x14ac:dyDescent="0.35">
      <c r="A7" s="7"/>
      <c r="B7" s="7"/>
      <c r="C7" s="7"/>
      <c r="D7" s="7"/>
      <c r="E7" s="7"/>
      <c r="F7" s="7"/>
      <c r="G7" s="7"/>
      <c r="H7" s="7"/>
      <c r="I7" s="7"/>
      <c r="J7" s="7"/>
      <c r="K7" s="7"/>
      <c r="L7" s="7"/>
      <c r="M7" s="7"/>
      <c r="N7" s="7"/>
      <c r="O7" s="7"/>
      <c r="P7" s="7"/>
      <c r="Q7" s="7"/>
      <c r="R7" s="7"/>
      <c r="S7" s="7"/>
    </row>
    <row r="8" spans="1:19" x14ac:dyDescent="0.35">
      <c r="A8" s="7"/>
      <c r="B8" s="7"/>
      <c r="C8" s="7"/>
      <c r="D8" s="7"/>
      <c r="E8" s="7"/>
      <c r="F8" s="7"/>
      <c r="G8" s="7"/>
      <c r="H8" s="7"/>
      <c r="I8" s="7"/>
      <c r="J8" s="7"/>
      <c r="K8" s="7"/>
      <c r="L8" s="7"/>
      <c r="M8" s="7"/>
      <c r="N8" s="7"/>
      <c r="O8" s="7"/>
      <c r="P8" s="7"/>
      <c r="Q8" s="7"/>
      <c r="R8" s="7"/>
      <c r="S8" s="7"/>
    </row>
    <row r="9" spans="1:19" x14ac:dyDescent="0.35">
      <c r="A9" s="7"/>
      <c r="B9" s="7"/>
      <c r="C9" s="7"/>
      <c r="D9" s="7"/>
      <c r="E9" s="7"/>
      <c r="F9" s="7"/>
      <c r="G9" s="7"/>
      <c r="H9" s="7"/>
      <c r="I9" s="7"/>
      <c r="J9" s="7"/>
      <c r="K9" s="7"/>
      <c r="L9" s="7"/>
      <c r="M9" s="7"/>
      <c r="N9" s="7"/>
      <c r="O9" s="7"/>
      <c r="P9" s="7"/>
      <c r="Q9" s="7"/>
      <c r="R9" s="7"/>
      <c r="S9" s="7"/>
    </row>
    <row r="10" spans="1:19" x14ac:dyDescent="0.35">
      <c r="A10" s="7"/>
      <c r="B10" s="7"/>
      <c r="C10" s="7"/>
      <c r="D10" s="7"/>
      <c r="E10" s="7"/>
      <c r="F10" s="7"/>
      <c r="G10" s="7"/>
      <c r="H10" s="7"/>
      <c r="I10" s="7"/>
      <c r="J10" s="7"/>
      <c r="K10" s="7"/>
      <c r="L10" s="7"/>
      <c r="M10" s="7"/>
      <c r="N10" s="7"/>
      <c r="O10" s="7"/>
      <c r="P10" s="7"/>
      <c r="Q10" s="7"/>
      <c r="R10" s="7"/>
      <c r="S10" s="7"/>
    </row>
    <row r="11" spans="1:19" x14ac:dyDescent="0.35">
      <c r="A11" s="7"/>
      <c r="B11" s="7"/>
      <c r="C11" s="7"/>
      <c r="D11" s="7"/>
      <c r="E11" s="7"/>
      <c r="F11" s="7"/>
      <c r="G11" s="7"/>
      <c r="H11" s="7"/>
      <c r="I11" s="7"/>
      <c r="J11" s="7"/>
      <c r="K11" s="7"/>
      <c r="L11" s="7"/>
      <c r="M11" s="7"/>
      <c r="N11" s="7"/>
      <c r="O11" s="7"/>
      <c r="P11" s="7"/>
      <c r="Q11" s="7"/>
      <c r="R11" s="7"/>
      <c r="S11" s="7"/>
    </row>
    <row r="12" spans="1:19" x14ac:dyDescent="0.35">
      <c r="A12" s="7"/>
      <c r="B12" s="7"/>
      <c r="C12" s="7"/>
      <c r="D12" s="7"/>
      <c r="E12" s="7"/>
      <c r="F12" s="7"/>
      <c r="G12" s="7"/>
      <c r="H12" s="7"/>
      <c r="I12" s="7"/>
      <c r="J12" s="7"/>
      <c r="K12" s="7"/>
      <c r="L12" s="7"/>
      <c r="M12" s="7"/>
      <c r="N12" s="7"/>
      <c r="O12" s="7"/>
      <c r="P12" s="7"/>
      <c r="Q12" s="7"/>
      <c r="R12" s="7"/>
      <c r="S12" s="7"/>
    </row>
    <row r="13" spans="1:19" x14ac:dyDescent="0.35">
      <c r="A13" s="7"/>
      <c r="B13" s="7"/>
      <c r="C13" s="7"/>
      <c r="D13" s="7"/>
      <c r="E13" s="7"/>
      <c r="F13" s="7"/>
      <c r="G13" s="7"/>
      <c r="H13" s="7"/>
      <c r="I13" s="7"/>
      <c r="J13" s="7"/>
      <c r="K13" s="7"/>
      <c r="L13" s="7"/>
      <c r="M13" s="7"/>
      <c r="N13" s="7"/>
      <c r="O13" s="7"/>
      <c r="P13" s="7"/>
      <c r="Q13" s="7"/>
      <c r="R13" s="7"/>
      <c r="S13" s="7"/>
    </row>
    <row r="14" spans="1:19" x14ac:dyDescent="0.35">
      <c r="A14" s="7"/>
      <c r="B14" s="7"/>
      <c r="C14" s="7"/>
      <c r="D14" s="7"/>
      <c r="E14" s="7"/>
      <c r="F14" s="7"/>
      <c r="G14" s="7"/>
      <c r="H14" s="7"/>
      <c r="I14" s="7"/>
      <c r="J14" s="7"/>
      <c r="K14" s="7"/>
      <c r="L14" s="7"/>
      <c r="M14" s="7"/>
      <c r="N14" s="7"/>
      <c r="O14" s="7"/>
      <c r="P14" s="7"/>
      <c r="Q14" s="7"/>
      <c r="R14" s="7"/>
      <c r="S14" s="7"/>
    </row>
    <row r="15" spans="1:19" x14ac:dyDescent="0.35">
      <c r="A15" s="7"/>
      <c r="B15" s="7"/>
      <c r="C15" s="7"/>
      <c r="D15" s="7"/>
      <c r="E15" s="7"/>
      <c r="F15" s="7"/>
      <c r="G15" s="7"/>
      <c r="H15" s="7"/>
      <c r="I15" s="7"/>
      <c r="J15" s="7"/>
      <c r="K15" s="7"/>
      <c r="L15" s="7"/>
      <c r="M15" s="7"/>
      <c r="N15" s="7"/>
      <c r="O15" s="7"/>
      <c r="P15" s="7"/>
      <c r="Q15" s="7"/>
      <c r="R15" s="7"/>
      <c r="S15" s="7"/>
    </row>
    <row r="16" spans="1:19" x14ac:dyDescent="0.35">
      <c r="A16" s="7"/>
      <c r="B16" s="7"/>
      <c r="C16" s="7"/>
      <c r="D16" s="7"/>
      <c r="E16" s="7"/>
      <c r="F16" s="7"/>
      <c r="G16" s="7"/>
      <c r="H16" s="7"/>
      <c r="I16" s="7"/>
      <c r="J16" s="7"/>
      <c r="K16" s="7"/>
      <c r="L16" s="7"/>
      <c r="M16" s="7"/>
      <c r="N16" s="7"/>
      <c r="O16" s="7"/>
      <c r="P16" s="7"/>
      <c r="Q16" s="7"/>
      <c r="R16" s="7"/>
      <c r="S16" s="7"/>
    </row>
    <row r="17" spans="1:19" x14ac:dyDescent="0.35">
      <c r="A17" s="7"/>
      <c r="B17" s="7"/>
      <c r="C17" s="7"/>
      <c r="D17" s="7"/>
      <c r="E17" s="7"/>
      <c r="F17" s="7"/>
      <c r="G17" s="7"/>
      <c r="H17" s="7"/>
      <c r="I17" s="7"/>
      <c r="J17" s="7"/>
      <c r="K17" s="7"/>
      <c r="L17" s="7"/>
      <c r="M17" s="7"/>
      <c r="N17" s="7"/>
      <c r="O17" s="7"/>
      <c r="P17" s="7"/>
      <c r="Q17" s="7"/>
      <c r="R17" s="7"/>
      <c r="S17" s="7"/>
    </row>
    <row r="18" spans="1:19" x14ac:dyDescent="0.35">
      <c r="A18" s="7"/>
      <c r="B18" s="7"/>
      <c r="C18" s="7"/>
      <c r="D18" s="7"/>
      <c r="E18" s="7"/>
      <c r="F18" s="7"/>
      <c r="G18" s="7"/>
      <c r="H18" s="7"/>
      <c r="I18" s="7"/>
      <c r="J18" s="7"/>
      <c r="K18" s="7"/>
      <c r="L18" s="7"/>
      <c r="M18" s="7"/>
      <c r="N18" s="7"/>
      <c r="O18" s="7"/>
      <c r="P18" s="7"/>
      <c r="Q18" s="7"/>
      <c r="R18" s="7"/>
      <c r="S18" s="7"/>
    </row>
    <row r="19" spans="1:19" x14ac:dyDescent="0.35">
      <c r="A19" s="7"/>
      <c r="B19" s="7"/>
      <c r="C19" s="7"/>
      <c r="D19" s="7"/>
      <c r="E19" s="7"/>
      <c r="F19" s="7"/>
      <c r="G19" s="7"/>
      <c r="H19" s="7"/>
      <c r="I19" s="7"/>
      <c r="J19" s="7"/>
      <c r="K19" s="7"/>
      <c r="L19" s="7"/>
      <c r="M19" s="7"/>
      <c r="N19" s="7"/>
      <c r="O19" s="7"/>
      <c r="P19" s="7"/>
      <c r="Q19" s="7"/>
      <c r="R19" s="7"/>
      <c r="S19" s="7"/>
    </row>
    <row r="20" spans="1:19" x14ac:dyDescent="0.35">
      <c r="A20" s="7"/>
      <c r="B20" s="7"/>
      <c r="C20" s="7"/>
      <c r="D20" s="7"/>
      <c r="E20" s="7"/>
      <c r="F20" s="7"/>
      <c r="G20" s="7"/>
      <c r="H20" s="7"/>
      <c r="I20" s="7"/>
      <c r="J20" s="7"/>
      <c r="K20" s="7"/>
      <c r="L20" s="7"/>
      <c r="M20" s="7"/>
      <c r="N20" s="7"/>
      <c r="O20" s="7"/>
      <c r="P20" s="7"/>
      <c r="Q20" s="7"/>
      <c r="R20" s="7"/>
      <c r="S20" s="7"/>
    </row>
    <row r="21" spans="1:19" x14ac:dyDescent="0.35">
      <c r="A21" s="7"/>
      <c r="B21" s="7"/>
      <c r="C21" s="7"/>
      <c r="D21" s="7"/>
      <c r="E21" s="7"/>
      <c r="F21" s="7"/>
      <c r="G21" s="7"/>
      <c r="H21" s="7"/>
      <c r="I21" s="7"/>
      <c r="J21" s="7"/>
      <c r="K21" s="7"/>
      <c r="L21" s="7"/>
      <c r="M21" s="7"/>
      <c r="N21" s="7"/>
      <c r="O21" s="7"/>
      <c r="P21" s="7"/>
      <c r="Q21" s="7"/>
      <c r="R21" s="7"/>
      <c r="S21" s="7"/>
    </row>
    <row r="22" spans="1:19" x14ac:dyDescent="0.35">
      <c r="A22" s="7"/>
      <c r="B22" s="7"/>
      <c r="C22" s="7"/>
      <c r="D22" s="7"/>
      <c r="E22" s="7"/>
      <c r="F22" s="7"/>
      <c r="G22" s="7"/>
      <c r="H22" s="7"/>
      <c r="I22" s="7"/>
      <c r="J22" s="7"/>
      <c r="K22" s="7"/>
      <c r="L22" s="7"/>
      <c r="M22" s="7"/>
      <c r="N22" s="7"/>
      <c r="O22" s="7"/>
      <c r="P22" s="7"/>
      <c r="Q22" s="7"/>
      <c r="R22" s="7"/>
      <c r="S22" s="7"/>
    </row>
    <row r="23" spans="1:19" x14ac:dyDescent="0.35">
      <c r="A23" s="7"/>
      <c r="B23" s="7"/>
      <c r="C23" s="7"/>
      <c r="D23" s="7"/>
      <c r="E23" s="7"/>
      <c r="F23" s="7"/>
      <c r="G23" s="7"/>
      <c r="H23" s="7"/>
      <c r="I23" s="7"/>
      <c r="J23" s="7"/>
      <c r="K23" s="7"/>
      <c r="L23" s="7"/>
      <c r="M23" s="7"/>
      <c r="N23" s="7"/>
      <c r="O23" s="7"/>
      <c r="P23" s="7"/>
      <c r="Q23" s="7"/>
      <c r="R23" s="7"/>
      <c r="S23" s="7"/>
    </row>
    <row r="24" spans="1:19" x14ac:dyDescent="0.35">
      <c r="A24" s="7"/>
      <c r="B24" s="7"/>
      <c r="C24" s="7"/>
      <c r="D24" s="7"/>
      <c r="E24" s="7"/>
      <c r="F24" s="7"/>
      <c r="G24" s="7"/>
      <c r="H24" s="7"/>
      <c r="I24" s="7"/>
      <c r="J24" s="7"/>
      <c r="K24" s="7"/>
      <c r="L24" s="7"/>
      <c r="M24" s="7"/>
      <c r="N24" s="7"/>
      <c r="O24" s="7"/>
      <c r="P24" s="7"/>
      <c r="Q24" s="7"/>
      <c r="R24" s="7"/>
      <c r="S24" s="7"/>
    </row>
    <row r="25" spans="1:19" x14ac:dyDescent="0.35">
      <c r="A25" s="7"/>
      <c r="B25" s="7"/>
      <c r="C25" s="7"/>
      <c r="D25" s="7"/>
      <c r="E25" s="7"/>
      <c r="F25" s="7"/>
      <c r="G25" s="7"/>
      <c r="H25" s="7"/>
      <c r="I25" s="7"/>
      <c r="J25" s="7"/>
      <c r="K25" s="7"/>
      <c r="L25" s="7"/>
      <c r="M25" s="7"/>
      <c r="N25" s="7"/>
      <c r="O25" s="7"/>
      <c r="P25" s="7"/>
      <c r="Q25" s="7"/>
      <c r="R25" s="7"/>
      <c r="S25"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6C33-A281-422C-84E6-F0700A5121B0}">
  <dimension ref="B2:S25"/>
  <sheetViews>
    <sheetView workbookViewId="0"/>
  </sheetViews>
  <sheetFormatPr defaultRowHeight="14.5" x14ac:dyDescent="0.35"/>
  <cols>
    <col min="1" max="1" width="4.6328125" customWidth="1"/>
  </cols>
  <sheetData>
    <row r="2" spans="2:19" x14ac:dyDescent="0.35">
      <c r="B2" s="7"/>
      <c r="C2" s="7"/>
      <c r="D2" s="7"/>
      <c r="E2" s="7"/>
      <c r="F2" s="7"/>
      <c r="G2" s="7"/>
      <c r="H2" s="7"/>
      <c r="I2" s="7"/>
      <c r="J2" s="7"/>
      <c r="K2" s="7"/>
      <c r="L2" s="7"/>
      <c r="M2" s="7"/>
      <c r="N2" s="7"/>
      <c r="O2" s="7"/>
      <c r="P2" s="7"/>
      <c r="Q2" s="7"/>
      <c r="R2" s="7"/>
      <c r="S2" s="7"/>
    </row>
    <row r="3" spans="2:19" x14ac:dyDescent="0.35">
      <c r="B3" s="7"/>
      <c r="C3" s="7"/>
      <c r="D3" s="7"/>
      <c r="E3" s="7"/>
      <c r="F3" s="7"/>
      <c r="G3" s="7"/>
      <c r="H3" s="7"/>
      <c r="I3" s="7"/>
      <c r="J3" s="7"/>
      <c r="K3" s="7"/>
      <c r="L3" s="7"/>
      <c r="M3" s="7"/>
      <c r="N3" s="7"/>
      <c r="O3" s="7"/>
      <c r="P3" s="7"/>
      <c r="Q3" s="7"/>
      <c r="R3" s="7"/>
      <c r="S3" s="7"/>
    </row>
    <row r="4" spans="2:19" x14ac:dyDescent="0.35">
      <c r="B4" s="7"/>
      <c r="C4" s="7"/>
      <c r="D4" s="7"/>
      <c r="E4" s="7"/>
      <c r="F4" s="7"/>
      <c r="G4" s="7"/>
      <c r="H4" s="7"/>
      <c r="I4" s="7"/>
      <c r="J4" s="7"/>
      <c r="K4" s="7"/>
      <c r="L4" s="7"/>
      <c r="M4" s="7"/>
      <c r="N4" s="7"/>
      <c r="O4" s="7"/>
      <c r="P4" s="7"/>
      <c r="Q4" s="7"/>
      <c r="R4" s="7"/>
      <c r="S4" s="7"/>
    </row>
    <row r="5" spans="2:19" x14ac:dyDescent="0.35">
      <c r="B5" s="7"/>
      <c r="C5" s="7"/>
      <c r="D5" s="7"/>
      <c r="E5" s="7"/>
      <c r="F5" s="7"/>
      <c r="G5" s="7"/>
      <c r="H5" s="7"/>
      <c r="I5" s="7"/>
      <c r="J5" s="7"/>
      <c r="K5" s="7"/>
      <c r="L5" s="7"/>
      <c r="M5" s="7"/>
      <c r="N5" s="7"/>
      <c r="O5" s="7"/>
      <c r="P5" s="7"/>
      <c r="Q5" s="7"/>
      <c r="R5" s="7"/>
      <c r="S5" s="7"/>
    </row>
    <row r="6" spans="2:19" x14ac:dyDescent="0.35">
      <c r="B6" s="7"/>
      <c r="C6" s="7"/>
      <c r="D6" s="7"/>
      <c r="E6" s="7"/>
      <c r="F6" s="7"/>
      <c r="G6" s="7"/>
      <c r="H6" s="7"/>
      <c r="I6" s="7"/>
      <c r="J6" s="7"/>
      <c r="K6" s="7"/>
      <c r="L6" s="7"/>
      <c r="M6" s="7"/>
      <c r="N6" s="7"/>
      <c r="O6" s="7"/>
      <c r="P6" s="7"/>
      <c r="Q6" s="7"/>
      <c r="R6" s="7"/>
      <c r="S6" s="7"/>
    </row>
    <row r="7" spans="2:19" x14ac:dyDescent="0.35">
      <c r="B7" s="7"/>
      <c r="C7" s="7"/>
      <c r="D7" s="7"/>
      <c r="E7" s="7"/>
      <c r="F7" s="7"/>
      <c r="G7" s="7"/>
      <c r="H7" s="7"/>
      <c r="I7" s="7"/>
      <c r="J7" s="7"/>
      <c r="K7" s="7"/>
      <c r="L7" s="7"/>
      <c r="M7" s="7"/>
      <c r="N7" s="7"/>
      <c r="O7" s="7"/>
      <c r="P7" s="7"/>
      <c r="Q7" s="7"/>
      <c r="R7" s="7"/>
      <c r="S7" s="7"/>
    </row>
    <row r="8" spans="2:19" x14ac:dyDescent="0.35">
      <c r="B8" s="7"/>
      <c r="C8" s="7"/>
      <c r="D8" s="7"/>
      <c r="E8" s="7"/>
      <c r="F8" s="7"/>
      <c r="G8" s="7"/>
      <c r="H8" s="7"/>
      <c r="I8" s="7"/>
      <c r="J8" s="7"/>
      <c r="K8" s="7"/>
      <c r="L8" s="7"/>
      <c r="M8" s="7"/>
      <c r="N8" s="7"/>
      <c r="O8" s="7"/>
      <c r="P8" s="7"/>
      <c r="Q8" s="7"/>
      <c r="R8" s="7"/>
      <c r="S8" s="7"/>
    </row>
    <row r="9" spans="2:19" x14ac:dyDescent="0.35">
      <c r="B9" s="7"/>
      <c r="C9" s="7"/>
      <c r="D9" s="7"/>
      <c r="E9" s="7"/>
      <c r="F9" s="7"/>
      <c r="G9" s="7"/>
      <c r="H9" s="7"/>
      <c r="I9" s="7"/>
      <c r="J9" s="7"/>
      <c r="K9" s="7"/>
      <c r="L9" s="7"/>
      <c r="M9" s="7"/>
      <c r="N9" s="7"/>
      <c r="O9" s="7"/>
      <c r="P9" s="7"/>
      <c r="Q9" s="7"/>
      <c r="R9" s="7"/>
      <c r="S9" s="7"/>
    </row>
    <row r="10" spans="2:19" x14ac:dyDescent="0.35">
      <c r="B10" s="7"/>
      <c r="C10" s="7"/>
      <c r="D10" s="7"/>
      <c r="E10" s="7"/>
      <c r="F10" s="7"/>
      <c r="G10" s="7"/>
      <c r="H10" s="7"/>
      <c r="I10" s="7"/>
      <c r="J10" s="7"/>
      <c r="K10" s="7"/>
      <c r="L10" s="7"/>
      <c r="M10" s="7"/>
      <c r="N10" s="7"/>
      <c r="O10" s="7"/>
      <c r="P10" s="7"/>
      <c r="Q10" s="7"/>
      <c r="R10" s="7"/>
      <c r="S10" s="7"/>
    </row>
    <row r="11" spans="2:19" x14ac:dyDescent="0.35">
      <c r="B11" s="7"/>
      <c r="C11" s="7"/>
      <c r="D11" s="7"/>
      <c r="E11" s="7"/>
      <c r="F11" s="7"/>
      <c r="G11" s="7"/>
      <c r="H11" s="7"/>
      <c r="I11" s="7"/>
      <c r="J11" s="7"/>
      <c r="K11" s="7"/>
      <c r="L11" s="7"/>
      <c r="M11" s="7"/>
      <c r="N11" s="7"/>
      <c r="O11" s="7"/>
      <c r="P11" s="7"/>
      <c r="Q11" s="7"/>
      <c r="R11" s="7"/>
      <c r="S11" s="7"/>
    </row>
    <row r="12" spans="2:19" x14ac:dyDescent="0.35">
      <c r="B12" s="7"/>
      <c r="C12" s="7"/>
      <c r="D12" s="7"/>
      <c r="E12" s="7"/>
      <c r="F12" s="7"/>
      <c r="G12" s="7"/>
      <c r="H12" s="7"/>
      <c r="I12" s="7"/>
      <c r="J12" s="7"/>
      <c r="K12" s="7"/>
      <c r="L12" s="7"/>
      <c r="M12" s="7"/>
      <c r="N12" s="7"/>
      <c r="O12" s="7"/>
      <c r="P12" s="7"/>
      <c r="Q12" s="7"/>
      <c r="R12" s="7"/>
      <c r="S12" s="7"/>
    </row>
    <row r="13" spans="2:19" x14ac:dyDescent="0.35">
      <c r="B13" s="7"/>
      <c r="C13" s="7"/>
      <c r="D13" s="7"/>
      <c r="E13" s="7"/>
      <c r="F13" s="7"/>
      <c r="G13" s="7"/>
      <c r="H13" s="7"/>
      <c r="I13" s="7"/>
      <c r="J13" s="7"/>
      <c r="K13" s="7"/>
      <c r="L13" s="7"/>
      <c r="M13" s="7"/>
      <c r="N13" s="7"/>
      <c r="O13" s="7"/>
      <c r="P13" s="7"/>
      <c r="Q13" s="7"/>
      <c r="R13" s="7"/>
      <c r="S13" s="7"/>
    </row>
    <row r="14" spans="2:19" x14ac:dyDescent="0.35">
      <c r="B14" s="7"/>
      <c r="C14" s="7"/>
      <c r="D14" s="7"/>
      <c r="E14" s="7"/>
      <c r="F14" s="7"/>
      <c r="G14" s="7"/>
      <c r="H14" s="7"/>
      <c r="I14" s="7"/>
      <c r="J14" s="7"/>
      <c r="K14" s="7"/>
      <c r="L14" s="7"/>
      <c r="M14" s="7"/>
      <c r="N14" s="7"/>
      <c r="O14" s="7"/>
      <c r="P14" s="7"/>
      <c r="Q14" s="7"/>
      <c r="R14" s="7"/>
      <c r="S14" s="7"/>
    </row>
    <row r="15" spans="2:19" x14ac:dyDescent="0.35">
      <c r="B15" s="7"/>
      <c r="C15" s="7"/>
      <c r="D15" s="7"/>
      <c r="E15" s="7"/>
      <c r="F15" s="7"/>
      <c r="G15" s="7"/>
      <c r="H15" s="7"/>
      <c r="I15" s="7"/>
      <c r="J15" s="7"/>
      <c r="K15" s="7"/>
      <c r="L15" s="7"/>
      <c r="M15" s="7"/>
      <c r="N15" s="7"/>
      <c r="O15" s="7"/>
      <c r="P15" s="7"/>
      <c r="Q15" s="7"/>
      <c r="R15" s="7"/>
      <c r="S15" s="7"/>
    </row>
    <row r="16" spans="2:19" x14ac:dyDescent="0.35">
      <c r="B16" s="7"/>
      <c r="C16" s="7"/>
      <c r="D16" s="7"/>
      <c r="E16" s="7"/>
      <c r="F16" s="7"/>
      <c r="G16" s="7"/>
      <c r="H16" s="7"/>
      <c r="I16" s="7"/>
      <c r="J16" s="7"/>
      <c r="K16" s="7"/>
      <c r="L16" s="7"/>
      <c r="M16" s="7"/>
      <c r="N16" s="7"/>
      <c r="O16" s="7"/>
      <c r="P16" s="7"/>
      <c r="Q16" s="7"/>
      <c r="R16" s="7"/>
      <c r="S16" s="7"/>
    </row>
    <row r="17" spans="2:19" x14ac:dyDescent="0.35">
      <c r="B17" s="7"/>
      <c r="C17" s="7"/>
      <c r="D17" s="7"/>
      <c r="E17" s="7"/>
      <c r="F17" s="7"/>
      <c r="G17" s="7"/>
      <c r="H17" s="7"/>
      <c r="I17" s="7"/>
      <c r="J17" s="7"/>
      <c r="K17" s="7"/>
      <c r="L17" s="7"/>
      <c r="M17" s="7"/>
      <c r="N17" s="7"/>
      <c r="O17" s="7"/>
      <c r="P17" s="7"/>
      <c r="Q17" s="7"/>
      <c r="R17" s="7"/>
      <c r="S17" s="7"/>
    </row>
    <row r="18" spans="2:19" x14ac:dyDescent="0.35">
      <c r="B18" s="7"/>
      <c r="C18" s="7"/>
      <c r="D18" s="7"/>
      <c r="E18" s="7"/>
      <c r="F18" s="7"/>
      <c r="G18" s="7"/>
      <c r="H18" s="7"/>
      <c r="I18" s="7"/>
      <c r="J18" s="7"/>
      <c r="K18" s="7"/>
      <c r="L18" s="7"/>
      <c r="M18" s="7"/>
      <c r="N18" s="7"/>
      <c r="O18" s="7"/>
      <c r="P18" s="7"/>
      <c r="Q18" s="7"/>
      <c r="R18" s="7"/>
      <c r="S18" s="7"/>
    </row>
    <row r="19" spans="2:19" x14ac:dyDescent="0.35">
      <c r="B19" s="7"/>
      <c r="C19" s="7"/>
      <c r="D19" s="7"/>
      <c r="E19" s="7"/>
      <c r="F19" s="7"/>
      <c r="G19" s="7"/>
      <c r="H19" s="7"/>
      <c r="I19" s="7"/>
      <c r="J19" s="7"/>
      <c r="K19" s="7"/>
      <c r="L19" s="7"/>
      <c r="M19" s="7"/>
      <c r="N19" s="7"/>
      <c r="O19" s="7"/>
      <c r="P19" s="7"/>
      <c r="Q19" s="7"/>
      <c r="R19" s="7"/>
      <c r="S19" s="7"/>
    </row>
    <row r="20" spans="2:19" x14ac:dyDescent="0.35">
      <c r="B20" s="7"/>
      <c r="C20" s="7"/>
      <c r="D20" s="7"/>
      <c r="E20" s="7"/>
      <c r="F20" s="7"/>
      <c r="G20" s="7"/>
      <c r="H20" s="7"/>
      <c r="I20" s="7"/>
      <c r="J20" s="7"/>
      <c r="K20" s="7"/>
      <c r="L20" s="7"/>
      <c r="M20" s="7"/>
      <c r="N20" s="7"/>
      <c r="O20" s="7"/>
      <c r="P20" s="7"/>
      <c r="Q20" s="7"/>
      <c r="R20" s="7"/>
      <c r="S20" s="7"/>
    </row>
    <row r="21" spans="2:19" x14ac:dyDescent="0.35">
      <c r="B21" s="7"/>
      <c r="C21" s="7"/>
      <c r="D21" s="7"/>
      <c r="E21" s="7"/>
      <c r="F21" s="7"/>
      <c r="G21" s="7"/>
      <c r="H21" s="7"/>
      <c r="I21" s="7"/>
      <c r="J21" s="7"/>
      <c r="K21" s="7"/>
      <c r="L21" s="7"/>
      <c r="M21" s="7"/>
      <c r="N21" s="7"/>
      <c r="O21" s="7"/>
      <c r="P21" s="7"/>
      <c r="Q21" s="7"/>
      <c r="R21" s="7"/>
      <c r="S21" s="7"/>
    </row>
    <row r="22" spans="2:19" x14ac:dyDescent="0.35">
      <c r="B22" s="7"/>
      <c r="C22" s="7"/>
      <c r="D22" s="7"/>
      <c r="E22" s="7"/>
      <c r="F22" s="7"/>
      <c r="G22" s="7"/>
      <c r="H22" s="7"/>
      <c r="I22" s="7"/>
      <c r="J22" s="7"/>
      <c r="K22" s="7"/>
      <c r="L22" s="7"/>
      <c r="M22" s="7"/>
      <c r="N22" s="7"/>
      <c r="O22" s="7"/>
      <c r="P22" s="7"/>
      <c r="Q22" s="7"/>
      <c r="R22" s="7"/>
      <c r="S22" s="7"/>
    </row>
    <row r="23" spans="2:19" x14ac:dyDescent="0.35">
      <c r="B23" s="7"/>
      <c r="C23" s="7"/>
      <c r="D23" s="7"/>
      <c r="E23" s="7"/>
      <c r="F23" s="7"/>
      <c r="G23" s="7"/>
      <c r="H23" s="7"/>
      <c r="I23" s="7"/>
      <c r="J23" s="7"/>
      <c r="K23" s="7"/>
      <c r="L23" s="7"/>
      <c r="M23" s="7"/>
      <c r="N23" s="7"/>
      <c r="O23" s="7"/>
      <c r="P23" s="7"/>
      <c r="Q23" s="7"/>
      <c r="R23" s="7"/>
      <c r="S23" s="7"/>
    </row>
    <row r="24" spans="2:19" x14ac:dyDescent="0.35">
      <c r="B24" s="7"/>
      <c r="C24" s="7"/>
      <c r="D24" s="7"/>
      <c r="E24" s="7"/>
      <c r="F24" s="7"/>
      <c r="G24" s="7"/>
      <c r="H24" s="7"/>
      <c r="I24" s="7"/>
      <c r="J24" s="7"/>
      <c r="K24" s="7"/>
      <c r="L24" s="7"/>
      <c r="M24" s="7"/>
      <c r="N24" s="7"/>
      <c r="O24" s="7"/>
      <c r="P24" s="7"/>
      <c r="Q24" s="7"/>
      <c r="R24" s="7"/>
      <c r="S24" s="7"/>
    </row>
    <row r="25" spans="2:19" x14ac:dyDescent="0.35">
      <c r="B25" s="7"/>
      <c r="C25" s="7"/>
      <c r="D25" s="7"/>
      <c r="E25" s="7"/>
      <c r="F25" s="7"/>
      <c r="G25" s="7"/>
      <c r="H25" s="7"/>
      <c r="I25" s="7"/>
      <c r="J25" s="7"/>
      <c r="K25" s="7"/>
      <c r="L25" s="7"/>
      <c r="M25" s="7"/>
      <c r="N25" s="7"/>
      <c r="O25" s="7"/>
      <c r="P25" s="7"/>
      <c r="Q25" s="7"/>
      <c r="R25" s="7"/>
      <c r="S25"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7DC44-498C-49EB-B116-2A6E469B4570}">
  <dimension ref="B2:S25"/>
  <sheetViews>
    <sheetView workbookViewId="0"/>
  </sheetViews>
  <sheetFormatPr defaultRowHeight="14.5" x14ac:dyDescent="0.35"/>
  <cols>
    <col min="1" max="1" width="4.453125" customWidth="1"/>
  </cols>
  <sheetData>
    <row r="2" spans="2:19" x14ac:dyDescent="0.35">
      <c r="B2" s="7"/>
      <c r="C2" s="7"/>
      <c r="D2" s="7"/>
      <c r="E2" s="7"/>
      <c r="F2" s="7"/>
      <c r="G2" s="7"/>
      <c r="H2" s="7"/>
      <c r="I2" s="7"/>
      <c r="J2" s="7"/>
      <c r="K2" s="7"/>
      <c r="L2" s="7"/>
      <c r="M2" s="7"/>
      <c r="N2" s="7"/>
      <c r="O2" s="7"/>
      <c r="P2" s="7"/>
      <c r="Q2" s="7"/>
      <c r="R2" s="7"/>
      <c r="S2" s="7"/>
    </row>
    <row r="3" spans="2:19" x14ac:dyDescent="0.35">
      <c r="B3" s="7"/>
      <c r="C3" s="7"/>
      <c r="D3" s="7"/>
      <c r="E3" s="7"/>
      <c r="F3" s="7"/>
      <c r="G3" s="7"/>
      <c r="H3" s="7"/>
      <c r="I3" s="7"/>
      <c r="J3" s="7"/>
      <c r="K3" s="7"/>
      <c r="L3" s="7"/>
      <c r="M3" s="7"/>
      <c r="N3" s="7"/>
      <c r="O3" s="7"/>
      <c r="P3" s="7"/>
      <c r="Q3" s="7"/>
      <c r="R3" s="7"/>
      <c r="S3" s="7"/>
    </row>
    <row r="4" spans="2:19" x14ac:dyDescent="0.35">
      <c r="B4" s="7"/>
      <c r="C4" s="7"/>
      <c r="D4" s="7"/>
      <c r="E4" s="7"/>
      <c r="F4" s="7"/>
      <c r="G4" s="7"/>
      <c r="H4" s="7"/>
      <c r="I4" s="7"/>
      <c r="J4" s="7"/>
      <c r="K4" s="7"/>
      <c r="L4" s="7"/>
      <c r="M4" s="7"/>
      <c r="N4" s="7"/>
      <c r="O4" s="7"/>
      <c r="P4" s="7"/>
      <c r="Q4" s="7"/>
      <c r="R4" s="7"/>
      <c r="S4" s="7"/>
    </row>
    <row r="5" spans="2:19" x14ac:dyDescent="0.35">
      <c r="B5" s="7"/>
      <c r="C5" s="7"/>
      <c r="D5" s="7"/>
      <c r="E5" s="7"/>
      <c r="F5" s="7"/>
      <c r="G5" s="7"/>
      <c r="H5" s="7"/>
      <c r="I5" s="7"/>
      <c r="J5" s="7"/>
      <c r="K5" s="7"/>
      <c r="L5" s="7"/>
      <c r="M5" s="7"/>
      <c r="N5" s="7"/>
      <c r="O5" s="7"/>
      <c r="P5" s="7"/>
      <c r="Q5" s="7"/>
      <c r="R5" s="7"/>
      <c r="S5" s="7"/>
    </row>
    <row r="6" spans="2:19" x14ac:dyDescent="0.35">
      <c r="B6" s="7"/>
      <c r="C6" s="7"/>
      <c r="D6" s="7"/>
      <c r="E6" s="7"/>
      <c r="F6" s="7"/>
      <c r="G6" s="7"/>
      <c r="H6" s="7"/>
      <c r="I6" s="7"/>
      <c r="J6" s="7"/>
      <c r="K6" s="7"/>
      <c r="L6" s="7"/>
      <c r="M6" s="7"/>
      <c r="N6" s="7"/>
      <c r="O6" s="7"/>
      <c r="P6" s="7"/>
      <c r="Q6" s="7"/>
      <c r="R6" s="7"/>
      <c r="S6" s="7"/>
    </row>
    <row r="7" spans="2:19" x14ac:dyDescent="0.35">
      <c r="B7" s="7"/>
      <c r="C7" s="7"/>
      <c r="D7" s="7"/>
      <c r="E7" s="7"/>
      <c r="F7" s="7"/>
      <c r="G7" s="7"/>
      <c r="H7" s="7"/>
      <c r="I7" s="7"/>
      <c r="J7" s="7"/>
      <c r="K7" s="7"/>
      <c r="L7" s="7"/>
      <c r="M7" s="7"/>
      <c r="N7" s="7"/>
      <c r="O7" s="7"/>
      <c r="P7" s="7"/>
      <c r="Q7" s="7"/>
      <c r="R7" s="7"/>
      <c r="S7" s="7"/>
    </row>
    <row r="8" spans="2:19" x14ac:dyDescent="0.35">
      <c r="B8" s="7"/>
      <c r="C8" s="7"/>
      <c r="D8" s="7"/>
      <c r="E8" s="7"/>
      <c r="F8" s="7"/>
      <c r="G8" s="7"/>
      <c r="H8" s="7"/>
      <c r="I8" s="7"/>
      <c r="J8" s="7"/>
      <c r="K8" s="7"/>
      <c r="L8" s="7"/>
      <c r="M8" s="7"/>
      <c r="N8" s="7"/>
      <c r="O8" s="7"/>
      <c r="P8" s="7"/>
      <c r="Q8" s="7"/>
      <c r="R8" s="7"/>
      <c r="S8" s="7"/>
    </row>
    <row r="9" spans="2:19" x14ac:dyDescent="0.35">
      <c r="B9" s="7"/>
      <c r="C9" s="7"/>
      <c r="D9" s="7"/>
      <c r="E9" s="7"/>
      <c r="F9" s="7"/>
      <c r="G9" s="7"/>
      <c r="H9" s="7"/>
      <c r="I9" s="7"/>
      <c r="J9" s="7"/>
      <c r="K9" s="7"/>
      <c r="L9" s="7"/>
      <c r="M9" s="7"/>
      <c r="N9" s="7"/>
      <c r="O9" s="7"/>
      <c r="P9" s="7"/>
      <c r="Q9" s="7"/>
      <c r="R9" s="7"/>
      <c r="S9" s="7"/>
    </row>
    <row r="10" spans="2:19" x14ac:dyDescent="0.35">
      <c r="B10" s="7"/>
      <c r="C10" s="7"/>
      <c r="D10" s="7"/>
      <c r="E10" s="7"/>
      <c r="F10" s="7"/>
      <c r="G10" s="7"/>
      <c r="H10" s="7"/>
      <c r="I10" s="7"/>
      <c r="J10" s="7"/>
      <c r="K10" s="7"/>
      <c r="L10" s="7"/>
      <c r="M10" s="7"/>
      <c r="N10" s="7"/>
      <c r="O10" s="7"/>
      <c r="P10" s="7"/>
      <c r="Q10" s="7"/>
      <c r="R10" s="7"/>
      <c r="S10" s="7"/>
    </row>
    <row r="11" spans="2:19" x14ac:dyDescent="0.35">
      <c r="B11" s="7"/>
      <c r="C11" s="7"/>
      <c r="D11" s="7"/>
      <c r="E11" s="7"/>
      <c r="F11" s="7"/>
      <c r="G11" s="7"/>
      <c r="H11" s="7"/>
      <c r="I11" s="7"/>
      <c r="J11" s="7"/>
      <c r="K11" s="7"/>
      <c r="L11" s="7"/>
      <c r="M11" s="7"/>
      <c r="N11" s="7"/>
      <c r="O11" s="7"/>
      <c r="P11" s="7"/>
      <c r="Q11" s="7"/>
      <c r="R11" s="7"/>
      <c r="S11" s="7"/>
    </row>
    <row r="12" spans="2:19" x14ac:dyDescent="0.35">
      <c r="B12" s="7"/>
      <c r="C12" s="7"/>
      <c r="D12" s="7"/>
      <c r="E12" s="7"/>
      <c r="F12" s="7"/>
      <c r="G12" s="7"/>
      <c r="H12" s="7"/>
      <c r="I12" s="7"/>
      <c r="J12" s="7"/>
      <c r="K12" s="7"/>
      <c r="L12" s="7"/>
      <c r="M12" s="7"/>
      <c r="N12" s="7"/>
      <c r="O12" s="7"/>
      <c r="P12" s="7"/>
      <c r="Q12" s="7"/>
      <c r="R12" s="7"/>
      <c r="S12" s="7"/>
    </row>
    <row r="13" spans="2:19" x14ac:dyDescent="0.35">
      <c r="B13" s="7"/>
      <c r="C13" s="7"/>
      <c r="D13" s="7"/>
      <c r="E13" s="7"/>
      <c r="F13" s="7"/>
      <c r="G13" s="7"/>
      <c r="H13" s="7"/>
      <c r="I13" s="7"/>
      <c r="J13" s="7"/>
      <c r="K13" s="7"/>
      <c r="L13" s="7"/>
      <c r="M13" s="7"/>
      <c r="N13" s="7"/>
      <c r="O13" s="7"/>
      <c r="P13" s="7"/>
      <c r="Q13" s="7"/>
      <c r="R13" s="7"/>
      <c r="S13" s="7"/>
    </row>
    <row r="14" spans="2:19" x14ac:dyDescent="0.35">
      <c r="B14" s="7"/>
      <c r="C14" s="7"/>
      <c r="D14" s="7"/>
      <c r="E14" s="7"/>
      <c r="F14" s="7"/>
      <c r="G14" s="7"/>
      <c r="H14" s="7"/>
      <c r="I14" s="7"/>
      <c r="J14" s="7"/>
      <c r="K14" s="7"/>
      <c r="L14" s="7"/>
      <c r="M14" s="7"/>
      <c r="N14" s="7"/>
      <c r="O14" s="7"/>
      <c r="P14" s="7"/>
      <c r="Q14" s="7"/>
      <c r="R14" s="7"/>
      <c r="S14" s="7"/>
    </row>
    <row r="15" spans="2:19" x14ac:dyDescent="0.35">
      <c r="B15" s="7"/>
      <c r="C15" s="7"/>
      <c r="D15" s="7"/>
      <c r="E15" s="7"/>
      <c r="F15" s="7"/>
      <c r="G15" s="7"/>
      <c r="H15" s="7"/>
      <c r="I15" s="7"/>
      <c r="J15" s="7"/>
      <c r="K15" s="7"/>
      <c r="L15" s="7"/>
      <c r="M15" s="7"/>
      <c r="N15" s="7"/>
      <c r="O15" s="7"/>
      <c r="P15" s="7"/>
      <c r="Q15" s="7"/>
      <c r="R15" s="7"/>
      <c r="S15" s="7"/>
    </row>
    <row r="16" spans="2:19" x14ac:dyDescent="0.35">
      <c r="B16" s="7"/>
      <c r="C16" s="7"/>
      <c r="D16" s="7"/>
      <c r="E16" s="7"/>
      <c r="F16" s="7"/>
      <c r="G16" s="7"/>
      <c r="H16" s="7"/>
      <c r="I16" s="7"/>
      <c r="J16" s="7"/>
      <c r="K16" s="7"/>
      <c r="L16" s="7"/>
      <c r="M16" s="7"/>
      <c r="N16" s="7"/>
      <c r="O16" s="7"/>
      <c r="P16" s="7"/>
      <c r="Q16" s="7"/>
      <c r="R16" s="7"/>
      <c r="S16" s="7"/>
    </row>
    <row r="17" spans="2:19" x14ac:dyDescent="0.35">
      <c r="B17" s="7"/>
      <c r="C17" s="7"/>
      <c r="D17" s="7"/>
      <c r="E17" s="7"/>
      <c r="F17" s="7"/>
      <c r="G17" s="7"/>
      <c r="H17" s="7"/>
      <c r="I17" s="7"/>
      <c r="J17" s="7"/>
      <c r="K17" s="7"/>
      <c r="L17" s="7"/>
      <c r="M17" s="7"/>
      <c r="N17" s="7"/>
      <c r="O17" s="7"/>
      <c r="P17" s="7"/>
      <c r="Q17" s="7"/>
      <c r="R17" s="7"/>
      <c r="S17" s="7"/>
    </row>
    <row r="18" spans="2:19" x14ac:dyDescent="0.35">
      <c r="B18" s="7"/>
      <c r="C18" s="7"/>
      <c r="D18" s="7"/>
      <c r="E18" s="7"/>
      <c r="F18" s="7"/>
      <c r="G18" s="7"/>
      <c r="H18" s="7"/>
      <c r="I18" s="7"/>
      <c r="J18" s="7"/>
      <c r="K18" s="7"/>
      <c r="L18" s="7"/>
      <c r="M18" s="7"/>
      <c r="N18" s="7"/>
      <c r="O18" s="7"/>
      <c r="P18" s="7"/>
      <c r="Q18" s="7"/>
      <c r="R18" s="7"/>
      <c r="S18" s="7"/>
    </row>
    <row r="19" spans="2:19" x14ac:dyDescent="0.35">
      <c r="B19" s="7"/>
      <c r="C19" s="7"/>
      <c r="D19" s="7"/>
      <c r="E19" s="7"/>
      <c r="F19" s="7"/>
      <c r="G19" s="7"/>
      <c r="H19" s="7"/>
      <c r="I19" s="7"/>
      <c r="J19" s="7"/>
      <c r="K19" s="7"/>
      <c r="L19" s="7"/>
      <c r="M19" s="7"/>
      <c r="N19" s="7"/>
      <c r="O19" s="7"/>
      <c r="P19" s="7"/>
      <c r="Q19" s="7"/>
      <c r="R19" s="7"/>
      <c r="S19" s="7"/>
    </row>
    <row r="20" spans="2:19" x14ac:dyDescent="0.35">
      <c r="B20" s="7"/>
      <c r="C20" s="7"/>
      <c r="D20" s="7"/>
      <c r="E20" s="7"/>
      <c r="F20" s="7"/>
      <c r="G20" s="7"/>
      <c r="H20" s="7"/>
      <c r="I20" s="7"/>
      <c r="J20" s="7"/>
      <c r="K20" s="7"/>
      <c r="L20" s="7"/>
      <c r="M20" s="7"/>
      <c r="N20" s="7"/>
      <c r="O20" s="7"/>
      <c r="P20" s="7"/>
      <c r="Q20" s="7"/>
      <c r="R20" s="7"/>
      <c r="S20" s="7"/>
    </row>
    <row r="21" spans="2:19" x14ac:dyDescent="0.35">
      <c r="B21" s="7"/>
      <c r="C21" s="7"/>
      <c r="D21" s="7"/>
      <c r="E21" s="7"/>
      <c r="F21" s="7"/>
      <c r="G21" s="7"/>
      <c r="H21" s="7"/>
      <c r="I21" s="7"/>
      <c r="J21" s="7"/>
      <c r="K21" s="7"/>
      <c r="L21" s="7"/>
      <c r="M21" s="7"/>
      <c r="N21" s="7"/>
      <c r="O21" s="7"/>
      <c r="P21" s="7"/>
      <c r="Q21" s="7"/>
      <c r="R21" s="7"/>
      <c r="S21" s="7"/>
    </row>
    <row r="22" spans="2:19" x14ac:dyDescent="0.35">
      <c r="B22" s="7"/>
      <c r="C22" s="7"/>
      <c r="D22" s="7"/>
      <c r="E22" s="7"/>
      <c r="F22" s="7"/>
      <c r="G22" s="7"/>
      <c r="H22" s="7"/>
      <c r="I22" s="7"/>
      <c r="J22" s="7"/>
      <c r="K22" s="7"/>
      <c r="L22" s="7"/>
      <c r="M22" s="7"/>
      <c r="N22" s="7"/>
      <c r="O22" s="7"/>
      <c r="P22" s="7"/>
      <c r="Q22" s="7"/>
      <c r="R22" s="7"/>
      <c r="S22" s="7"/>
    </row>
    <row r="23" spans="2:19" x14ac:dyDescent="0.35">
      <c r="B23" s="7"/>
      <c r="C23" s="7"/>
      <c r="D23" s="7"/>
      <c r="E23" s="7"/>
      <c r="F23" s="7"/>
      <c r="G23" s="7"/>
      <c r="H23" s="7"/>
      <c r="I23" s="7"/>
      <c r="J23" s="7"/>
      <c r="K23" s="7"/>
      <c r="L23" s="7"/>
      <c r="M23" s="7"/>
      <c r="N23" s="7"/>
      <c r="O23" s="7"/>
      <c r="P23" s="7"/>
      <c r="Q23" s="7"/>
      <c r="R23" s="7"/>
      <c r="S23" s="7"/>
    </row>
    <row r="24" spans="2:19" x14ac:dyDescent="0.35">
      <c r="B24" s="7"/>
      <c r="C24" s="7"/>
      <c r="D24" s="7"/>
      <c r="E24" s="7"/>
      <c r="F24" s="7"/>
      <c r="G24" s="7"/>
      <c r="H24" s="7"/>
      <c r="I24" s="7"/>
      <c r="J24" s="7"/>
      <c r="K24" s="7"/>
      <c r="L24" s="7"/>
      <c r="M24" s="7"/>
      <c r="N24" s="7"/>
      <c r="O24" s="7"/>
      <c r="P24" s="7"/>
      <c r="Q24" s="7"/>
      <c r="R24" s="7"/>
      <c r="S24" s="7"/>
    </row>
    <row r="25" spans="2:19" x14ac:dyDescent="0.35">
      <c r="B25" s="7"/>
      <c r="C25" s="7"/>
      <c r="D25" s="7"/>
      <c r="E25" s="7"/>
      <c r="F25" s="7"/>
      <c r="G25" s="7"/>
      <c r="H25" s="7"/>
      <c r="I25" s="7"/>
      <c r="J25" s="7"/>
      <c r="K25" s="7"/>
      <c r="L25" s="7"/>
      <c r="M25" s="7"/>
      <c r="N25" s="7"/>
      <c r="O25" s="7"/>
      <c r="P25" s="7"/>
      <c r="Q25" s="7"/>
      <c r="R25" s="7"/>
      <c r="S25"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_ 3 6 3 a 8 4 e 0 - 3 0 8 3 - 4 1 d 3 - b c 7 3 - d 6 c 4 9 1 7 6 b 1 0 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 D a t a _ 1 b 4 5 5 1 2 7 - 3 9 b 9 - 4 6 c f - 9 9 f a - 7 7 4 1 8 6 1 5 1 5 9 0 < / K e y > < V a l u e   x m l n s : a = " h t t p : / / s c h e m a s . d a t a c o n t r a c t . o r g / 2 0 0 4 / 0 7 / M i c r o s o f t . A n a l y s i s S e r v i c e s . C o m m o n " > < a : H a s F o c u s > f a l s e < / a : H a s F o c u s > < a : S i z e A t D p i 9 6 > 1 4 3 < / a : S i z e A t D p i 9 6 > < a : V i s i b l e > t r u e < / a : V i s i b l e > < / V a l u e > < / K e y V a l u e O f s t r i n g S a n d b o x E d i t o r . M e a s u r e G r i d S t a t e S c d E 3 5 R y > < K e y V a l u e O f s t r i n g S a n d b o x E d i t o r . M e a s u r e G r i d S t a t e S c d E 3 5 R y > < K e y > C a l e n d a r _ 3 6 3 a 8 4 e 0 - 3 0 8 3 - 4 1 d 3 - b c 7 3 - d 6 c 4 9 1 7 6 b 1 0 e 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3.xml>��< ? x m l   v e r s i o n = " 1 . 0 "   e n c o d i n g = " u t f - 1 6 " ? > < D a t a M a s h u p   s q m i d = " 9 5 3 0 d b 8 6 - b f a f - 4 0 0 6 - a a 4 1 - b 1 6 b 7 8 6 1 6 7 7 c "   x m l n s = " h t t p : / / s c h e m a s . m i c r o s o f t . c o m / D a t a M a s h u p " > A A A A A E g G A A B Q S w M E F A A C A A g A R A Z X 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E B l 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A Z X W u P e z H V A A w A A 3 w o A A B M A H A B G b 3 J t d W x h c y 9 T Z W N 0 a W 9 u M S 5 t I K I Y A C i g F A A A A A A A A A A A A A A A A A A A A A A A A A A A A K 1 W 3 W / T M B B / n 7 T / w f J e U s m K l g 6 G B O r D 1 g 8 2 C Q a s B R 4 o Q l 5 y 6 y w c u 7 K d s m r a / 8 4 5 S Z e k T T p A t E r d 3 J 3 v f u f 7 8 F m I n d C K T I s 1 e n N 4 c H h g 7 7 i B h B z R C 2 2 X w n F J x i m Y B a h 4 T a 6 1 T s m I O 0 7 J g E h w h w c E P 1 O d m R i Q M r S r c K T j L A X l g o m Q E A 6 1 c v h i A z p 8 P f 9 s w d j 5 x X L + Q c H I i B X M R 2 B / O r 2 c 7 z M V x n Z F e + z b C K R I h Q M z o I w y M t Q y S 5 U d R H 1 G x i r W i V C L w e n L 4 + O I k U + Z d j B 1 a w m D 6 m 9 4 p R V 8 7 7 E C 8 x H 9 a H S K v I R c A E 8 Q m H d p x m 9 Q s O S U 9 K B w j 5 F v J f 1 M y m n M J T d 2 4 E x W V z m 8 4 2 q B G m f r J V T q Z o Y r e 6 t N W k D 2 T B u 0 2 G c P D / Q j d w L P i 1 w m 6 K J D S e L g 3 j 0 y U r H O k l R Y 6 8 O G p w O d Y h N h L O p R / l g 7 h d 5 x l L n i a b e a t 6 A Q X D e Y h d 9 6 q d z p i 9 A 7 1 m B e 8 3 h X 8 Q i W 3 L g 0 5 8 M t G L M H X u X q R P L F R k z q h c D z b 0 h O c b W 3 v E z n W J s 9 s L 5 y 4 Z x I 9 0 g 0 7 f 6 I t i 0 / V i F / 7 / M 1 2 W R j F f S h T m + E g p I e b O U G 6 4 x T S 2 g e W a n M b L T O 8 K D O 1 0 8 F E d C Q 0 H r W 5 6 n e Y y U 4 W q G d L q V w J V h y s y Z P K i r g u U g h E e y 4 V 8 O 3 k 4 b 5 R l R V a N i B u I U Q W 0 W v O 6 v D q N t U 2 K e P 7 S U X P V t z 3 f 7 X i 6 8 F S x 7 + B N / 2 l C I C K w V V l t 6 A q a f J N S g M Z U u e F I z 2 N I m e Q 9 U V j O d A t v B m v i C a i F O 9 a k f s G R X i b d f Y n j r q C F z / 2 c B t o 2 k / m H q X y J t J w 5 + l x H 6 U k C 9 c Z l B 3 J 6 f n 1 G A b F q O + w + P i b W B y Y 1 c u 5 c 1 m o 0 / 0 T p d p J 4 C o E 8 E W U E Z v u b R + v d K F + v + K o / + H O D D d 6 H v / c A m 7 x n M R t n N r d F o 9 + U O r P g I T / 0 D 6 d 3 Y P D 4 T q M l 2 f c o a o V i X c t I 4 z 7 4 R 1 o S 8 a z E B f + 0 H / u H / C c M A 4 j n r s 1 U n E j p L M c H / l B E j z 3 1 4 t v 7 V a g f H 3 u 9 O F q 5 X P E 7 z 6 v f K n 0 a L Z O 8 / X G O o 7 n G c C b J E q k 3 L z O 7 5 3 h u d e 2 H B s j D b / O H q 0 Y P M F V Q g 1 2 1 0 t h D j Q I U T c d K 1 / 1 f r B F C S O j 5 6 2 c 8 s R 4 P E d 8 S X 0 D 5 2 w a a 6 J j 4 7 O Z m P f r p p x b m p + 8 x t Q S w E C L Q A U A A I A C A B E B l d a y I A f s K Y A A A D 3 A A A A E g A A A A A A A A A A A A A A A A A A A A A A Q 2 9 u Z m l n L 1 B h Y 2 t h Z 2 U u e G 1 s U E s B A i 0 A F A A C A A g A R A Z X W g / K 6 a u k A A A A 6 Q A A A B M A A A A A A A A A A A A A A A A A 8 g A A A F t D b 2 5 0 Z W 5 0 X 1 R 5 c G V z X S 5 4 b W x Q S w E C L Q A U A A I A C A B E B l d a 4 9 7 M d U A D A A D f C g A A E w A A A A A A A A A A A A A A A A D j A Q A A R m 9 y b X V s Y X M v U 2 V j d G l v b j E u b V B L B Q Y A A A A A A w A D A M I A A A B w 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l I A A A A A A A A M 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Z W Y 1 M j Y 5 O T U t Y m Z j O S 0 0 N j A w L W F k Z j c t Z G I w Z T h j N W Z k Z D l k 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3 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j J U M T c 6 N T M 6 N T E u M D c 5 M j M 2 M l o i I C 8 + P E V u d H J 5 I F R 5 c G U 9 I k Z p b G x D b 2 x 1 b W 5 U e X B l c y I g V m F s d W U 9 I n N C Z 2 t G 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J 9 J n F 1 b 3 Q 7 L C Z x d W 9 0 O 1 N l Y 3 R p b 2 4 x L 0 h v c 3 B p d G F s I E V t Z X J n Z W 5 j e S B S b 2 9 t I E R h d G E v U m V w b G F j Z W Q g V m F s d W U z 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S 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n 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x 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Q 2 F s Z W 5 k Y X I 8 L 0 l 0 Z W 1 Q Y X R o P j w v S X R l b U x v Y 2 F 0 a W 9 u P j x T d G F i b G V F b n R y a W V z P j x F b n R y e S B U e X B l P S J J c 1 B y a X Z h d G U i I F Z h b H V l P S J s M C I g L z 4 8 R W 5 0 c n k g V H l w Z T 0 i U X V l c n l J R C I g V m F s d W U 9 I n M w M T E y N j h k M C 1 i Y T U x L T R k Z j Y t Y m R k N S 0 1 N j d i Z m I z O T I y Y j 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E w 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A v P j x F b n R y e S B U e X B l P S J G a W x s U 3 R h d H V z I i B W Y W x 1 Z T 0 i c 0 N v b X B s Z X R l I i A v P j x F b n R y e S B U e X B l P S J G a W x s Q 2 9 s d W 1 u T m F t Z X M i I F Z h b H V l P S J z W y Z x d W 9 0 O 0 R B V E U m c X V v d D t d I i A v P j x F b n R y e S B U e X B l P S J G a W x s Q 2 9 s d W 1 u V H l w Z X M i I F Z h b H V l P S J z Q 1 E 9 P S I g L z 4 8 R W 5 0 c n k g V H l w Z T 0 i R m l s b E x h c 3 R V c G R h d G V k I i B W Y W x 1 Z T 0 i Z D I w M j U t M D I t M j J U M T c 6 N T c 6 M D c u M T M 2 M z U 3 M 1 o i I C 8 + P E V u d H J 5 I F R 5 c G U 9 I k Z p b G x F c n J v c k N v d W 5 0 I i B W Y W x 1 Z T 0 i b D A i I C 8 + P E V u d H J 5 I F R 5 c G U 9 I k Z p b G x F c n J v c k N v Z G U i I F Z h b H V l P S J z V W 5 r b m 9 3 b i I g L z 4 8 R W 5 0 c n k g V H l w Z T 0 i R m l s b E N v d W 5 0 I i B W Y W x 1 Z T 0 i b D c z M S I g L z 4 8 R W 5 0 c n k g V H l w Z T 0 i Q W R k Z W R U b 0 R h d G F N b 2 R l b C I g V m F s d W U 9 I m w x 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0 Z p b H R l c m V k J T I w U m 9 3 c z w v S X R l b V B h d G g + P C 9 J d G V t T G 9 j Y X R p b 2 4 + P F N 0 Y W J s Z U V u d H J p Z X M g L z 4 8 L 0 l 0 Z W 0 + P E l 0 Z W 0 + P E l 0 Z W 1 M b 2 N h d G l v b j 4 8 S X R l b V R 5 c G U + R m 9 y b X V s Y T w v S X R l b V R 5 c G U + P E l 0 Z W 1 Q Y X R o P l N l Y 3 R p b 2 4 x L 0 N h b G V u Z G F y L 1 J l b m F t Z W Q l M j B D b 2 x 1 b W 5 z P C 9 J d G V t U G F 0 a D 4 8 L 0 l 0 Z W 1 M b 2 N h d G l v b j 4 8 U 3 R h Y m x l R W 5 0 c m l l c y A v P j w v S X R l b T 4 8 L 0 l 0 Z W 1 z P j w v T G 9 j Y W x Q Y W N r Y W d l T W V 0 Y W R h d G F G a W x l P h Y A A A B Q S w U G A A A A A A A A A A A A A A A A A A A A A A A A J g E A A A E A A A D Q j J 3 f A R X R E Y x 6 A M B P w p f r A Q A A A F 4 o m 2 3 m Z Z p O t 0 y 2 3 l 1 J 4 9 I A A A A A A g A A A A A A E G Y A A A A B A A A g A A A A a q e x M / S n K N t B X 3 3 I s q n u M Q g K w E I V e r K q 3 k X 8 I C q T W c c A A A A A D o A A A A A C A A A g A A A A 4 7 3 g X T 1 N e Y Q D S n r 3 r m k D K g V N Q G V 9 L 3 c n P m Y B m O g B p Q t Q A A A A l T d b R x s t Z j x H z N j e z v I Y Z j L O D 0 d g v R J e n s y J x R B T Z Z u Y Z x j r M Z K O U W 9 Y F b l y Z D L F g g O K J 8 f M A E t 0 M i S O A t L z + m C l e J 1 g P m u S v w V r + T 2 v x 7 p A A A A A 6 e 9 G P + 5 U 7 + t P T f V 4 Q r f 2 c Z g O c b W o T A d u z r f U y 1 v 7 z 7 c n 4 u L h p 4 8 P p U / u D L q G d D C S 5 7 E Q D 9 T w y O H T N + G F j n 1 P 3 w = = < / 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 2 0 2 5 - 0 2 - 2 3 T 0 2 : 5 6 : 5 8 . 2 5 7 1 1 6 + 0 5 : 3 0 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H o s p i t a l   E m e r g e n c y   R o o m   D a t a _ 1 b 4 5 5 1 2 7 - 3 9 b 9 - 4 6 c f - 9 9 f a - 7 7 4 1 8 6 1 5 1 5 9 0 , C a l e n d a r _ 3 6 3 a 8 4 e 0 - 3 0 8 3 - 4 1 d 3 - b c 7 3 - d 6 c 4 9 1 7 6 b 1 0 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C l i e n t W i n d o w X M L " > < C u s t o m C o n t e n t > < ! [ C D A T A [ H o s p i t a l   E m e r g e n c y   R o o m   D a t a _ 1 b 4 5 5 1 2 7 - 3 9 b 9 - 4 6 c f - 9 9 f a - 7 7 4 1 8 6 1 5 1 5 9 0 ] ] > < / C u s t o m C o n t e n t > < / G e m i n i > 
</file>

<file path=customXml/item8.xml>��< ? x m l   v e r s i o n = " 1 . 0 "   e n c o d i n g = " U T F - 1 6 " ? > < G e m i n i   x m l n s = " h t t p : / / g e m i n i / p i v o t c u s t o m i z a t i o n / T a b l e X M L _ H o s p i t a l   E m e r g e n c y   R o o m   D a t a _ 1 b 4 5 5 1 2 7 - 3 9 b 9 - 4 6 c f - 9 9 f a - 7 7 4 1 8 6 1 5 1 5 9 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 T a b l e s \ C a l e n d a r < / K e y > < / D i a g r a m O b j e c t K e y > < D i a g r a m O b j e c t K e y > < K e y > T a b l e s \ C a l e n d a r \ C o l u m n s \ D A T E < / 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 2 7 6 < / H e i g h t > < I s E x p a n d e d > t r u e < / I s E x p a n d e d > < L a y e d O u t > t r u e < / L a y e d O u t > < W i d t h > 3 1 7 . 3 3 3 3 3 3 3 3 3 3 3 3 3 1 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 5 0 7 . 2 3 7 1 4 3 9 0 0 9 9 9 0 6 < / L e f t > < T a b I n d e x > 1 < / T a b I n d e x > < T o p > 8 < / 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 ( 3 3 3 . 3 3 3 3 3 3 3 3 3 3 3 3 , 1 3 8 ) .   E n d   p o i n t   2 :   ( 4 9 1 . 2 3 7 1 4 3 9 0 0 9 9 9 , 8 3 )   < / A u t o m a t i o n P r o p e r t y H e l p e r T e x t > < I s F o c u s e d > t r u e < / I s F o c u s e d > < L a y e d O u t > t r u e < / L a y e d O u t > < P o i n t s   x m l n s : b = " h t t p : / / s c h e m a s . d a t a c o n t r a c t . o r g / 2 0 0 4 / 0 7 / S y s t e m . W i n d o w s " > < b : P o i n t > < b : _ x > 3 3 3 . 3 3 3 3 3 3 3 3 3 3 3 3 3 1 < / b : _ x > < b : _ y > 1 3 8 < / b : _ y > < / b : P o i n t > < b : P o i n t > < b : _ x > 4 1 0 . 2 8 5 2 3 8 5 < / b : _ x > < b : _ y > 1 3 8 < / b : _ y > < / b : P o i n t > < b : P o i n t > < b : _ x > 4 1 2 . 2 8 5 2 3 8 5 < / b : _ x > < b : _ y > 1 3 6 < / b : _ y > < / b : P o i n t > < b : P o i n t > < b : _ x > 4 1 2 . 2 8 5 2 3 8 5 < / b : _ x > < b : _ y > 8 5 < / b : _ y > < / b : P o i n t > < b : P o i n t > < b : _ x > 4 1 4 . 2 8 5 2 3 8 5 < / b : _ x > < b : _ y > 8 3 < / b : _ y > < / b : P o i n t > < b : P o i n t > < b : _ x > 4 9 1 . 2 3 7 1 4 3 9 0 0 9 9 9 0 6 < / b : _ x > < b : _ y > 8 3 < / 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 3 1 7 . 3 3 3 3 3 3 3 3 3 3 3 3 3 1 < / b : _ x > < b : _ y > 1 3 0 < / b : _ y > < / L a b e l L o c a t i o n > < L o c a t i o n   x m l n s : b = " h t t p : / / s c h e m a s . d a t a c o n t r a c t . o r g / 2 0 0 4 / 0 7 / S y s t e m . W i n d o w s " > < b : _ x > 3 1 7 . 3 3 3 3 3 3 3 3 3 3 3 3 3 1 < / b : _ x > < b : _ y > 1 3 8 < / 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 4 9 1 . 2 3 7 1 4 3 9 0 0 9 9 9 0 6 < / b : _ x > < b : _ y > 7 5 < / b : _ y > < / L a b e l L o c a t i o n > < L o c a t i o n   x m l n s : b = " h t t p : / / s c h e m a s . d a t a c o n t r a c t . o r g / 2 0 0 4 / 0 7 / S y s t e m . W i n d o w s " > < b : _ x > 5 0 7 . 2 3 7 1 4 3 9 0 0 9 9 9 0 6 < / b : _ x > < b : _ y > 8 3 < / 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 3 3 3 . 3 3 3 3 3 3 3 3 3 3 3 3 3 1 < / b : _ x > < b : _ y > 1 3 8 < / b : _ y > < / b : P o i n t > < b : P o i n t > < b : _ x > 4 1 0 . 2 8 5 2 3 8 5 < / b : _ x > < b : _ y > 1 3 8 < / b : _ y > < / b : P o i n t > < b : P o i n t > < b : _ x > 4 1 2 . 2 8 5 2 3 8 5 < / b : _ x > < b : _ y > 1 3 6 < / b : _ y > < / b : P o i n t > < b : P o i n t > < b : _ x > 4 1 2 . 2 8 5 2 3 8 5 < / b : _ x > < b : _ y > 8 5 < / b : _ y > < / b : P o i n t > < b : P o i n t > < b : _ x > 4 1 4 . 2 8 5 2 3 8 5 < / b : _ x > < b : _ y > 8 3 < / b : _ y > < / b : P o i n t > < b : P o i n t > < b : _ x > 4 9 1 . 2 3 7 1 4 3 9 0 0 9 9 9 0 6 < / b : _ x > < b : _ y > 8 3 < / 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E21704B-9A5C-4B8C-9472-6F3FB0277013}">
  <ds:schemaRefs/>
</ds:datastoreItem>
</file>

<file path=customXml/itemProps10.xml><?xml version="1.0" encoding="utf-8"?>
<ds:datastoreItem xmlns:ds="http://schemas.openxmlformats.org/officeDocument/2006/customXml" ds:itemID="{D6BCF035-F752-44DD-8923-84FC0FA1B702}">
  <ds:schemaRefs/>
</ds:datastoreItem>
</file>

<file path=customXml/itemProps11.xml><?xml version="1.0" encoding="utf-8"?>
<ds:datastoreItem xmlns:ds="http://schemas.openxmlformats.org/officeDocument/2006/customXml" ds:itemID="{4FEF533A-C449-4E01-BEB7-76937B1207AE}">
  <ds:schemaRefs/>
</ds:datastoreItem>
</file>

<file path=customXml/itemProps12.xml><?xml version="1.0" encoding="utf-8"?>
<ds:datastoreItem xmlns:ds="http://schemas.openxmlformats.org/officeDocument/2006/customXml" ds:itemID="{435EC2B5-966F-4708-8D02-F923CF96B2BE}">
  <ds:schemaRefs/>
</ds:datastoreItem>
</file>

<file path=customXml/itemProps13.xml><?xml version="1.0" encoding="utf-8"?>
<ds:datastoreItem xmlns:ds="http://schemas.openxmlformats.org/officeDocument/2006/customXml" ds:itemID="{EF2A9687-0F85-4377-863A-974F137608B9}">
  <ds:schemaRefs>
    <ds:schemaRef ds:uri="http://schemas.microsoft.com/DataMashup"/>
  </ds:schemaRefs>
</ds:datastoreItem>
</file>

<file path=customXml/itemProps14.xml><?xml version="1.0" encoding="utf-8"?>
<ds:datastoreItem xmlns:ds="http://schemas.openxmlformats.org/officeDocument/2006/customXml" ds:itemID="{7FB9EAB4-1F46-41D6-8D79-9CF380A6E375}">
  <ds:schemaRefs/>
</ds:datastoreItem>
</file>

<file path=customXml/itemProps15.xml><?xml version="1.0" encoding="utf-8"?>
<ds:datastoreItem xmlns:ds="http://schemas.openxmlformats.org/officeDocument/2006/customXml" ds:itemID="{ABABED45-11B3-4599-B12E-2430D241A30C}">
  <ds:schemaRefs/>
</ds:datastoreItem>
</file>

<file path=customXml/itemProps16.xml><?xml version="1.0" encoding="utf-8"?>
<ds:datastoreItem xmlns:ds="http://schemas.openxmlformats.org/officeDocument/2006/customXml" ds:itemID="{9EBDF14A-61CD-45A4-8A93-3247B6D6E7D2}">
  <ds:schemaRefs/>
</ds:datastoreItem>
</file>

<file path=customXml/itemProps17.xml><?xml version="1.0" encoding="utf-8"?>
<ds:datastoreItem xmlns:ds="http://schemas.openxmlformats.org/officeDocument/2006/customXml" ds:itemID="{F575B9C0-E569-484D-B3B2-0960EC57E3DB}">
  <ds:schemaRefs/>
</ds:datastoreItem>
</file>

<file path=customXml/itemProps18.xml><?xml version="1.0" encoding="utf-8"?>
<ds:datastoreItem xmlns:ds="http://schemas.openxmlformats.org/officeDocument/2006/customXml" ds:itemID="{1C8F9710-02D4-4818-99D4-967FB8D45CE6}">
  <ds:schemaRefs/>
</ds:datastoreItem>
</file>

<file path=customXml/itemProps2.xml><?xml version="1.0" encoding="utf-8"?>
<ds:datastoreItem xmlns:ds="http://schemas.openxmlformats.org/officeDocument/2006/customXml" ds:itemID="{F82244E4-2AAE-40F1-A90F-42276EB16391}">
  <ds:schemaRefs/>
</ds:datastoreItem>
</file>

<file path=customXml/itemProps3.xml><?xml version="1.0" encoding="utf-8"?>
<ds:datastoreItem xmlns:ds="http://schemas.openxmlformats.org/officeDocument/2006/customXml" ds:itemID="{CB17AC9A-720F-4C0C-94EB-E6A4CAB9698A}">
  <ds:schemaRefs/>
</ds:datastoreItem>
</file>

<file path=customXml/itemProps4.xml><?xml version="1.0" encoding="utf-8"?>
<ds:datastoreItem xmlns:ds="http://schemas.openxmlformats.org/officeDocument/2006/customXml" ds:itemID="{8B6776EF-2AF5-482D-933A-BF792415A40C}">
  <ds:schemaRefs/>
</ds:datastoreItem>
</file>

<file path=customXml/itemProps5.xml><?xml version="1.0" encoding="utf-8"?>
<ds:datastoreItem xmlns:ds="http://schemas.openxmlformats.org/officeDocument/2006/customXml" ds:itemID="{688415A3-4CE8-497E-95C7-8FF6AB65BCEC}">
  <ds:schemaRefs/>
</ds:datastoreItem>
</file>

<file path=customXml/itemProps6.xml><?xml version="1.0" encoding="utf-8"?>
<ds:datastoreItem xmlns:ds="http://schemas.openxmlformats.org/officeDocument/2006/customXml" ds:itemID="{BDA0C3CB-F0A3-4757-982A-E0D51BE91F26}">
  <ds:schemaRefs/>
</ds:datastoreItem>
</file>

<file path=customXml/itemProps7.xml><?xml version="1.0" encoding="utf-8"?>
<ds:datastoreItem xmlns:ds="http://schemas.openxmlformats.org/officeDocument/2006/customXml" ds:itemID="{9244C9BB-6571-4871-8053-249A83B99139}">
  <ds:schemaRefs/>
</ds:datastoreItem>
</file>

<file path=customXml/itemProps8.xml><?xml version="1.0" encoding="utf-8"?>
<ds:datastoreItem xmlns:ds="http://schemas.openxmlformats.org/officeDocument/2006/customXml" ds:itemID="{BA54920A-CEB6-4778-B03D-532D477F6F24}">
  <ds:schemaRefs/>
</ds:datastoreItem>
</file>

<file path=customXml/itemProps9.xml><?xml version="1.0" encoding="utf-8"?>
<ds:datastoreItem xmlns:ds="http://schemas.openxmlformats.org/officeDocument/2006/customXml" ds:itemID="{105AA5BB-CCCB-478C-A547-D8F4B1069F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Pivot Report</vt:lpstr>
      <vt:lpstr>DASHBOARD</vt:lpstr>
      <vt:lpstr>No of patients daily in ER</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Manthan Bohra</dc:creator>
  <cp:lastModifiedBy>Manthan Bohra</cp:lastModifiedBy>
  <dcterms:created xsi:type="dcterms:W3CDTF">2025-02-22T17:30:02Z</dcterms:created>
  <dcterms:modified xsi:type="dcterms:W3CDTF">2025-02-22T21:27:39Z</dcterms:modified>
</cp:coreProperties>
</file>