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ium\HESSENBOX-DA\IEP\GitProject\ESRES\Data\"/>
    </mc:Choice>
  </mc:AlternateContent>
  <bookViews>
    <workbookView xWindow="0" yWindow="0" windowWidth="28800" windowHeight="11835"/>
  </bookViews>
  <sheets>
    <sheet name="Tabelle1" sheetId="1" r:id="rId1"/>
  </sheets>
  <definedNames>
    <definedName name="TestData" localSheetId="0">Tabelle1!$A$1:$O$101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R23" i="1"/>
  <c r="Q10" i="1" s="1"/>
  <c r="Q12" i="1" s="1"/>
  <c r="Q4" i="1" s="1"/>
  <c r="L8" i="1"/>
  <c r="L10" i="1" s="1"/>
  <c r="L12" i="1" s="1"/>
  <c r="M4" i="1" s="1"/>
  <c r="P10" i="1"/>
  <c r="P12" i="1" s="1"/>
  <c r="P4" i="1" s="1"/>
</calcChain>
</file>

<file path=xl/connections.xml><?xml version="1.0" encoding="utf-8"?>
<connections xmlns="http://schemas.openxmlformats.org/spreadsheetml/2006/main">
  <connection id="1" name="TestData" type="6" refreshedVersion="5" background="1" saveData="1">
    <textPr codePage="850" sourceFile="D:\Studium\HESSENBOX-DA\IEP\GitProject\ESRES\Data\TestData.csv" decimal="," thousands=".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<sst xmlns="http://schemas.openxmlformats.org/spreadsheetml/2006/main" count="434" uniqueCount="406">
  <si>
    <t>load_transmission</t>
  </si>
  <si>
    <t>load_people</t>
  </si>
  <si>
    <t>n_person</t>
  </si>
  <si>
    <t>load_light</t>
  </si>
  <si>
    <t>load_fan</t>
  </si>
  <si>
    <t>load_total</t>
  </si>
  <si>
    <t>load_installed</t>
  </si>
  <si>
    <t>0.6458496264</t>
  </si>
  <si>
    <t>0.18</t>
  </si>
  <si>
    <t>0.018928756000000005</t>
  </si>
  <si>
    <t>0.042694860755555564</t>
  </si>
  <si>
    <t>0.043</t>
  </si>
  <si>
    <t>0.16</t>
  </si>
  <si>
    <t>0.096</t>
  </si>
  <si>
    <t>0.15</t>
  </si>
  <si>
    <t>0.09</t>
  </si>
  <si>
    <t>0.748676855</t>
  </si>
  <si>
    <t>0.234</t>
  </si>
  <si>
    <t>0.02179010166666667</t>
  </si>
  <si>
    <t>0.0637500153888889</t>
  </si>
  <si>
    <t>0.074</t>
  </si>
  <si>
    <t>0.6397687296000002</t>
  </si>
  <si>
    <t>0.011267164444444444</t>
  </si>
  <si>
    <t>0.05173881912888888</t>
  </si>
  <si>
    <t>0.5740955640000001</t>
  </si>
  <si>
    <t>0.184</t>
  </si>
  <si>
    <t>0.023088551703703702</t>
  </si>
  <si>
    <t>0.0611344695111111</t>
  </si>
  <si>
    <t>0.036</t>
  </si>
  <si>
    <t>0.8497497072</t>
  </si>
  <si>
    <t>0.24900000000000003</t>
  </si>
  <si>
    <t>0.15534410183703706</t>
  </si>
  <si>
    <t>0.11480839896296297</t>
  </si>
  <si>
    <t>0.4632843644</t>
  </si>
  <si>
    <t>0.069</t>
  </si>
  <si>
    <t>0.05365155025925926</t>
  </si>
  <si>
    <t>0.07047040702592591</t>
  </si>
  <si>
    <t>0.9517891664435183</t>
  </si>
  <si>
    <t>0.38632579920000004</t>
  </si>
  <si>
    <t>0.186</t>
  </si>
  <si>
    <t>0.046711236</t>
  </si>
  <si>
    <t>0.0535055976</t>
  </si>
  <si>
    <t>0.97518681756</t>
  </si>
  <si>
    <t>0.6861405780000001</t>
  </si>
  <si>
    <t>0.039</t>
  </si>
  <si>
    <t>0.044457466666666674</t>
  </si>
  <si>
    <t>0.07329632333333333</t>
  </si>
  <si>
    <t>0.5561246267999999</t>
  </si>
  <si>
    <t>0.0176176</t>
  </si>
  <si>
    <t>0.04316312</t>
  </si>
  <si>
    <t>0.55456478</t>
  </si>
  <si>
    <t>0.132</t>
  </si>
  <si>
    <t>0.026409166666666664</t>
  </si>
  <si>
    <t>0.11832427055555554</t>
  </si>
  <si>
    <t>0.3615977551999999</t>
  </si>
  <si>
    <t>0.038</t>
  </si>
  <si>
    <t>0.016105659629629628</t>
  </si>
  <si>
    <t>0.05340297666666666</t>
  </si>
  <si>
    <t>0.6802042676696295</t>
  </si>
  <si>
    <t>0.7482246944365925</t>
  </si>
  <si>
    <t>0.4713124724</t>
  </si>
  <si>
    <t>0.047</t>
  </si>
  <si>
    <t>0.030152202879629632</t>
  </si>
  <si>
    <t>0.07185205792592594</t>
  </si>
  <si>
    <t>0.8994592631480556</t>
  </si>
  <si>
    <t>0.9894051894628613</t>
  </si>
  <si>
    <t>0.6987860735999999</t>
  </si>
  <si>
    <t>0.2</t>
  </si>
  <si>
    <t>0.06487122493703704</t>
  </si>
  <si>
    <t>0.0817608465748148</t>
  </si>
  <si>
    <t>0.35189413599999997</t>
  </si>
  <si>
    <t>0.108</t>
  </si>
  <si>
    <t>0.014636384000000002</t>
  </si>
  <si>
    <t>0.04638920595555556</t>
  </si>
  <si>
    <t>0.7553336026355554</t>
  </si>
  <si>
    <t>0.830866962899111</t>
  </si>
  <si>
    <t>0.3983909512</t>
  </si>
  <si>
    <t>0.099</t>
  </si>
  <si>
    <t>0.015988353333333333</t>
  </si>
  <si>
    <t>0.05460264911111112</t>
  </si>
  <si>
    <t>0.8235738327844445</t>
  </si>
  <si>
    <t>0.9059312160628891</t>
  </si>
  <si>
    <t>0.41234496160000006</t>
  </si>
  <si>
    <t>0.111</t>
  </si>
  <si>
    <t>0.02489213866666667</t>
  </si>
  <si>
    <t>0.09032423666933333</t>
  </si>
  <si>
    <t>0.9259139385572001</t>
  </si>
  <si>
    <t>0.49451214120000003</t>
  </si>
  <si>
    <t>0.034</t>
  </si>
  <si>
    <t>0.0231053375</t>
  </si>
  <si>
    <t>0.08467426624999999</t>
  </si>
  <si>
    <t>0.9226230301774999</t>
  </si>
  <si>
    <t>0.604439286</t>
  </si>
  <si>
    <t>0.312</t>
  </si>
  <si>
    <t>0.02883978133333334</t>
  </si>
  <si>
    <t>0.11229489856666668</t>
  </si>
  <si>
    <t>0.05635489185185184</t>
  </si>
  <si>
    <t>0.08875895466666664</t>
  </si>
  <si>
    <t>0.5166570288000001</t>
  </si>
  <si>
    <t>0.037</t>
  </si>
  <si>
    <t>0.026845720000000003</t>
  </si>
  <si>
    <t>0.09142056</t>
  </si>
  <si>
    <t>0.9742887977600001</t>
  </si>
  <si>
    <t>0.36066160240000006</t>
  </si>
  <si>
    <t>0.0474706232</t>
  </si>
  <si>
    <t>0.0511222096</t>
  </si>
  <si>
    <t>0.7732189310400001</t>
  </si>
  <si>
    <t>0.474297494</t>
  </si>
  <si>
    <t>0.02045294166666666</t>
  </si>
  <si>
    <t>0.07201914611111111</t>
  </si>
  <si>
    <t>0.9653658935777778</t>
  </si>
  <si>
    <t>0.6449623795999999</t>
  </si>
  <si>
    <t>0.03681811416666667</t>
  </si>
  <si>
    <t>0.11702189800000003</t>
  </si>
  <si>
    <t>0.5195362963999999</t>
  </si>
  <si>
    <t>0.046</t>
  </si>
  <si>
    <t>0.03363351333333333</t>
  </si>
  <si>
    <t>0.082913922</t>
  </si>
  <si>
    <t>0.9890214110133332</t>
  </si>
  <si>
    <t>0.44041575159999996</t>
  </si>
  <si>
    <t>0.144</t>
  </si>
  <si>
    <t>0.02777934133333333</t>
  </si>
  <si>
    <t>0.07251565560555553</t>
  </si>
  <si>
    <t>0.9928305853813887</t>
  </si>
  <si>
    <t>0.5589936002000001</t>
  </si>
  <si>
    <t>0.12</t>
  </si>
  <si>
    <t>0.024914857333333346</t>
  </si>
  <si>
    <t>0.04282241104166668</t>
  </si>
  <si>
    <t>0.5998122312</t>
  </si>
  <si>
    <t>0.081</t>
  </si>
  <si>
    <t>0.06140227370370371</t>
  </si>
  <si>
    <t>0.06465926387407407</t>
  </si>
  <si>
    <t>0.5503861175999999</t>
  </si>
  <si>
    <t>0.03156752629629629</t>
  </si>
  <si>
    <t>0.08530573385185185</t>
  </si>
  <si>
    <t>0.40185416479999997</t>
  </si>
  <si>
    <t>0.486</t>
  </si>
  <si>
    <t>0.06709903200000002</t>
  </si>
  <si>
    <t>0.05884068960000001</t>
  </si>
  <si>
    <t>0.43959822719999997</t>
  </si>
  <si>
    <t>0.152</t>
  </si>
  <si>
    <t>0.02464815584</t>
  </si>
  <si>
    <t>0.0672959518</t>
  </si>
  <si>
    <t>0.991136385518</t>
  </si>
  <si>
    <t>0.3624732143999999</t>
  </si>
  <si>
    <t>0.088</t>
  </si>
  <si>
    <t>0.018665753333333333</t>
  </si>
  <si>
    <t>0.05137324383333333</t>
  </si>
  <si>
    <t>0.7547427067716664</t>
  </si>
  <si>
    <t>0.8302169774488332</t>
  </si>
  <si>
    <t>0.47143202039999993</t>
  </si>
  <si>
    <t>0.032041499999999994</t>
  </si>
  <si>
    <t>0.073567284</t>
  </si>
  <si>
    <t>0.6111762756</t>
  </si>
  <si>
    <t>0.04274815111111112</t>
  </si>
  <si>
    <t>0.10972025451851854</t>
  </si>
  <si>
    <t>0.4230196784</t>
  </si>
  <si>
    <t>0.072</t>
  </si>
  <si>
    <t>0.019260384</t>
  </si>
  <si>
    <t>0.06516429919999998</t>
  </si>
  <si>
    <t>0.84019432432</t>
  </si>
  <si>
    <t>0.924213756752</t>
  </si>
  <si>
    <t>0.4223594056</t>
  </si>
  <si>
    <t>0.0398096</t>
  </si>
  <si>
    <t>0.06927976222222222</t>
  </si>
  <si>
    <t>0.3341449363999999</t>
  </si>
  <si>
    <t>0.117</t>
  </si>
  <si>
    <t>0.014819793083333333</t>
  </si>
  <si>
    <t>0.046283353783333335</t>
  </si>
  <si>
    <t>0.7427597207366665</t>
  </si>
  <si>
    <t>0.8170356928103333</t>
  </si>
  <si>
    <t>0.135</t>
  </si>
  <si>
    <t>0.11694838593055554</t>
  </si>
  <si>
    <t>0.0945803078888889</t>
  </si>
  <si>
    <t>0.3406998452</t>
  </si>
  <si>
    <t>0.017069501370370374</t>
  </si>
  <si>
    <t>0.04752304358796296</t>
  </si>
  <si>
    <t>0.7152739657295833</t>
  </si>
  <si>
    <t>0.7868013623025417</t>
  </si>
  <si>
    <t>0.34458423560000007</t>
  </si>
  <si>
    <t>0.014558661333333335</t>
  </si>
  <si>
    <t>0.04812446385185186</t>
  </si>
  <si>
    <t>0.6949376731385186</t>
  </si>
  <si>
    <t>0.9358939819999998</t>
  </si>
  <si>
    <t>0.026944628186666666</t>
  </si>
  <si>
    <t>0.07611327056666665</t>
  </si>
  <si>
    <t>0.4223217019999999</t>
  </si>
  <si>
    <t>0.098</t>
  </si>
  <si>
    <t>0.02542408101851852</t>
  </si>
  <si>
    <t>0.10360313015046296</t>
  </si>
  <si>
    <t>0.9415559240950231</t>
  </si>
  <si>
    <t>0.5659492607999999</t>
  </si>
  <si>
    <t>0.288</t>
  </si>
  <si>
    <t>0.027643057777777775</t>
  </si>
  <si>
    <t>0.055147900266666675</t>
  </si>
  <si>
    <t>0.6112057028</t>
  </si>
  <si>
    <t>0.05</t>
  </si>
  <si>
    <t>0.044533649999999994</t>
  </si>
  <si>
    <t>0.10786050029999998</t>
  </si>
  <si>
    <t>0.48177844000000003</t>
  </si>
  <si>
    <t>0.04093543333333333</t>
  </si>
  <si>
    <t>0.0993456625</t>
  </si>
  <si>
    <t>0.38504847480000004</t>
  </si>
  <si>
    <t>0.258</t>
  </si>
  <si>
    <t>0.02128777266666667</t>
  </si>
  <si>
    <t>0.05389882866666666</t>
  </si>
  <si>
    <t>0.3948109484</t>
  </si>
  <si>
    <t>0.06789404659074075</t>
  </si>
  <si>
    <t>0.056606450755555565</t>
  </si>
  <si>
    <t>0.9444015963321296</t>
  </si>
  <si>
    <t>0.36856372519999997</t>
  </si>
  <si>
    <t>0.013231662500000001</t>
  </si>
  <si>
    <t>0.054646766124999996</t>
  </si>
  <si>
    <t>0.76334112304625</t>
  </si>
  <si>
    <t>0.8396752353508751</t>
  </si>
  <si>
    <t>0.6354748664000001</t>
  </si>
  <si>
    <t>0.044</t>
  </si>
  <si>
    <t>0.042901978370370374</t>
  </si>
  <si>
    <t>0.14775441350755553</t>
  </si>
  <si>
    <t>0.5380774464</t>
  </si>
  <si>
    <t>0.015573317760000002</t>
  </si>
  <si>
    <t>0.0336180768</t>
  </si>
  <si>
    <t>0.908089819392</t>
  </si>
  <si>
    <t>0.2814969168</t>
  </si>
  <si>
    <t>0.040999999999999995</t>
  </si>
  <si>
    <t>0.012265559999999998</t>
  </si>
  <si>
    <t>0.037694160000000004</t>
  </si>
  <si>
    <t>0.5400621233599999</t>
  </si>
  <si>
    <t>0.5940683356959999</t>
  </si>
  <si>
    <t>0.338440388</t>
  </si>
  <si>
    <t>0.029877808566666674</t>
  </si>
  <si>
    <t>0.056008466824074066</t>
  </si>
  <si>
    <t>0.811023661916574</t>
  </si>
  <si>
    <t>0.408</t>
  </si>
  <si>
    <t>0.0700651</t>
  </si>
  <si>
    <t>0.10367860999999999</t>
  </si>
  <si>
    <t>0.5921414751999999</t>
  </si>
  <si>
    <t>0.12299999999999998</t>
  </si>
  <si>
    <t>0.034761075555555555</t>
  </si>
  <si>
    <t>0.09555056622222224</t>
  </si>
  <si>
    <t>0.5627271496</t>
  </si>
  <si>
    <t>0.105</t>
  </si>
  <si>
    <t>0.028276538888888893</t>
  </si>
  <si>
    <t>0.09500917066666667</t>
  </si>
  <si>
    <t>0.2733575372</t>
  </si>
  <si>
    <t>0.012119331018518517</t>
  </si>
  <si>
    <t>0.03452600115740741</t>
  </si>
  <si>
    <t>0.5263541605950925</t>
  </si>
  <si>
    <t>0.5789895766546018</t>
  </si>
  <si>
    <t>0.5165429984</t>
  </si>
  <si>
    <t>0.0239738017037037</t>
  </si>
  <si>
    <t>0.08193399288148148</t>
  </si>
  <si>
    <t>0.9518536498285185</t>
  </si>
  <si>
    <t>0.39987242679999996</t>
  </si>
  <si>
    <t>0.016939729722222224</t>
  </si>
  <si>
    <t>0.055223518894444455</t>
  </si>
  <si>
    <t>0.8367017293541666</t>
  </si>
  <si>
    <t>0.9203719022895834</t>
  </si>
  <si>
    <t>0.4262962132</t>
  </si>
  <si>
    <t>0.129</t>
  </si>
  <si>
    <t>0.023210419361111113</t>
  </si>
  <si>
    <t>0.06309995403055556</t>
  </si>
  <si>
    <t>0.9303295505579167</t>
  </si>
  <si>
    <t>0.5710266231999999</t>
  </si>
  <si>
    <t>0.134</t>
  </si>
  <si>
    <t>0.01677240888888889</t>
  </si>
  <si>
    <t>0.06524886368</t>
  </si>
  <si>
    <t>0.3136222232</t>
  </si>
  <si>
    <t>0.01675413333333333</t>
  </si>
  <si>
    <t>0.042024951111111104</t>
  </si>
  <si>
    <t>0.6791818960844443</t>
  </si>
  <si>
    <t>0.5333808744</t>
  </si>
  <si>
    <t>0.042</t>
  </si>
  <si>
    <t>0.042991658888888895</t>
  </si>
  <si>
    <t>0.085530774</t>
  </si>
  <si>
    <t>0.3817572264</t>
  </si>
  <si>
    <t>0.04404752266666666</t>
  </si>
  <si>
    <t>0.05773037013333335</t>
  </si>
  <si>
    <t>0.89252592284</t>
  </si>
  <si>
    <t>0.5486618676</t>
  </si>
  <si>
    <t>0.03679912783333334</t>
  </si>
  <si>
    <t>0.08878768290000001</t>
  </si>
  <si>
    <t>0.6019471851999999</t>
  </si>
  <si>
    <t>0.29400000000000004</t>
  </si>
  <si>
    <t>0.026406698666666666</t>
  </si>
  <si>
    <t>0.07741869990400001</t>
  </si>
  <si>
    <t>0.5046424548</t>
  </si>
  <si>
    <t>0.1</t>
  </si>
  <si>
    <t>0.049342926499999995</t>
  </si>
  <si>
    <t>0.07901627544999999</t>
  </si>
  <si>
    <t>0.7410337629999999</t>
  </si>
  <si>
    <t>0.044394335333333326</t>
  </si>
  <si>
    <t>0.06101514136666667</t>
  </si>
  <si>
    <t>0.3220466788</t>
  </si>
  <si>
    <t>0.026375868444444447</t>
  </si>
  <si>
    <t>0.04490348255555556</t>
  </si>
  <si>
    <t>0.9096227432099999</t>
  </si>
  <si>
    <t>0.26850480800000004</t>
  </si>
  <si>
    <t>0.01039946666666667</t>
  </si>
  <si>
    <t>0.033446933333333345</t>
  </si>
  <si>
    <t>0.5065592516000001</t>
  </si>
  <si>
    <t>0.5572151767600002</t>
  </si>
  <si>
    <t>0.38990580199999997</t>
  </si>
  <si>
    <t>0.023886379166666666</t>
  </si>
  <si>
    <t>0.05785281034166668</t>
  </si>
  <si>
    <t>0.7563852376870833</t>
  </si>
  <si>
    <t>0.8320237614557917</t>
  </si>
  <si>
    <t>0.6979452893999999</t>
  </si>
  <si>
    <t>0.093</t>
  </si>
  <si>
    <t>0.026877839944999996</t>
  </si>
  <si>
    <t>0.07980745464999997</t>
  </si>
  <si>
    <t>0.6583977432</t>
  </si>
  <si>
    <t>0.32</t>
  </si>
  <si>
    <t>0.07020325295500002</t>
  </si>
  <si>
    <t>0.05072259371666669</t>
  </si>
  <si>
    <t>0.5790390143999999</t>
  </si>
  <si>
    <t>0.073</t>
  </si>
  <si>
    <t>0.09672557999999999</t>
  </si>
  <si>
    <t>0.1112913144</t>
  </si>
  <si>
    <t>0.31346864999999996</t>
  </si>
  <si>
    <t>0.020414637</t>
  </si>
  <si>
    <t>0.04336350480000001</t>
  </si>
  <si>
    <t>0.5992078481099999</t>
  </si>
  <si>
    <t>0.898811772165</t>
  </si>
  <si>
    <t>0.5387586952</t>
  </si>
  <si>
    <t>0.031</t>
  </si>
  <si>
    <t>0.022436801111111113</t>
  </si>
  <si>
    <t>0.08916819022222222</t>
  </si>
  <si>
    <t>0.9879773454733333</t>
  </si>
  <si>
    <t>0.2586089924</t>
  </si>
  <si>
    <t>0.076</t>
  </si>
  <si>
    <t>0.009968996703703704</t>
  </si>
  <si>
    <t>0.03140233961666667</t>
  </si>
  <si>
    <t>0.545171476644537</t>
  </si>
  <si>
    <t>0.5996886243089907</t>
  </si>
  <si>
    <t>0.38807303919999997</t>
  </si>
  <si>
    <t>0.13799999999999998</t>
  </si>
  <si>
    <t>0.021325344444444443</t>
  </si>
  <si>
    <t>0.07787737634444444</t>
  </si>
  <si>
    <t>0.9066498519838888</t>
  </si>
  <si>
    <t>0.7882110936</t>
  </si>
  <si>
    <t>0.03982371066666666</t>
  </si>
  <si>
    <t>0.07264810248888888</t>
  </si>
  <si>
    <t>0.30409332799999994</t>
  </si>
  <si>
    <t>0.126</t>
  </si>
  <si>
    <t>0.013898055111111111</t>
  </si>
  <si>
    <t>0.03937782281481481</t>
  </si>
  <si>
    <t>0.7008853485925924</t>
  </si>
  <si>
    <t>0.7709738834518517</t>
  </si>
  <si>
    <t>0.6257279424000001</t>
  </si>
  <si>
    <t>0.276</t>
  </si>
  <si>
    <t>0.03257801866666667</t>
  </si>
  <si>
    <t>0.09156294748533332</t>
  </si>
  <si>
    <t>0.4167663983999999</t>
  </si>
  <si>
    <t>0.023013612740740735</t>
  </si>
  <si>
    <t>0.0655620362962963</t>
  </si>
  <si>
    <t>0.7950959687837036</t>
  </si>
  <si>
    <t>0.874605565662074</t>
  </si>
  <si>
    <t>0.5099586624</t>
  </si>
  <si>
    <t>0.02624971740740741</t>
  </si>
  <si>
    <t>0.07978532527777779</t>
  </si>
  <si>
    <t>0.9482908723735186</t>
  </si>
  <si>
    <t>0.39941998360000003</t>
  </si>
  <si>
    <t>0.023070813333333332</t>
  </si>
  <si>
    <t>0.05854218883333332</t>
  </si>
  <si>
    <t>0.9062978293616666</t>
  </si>
  <si>
    <t>0.9969276122978333</t>
  </si>
  <si>
    <t>0.5722385723999999</t>
  </si>
  <si>
    <t>0.03598822266666666</t>
  </si>
  <si>
    <t>0.09693349539999997</t>
  </si>
  <si>
    <t>0.4506766484</t>
  </si>
  <si>
    <t>0.025467647425925933</t>
  </si>
  <si>
    <t>0.07255318162037039</t>
  </si>
  <si>
    <t>0.8579613422971296</t>
  </si>
  <si>
    <t>0.9437574765268426</t>
  </si>
  <si>
    <t>0.162</t>
  </si>
  <si>
    <t>0.1338535484</t>
  </si>
  <si>
    <t>0.098727629</t>
  </si>
  <si>
    <t>0.9178161279999999</t>
  </si>
  <si>
    <t>0.35</t>
  </si>
  <si>
    <t>0.029105637037037037</t>
  </si>
  <si>
    <t>0.07484306666666665</t>
  </si>
  <si>
    <t>Enhance Insulation</t>
  </si>
  <si>
    <t>lenght</t>
  </si>
  <si>
    <t xml:space="preserve"> width </t>
  </si>
  <si>
    <t>height</t>
  </si>
  <si>
    <t>u_value</t>
  </si>
  <si>
    <t>energy cost</t>
  </si>
  <si>
    <t>pro Jahr</t>
  </si>
  <si>
    <t>Armortisationszeitrum [Jahre]</t>
  </si>
  <si>
    <t>invenstement cost Insulation [relative pro m²]</t>
  </si>
  <si>
    <t>Armotisationszeitraum ungefähr 10 Jahre</t>
  </si>
  <si>
    <t xml:space="preserve">Install Countdown </t>
  </si>
  <si>
    <t>1 pro X m² Fläche wird benötigt</t>
  </si>
  <si>
    <t>runde immer auf nächste ganze Zahl</t>
  </si>
  <si>
    <t>School Workers</t>
  </si>
  <si>
    <t xml:space="preserve">Schulung skaliert mit Anzahl der Personen, jede Person muss geschult werden </t>
  </si>
  <si>
    <t>Pro person und Schulung</t>
  </si>
  <si>
    <t>Investitionskosten</t>
  </si>
  <si>
    <t>Clean Fan</t>
  </si>
  <si>
    <t>New Fan</t>
  </si>
  <si>
    <t>kann maximal 30 Prozent des Default Fans bringen, ist aber billig bei den Investitionen</t>
  </si>
  <si>
    <t>Bringt 100 prozent die default leistung, kostet aber deutlich mehr</t>
  </si>
  <si>
    <t>Faktor der das Verhältnis zwischen unterschiedlichen Maßnahmen manipuliert</t>
  </si>
  <si>
    <t>user_preference</t>
  </si>
  <si>
    <t xml:space="preserve">"modes": maintain -&gt; school workers und clean fan bevorzugt | invest -&gt; install countdown und new fan preferiert random numer, "wie sehr"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</si>
</sst>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2" fillId="2" borderId="0" xfId="0" applyFont="1" applyFill="1"/>
    <xf numFmtId="0" fontId="2" fillId="0" borderId="0" xfId="0" applyFont="1"/>
    <xf numFmtId="0" fontId="1" fillId="0" borderId="0" xfId="0" applyFont="1"/>
    <xf numFmtId="0" fontId="0" fillId="3" borderId="0" xfId="0" applyFill="1"/>
    <xf numFmtId="0" fontId="2" fillId="3" borderId="0" xfId="0" applyFont="1" applyFill="1"/>
    <xf numFmtId="0" fontId="1" fillId="4" borderId="0" xfId="0" applyFont="1" applyFill="1"/>
    <xf numFmtId="0" fontId="0" fillId="4" borderId="0" xfId="0" applyFill="1"/>
    <xf numFmtId="0" fontId="0" fillId="4" borderId="0" xfId="0" applyFont="1" applyFill="1"/>
    <xf numFmtId="0" fontId="2" fillId="4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st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tabSelected="1" topLeftCell="H1" workbookViewId="0">
      <selection activeCell="V5" sqref="V5"/>
    </sheetView>
  </sheetViews>
  <sheetFormatPr baseColWidth="10" defaultRowHeight="15" x14ac:dyDescent="0.25"/>
  <cols>
    <col min="1" max="1" width="21" bestFit="1" customWidth="1"/>
    <col min="2" max="2" width="20.7109375" bestFit="1" customWidth="1"/>
    <col min="3" max="3" width="9.28515625" bestFit="1" customWidth="1"/>
    <col min="4" max="5" width="20.7109375" bestFit="1" customWidth="1"/>
    <col min="6" max="7" width="21" bestFit="1" customWidth="1"/>
    <col min="8" max="8" width="11.42578125" style="10"/>
    <col min="9" max="9" width="7" style="10" customWidth="1"/>
    <col min="10" max="10" width="6.7109375" style="10" customWidth="1"/>
    <col min="11" max="11" width="8" style="10" customWidth="1"/>
    <col min="12" max="12" width="16.42578125" style="10" customWidth="1"/>
    <col min="13" max="13" width="28" bestFit="1" customWidth="1"/>
    <col min="14" max="14" width="20.5703125" bestFit="1" customWidth="1"/>
    <col min="15" max="15" width="5.5703125" bestFit="1" customWidth="1"/>
    <col min="16" max="16" width="17.7109375" style="7" bestFit="1" customWidth="1"/>
    <col min="17" max="17" width="33.42578125" style="7" bestFit="1" customWidth="1"/>
    <col min="20" max="20" width="10.140625" customWidth="1"/>
    <col min="21" max="21" width="6.85546875" customWidth="1"/>
    <col min="22" max="22" width="42.85546875" style="7" customWidth="1"/>
    <col min="23" max="23" width="11.42578125" style="7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0" t="s">
        <v>383</v>
      </c>
      <c r="I1" s="11" t="s">
        <v>384</v>
      </c>
      <c r="J1" s="10" t="s">
        <v>385</v>
      </c>
      <c r="K1" s="10" t="s">
        <v>386</v>
      </c>
      <c r="L1" s="9" t="s">
        <v>387</v>
      </c>
      <c r="M1" s="5" t="s">
        <v>382</v>
      </c>
      <c r="N1" s="5" t="s">
        <v>404</v>
      </c>
      <c r="P1" s="8" t="s">
        <v>392</v>
      </c>
      <c r="Q1" s="8" t="s">
        <v>395</v>
      </c>
      <c r="V1" s="8" t="s">
        <v>399</v>
      </c>
      <c r="W1" s="8" t="s">
        <v>400</v>
      </c>
    </row>
    <row r="2" spans="1:23" x14ac:dyDescent="0.25">
      <c r="N2" t="s">
        <v>403</v>
      </c>
      <c r="V2" s="7" t="s">
        <v>401</v>
      </c>
      <c r="W2" s="7" t="s">
        <v>402</v>
      </c>
    </row>
    <row r="3" spans="1:23" x14ac:dyDescent="0.25">
      <c r="N3" t="s">
        <v>405</v>
      </c>
    </row>
    <row r="4" spans="1:23" s="2" customFormat="1" x14ac:dyDescent="0.25">
      <c r="A4" s="2" t="s">
        <v>7</v>
      </c>
      <c r="B4" s="2" t="s">
        <v>8</v>
      </c>
      <c r="C4" s="2">
        <v>5</v>
      </c>
      <c r="D4" s="2" t="s">
        <v>9</v>
      </c>
      <c r="E4" s="2" t="s">
        <v>10</v>
      </c>
      <c r="F4" s="3">
        <v>1.28683620257555E+16</v>
      </c>
      <c r="G4" s="3">
        <v>1.54420344309066E+16</v>
      </c>
      <c r="H4" s="10">
        <v>2</v>
      </c>
      <c r="I4" s="12">
        <v>3</v>
      </c>
      <c r="J4" s="10">
        <v>2.9</v>
      </c>
      <c r="K4" s="10">
        <v>0.3</v>
      </c>
      <c r="L4" s="10">
        <v>0.3</v>
      </c>
      <c r="M4" s="4">
        <f>L12</f>
        <v>0.64300411522633749</v>
      </c>
      <c r="P4" s="8">
        <f>P12</f>
        <v>0.14288980338363055</v>
      </c>
      <c r="Q4" s="8">
        <f>Q12</f>
        <v>0.14884354519128182</v>
      </c>
      <c r="V4" s="7"/>
      <c r="W4" s="7"/>
    </row>
    <row r="6" spans="1:23" x14ac:dyDescent="0.25">
      <c r="G6" s="1"/>
    </row>
    <row r="7" spans="1:23" x14ac:dyDescent="0.25">
      <c r="G7" s="1"/>
    </row>
    <row r="8" spans="1:23" x14ac:dyDescent="0.25">
      <c r="F8" s="1"/>
      <c r="G8" s="1"/>
      <c r="L8" s="9">
        <f>1728*L4</f>
        <v>518.4</v>
      </c>
      <c r="M8" s="6" t="s">
        <v>388</v>
      </c>
      <c r="P8" s="7">
        <f>933.12*L4</f>
        <v>279.93599999999998</v>
      </c>
      <c r="Q8" s="7">
        <v>279.93599999999998</v>
      </c>
    </row>
    <row r="9" spans="1:23" x14ac:dyDescent="0.25">
      <c r="G9" s="1"/>
    </row>
    <row r="10" spans="1:23" x14ac:dyDescent="0.25">
      <c r="F10" s="1"/>
      <c r="G10" s="1"/>
      <c r="J10" s="9">
        <v>30</v>
      </c>
      <c r="K10" s="9"/>
      <c r="L10" s="9">
        <f>M16/L8</f>
        <v>19.290123456790123</v>
      </c>
      <c r="M10" s="6" t="s">
        <v>389</v>
      </c>
      <c r="P10" s="7">
        <f>P16/P8</f>
        <v>4.2866941015089166</v>
      </c>
      <c r="Q10" s="7">
        <f>R23/Q8</f>
        <v>4.4653063557384547</v>
      </c>
    </row>
    <row r="11" spans="1:23" x14ac:dyDescent="0.25">
      <c r="F11" s="1"/>
      <c r="G11" s="1"/>
    </row>
    <row r="12" spans="1:23" x14ac:dyDescent="0.25">
      <c r="F12" s="1"/>
      <c r="G12" s="1"/>
      <c r="L12" s="10">
        <f>L10/J10</f>
        <v>0.64300411522633749</v>
      </c>
      <c r="P12" s="7">
        <f>P10/J10</f>
        <v>0.14288980338363055</v>
      </c>
      <c r="Q12" s="7">
        <f>Q10/J10</f>
        <v>0.14884354519128182</v>
      </c>
    </row>
    <row r="14" spans="1:23" x14ac:dyDescent="0.25">
      <c r="A14" t="s">
        <v>16</v>
      </c>
      <c r="B14" t="s">
        <v>17</v>
      </c>
      <c r="C14">
        <v>6</v>
      </c>
      <c r="D14" t="s">
        <v>18</v>
      </c>
      <c r="E14" t="s">
        <v>19</v>
      </c>
      <c r="F14" s="1">
        <v>1.54891460948055E+16</v>
      </c>
      <c r="G14" s="1">
        <v>2.16848045327277E+16</v>
      </c>
      <c r="N14">
        <v>0.54</v>
      </c>
    </row>
    <row r="15" spans="1:23" x14ac:dyDescent="0.25">
      <c r="G15" s="1"/>
    </row>
    <row r="16" spans="1:23" x14ac:dyDescent="0.25">
      <c r="F16" s="1"/>
      <c r="G16" s="1"/>
      <c r="I16" s="10" t="s">
        <v>390</v>
      </c>
      <c r="M16" s="2">
        <v>10000</v>
      </c>
      <c r="P16" s="7">
        <v>1200</v>
      </c>
      <c r="Q16" s="7" t="s">
        <v>393</v>
      </c>
    </row>
    <row r="17" spans="1:18" x14ac:dyDescent="0.25">
      <c r="A17" t="s">
        <v>21</v>
      </c>
      <c r="B17" t="s">
        <v>15</v>
      </c>
      <c r="C17">
        <v>3</v>
      </c>
      <c r="D17" t="s">
        <v>22</v>
      </c>
      <c r="E17" t="s">
        <v>23</v>
      </c>
      <c r="F17" s="1">
        <v>1.14952333410133E+16</v>
      </c>
      <c r="G17" s="1">
        <v>1.724285001152E+16</v>
      </c>
      <c r="N17">
        <v>0.35</v>
      </c>
      <c r="Q17" s="7" t="s">
        <v>394</v>
      </c>
    </row>
    <row r="18" spans="1:18" x14ac:dyDescent="0.25">
      <c r="A18" t="s">
        <v>24</v>
      </c>
      <c r="B18" t="s">
        <v>25</v>
      </c>
      <c r="C18">
        <v>4</v>
      </c>
      <c r="D18" t="s">
        <v>26</v>
      </c>
      <c r="E18" t="s">
        <v>27</v>
      </c>
      <c r="F18" s="1">
        <v>1.22136194856148E+16</v>
      </c>
      <c r="G18" s="1">
        <v>2442723897122960</v>
      </c>
      <c r="N18">
        <v>1</v>
      </c>
    </row>
    <row r="19" spans="1:18" x14ac:dyDescent="0.25">
      <c r="G19" s="1"/>
      <c r="L19" s="10" t="s">
        <v>391</v>
      </c>
    </row>
    <row r="20" spans="1:18" x14ac:dyDescent="0.25">
      <c r="A20" t="s">
        <v>29</v>
      </c>
      <c r="B20" t="s">
        <v>30</v>
      </c>
      <c r="C20">
        <v>3</v>
      </c>
      <c r="D20" t="s">
        <v>31</v>
      </c>
      <c r="E20" t="s">
        <v>32</v>
      </c>
      <c r="F20" s="1">
        <v>19849082016</v>
      </c>
      <c r="G20" s="1">
        <v>258038066208</v>
      </c>
      <c r="N20">
        <v>1</v>
      </c>
      <c r="Q20" s="7" t="s">
        <v>396</v>
      </c>
    </row>
    <row r="21" spans="1:18" x14ac:dyDescent="0.25">
      <c r="A21" t="s">
        <v>33</v>
      </c>
      <c r="B21" t="s">
        <v>34</v>
      </c>
      <c r="C21">
        <v>1</v>
      </c>
      <c r="D21" t="s">
        <v>35</v>
      </c>
      <c r="E21" t="s">
        <v>36</v>
      </c>
      <c r="F21" t="s">
        <v>37</v>
      </c>
      <c r="G21" s="1">
        <v>1713220499598330</v>
      </c>
      <c r="N21">
        <v>0</v>
      </c>
      <c r="P21" s="7">
        <v>250</v>
      </c>
      <c r="Q21" s="7" t="s">
        <v>397</v>
      </c>
    </row>
    <row r="22" spans="1:18" x14ac:dyDescent="0.25">
      <c r="A22" t="s">
        <v>38</v>
      </c>
      <c r="B22" t="s">
        <v>39</v>
      </c>
      <c r="C22">
        <v>3</v>
      </c>
      <c r="D22" t="s">
        <v>40</v>
      </c>
      <c r="E22" t="s">
        <v>41</v>
      </c>
      <c r="F22" t="s">
        <v>42</v>
      </c>
      <c r="G22" s="1">
        <v>195037363512</v>
      </c>
      <c r="N22">
        <v>0</v>
      </c>
    </row>
    <row r="23" spans="1:18" x14ac:dyDescent="0.25">
      <c r="A23" t="s">
        <v>43</v>
      </c>
      <c r="B23" t="s">
        <v>44</v>
      </c>
      <c r="C23">
        <v>1</v>
      </c>
      <c r="D23" t="s">
        <v>45</v>
      </c>
      <c r="E23" t="s">
        <v>46</v>
      </c>
      <c r="F23" s="1">
        <v>1.2221968336E+16</v>
      </c>
      <c r="G23" s="1">
        <v>1.58885588368E+16</v>
      </c>
      <c r="N23">
        <v>1</v>
      </c>
      <c r="Q23" s="7" t="s">
        <v>398</v>
      </c>
      <c r="R23">
        <f>P21*C4</f>
        <v>1250</v>
      </c>
    </row>
    <row r="24" spans="1:18" x14ac:dyDescent="0.25">
      <c r="A24" t="s">
        <v>47</v>
      </c>
      <c r="B24" t="s">
        <v>13</v>
      </c>
      <c r="C24">
        <v>2</v>
      </c>
      <c r="D24" t="s">
        <v>48</v>
      </c>
      <c r="E24" t="s">
        <v>49</v>
      </c>
      <c r="F24" s="1">
        <v>1.03371275285999E+16</v>
      </c>
      <c r="G24" s="1">
        <v>1.24045530343199E+16</v>
      </c>
      <c r="N24">
        <v>1</v>
      </c>
    </row>
    <row r="25" spans="1:18" x14ac:dyDescent="0.25">
      <c r="A25" t="s">
        <v>50</v>
      </c>
      <c r="B25" t="s">
        <v>51</v>
      </c>
      <c r="C25">
        <v>4</v>
      </c>
      <c r="D25" t="s">
        <v>52</v>
      </c>
      <c r="E25" t="s">
        <v>53</v>
      </c>
      <c r="F25" s="1">
        <v>1205382414972220</v>
      </c>
      <c r="G25" s="1">
        <v>1.56699713946388E+16</v>
      </c>
      <c r="N25">
        <v>0</v>
      </c>
    </row>
    <row r="26" spans="1:18" x14ac:dyDescent="0.25">
      <c r="A26" t="s">
        <v>54</v>
      </c>
      <c r="B26" t="s">
        <v>55</v>
      </c>
      <c r="C26">
        <v>1</v>
      </c>
      <c r="D26" t="s">
        <v>56</v>
      </c>
      <c r="E26" t="s">
        <v>57</v>
      </c>
      <c r="F26" t="s">
        <v>58</v>
      </c>
      <c r="G26" t="s">
        <v>59</v>
      </c>
      <c r="N26">
        <v>0</v>
      </c>
    </row>
    <row r="27" spans="1:18" x14ac:dyDescent="0.25">
      <c r="A27" t="s">
        <v>60</v>
      </c>
      <c r="B27" t="s">
        <v>61</v>
      </c>
      <c r="C27">
        <v>1</v>
      </c>
      <c r="D27" t="s">
        <v>62</v>
      </c>
      <c r="E27" t="s">
        <v>63</v>
      </c>
      <c r="F27" t="s">
        <v>64</v>
      </c>
      <c r="G27" t="s">
        <v>65</v>
      </c>
      <c r="N27">
        <v>0</v>
      </c>
    </row>
    <row r="28" spans="1:18" x14ac:dyDescent="0.25">
      <c r="A28" t="s">
        <v>66</v>
      </c>
      <c r="B28" t="s">
        <v>67</v>
      </c>
      <c r="C28">
        <v>4</v>
      </c>
      <c r="D28" t="s">
        <v>68</v>
      </c>
      <c r="E28" t="s">
        <v>69</v>
      </c>
      <c r="F28" s="1">
        <v>1.51585631041218E+16</v>
      </c>
      <c r="G28" s="1">
        <v>3.03171262082437E+16</v>
      </c>
      <c r="N28">
        <v>1</v>
      </c>
    </row>
    <row r="29" spans="1:18" x14ac:dyDescent="0.25">
      <c r="A29" t="s">
        <v>70</v>
      </c>
      <c r="B29" t="s">
        <v>71</v>
      </c>
      <c r="C29">
        <v>3</v>
      </c>
      <c r="D29" t="s">
        <v>72</v>
      </c>
      <c r="E29" t="s">
        <v>73</v>
      </c>
      <c r="F29" t="s">
        <v>74</v>
      </c>
      <c r="G29" t="s">
        <v>75</v>
      </c>
      <c r="N29">
        <v>0</v>
      </c>
    </row>
    <row r="30" spans="1:18" x14ac:dyDescent="0.25">
      <c r="A30" t="s">
        <v>76</v>
      </c>
      <c r="B30" t="s">
        <v>77</v>
      </c>
      <c r="C30">
        <v>3</v>
      </c>
      <c r="D30" t="s">
        <v>78</v>
      </c>
      <c r="E30" t="s">
        <v>79</v>
      </c>
      <c r="F30" t="s">
        <v>80</v>
      </c>
      <c r="G30" t="s">
        <v>81</v>
      </c>
      <c r="N30">
        <v>0</v>
      </c>
    </row>
    <row r="31" spans="1:18" x14ac:dyDescent="0.25">
      <c r="A31" t="s">
        <v>82</v>
      </c>
      <c r="B31" t="s">
        <v>83</v>
      </c>
      <c r="C31">
        <v>3</v>
      </c>
      <c r="D31" t="s">
        <v>84</v>
      </c>
      <c r="E31" t="s">
        <v>85</v>
      </c>
      <c r="F31" t="s">
        <v>86</v>
      </c>
      <c r="G31" s="1">
        <v>1.8518278771144E+16</v>
      </c>
      <c r="N31">
        <v>0</v>
      </c>
    </row>
    <row r="32" spans="1:18" x14ac:dyDescent="0.25">
      <c r="A32" t="s">
        <v>87</v>
      </c>
      <c r="B32" t="s">
        <v>88</v>
      </c>
      <c r="C32">
        <v>1</v>
      </c>
      <c r="D32" t="s">
        <v>89</v>
      </c>
      <c r="E32" t="s">
        <v>90</v>
      </c>
      <c r="F32" t="s">
        <v>91</v>
      </c>
      <c r="G32" s="1">
        <v>101488533319525</v>
      </c>
      <c r="N32">
        <v>0</v>
      </c>
    </row>
    <row r="33" spans="1:14" x14ac:dyDescent="0.25">
      <c r="A33" t="s">
        <v>92</v>
      </c>
      <c r="B33" t="s">
        <v>93</v>
      </c>
      <c r="C33">
        <v>4</v>
      </c>
      <c r="D33" t="s">
        <v>94</v>
      </c>
      <c r="E33" t="s">
        <v>95</v>
      </c>
      <c r="F33" s="1">
        <v>1.53348225055499E+16</v>
      </c>
      <c r="G33" s="1">
        <v>2.45357160088799E+16</v>
      </c>
      <c r="N33">
        <v>0</v>
      </c>
    </row>
    <row r="34" spans="1:14" x14ac:dyDescent="0.25">
      <c r="A34" s="1">
        <v>1.05070680959999E+16</v>
      </c>
      <c r="B34" t="s">
        <v>13</v>
      </c>
      <c r="C34">
        <v>3</v>
      </c>
      <c r="D34" t="s">
        <v>96</v>
      </c>
      <c r="E34" t="s">
        <v>97</v>
      </c>
      <c r="F34" s="1">
        <v>1.87313995137185E+16</v>
      </c>
      <c r="G34" s="1">
        <v>3558965907606510</v>
      </c>
      <c r="N34">
        <v>1</v>
      </c>
    </row>
    <row r="35" spans="1:14" x14ac:dyDescent="0.25">
      <c r="A35" t="s">
        <v>98</v>
      </c>
      <c r="B35" t="s">
        <v>99</v>
      </c>
      <c r="C35">
        <v>1</v>
      </c>
      <c r="D35" t="s">
        <v>100</v>
      </c>
      <c r="E35" t="s">
        <v>101</v>
      </c>
      <c r="F35" t="s">
        <v>102</v>
      </c>
      <c r="G35" s="1">
        <v>1.071717677536E+16</v>
      </c>
      <c r="N35">
        <v>0</v>
      </c>
    </row>
    <row r="36" spans="1:14" x14ac:dyDescent="0.25">
      <c r="A36" t="s">
        <v>103</v>
      </c>
      <c r="B36" t="s">
        <v>20</v>
      </c>
      <c r="C36">
        <v>2</v>
      </c>
      <c r="D36" t="s">
        <v>104</v>
      </c>
      <c r="E36" t="s">
        <v>105</v>
      </c>
      <c r="F36" t="s">
        <v>106</v>
      </c>
      <c r="G36" s="1">
        <v>1391794075872</v>
      </c>
      <c r="N36">
        <v>0</v>
      </c>
    </row>
    <row r="37" spans="1:14" x14ac:dyDescent="0.25">
      <c r="A37" t="s">
        <v>107</v>
      </c>
      <c r="B37" t="s">
        <v>77</v>
      </c>
      <c r="C37">
        <v>3</v>
      </c>
      <c r="D37" t="s">
        <v>108</v>
      </c>
      <c r="E37" t="s">
        <v>109</v>
      </c>
      <c r="F37" t="s">
        <v>110</v>
      </c>
      <c r="G37" s="1">
        <v>1.06190248293555E+16</v>
      </c>
      <c r="N37">
        <v>0</v>
      </c>
    </row>
    <row r="38" spans="1:14" x14ac:dyDescent="0.25">
      <c r="A38" t="s">
        <v>111</v>
      </c>
      <c r="B38" t="s">
        <v>83</v>
      </c>
      <c r="C38">
        <v>3</v>
      </c>
      <c r="D38" t="s">
        <v>112</v>
      </c>
      <c r="E38" t="s">
        <v>113</v>
      </c>
      <c r="F38" s="1">
        <v>1.31921346806166E+16</v>
      </c>
      <c r="G38" s="1">
        <v>1.45113481486783E+16</v>
      </c>
      <c r="N38">
        <v>0</v>
      </c>
    </row>
    <row r="39" spans="1:14" x14ac:dyDescent="0.25">
      <c r="A39" t="s">
        <v>114</v>
      </c>
      <c r="B39" t="s">
        <v>115</v>
      </c>
      <c r="C39">
        <v>1</v>
      </c>
      <c r="D39" t="s">
        <v>116</v>
      </c>
      <c r="E39" t="s">
        <v>117</v>
      </c>
      <c r="F39" t="s">
        <v>118</v>
      </c>
      <c r="G39" s="1">
        <v>1.08792355211466E+16</v>
      </c>
      <c r="N39">
        <v>0</v>
      </c>
    </row>
    <row r="40" spans="1:14" x14ac:dyDescent="0.25">
      <c r="A40" t="s">
        <v>119</v>
      </c>
      <c r="B40" t="s">
        <v>120</v>
      </c>
      <c r="C40">
        <v>3</v>
      </c>
      <c r="D40" t="s">
        <v>121</v>
      </c>
      <c r="E40" t="s">
        <v>122</v>
      </c>
      <c r="F40" t="s">
        <v>123</v>
      </c>
      <c r="G40" s="1">
        <v>1.09211364391952E+16</v>
      </c>
      <c r="N40">
        <v>0</v>
      </c>
    </row>
    <row r="41" spans="1:14" x14ac:dyDescent="0.25">
      <c r="A41" t="s">
        <v>124</v>
      </c>
      <c r="B41" t="s">
        <v>125</v>
      </c>
      <c r="C41">
        <v>4</v>
      </c>
      <c r="D41" t="s">
        <v>126</v>
      </c>
      <c r="E41" t="s">
        <v>127</v>
      </c>
      <c r="F41" s="1">
        <v>1.08275975943375E+16</v>
      </c>
      <c r="G41" s="1">
        <v>1.84069159103737E+16</v>
      </c>
      <c r="N41">
        <v>1</v>
      </c>
    </row>
    <row r="42" spans="1:14" x14ac:dyDescent="0.25">
      <c r="A42" t="s">
        <v>128</v>
      </c>
      <c r="B42" t="s">
        <v>129</v>
      </c>
      <c r="C42">
        <v>1</v>
      </c>
      <c r="D42" t="s">
        <v>130</v>
      </c>
      <c r="E42" t="s">
        <v>131</v>
      </c>
      <c r="F42" s="1">
        <v>1.16996696472777E+16</v>
      </c>
      <c r="G42" s="1">
        <v>2.22293723298277E+16</v>
      </c>
      <c r="N42">
        <v>1</v>
      </c>
    </row>
    <row r="43" spans="1:14" x14ac:dyDescent="0.25">
      <c r="A43" t="s">
        <v>132</v>
      </c>
      <c r="B43" t="s">
        <v>11</v>
      </c>
      <c r="C43">
        <v>1</v>
      </c>
      <c r="D43" t="s">
        <v>133</v>
      </c>
      <c r="E43" t="s">
        <v>134</v>
      </c>
      <c r="F43" s="1">
        <v>1.02987609773481E+16</v>
      </c>
      <c r="G43" s="1">
        <v>1.13286370750829E+16</v>
      </c>
      <c r="N43">
        <v>0</v>
      </c>
    </row>
    <row r="44" spans="1:14" x14ac:dyDescent="0.25">
      <c r="A44" t="s">
        <v>135</v>
      </c>
      <c r="B44" t="s">
        <v>136</v>
      </c>
      <c r="C44">
        <v>6</v>
      </c>
      <c r="D44" t="s">
        <v>137</v>
      </c>
      <c r="E44" t="s">
        <v>138</v>
      </c>
      <c r="F44" s="1">
        <v>147000113528</v>
      </c>
      <c r="G44" s="1">
        <v>2.20500170291999E+16</v>
      </c>
      <c r="N44">
        <v>0</v>
      </c>
    </row>
    <row r="45" spans="1:14" x14ac:dyDescent="0.25">
      <c r="A45" t="s">
        <v>139</v>
      </c>
      <c r="B45" t="s">
        <v>140</v>
      </c>
      <c r="C45">
        <v>4</v>
      </c>
      <c r="D45" t="s">
        <v>141</v>
      </c>
      <c r="E45" t="s">
        <v>142</v>
      </c>
      <c r="F45" t="s">
        <v>143</v>
      </c>
      <c r="G45" s="1">
        <v>15858182168288</v>
      </c>
      <c r="N45">
        <v>0</v>
      </c>
    </row>
    <row r="46" spans="1:14" x14ac:dyDescent="0.25">
      <c r="A46" t="s">
        <v>144</v>
      </c>
      <c r="B46" t="s">
        <v>145</v>
      </c>
      <c r="C46">
        <v>2</v>
      </c>
      <c r="D46" t="s">
        <v>146</v>
      </c>
      <c r="E46" t="s">
        <v>147</v>
      </c>
      <c r="F46" t="s">
        <v>148</v>
      </c>
      <c r="G46" t="s">
        <v>149</v>
      </c>
      <c r="N46">
        <v>0</v>
      </c>
    </row>
    <row r="47" spans="1:14" x14ac:dyDescent="0.25">
      <c r="A47" t="s">
        <v>150</v>
      </c>
      <c r="B47" t="s">
        <v>14</v>
      </c>
      <c r="C47">
        <v>3</v>
      </c>
      <c r="D47" t="s">
        <v>151</v>
      </c>
      <c r="E47" t="s">
        <v>152</v>
      </c>
      <c r="F47" s="1">
        <v>1.05420916637999E+16</v>
      </c>
      <c r="G47" s="1">
        <v>1.15963008301799E+16</v>
      </c>
      <c r="N47">
        <v>0</v>
      </c>
    </row>
    <row r="48" spans="1:14" x14ac:dyDescent="0.25">
      <c r="A48" t="s">
        <v>153</v>
      </c>
      <c r="B48" t="s">
        <v>13</v>
      </c>
      <c r="C48">
        <v>2</v>
      </c>
      <c r="D48" t="s">
        <v>154</v>
      </c>
      <c r="E48" t="s">
        <v>155</v>
      </c>
      <c r="F48" s="1">
        <v>1.24648478778296E+16</v>
      </c>
      <c r="G48" s="1">
        <v>1.37113326656125E+16</v>
      </c>
      <c r="N48">
        <v>0</v>
      </c>
    </row>
    <row r="49" spans="1:14" x14ac:dyDescent="0.25">
      <c r="A49" t="s">
        <v>156</v>
      </c>
      <c r="B49" t="s">
        <v>157</v>
      </c>
      <c r="C49">
        <v>2</v>
      </c>
      <c r="D49" t="s">
        <v>158</v>
      </c>
      <c r="E49" t="s">
        <v>159</v>
      </c>
      <c r="F49" t="s">
        <v>160</v>
      </c>
      <c r="G49" t="s">
        <v>161</v>
      </c>
      <c r="N49">
        <v>0</v>
      </c>
    </row>
    <row r="50" spans="1:14" x14ac:dyDescent="0.25">
      <c r="A50" t="s">
        <v>162</v>
      </c>
      <c r="B50" t="s">
        <v>8</v>
      </c>
      <c r="C50">
        <v>5</v>
      </c>
      <c r="D50" t="s">
        <v>163</v>
      </c>
      <c r="E50" t="s">
        <v>164</v>
      </c>
      <c r="F50" s="1">
        <v>1.03160071334222E+16</v>
      </c>
      <c r="G50" s="1">
        <v>1.23792085601066E+16</v>
      </c>
      <c r="N50">
        <v>0</v>
      </c>
    </row>
    <row r="51" spans="1:14" x14ac:dyDescent="0.25">
      <c r="A51" t="s">
        <v>165</v>
      </c>
      <c r="B51" t="s">
        <v>166</v>
      </c>
      <c r="C51">
        <v>3</v>
      </c>
      <c r="D51" t="s">
        <v>167</v>
      </c>
      <c r="E51" t="s">
        <v>168</v>
      </c>
      <c r="F51" t="s">
        <v>169</v>
      </c>
      <c r="G51" t="s">
        <v>170</v>
      </c>
      <c r="N51">
        <v>0</v>
      </c>
    </row>
    <row r="52" spans="1:14" x14ac:dyDescent="0.25">
      <c r="A52" s="1">
        <v>10005661592</v>
      </c>
      <c r="B52" t="s">
        <v>171</v>
      </c>
      <c r="C52">
        <v>3</v>
      </c>
      <c r="D52" t="s">
        <v>172</v>
      </c>
      <c r="E52" t="s">
        <v>173</v>
      </c>
      <c r="F52" s="1">
        <v>1.95328753687819E+16</v>
      </c>
      <c r="G52" s="1">
        <v>332058881269293</v>
      </c>
      <c r="N52">
        <v>1</v>
      </c>
    </row>
    <row r="53" spans="1:14" x14ac:dyDescent="0.25">
      <c r="A53" t="s">
        <v>174</v>
      </c>
      <c r="B53" t="s">
        <v>145</v>
      </c>
      <c r="C53">
        <v>2</v>
      </c>
      <c r="D53" t="s">
        <v>175</v>
      </c>
      <c r="E53" t="s">
        <v>176</v>
      </c>
      <c r="F53" t="s">
        <v>177</v>
      </c>
      <c r="G53" t="s">
        <v>178</v>
      </c>
      <c r="N53">
        <v>0</v>
      </c>
    </row>
    <row r="54" spans="1:14" x14ac:dyDescent="0.25">
      <c r="A54" t="s">
        <v>179</v>
      </c>
      <c r="B54" t="s">
        <v>157</v>
      </c>
      <c r="C54">
        <v>1</v>
      </c>
      <c r="D54" t="s">
        <v>180</v>
      </c>
      <c r="E54" t="s">
        <v>181</v>
      </c>
      <c r="F54" t="s">
        <v>182</v>
      </c>
      <c r="G54" s="1">
        <v>1.38987534627703E+16</v>
      </c>
      <c r="N54">
        <v>0</v>
      </c>
    </row>
    <row r="55" spans="1:14" x14ac:dyDescent="0.25">
      <c r="A55" t="s">
        <v>183</v>
      </c>
      <c r="B55" t="s">
        <v>12</v>
      </c>
      <c r="C55">
        <v>5</v>
      </c>
      <c r="D55" t="s">
        <v>184</v>
      </c>
      <c r="E55" t="s">
        <v>185</v>
      </c>
      <c r="F55" s="1">
        <v>1.73848022709233E+16</v>
      </c>
      <c r="G55" s="1">
        <v>2.08617627251079E+16</v>
      </c>
      <c r="N55">
        <v>1</v>
      </c>
    </row>
    <row r="56" spans="1:14" x14ac:dyDescent="0.25">
      <c r="A56" t="s">
        <v>186</v>
      </c>
      <c r="B56" t="s">
        <v>187</v>
      </c>
      <c r="C56">
        <v>2</v>
      </c>
      <c r="D56" t="s">
        <v>188</v>
      </c>
      <c r="E56" t="s">
        <v>189</v>
      </c>
      <c r="F56" t="s">
        <v>190</v>
      </c>
      <c r="G56" s="1">
        <v>1.31817829373303E+16</v>
      </c>
      <c r="N56">
        <v>0</v>
      </c>
    </row>
    <row r="57" spans="1:14" x14ac:dyDescent="0.25">
      <c r="A57" t="s">
        <v>191</v>
      </c>
      <c r="B57" t="s">
        <v>192</v>
      </c>
      <c r="C57">
        <v>6</v>
      </c>
      <c r="D57" t="s">
        <v>193</v>
      </c>
      <c r="E57" t="s">
        <v>194</v>
      </c>
      <c r="F57" s="1">
        <v>1.35827331732444E+16</v>
      </c>
      <c r="G57" s="1">
        <v>2037409975986660</v>
      </c>
      <c r="N57">
        <v>1</v>
      </c>
    </row>
    <row r="58" spans="1:14" x14ac:dyDescent="0.25">
      <c r="A58" t="s">
        <v>195</v>
      </c>
      <c r="B58" t="s">
        <v>196</v>
      </c>
      <c r="C58">
        <v>1</v>
      </c>
      <c r="D58" t="s">
        <v>197</v>
      </c>
      <c r="E58" t="s">
        <v>198</v>
      </c>
      <c r="F58" s="1">
        <v>1.17971978699499E+16</v>
      </c>
      <c r="G58" s="1">
        <v>12976917656945</v>
      </c>
      <c r="N58">
        <v>0</v>
      </c>
    </row>
    <row r="59" spans="1:14" x14ac:dyDescent="0.25">
      <c r="A59" t="s">
        <v>199</v>
      </c>
      <c r="B59" t="s">
        <v>67</v>
      </c>
      <c r="C59">
        <v>5</v>
      </c>
      <c r="D59" t="s">
        <v>200</v>
      </c>
      <c r="E59" t="s">
        <v>201</v>
      </c>
      <c r="F59" s="1">
        <v>1.19198632695833E+16</v>
      </c>
      <c r="G59" s="1">
        <v>2.38397265391666E+16</v>
      </c>
      <c r="N59">
        <v>0</v>
      </c>
    </row>
    <row r="60" spans="1:14" x14ac:dyDescent="0.25">
      <c r="A60" t="s">
        <v>202</v>
      </c>
      <c r="B60" t="s">
        <v>203</v>
      </c>
      <c r="C60">
        <v>3</v>
      </c>
      <c r="D60" t="s">
        <v>204</v>
      </c>
      <c r="E60" t="s">
        <v>205</v>
      </c>
      <c r="F60" s="1">
        <v>1.04144086039333E+16</v>
      </c>
      <c r="G60" s="1">
        <v>1.35387311851133E+16</v>
      </c>
      <c r="N60">
        <v>0</v>
      </c>
    </row>
    <row r="61" spans="1:14" x14ac:dyDescent="0.25">
      <c r="A61" t="s">
        <v>206</v>
      </c>
      <c r="B61" t="s">
        <v>51</v>
      </c>
      <c r="C61">
        <v>2</v>
      </c>
      <c r="D61" t="s">
        <v>207</v>
      </c>
      <c r="E61" t="s">
        <v>208</v>
      </c>
      <c r="F61" t="s">
        <v>209</v>
      </c>
      <c r="G61" s="1">
        <v>1.5110425541314E+16</v>
      </c>
      <c r="N61">
        <v>0</v>
      </c>
    </row>
    <row r="62" spans="1:14" x14ac:dyDescent="0.25">
      <c r="A62" t="s">
        <v>210</v>
      </c>
      <c r="B62" t="s">
        <v>15</v>
      </c>
      <c r="C62">
        <v>3</v>
      </c>
      <c r="D62" t="s">
        <v>211</v>
      </c>
      <c r="E62" t="s">
        <v>212</v>
      </c>
      <c r="F62" t="s">
        <v>213</v>
      </c>
      <c r="G62" t="s">
        <v>214</v>
      </c>
      <c r="N62">
        <v>0</v>
      </c>
    </row>
    <row r="63" spans="1:14" x14ac:dyDescent="0.25">
      <c r="A63" t="s">
        <v>215</v>
      </c>
      <c r="B63" t="s">
        <v>216</v>
      </c>
      <c r="C63">
        <v>1</v>
      </c>
      <c r="D63" t="s">
        <v>217</v>
      </c>
      <c r="E63" t="s">
        <v>218</v>
      </c>
      <c r="F63" s="1">
        <v>1.26169032450299E+16</v>
      </c>
      <c r="G63" s="1">
        <v>2018704519204780</v>
      </c>
      <c r="N63">
        <v>0</v>
      </c>
    </row>
    <row r="64" spans="1:14" x14ac:dyDescent="0.25">
      <c r="A64" t="s">
        <v>219</v>
      </c>
      <c r="B64" t="s">
        <v>44</v>
      </c>
      <c r="C64">
        <v>1</v>
      </c>
      <c r="D64" t="s">
        <v>220</v>
      </c>
      <c r="E64" t="s">
        <v>221</v>
      </c>
      <c r="F64" t="s">
        <v>222</v>
      </c>
      <c r="G64" s="1">
        <v>11805167652096</v>
      </c>
      <c r="N64">
        <v>1</v>
      </c>
    </row>
    <row r="65" spans="1:14" x14ac:dyDescent="0.25">
      <c r="A65" t="s">
        <v>223</v>
      </c>
      <c r="B65" t="s">
        <v>224</v>
      </c>
      <c r="C65">
        <v>1</v>
      </c>
      <c r="D65" t="s">
        <v>225</v>
      </c>
      <c r="E65" t="s">
        <v>226</v>
      </c>
      <c r="F65" t="s">
        <v>227</v>
      </c>
      <c r="G65" t="s">
        <v>228</v>
      </c>
      <c r="N65">
        <v>0</v>
      </c>
    </row>
    <row r="66" spans="1:14" x14ac:dyDescent="0.25">
      <c r="A66" t="s">
        <v>229</v>
      </c>
      <c r="B66" t="s">
        <v>171</v>
      </c>
      <c r="C66">
        <v>3</v>
      </c>
      <c r="D66" t="s">
        <v>230</v>
      </c>
      <c r="E66" t="s">
        <v>231</v>
      </c>
      <c r="F66" t="s">
        <v>232</v>
      </c>
      <c r="G66" s="1">
        <v>1.45984259144983E+16</v>
      </c>
      <c r="N66">
        <v>0</v>
      </c>
    </row>
    <row r="67" spans="1:14" x14ac:dyDescent="0.25">
      <c r="A67" s="1">
        <v>1.015466571E+16</v>
      </c>
      <c r="B67" t="s">
        <v>233</v>
      </c>
      <c r="C67">
        <v>6</v>
      </c>
      <c r="D67" t="s">
        <v>234</v>
      </c>
      <c r="E67" t="s">
        <v>235</v>
      </c>
      <c r="F67" s="1">
        <v>231595490745</v>
      </c>
      <c r="G67" s="1">
        <v>3.70552785192E+16</v>
      </c>
      <c r="N67">
        <v>1</v>
      </c>
    </row>
    <row r="68" spans="1:14" x14ac:dyDescent="0.25">
      <c r="A68" t="s">
        <v>236</v>
      </c>
      <c r="B68" t="s">
        <v>237</v>
      </c>
      <c r="C68">
        <v>3</v>
      </c>
      <c r="D68" t="s">
        <v>238</v>
      </c>
      <c r="E68" t="s">
        <v>239</v>
      </c>
      <c r="F68" s="1">
        <v>1.22590701961777E+16</v>
      </c>
      <c r="G68" s="1">
        <v>1.34849772157955E+16</v>
      </c>
      <c r="N68">
        <v>0</v>
      </c>
    </row>
    <row r="69" spans="1:14" x14ac:dyDescent="0.25">
      <c r="A69" t="s">
        <v>240</v>
      </c>
      <c r="B69" t="s">
        <v>241</v>
      </c>
      <c r="C69">
        <v>3</v>
      </c>
      <c r="D69" t="s">
        <v>242</v>
      </c>
      <c r="E69" t="s">
        <v>243</v>
      </c>
      <c r="F69" s="1">
        <v>1.14696864577555E+16</v>
      </c>
      <c r="G69" s="1">
        <v>1.26166551035311E+16</v>
      </c>
      <c r="N69">
        <v>0</v>
      </c>
    </row>
    <row r="70" spans="1:14" x14ac:dyDescent="0.25">
      <c r="A70" t="s">
        <v>244</v>
      </c>
      <c r="B70" t="s">
        <v>11</v>
      </c>
      <c r="C70">
        <v>1</v>
      </c>
      <c r="D70" t="s">
        <v>245</v>
      </c>
      <c r="E70" t="s">
        <v>246</v>
      </c>
      <c r="F70" t="s">
        <v>247</v>
      </c>
      <c r="G70" t="s">
        <v>248</v>
      </c>
      <c r="N70">
        <v>0</v>
      </c>
    </row>
    <row r="71" spans="1:14" x14ac:dyDescent="0.25">
      <c r="A71" t="s">
        <v>249</v>
      </c>
      <c r="B71" t="s">
        <v>88</v>
      </c>
      <c r="C71">
        <v>1</v>
      </c>
      <c r="D71" t="s">
        <v>250</v>
      </c>
      <c r="E71" t="s">
        <v>251</v>
      </c>
      <c r="F71" t="s">
        <v>252</v>
      </c>
      <c r="G71" s="1">
        <v>1.04703901481137E+16</v>
      </c>
      <c r="N71">
        <v>0</v>
      </c>
    </row>
    <row r="72" spans="1:14" x14ac:dyDescent="0.25">
      <c r="A72" t="s">
        <v>253</v>
      </c>
      <c r="B72" t="s">
        <v>241</v>
      </c>
      <c r="C72">
        <v>3</v>
      </c>
      <c r="D72" t="s">
        <v>254</v>
      </c>
      <c r="E72" t="s">
        <v>255</v>
      </c>
      <c r="F72" t="s">
        <v>256</v>
      </c>
      <c r="G72" t="s">
        <v>257</v>
      </c>
      <c r="N72">
        <v>0</v>
      </c>
    </row>
    <row r="73" spans="1:14" x14ac:dyDescent="0.25">
      <c r="A73" t="s">
        <v>258</v>
      </c>
      <c r="B73" t="s">
        <v>259</v>
      </c>
      <c r="C73">
        <v>3</v>
      </c>
      <c r="D73" t="s">
        <v>260</v>
      </c>
      <c r="E73" t="s">
        <v>261</v>
      </c>
      <c r="F73" t="s">
        <v>262</v>
      </c>
      <c r="G73" s="1">
        <v>1.0233625056137E+16</v>
      </c>
      <c r="N73">
        <v>0</v>
      </c>
    </row>
    <row r="74" spans="1:14" x14ac:dyDescent="0.25">
      <c r="A74" t="s">
        <v>263</v>
      </c>
      <c r="B74" t="s">
        <v>264</v>
      </c>
      <c r="C74">
        <v>2</v>
      </c>
      <c r="D74" t="s">
        <v>265</v>
      </c>
      <c r="E74" t="s">
        <v>266</v>
      </c>
      <c r="F74" s="1">
        <v>1.14121944886488E+16</v>
      </c>
      <c r="G74" s="1">
        <v>1.48358528352435E+16</v>
      </c>
      <c r="N74">
        <v>1</v>
      </c>
    </row>
    <row r="75" spans="1:14" x14ac:dyDescent="0.25">
      <c r="A75" t="s">
        <v>267</v>
      </c>
      <c r="B75" t="s">
        <v>13</v>
      </c>
      <c r="C75">
        <v>2</v>
      </c>
      <c r="D75" t="s">
        <v>268</v>
      </c>
      <c r="E75" t="s">
        <v>269</v>
      </c>
      <c r="F75" t="s">
        <v>270</v>
      </c>
      <c r="G75" s="1">
        <v>1.01877284412666E+16</v>
      </c>
      <c r="N75">
        <v>0</v>
      </c>
    </row>
    <row r="76" spans="1:14" x14ac:dyDescent="0.25">
      <c r="A76" t="s">
        <v>271</v>
      </c>
      <c r="B76" t="s">
        <v>272</v>
      </c>
      <c r="C76">
        <v>1</v>
      </c>
      <c r="D76" t="s">
        <v>273</v>
      </c>
      <c r="E76" t="s">
        <v>274</v>
      </c>
      <c r="F76" s="1">
        <v>1020659795568880</v>
      </c>
      <c r="G76" s="1">
        <v>1.73512165246711E+16</v>
      </c>
      <c r="N76">
        <v>0</v>
      </c>
    </row>
    <row r="77" spans="1:14" x14ac:dyDescent="0.25">
      <c r="A77" t="s">
        <v>275</v>
      </c>
      <c r="B77" t="s">
        <v>51</v>
      </c>
      <c r="C77">
        <v>2</v>
      </c>
      <c r="D77" t="s">
        <v>276</v>
      </c>
      <c r="E77" t="s">
        <v>277</v>
      </c>
      <c r="F77" t="s">
        <v>278</v>
      </c>
      <c r="G77" s="1">
        <v>1160283699692</v>
      </c>
      <c r="N77">
        <v>0</v>
      </c>
    </row>
    <row r="78" spans="1:14" x14ac:dyDescent="0.25">
      <c r="A78" t="s">
        <v>279</v>
      </c>
      <c r="B78" t="s">
        <v>61</v>
      </c>
      <c r="C78">
        <v>1</v>
      </c>
      <c r="D78" t="s">
        <v>280</v>
      </c>
      <c r="E78" t="s">
        <v>281</v>
      </c>
      <c r="F78" s="1">
        <v>1.04581058358333E+16</v>
      </c>
      <c r="G78" s="1">
        <v>1150391641941660</v>
      </c>
      <c r="N78">
        <v>0</v>
      </c>
    </row>
    <row r="79" spans="1:14" x14ac:dyDescent="0.25">
      <c r="A79" t="s">
        <v>282</v>
      </c>
      <c r="B79" t="s">
        <v>283</v>
      </c>
      <c r="C79">
        <v>6</v>
      </c>
      <c r="D79" t="s">
        <v>284</v>
      </c>
      <c r="E79" t="s">
        <v>285</v>
      </c>
      <c r="F79" s="1">
        <v>1.44967024646746E+16</v>
      </c>
      <c r="G79" s="1">
        <v>2899340492934930</v>
      </c>
      <c r="N79">
        <v>1</v>
      </c>
    </row>
    <row r="80" spans="1:14" x14ac:dyDescent="0.25">
      <c r="A80" t="s">
        <v>286</v>
      </c>
      <c r="B80" t="s">
        <v>287</v>
      </c>
      <c r="C80">
        <v>2</v>
      </c>
      <c r="D80" t="s">
        <v>288</v>
      </c>
      <c r="E80" t="s">
        <v>289</v>
      </c>
      <c r="F80" s="1">
        <v>10628524022875</v>
      </c>
      <c r="G80" s="1">
        <v>1275422882745</v>
      </c>
      <c r="N80">
        <v>0</v>
      </c>
    </row>
    <row r="81" spans="1:14" x14ac:dyDescent="0.25">
      <c r="A81" t="s">
        <v>290</v>
      </c>
      <c r="B81" t="s">
        <v>166</v>
      </c>
      <c r="C81">
        <v>3</v>
      </c>
      <c r="D81" t="s">
        <v>291</v>
      </c>
      <c r="E81" t="s">
        <v>292</v>
      </c>
      <c r="F81" s="1">
        <v>1.39699269756499E+16</v>
      </c>
      <c r="G81" s="1">
        <v>1.67639123707799E+16</v>
      </c>
      <c r="N81">
        <v>1</v>
      </c>
    </row>
    <row r="82" spans="1:14" x14ac:dyDescent="0.25">
      <c r="A82" t="s">
        <v>293</v>
      </c>
      <c r="B82" t="s">
        <v>17</v>
      </c>
      <c r="C82">
        <v>3</v>
      </c>
      <c r="D82" t="s">
        <v>294</v>
      </c>
      <c r="E82" t="s">
        <v>295</v>
      </c>
      <c r="F82" t="s">
        <v>296</v>
      </c>
      <c r="G82" s="1">
        <v>1.72828321209899E+16</v>
      </c>
      <c r="N82">
        <v>0</v>
      </c>
    </row>
    <row r="83" spans="1:14" x14ac:dyDescent="0.25">
      <c r="A83" t="s">
        <v>297</v>
      </c>
      <c r="B83" t="s">
        <v>99</v>
      </c>
      <c r="C83">
        <v>1</v>
      </c>
      <c r="D83" t="s">
        <v>298</v>
      </c>
      <c r="E83" t="s">
        <v>299</v>
      </c>
      <c r="F83" t="s">
        <v>300</v>
      </c>
      <c r="G83" t="s">
        <v>301</v>
      </c>
      <c r="N83">
        <v>0</v>
      </c>
    </row>
    <row r="84" spans="1:14" x14ac:dyDescent="0.25">
      <c r="A84" t="s">
        <v>302</v>
      </c>
      <c r="B84" t="s">
        <v>196</v>
      </c>
      <c r="C84">
        <v>1</v>
      </c>
      <c r="D84" t="s">
        <v>303</v>
      </c>
      <c r="E84" t="s">
        <v>304</v>
      </c>
      <c r="F84" t="s">
        <v>305</v>
      </c>
      <c r="G84" t="s">
        <v>306</v>
      </c>
      <c r="N84">
        <v>0</v>
      </c>
    </row>
    <row r="85" spans="1:14" x14ac:dyDescent="0.25">
      <c r="A85" t="s">
        <v>307</v>
      </c>
      <c r="B85" t="s">
        <v>308</v>
      </c>
      <c r="C85">
        <v>3</v>
      </c>
      <c r="D85" t="s">
        <v>309</v>
      </c>
      <c r="E85" t="s">
        <v>310</v>
      </c>
      <c r="F85" s="1">
        <v>1.30156434679274E+16</v>
      </c>
      <c r="G85" s="1">
        <v>2.08250295486839E+16</v>
      </c>
      <c r="N85">
        <v>1</v>
      </c>
    </row>
    <row r="86" spans="1:14" x14ac:dyDescent="0.25">
      <c r="A86" t="s">
        <v>311</v>
      </c>
      <c r="B86" t="s">
        <v>312</v>
      </c>
      <c r="C86">
        <v>4</v>
      </c>
      <c r="D86" t="s">
        <v>313</v>
      </c>
      <c r="E86" t="s">
        <v>314</v>
      </c>
      <c r="F86" s="1">
        <v>1.59401920531391E+16</v>
      </c>
      <c r="G86" s="1">
        <v>2.70983264903365E+16</v>
      </c>
      <c r="N86">
        <v>1</v>
      </c>
    </row>
    <row r="87" spans="1:14" x14ac:dyDescent="0.25">
      <c r="A87" t="s">
        <v>315</v>
      </c>
      <c r="B87" t="s">
        <v>316</v>
      </c>
      <c r="C87">
        <v>1</v>
      </c>
      <c r="D87" t="s">
        <v>317</v>
      </c>
      <c r="E87" t="s">
        <v>318</v>
      </c>
      <c r="F87" s="1">
        <v>1.24708106775999E+16</v>
      </c>
      <c r="G87" s="1">
        <v>2.12003781519199E+16</v>
      </c>
      <c r="N87">
        <v>0</v>
      </c>
    </row>
    <row r="88" spans="1:14" x14ac:dyDescent="0.25">
      <c r="A88" t="s">
        <v>319</v>
      </c>
      <c r="B88" t="s">
        <v>28</v>
      </c>
      <c r="C88">
        <v>1</v>
      </c>
      <c r="D88" t="s">
        <v>320</v>
      </c>
      <c r="E88" t="s">
        <v>321</v>
      </c>
      <c r="F88" t="s">
        <v>322</v>
      </c>
      <c r="G88" t="s">
        <v>323</v>
      </c>
      <c r="N88">
        <v>0</v>
      </c>
    </row>
    <row r="89" spans="1:14" x14ac:dyDescent="0.25">
      <c r="A89" t="s">
        <v>324</v>
      </c>
      <c r="B89" t="s">
        <v>325</v>
      </c>
      <c r="C89">
        <v>1</v>
      </c>
      <c r="D89" t="s">
        <v>326</v>
      </c>
      <c r="E89" t="s">
        <v>327</v>
      </c>
      <c r="F89" t="s">
        <v>328</v>
      </c>
      <c r="G89" s="1">
        <v>1.67956148730466E+16</v>
      </c>
      <c r="N89">
        <v>0</v>
      </c>
    </row>
    <row r="90" spans="1:14" x14ac:dyDescent="0.25">
      <c r="A90" t="s">
        <v>329</v>
      </c>
      <c r="B90" t="s">
        <v>330</v>
      </c>
      <c r="C90">
        <v>2</v>
      </c>
      <c r="D90" t="s">
        <v>331</v>
      </c>
      <c r="E90" t="s">
        <v>332</v>
      </c>
      <c r="F90" t="s">
        <v>333</v>
      </c>
      <c r="G90" t="s">
        <v>334</v>
      </c>
      <c r="N90">
        <v>0</v>
      </c>
    </row>
    <row r="91" spans="1:14" x14ac:dyDescent="0.25">
      <c r="A91" t="s">
        <v>335</v>
      </c>
      <c r="B91" t="s">
        <v>336</v>
      </c>
      <c r="C91">
        <v>3</v>
      </c>
      <c r="D91" t="s">
        <v>337</v>
      </c>
      <c r="E91" t="s">
        <v>338</v>
      </c>
      <c r="F91" t="s">
        <v>339</v>
      </c>
      <c r="G91" s="1">
        <v>1.72263471876938E+16</v>
      </c>
      <c r="N91">
        <v>0</v>
      </c>
    </row>
    <row r="92" spans="1:14" x14ac:dyDescent="0.25">
      <c r="A92" t="s">
        <v>340</v>
      </c>
      <c r="B92" t="s">
        <v>241</v>
      </c>
      <c r="C92">
        <v>3</v>
      </c>
      <c r="D92" t="s">
        <v>341</v>
      </c>
      <c r="E92" t="s">
        <v>342</v>
      </c>
      <c r="F92" s="1">
        <v>1.45824021479555E+16</v>
      </c>
      <c r="G92" s="1">
        <v>2187360322193330</v>
      </c>
      <c r="N92">
        <v>1</v>
      </c>
    </row>
    <row r="93" spans="1:14" x14ac:dyDescent="0.25">
      <c r="A93" t="s">
        <v>343</v>
      </c>
      <c r="B93" t="s">
        <v>344</v>
      </c>
      <c r="C93">
        <v>3</v>
      </c>
      <c r="D93" t="s">
        <v>345</v>
      </c>
      <c r="E93" t="s">
        <v>346</v>
      </c>
      <c r="F93" t="s">
        <v>347</v>
      </c>
      <c r="G93" t="s">
        <v>348</v>
      </c>
      <c r="N93">
        <v>0</v>
      </c>
    </row>
    <row r="94" spans="1:14" x14ac:dyDescent="0.25">
      <c r="A94" t="s">
        <v>349</v>
      </c>
      <c r="B94" t="s">
        <v>350</v>
      </c>
      <c r="C94">
        <v>4</v>
      </c>
      <c r="D94" t="s">
        <v>351</v>
      </c>
      <c r="E94" t="s">
        <v>352</v>
      </c>
      <c r="F94" s="1">
        <v>14875099174004</v>
      </c>
      <c r="G94" s="1">
        <v>238001586784064</v>
      </c>
      <c r="N94">
        <v>1</v>
      </c>
    </row>
    <row r="95" spans="1:14" x14ac:dyDescent="0.25">
      <c r="A95" t="s">
        <v>353</v>
      </c>
      <c r="B95" t="s">
        <v>11</v>
      </c>
      <c r="C95">
        <v>1</v>
      </c>
      <c r="D95" t="s">
        <v>354</v>
      </c>
      <c r="E95" t="s">
        <v>355</v>
      </c>
      <c r="F95" t="s">
        <v>356</v>
      </c>
      <c r="G95" t="s">
        <v>357</v>
      </c>
      <c r="N95">
        <v>0</v>
      </c>
    </row>
    <row r="96" spans="1:14" x14ac:dyDescent="0.25">
      <c r="A96" t="s">
        <v>358</v>
      </c>
      <c r="B96" t="s">
        <v>55</v>
      </c>
      <c r="C96">
        <v>1</v>
      </c>
      <c r="D96" t="s">
        <v>359</v>
      </c>
      <c r="E96" t="s">
        <v>360</v>
      </c>
      <c r="F96" t="s">
        <v>361</v>
      </c>
      <c r="G96" s="1">
        <v>1.04311995961087E+16</v>
      </c>
      <c r="N96">
        <v>0</v>
      </c>
    </row>
    <row r="97" spans="1:14" x14ac:dyDescent="0.25">
      <c r="A97" t="s">
        <v>362</v>
      </c>
      <c r="B97" t="s">
        <v>120</v>
      </c>
      <c r="C97">
        <v>3</v>
      </c>
      <c r="D97" t="s">
        <v>363</v>
      </c>
      <c r="E97" t="s">
        <v>364</v>
      </c>
      <c r="F97" t="s">
        <v>365</v>
      </c>
      <c r="G97" t="s">
        <v>366</v>
      </c>
      <c r="N97">
        <v>0</v>
      </c>
    </row>
    <row r="98" spans="1:14" x14ac:dyDescent="0.25">
      <c r="A98" t="s">
        <v>367</v>
      </c>
      <c r="B98" t="s">
        <v>336</v>
      </c>
      <c r="C98">
        <v>3</v>
      </c>
      <c r="D98" t="s">
        <v>368</v>
      </c>
      <c r="E98" t="s">
        <v>369</v>
      </c>
      <c r="F98" s="1">
        <v>1.22258242117666E+16</v>
      </c>
      <c r="G98" s="1">
        <v>1.34484066329433E+16</v>
      </c>
      <c r="N98">
        <v>0</v>
      </c>
    </row>
    <row r="99" spans="1:14" x14ac:dyDescent="0.25">
      <c r="A99" t="s">
        <v>370</v>
      </c>
      <c r="B99" t="s">
        <v>11</v>
      </c>
      <c r="C99">
        <v>1</v>
      </c>
      <c r="D99" t="s">
        <v>371</v>
      </c>
      <c r="E99" t="s">
        <v>372</v>
      </c>
      <c r="F99" t="s">
        <v>373</v>
      </c>
      <c r="G99" t="s">
        <v>374</v>
      </c>
      <c r="N99">
        <v>0</v>
      </c>
    </row>
    <row r="100" spans="1:14" x14ac:dyDescent="0.25">
      <c r="A100" s="1">
        <v>10241825512</v>
      </c>
      <c r="B100" t="s">
        <v>375</v>
      </c>
      <c r="C100">
        <v>2</v>
      </c>
      <c r="D100" t="s">
        <v>376</v>
      </c>
      <c r="E100" t="s">
        <v>377</v>
      </c>
      <c r="F100" s="1">
        <v>205720740647</v>
      </c>
      <c r="G100" s="1">
        <v>2468648887764</v>
      </c>
      <c r="N100">
        <v>1</v>
      </c>
    </row>
    <row r="101" spans="1:14" x14ac:dyDescent="0.25">
      <c r="A101" t="s">
        <v>378</v>
      </c>
      <c r="B101" t="s">
        <v>379</v>
      </c>
      <c r="C101">
        <v>5</v>
      </c>
      <c r="D101" t="s">
        <v>380</v>
      </c>
      <c r="E101" t="s">
        <v>381</v>
      </c>
      <c r="F101" s="1">
        <v>1.98905900597036E+16</v>
      </c>
      <c r="G101" s="1">
        <v>3.7792121113437E+16</v>
      </c>
      <c r="N101">
        <v>1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2020-07-10T09:02:54Z</dcterms:created>
  <dcterms:modified xsi:type="dcterms:W3CDTF">2020-07-10T10:27:01Z</dcterms:modified>
</cp:coreProperties>
</file>