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380f937b32ce3285/Analytixlabs/PG Certification in Data Science/2.0 TERM 01/Integrated CaseStudy/Loans_DVA Integrated Case Study Data/"/>
    </mc:Choice>
  </mc:AlternateContent>
  <xr:revisionPtr revIDLastSave="1120" documentId="11_F25DC773A252ABDACC104846095C4E665BDE58E5" xr6:coauthVersionLast="47" xr6:coauthVersionMax="47" xr10:uidLastSave="{C48E2249-C6C2-4A1C-AB7B-4EDCFBE11E6D}"/>
  <bookViews>
    <workbookView xWindow="-108" yWindow="-108" windowWidth="23256" windowHeight="12456" xr2:uid="{00000000-000D-0000-FFFF-FFFF00000000}"/>
  </bookViews>
  <sheets>
    <sheet name="Banker_Data" sheetId="5" r:id="rId1"/>
    <sheet name="Customer_Data" sheetId="10" r:id="rId2"/>
    <sheet name="Home_Loan_Data" sheetId="11" r:id="rId3"/>
    <sheet name="Loan_Records_Data" sheetId="12" r:id="rId4"/>
    <sheet name="Sheet1" sheetId="14" state="hidden" r:id="rId5"/>
    <sheet name="Answers" sheetId="13" r:id="rId6"/>
  </sheets>
  <definedNames>
    <definedName name="_xlcn.WorksheetConnection_LoansIntegratedCaseStudy_ManuS.xlsxBanker1" hidden="1">Banker[]</definedName>
    <definedName name="_xlcn.WorksheetConnection_LoansIntegratedCaseStudy_ManuS.xlsxCustomer_Data1" hidden="1">Customer_Data[]</definedName>
    <definedName name="_xlcn.WorksheetConnection_LoansIntegratedCaseStudy_ManuS.xlsxHome_Loan_Data1" hidden="1">Home_Loan_Data[]</definedName>
    <definedName name="_xlcn.WorksheetConnection_LoansIntegratedCaseStudy_ManuS.xlsxLoan_Records_Data1" hidden="1">Loan_Records_Data[]</definedName>
    <definedName name="ExternalData_1" localSheetId="0" hidden="1">Banker_Data!$A$1:$G$151</definedName>
    <definedName name="ExternalData_1" localSheetId="4" hidden="1">Sheet1!$A$3:$K$253</definedName>
    <definedName name="ExternalData_2" localSheetId="1" hidden="1">'Customer_Data'!$A$1:$I$1001</definedName>
    <definedName name="ExternalData_2" localSheetId="2" hidden="1">Home_Loan_Data!$A$1:$I$1001</definedName>
    <definedName name="ExternalData_2" localSheetId="3" hidden="1">Loan_Records_Data!$A$1:$E$1001</definedName>
  </definedNames>
  <calcPr calcId="191029"/>
  <pivotCaches>
    <pivotCache cacheId="13" r:id="rId7"/>
    <pivotCache cacheId="14" r:id="rId8"/>
    <pivotCache cacheId="15" r:id="rId9"/>
    <pivotCache cacheId="16" r:id="rId10"/>
    <pivotCache cacheId="17" r:id="rId11"/>
    <pivotCache cacheId="18" r:id="rId12"/>
    <pivotCache cacheId="19" r:id="rId13"/>
    <pivotCache cacheId="20" r:id="rId14"/>
    <pivotCache cacheId="21" r:id="rId15"/>
    <pivotCache cacheId="22" r:id="rId1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Loan_Records_Data" name="Loan_Records_Data" connection="WorksheetConnection_Loans Integrated Case Study_Manu S.xlsx!Loan_Records_Data"/>
          <x15:modelTable id="Home_Loan_Data" name="Home_Loan_Data" connection="WorksheetConnection_Loans Integrated Case Study_Manu S.xlsx!Home_Loan_Data"/>
          <x15:modelTable id="Customer_Data" name="Customer_Data" connection="WorksheetConnection_Loans Integrated Case Study_Manu S.xlsx!Customer_Data"/>
          <x15:modelTable id="Banker" name="Banker" connection="WorksheetConnection_Loans Integrated Case Study_Manu S.xlsx!Banker"/>
        </x15:modelTables>
        <x15:modelRelationships>
          <x15:modelRelationship fromTable="Customer_Data" fromColumn="customer_id" toTable="Loan_Records_Data" toColumn="customer_id"/>
          <x15:modelRelationship fromTable="Home_Loan_Data" fromColumn="loan_id" toTable="Loan_Records_Data" toColumn="loan_id"/>
          <x15:modelRelationship fromTable="Loan_Records_Data" fromColumn="banker_id" toTable="Banker" toColumn="banker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53" i="5" l="1" a="1"/>
  <c r="L153" i="5" s="1"/>
  <c r="L152" i="5"/>
  <c r="I18" i="5" a="1"/>
  <c r="I18" i="5" s="1"/>
  <c r="I23" i="5" a="1"/>
  <c r="I23" i="5" s="1"/>
  <c r="I24" i="5" a="1"/>
  <c r="I24" i="5" s="1"/>
  <c r="I25" i="5" a="1"/>
  <c r="I25" i="5" s="1"/>
  <c r="I34" i="5" a="1"/>
  <c r="I34" i="5" s="1"/>
  <c r="I35" i="5" a="1"/>
  <c r="I35" i="5"/>
  <c r="I36" i="5" a="1"/>
  <c r="I36" i="5" s="1"/>
  <c r="I37" i="5" a="1"/>
  <c r="I37" i="5" s="1"/>
  <c r="I38" i="5" a="1"/>
  <c r="I38" i="5" s="1"/>
  <c r="I48" i="5" a="1"/>
  <c r="I48" i="5" s="1"/>
  <c r="I52" i="5" a="1"/>
  <c r="I52" i="5" s="1"/>
  <c r="I53" i="5" a="1"/>
  <c r="I53" i="5" s="1"/>
  <c r="I54" i="5" a="1"/>
  <c r="I54" i="5" s="1"/>
  <c r="I66" i="5" a="1"/>
  <c r="I66" i="5" s="1"/>
  <c r="I67" i="5" a="1"/>
  <c r="I67" i="5" s="1"/>
  <c r="I76" i="5" a="1"/>
  <c r="I76" i="5" s="1"/>
  <c r="I101" i="5" a="1"/>
  <c r="I101" i="5" s="1"/>
  <c r="I102" i="5" a="1"/>
  <c r="I102" i="5" s="1"/>
  <c r="I115" i="5" a="1"/>
  <c r="I115" i="5"/>
  <c r="I116" i="5" a="1"/>
  <c r="I116" i="5" s="1"/>
  <c r="I126" i="5" a="1"/>
  <c r="I126" i="5" s="1"/>
  <c r="I127" i="5" a="1"/>
  <c r="I127" i="5" s="1"/>
  <c r="I146" i="5" a="1"/>
  <c r="I146" i="5" s="1"/>
  <c r="I151" i="5" a="1"/>
  <c r="I151" i="5" s="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22" i="11"/>
  <c r="L123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179" i="11"/>
  <c r="L180" i="11"/>
  <c r="L181" i="11"/>
  <c r="L182" i="11"/>
  <c r="L183" i="1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236" i="11"/>
  <c r="L237" i="11"/>
  <c r="L238" i="11"/>
  <c r="L239" i="11"/>
  <c r="L240" i="11"/>
  <c r="L24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59" i="11"/>
  <c r="L260" i="11"/>
  <c r="L261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297" i="11"/>
  <c r="L298" i="11"/>
  <c r="L299" i="11"/>
  <c r="L300" i="11"/>
  <c r="L301" i="11"/>
  <c r="L302" i="11"/>
  <c r="L303" i="11"/>
  <c r="L304" i="11"/>
  <c r="L305" i="11"/>
  <c r="L306" i="11"/>
  <c r="L307" i="11"/>
  <c r="L308" i="11"/>
  <c r="L309" i="11"/>
  <c r="L310" i="11"/>
  <c r="L311" i="1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8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44" i="11"/>
  <c r="L345" i="11"/>
  <c r="L346" i="11"/>
  <c r="L347" i="11"/>
  <c r="L348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87" i="11"/>
  <c r="L388" i="11"/>
  <c r="L389" i="11"/>
  <c r="L390" i="1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407" i="11"/>
  <c r="L408" i="11"/>
  <c r="L409" i="11"/>
  <c r="L410" i="11"/>
  <c r="L411" i="11"/>
  <c r="L412" i="11"/>
  <c r="L413" i="11"/>
  <c r="L414" i="11"/>
  <c r="L415" i="11"/>
  <c r="L416" i="11"/>
  <c r="L417" i="11"/>
  <c r="L418" i="11"/>
  <c r="L419" i="11"/>
  <c r="L420" i="11"/>
  <c r="L421" i="11"/>
  <c r="L422" i="11"/>
  <c r="L423" i="11"/>
  <c r="L424" i="11"/>
  <c r="L425" i="11"/>
  <c r="L426" i="11"/>
  <c r="L427" i="11"/>
  <c r="L428" i="11"/>
  <c r="L429" i="11"/>
  <c r="L430" i="11"/>
  <c r="L431" i="11"/>
  <c r="L432" i="11"/>
  <c r="L433" i="11"/>
  <c r="L434" i="11"/>
  <c r="L435" i="11"/>
  <c r="L436" i="11"/>
  <c r="L437" i="11"/>
  <c r="L438" i="11"/>
  <c r="L439" i="11"/>
  <c r="L440" i="11"/>
  <c r="L441" i="11"/>
  <c r="L442" i="11"/>
  <c r="L443" i="11"/>
  <c r="L444" i="11"/>
  <c r="L445" i="11"/>
  <c r="L446" i="11"/>
  <c r="L447" i="11"/>
  <c r="L448" i="11"/>
  <c r="L449" i="11"/>
  <c r="L450" i="11"/>
  <c r="L451" i="11"/>
  <c r="L452" i="11"/>
  <c r="L453" i="11"/>
  <c r="L454" i="11"/>
  <c r="L455" i="11"/>
  <c r="L456" i="11"/>
  <c r="L457" i="11"/>
  <c r="L458" i="11"/>
  <c r="L459" i="11"/>
  <c r="L460" i="11"/>
  <c r="L461" i="11"/>
  <c r="L462" i="11"/>
  <c r="L463" i="11"/>
  <c r="L464" i="11"/>
  <c r="L465" i="11"/>
  <c r="L466" i="11"/>
  <c r="L467" i="11"/>
  <c r="L468" i="11"/>
  <c r="L469" i="11"/>
  <c r="L470" i="11"/>
  <c r="L471" i="11"/>
  <c r="L472" i="11"/>
  <c r="L473" i="11"/>
  <c r="L474" i="11"/>
  <c r="L475" i="11"/>
  <c r="L476" i="11"/>
  <c r="L477" i="11"/>
  <c r="L478" i="11"/>
  <c r="L479" i="11"/>
  <c r="L480" i="11"/>
  <c r="L481" i="11"/>
  <c r="L482" i="11"/>
  <c r="L483" i="11"/>
  <c r="L484" i="11"/>
  <c r="L485" i="11"/>
  <c r="L486" i="11"/>
  <c r="L487" i="11"/>
  <c r="L488" i="11"/>
  <c r="L489" i="11"/>
  <c r="L490" i="11"/>
  <c r="L491" i="11"/>
  <c r="L492" i="11"/>
  <c r="L493" i="11"/>
  <c r="L494" i="11"/>
  <c r="L495" i="11"/>
  <c r="L496" i="11"/>
  <c r="L497" i="11"/>
  <c r="L498" i="11"/>
  <c r="L499" i="11"/>
  <c r="L500" i="11"/>
  <c r="L501" i="11"/>
  <c r="L502" i="11"/>
  <c r="L503" i="11"/>
  <c r="L504" i="11"/>
  <c r="L505" i="11"/>
  <c r="L506" i="11"/>
  <c r="L507" i="11"/>
  <c r="L508" i="11"/>
  <c r="L509" i="11"/>
  <c r="L510" i="11"/>
  <c r="L511" i="11"/>
  <c r="L512" i="11"/>
  <c r="L513" i="11"/>
  <c r="L514" i="11"/>
  <c r="L515" i="11"/>
  <c r="L516" i="11"/>
  <c r="L517" i="11"/>
  <c r="L518" i="11"/>
  <c r="L519" i="11"/>
  <c r="L520" i="11"/>
  <c r="L521" i="11"/>
  <c r="L522" i="11"/>
  <c r="L523" i="11"/>
  <c r="L524" i="11"/>
  <c r="L525" i="11"/>
  <c r="L526" i="11"/>
  <c r="L527" i="11"/>
  <c r="L528" i="11"/>
  <c r="L529" i="11"/>
  <c r="L530" i="11"/>
  <c r="L531" i="11"/>
  <c r="L532" i="11"/>
  <c r="L533" i="11"/>
  <c r="L534" i="11"/>
  <c r="L535" i="11"/>
  <c r="L536" i="11"/>
  <c r="L537" i="11"/>
  <c r="L538" i="11"/>
  <c r="L539" i="11"/>
  <c r="L540" i="11"/>
  <c r="L541" i="11"/>
  <c r="L542" i="11"/>
  <c r="L543" i="11"/>
  <c r="L544" i="11"/>
  <c r="L545" i="11"/>
  <c r="L546" i="11"/>
  <c r="L547" i="11"/>
  <c r="L548" i="11"/>
  <c r="L549" i="11"/>
  <c r="L550" i="11"/>
  <c r="L551" i="11"/>
  <c r="L552" i="11"/>
  <c r="L553" i="11"/>
  <c r="L554" i="11"/>
  <c r="L555" i="11"/>
  <c r="L556" i="11"/>
  <c r="L557" i="11"/>
  <c r="L558" i="11"/>
  <c r="L559" i="11"/>
  <c r="L560" i="11"/>
  <c r="L561" i="11"/>
  <c r="L562" i="11"/>
  <c r="L563" i="11"/>
  <c r="L564" i="11"/>
  <c r="L565" i="11"/>
  <c r="L566" i="11"/>
  <c r="L567" i="11"/>
  <c r="L568" i="11"/>
  <c r="L569" i="11"/>
  <c r="L570" i="11"/>
  <c r="L571" i="11"/>
  <c r="L572" i="11"/>
  <c r="L573" i="11"/>
  <c r="L574" i="11"/>
  <c r="L575" i="11"/>
  <c r="L576" i="11"/>
  <c r="L577" i="11"/>
  <c r="L578" i="11"/>
  <c r="L579" i="11"/>
  <c r="L580" i="11"/>
  <c r="L581" i="11"/>
  <c r="L582" i="11"/>
  <c r="L583" i="11"/>
  <c r="L584" i="11"/>
  <c r="L585" i="11"/>
  <c r="L586" i="11"/>
  <c r="L587" i="11"/>
  <c r="L588" i="11"/>
  <c r="L589" i="11"/>
  <c r="L590" i="11"/>
  <c r="L591" i="11"/>
  <c r="L592" i="11"/>
  <c r="L593" i="11"/>
  <c r="L594" i="11"/>
  <c r="L595" i="11"/>
  <c r="L596" i="11"/>
  <c r="L597" i="11"/>
  <c r="L598" i="11"/>
  <c r="L599" i="11"/>
  <c r="L600" i="11"/>
  <c r="L601" i="11"/>
  <c r="L602" i="11"/>
  <c r="L603" i="11"/>
  <c r="L604" i="11"/>
  <c r="L605" i="11"/>
  <c r="L606" i="11"/>
  <c r="L607" i="11"/>
  <c r="L608" i="11"/>
  <c r="L609" i="11"/>
  <c r="L610" i="11"/>
  <c r="L611" i="11"/>
  <c r="L612" i="11"/>
  <c r="L613" i="11"/>
  <c r="L614" i="11"/>
  <c r="L615" i="11"/>
  <c r="L616" i="11"/>
  <c r="L617" i="11"/>
  <c r="L618" i="11"/>
  <c r="L619" i="11"/>
  <c r="L620" i="11"/>
  <c r="L621" i="11"/>
  <c r="L622" i="11"/>
  <c r="L623" i="11"/>
  <c r="L624" i="11"/>
  <c r="L625" i="11"/>
  <c r="L626" i="11"/>
  <c r="L627" i="11"/>
  <c r="L628" i="11"/>
  <c r="L629" i="11"/>
  <c r="L630" i="11"/>
  <c r="L631" i="11"/>
  <c r="L632" i="11"/>
  <c r="L633" i="11"/>
  <c r="L634" i="11"/>
  <c r="L635" i="11"/>
  <c r="L636" i="11"/>
  <c r="L637" i="11"/>
  <c r="L638" i="11"/>
  <c r="L639" i="11"/>
  <c r="L640" i="11"/>
  <c r="L641" i="11"/>
  <c r="L642" i="11"/>
  <c r="L643" i="11"/>
  <c r="L644" i="11"/>
  <c r="L645" i="11"/>
  <c r="L646" i="11"/>
  <c r="L647" i="11"/>
  <c r="L648" i="11"/>
  <c r="L649" i="11"/>
  <c r="L650" i="11"/>
  <c r="L651" i="11"/>
  <c r="L652" i="11"/>
  <c r="L653" i="11"/>
  <c r="L654" i="11"/>
  <c r="L655" i="11"/>
  <c r="L656" i="11"/>
  <c r="L657" i="11"/>
  <c r="L658" i="11"/>
  <c r="L659" i="11"/>
  <c r="L660" i="11"/>
  <c r="L661" i="11"/>
  <c r="L662" i="11"/>
  <c r="L663" i="11"/>
  <c r="L664" i="11"/>
  <c r="L665" i="11"/>
  <c r="L666" i="11"/>
  <c r="L667" i="11"/>
  <c r="L668" i="11"/>
  <c r="L669" i="11"/>
  <c r="L670" i="11"/>
  <c r="L671" i="11"/>
  <c r="L672" i="11"/>
  <c r="L673" i="11"/>
  <c r="L674" i="11"/>
  <c r="L675" i="11"/>
  <c r="L676" i="11"/>
  <c r="L677" i="11"/>
  <c r="L678" i="11"/>
  <c r="L679" i="11"/>
  <c r="L680" i="11"/>
  <c r="L681" i="11"/>
  <c r="L682" i="11"/>
  <c r="L683" i="11"/>
  <c r="L684" i="11"/>
  <c r="L685" i="11"/>
  <c r="L686" i="11"/>
  <c r="L687" i="11"/>
  <c r="L688" i="11"/>
  <c r="L689" i="11"/>
  <c r="L690" i="11"/>
  <c r="L691" i="11"/>
  <c r="L692" i="11"/>
  <c r="L693" i="11"/>
  <c r="L694" i="11"/>
  <c r="L695" i="11"/>
  <c r="L696" i="11"/>
  <c r="L697" i="11"/>
  <c r="L698" i="11"/>
  <c r="L699" i="11"/>
  <c r="L700" i="11"/>
  <c r="L701" i="11"/>
  <c r="L702" i="11"/>
  <c r="L703" i="11"/>
  <c r="L704" i="11"/>
  <c r="L705" i="11"/>
  <c r="L706" i="11"/>
  <c r="L707" i="11"/>
  <c r="L708" i="11"/>
  <c r="L709" i="11"/>
  <c r="L710" i="11"/>
  <c r="L711" i="11"/>
  <c r="L712" i="11"/>
  <c r="L713" i="11"/>
  <c r="L714" i="11"/>
  <c r="L715" i="11"/>
  <c r="L716" i="11"/>
  <c r="L717" i="11"/>
  <c r="L718" i="11"/>
  <c r="L719" i="11"/>
  <c r="L720" i="11"/>
  <c r="L721" i="11"/>
  <c r="L722" i="11"/>
  <c r="L723" i="11"/>
  <c r="L724" i="11"/>
  <c r="L725" i="11"/>
  <c r="L726" i="11"/>
  <c r="L727" i="11"/>
  <c r="L728" i="11"/>
  <c r="L729" i="11"/>
  <c r="L730" i="11"/>
  <c r="L731" i="11"/>
  <c r="L732" i="11"/>
  <c r="L733" i="11"/>
  <c r="L734" i="11"/>
  <c r="L735" i="11"/>
  <c r="L736" i="11"/>
  <c r="L737" i="11"/>
  <c r="L738" i="11"/>
  <c r="L739" i="11"/>
  <c r="L740" i="11"/>
  <c r="L741" i="11"/>
  <c r="L742" i="11"/>
  <c r="L743" i="11"/>
  <c r="L744" i="11"/>
  <c r="L745" i="11"/>
  <c r="L746" i="11"/>
  <c r="L747" i="11"/>
  <c r="L748" i="11"/>
  <c r="L749" i="11"/>
  <c r="L750" i="11"/>
  <c r="L751" i="11"/>
  <c r="L752" i="11"/>
  <c r="L753" i="11"/>
  <c r="L754" i="11"/>
  <c r="L755" i="11"/>
  <c r="L756" i="11"/>
  <c r="L757" i="11"/>
  <c r="L758" i="11"/>
  <c r="L759" i="11"/>
  <c r="L760" i="11"/>
  <c r="L761" i="11"/>
  <c r="L762" i="11"/>
  <c r="L763" i="11"/>
  <c r="L764" i="11"/>
  <c r="L765" i="11"/>
  <c r="L766" i="11"/>
  <c r="L767" i="11"/>
  <c r="L768" i="11"/>
  <c r="L769" i="11"/>
  <c r="L770" i="11"/>
  <c r="L771" i="11"/>
  <c r="L772" i="11"/>
  <c r="L773" i="11"/>
  <c r="L774" i="11"/>
  <c r="L775" i="11"/>
  <c r="L776" i="11"/>
  <c r="L777" i="11"/>
  <c r="L778" i="11"/>
  <c r="L779" i="11"/>
  <c r="L780" i="11"/>
  <c r="L781" i="11"/>
  <c r="L782" i="11"/>
  <c r="L783" i="11"/>
  <c r="L784" i="11"/>
  <c r="L785" i="11"/>
  <c r="L786" i="11"/>
  <c r="L787" i="11"/>
  <c r="L788" i="11"/>
  <c r="L789" i="11"/>
  <c r="L790" i="11"/>
  <c r="L791" i="11"/>
  <c r="L792" i="11"/>
  <c r="L793" i="11"/>
  <c r="L794" i="11"/>
  <c r="L795" i="11"/>
  <c r="L796" i="11"/>
  <c r="L797" i="11"/>
  <c r="L798" i="11"/>
  <c r="L799" i="11"/>
  <c r="L800" i="11"/>
  <c r="L801" i="11"/>
  <c r="L802" i="11"/>
  <c r="L803" i="11"/>
  <c r="L804" i="11"/>
  <c r="L805" i="11"/>
  <c r="L806" i="11"/>
  <c r="L807" i="11"/>
  <c r="L808" i="11"/>
  <c r="L809" i="11"/>
  <c r="L810" i="11"/>
  <c r="L811" i="11"/>
  <c r="L812" i="11"/>
  <c r="L813" i="11"/>
  <c r="L814" i="11"/>
  <c r="L815" i="11"/>
  <c r="L816" i="11"/>
  <c r="L817" i="11"/>
  <c r="L818" i="11"/>
  <c r="L819" i="11"/>
  <c r="L820" i="11"/>
  <c r="L821" i="11"/>
  <c r="L822" i="11"/>
  <c r="L823" i="11"/>
  <c r="L824" i="11"/>
  <c r="L825" i="11"/>
  <c r="L826" i="11"/>
  <c r="L827" i="11"/>
  <c r="L828" i="11"/>
  <c r="L829" i="11"/>
  <c r="L830" i="11"/>
  <c r="L831" i="11"/>
  <c r="L832" i="11"/>
  <c r="L833" i="11"/>
  <c r="L834" i="11"/>
  <c r="L835" i="11"/>
  <c r="L836" i="11"/>
  <c r="L837" i="11"/>
  <c r="L838" i="11"/>
  <c r="L839" i="11"/>
  <c r="L840" i="11"/>
  <c r="L841" i="11"/>
  <c r="L842" i="11"/>
  <c r="L843" i="11"/>
  <c r="L844" i="11"/>
  <c r="L845" i="11"/>
  <c r="L846" i="11"/>
  <c r="L847" i="11"/>
  <c r="L848" i="11"/>
  <c r="L849" i="11"/>
  <c r="L850" i="11"/>
  <c r="L851" i="11"/>
  <c r="L852" i="11"/>
  <c r="L853" i="11"/>
  <c r="L854" i="11"/>
  <c r="L855" i="11"/>
  <c r="L856" i="11"/>
  <c r="L857" i="11"/>
  <c r="L858" i="11"/>
  <c r="L859" i="11"/>
  <c r="L860" i="11"/>
  <c r="L861" i="11"/>
  <c r="L862" i="11"/>
  <c r="L863" i="11"/>
  <c r="L864" i="11"/>
  <c r="L865" i="11"/>
  <c r="L866" i="11"/>
  <c r="L867" i="11"/>
  <c r="L868" i="11"/>
  <c r="L869" i="11"/>
  <c r="L870" i="11"/>
  <c r="L871" i="11"/>
  <c r="L872" i="11"/>
  <c r="L873" i="11"/>
  <c r="L874" i="11"/>
  <c r="L875" i="11"/>
  <c r="L876" i="11"/>
  <c r="L877" i="11"/>
  <c r="L878" i="11"/>
  <c r="L879" i="11"/>
  <c r="L880" i="11"/>
  <c r="L881" i="11"/>
  <c r="L882" i="11"/>
  <c r="L883" i="11"/>
  <c r="L884" i="11"/>
  <c r="L885" i="11"/>
  <c r="L886" i="11"/>
  <c r="L887" i="11"/>
  <c r="L888" i="11"/>
  <c r="L889" i="11"/>
  <c r="L890" i="11"/>
  <c r="L891" i="11"/>
  <c r="L892" i="11"/>
  <c r="L893" i="11"/>
  <c r="L894" i="11"/>
  <c r="L895" i="11"/>
  <c r="L896" i="11"/>
  <c r="L897" i="11"/>
  <c r="L898" i="11"/>
  <c r="L899" i="11"/>
  <c r="L900" i="11"/>
  <c r="L901" i="11"/>
  <c r="L902" i="11"/>
  <c r="L903" i="11"/>
  <c r="L904" i="11"/>
  <c r="L905" i="11"/>
  <c r="L906" i="11"/>
  <c r="L907" i="11"/>
  <c r="L908" i="11"/>
  <c r="L909" i="11"/>
  <c r="L910" i="11"/>
  <c r="L911" i="11"/>
  <c r="L912" i="11"/>
  <c r="L913" i="11"/>
  <c r="L914" i="11"/>
  <c r="L915" i="11"/>
  <c r="L916" i="11"/>
  <c r="L917" i="11"/>
  <c r="L918" i="11"/>
  <c r="L919" i="11"/>
  <c r="L920" i="11"/>
  <c r="L921" i="11"/>
  <c r="L922" i="11"/>
  <c r="L923" i="11"/>
  <c r="L924" i="11"/>
  <c r="L925" i="11"/>
  <c r="L926" i="11"/>
  <c r="L927" i="11"/>
  <c r="L928" i="11"/>
  <c r="L929" i="11"/>
  <c r="L930" i="11"/>
  <c r="L931" i="11"/>
  <c r="L932" i="11"/>
  <c r="L933" i="11"/>
  <c r="L934" i="11"/>
  <c r="L935" i="11"/>
  <c r="L936" i="11"/>
  <c r="L937" i="11"/>
  <c r="L938" i="11"/>
  <c r="L939" i="11"/>
  <c r="L940" i="11"/>
  <c r="L941" i="11"/>
  <c r="L942" i="11"/>
  <c r="L943" i="11"/>
  <c r="L944" i="11"/>
  <c r="L945" i="11"/>
  <c r="L946" i="11"/>
  <c r="L947" i="11"/>
  <c r="L948" i="11"/>
  <c r="L949" i="11"/>
  <c r="L950" i="11"/>
  <c r="L951" i="11"/>
  <c r="L952" i="11"/>
  <c r="L953" i="11"/>
  <c r="L954" i="11"/>
  <c r="L955" i="11"/>
  <c r="L956" i="11"/>
  <c r="L957" i="11"/>
  <c r="L958" i="11"/>
  <c r="L959" i="11"/>
  <c r="L960" i="11"/>
  <c r="L961" i="11"/>
  <c r="L962" i="11"/>
  <c r="L963" i="11"/>
  <c r="L964" i="11"/>
  <c r="L965" i="11"/>
  <c r="L966" i="11"/>
  <c r="L967" i="11"/>
  <c r="L968" i="11"/>
  <c r="L969" i="11"/>
  <c r="L970" i="11"/>
  <c r="L971" i="11"/>
  <c r="L972" i="11"/>
  <c r="L973" i="11"/>
  <c r="L974" i="11"/>
  <c r="L975" i="11"/>
  <c r="L976" i="11"/>
  <c r="L977" i="11"/>
  <c r="L978" i="11"/>
  <c r="L979" i="11"/>
  <c r="L980" i="11"/>
  <c r="L981" i="11"/>
  <c r="L982" i="11"/>
  <c r="L983" i="11"/>
  <c r="L984" i="11"/>
  <c r="L985" i="11"/>
  <c r="L986" i="11"/>
  <c r="L987" i="11"/>
  <c r="L988" i="11"/>
  <c r="L989" i="11"/>
  <c r="L990" i="11"/>
  <c r="L991" i="11"/>
  <c r="L992" i="11"/>
  <c r="L993" i="11"/>
  <c r="L994" i="11"/>
  <c r="L995" i="11"/>
  <c r="L996" i="11"/>
  <c r="L997" i="11"/>
  <c r="L998" i="11"/>
  <c r="L999" i="11"/>
  <c r="L1000" i="11"/>
  <c r="L1001" i="11"/>
  <c r="L2" i="11"/>
  <c r="F2" i="12" a="1"/>
  <c r="F2" i="12" s="1"/>
  <c r="K2" i="11" s="1"/>
  <c r="F3" i="12" a="1"/>
  <c r="F3" i="12" s="1"/>
  <c r="K3" i="11" s="1"/>
  <c r="F4" i="12" a="1"/>
  <c r="F4" i="12" s="1"/>
  <c r="K4" i="11" s="1"/>
  <c r="F5" i="12" a="1"/>
  <c r="F5" i="12"/>
  <c r="K5" i="11" s="1"/>
  <c r="F6" i="12" a="1"/>
  <c r="F6" i="12"/>
  <c r="K6" i="11" s="1"/>
  <c r="F7" i="12" a="1"/>
  <c r="F7" i="12" s="1"/>
  <c r="K7" i="11" s="1"/>
  <c r="F8" i="12" a="1"/>
  <c r="F8" i="12"/>
  <c r="K8" i="11" s="1"/>
  <c r="F9" i="12" a="1"/>
  <c r="F9" i="12" s="1"/>
  <c r="K9" i="11" s="1"/>
  <c r="F10" i="12" a="1"/>
  <c r="F10" i="12" s="1"/>
  <c r="K10" i="11" s="1"/>
  <c r="F11" i="12" a="1"/>
  <c r="F11" i="12"/>
  <c r="F12" i="12" a="1"/>
  <c r="F12" i="12" s="1"/>
  <c r="F13" i="12" a="1"/>
  <c r="F13" i="12"/>
  <c r="K13" i="11" s="1"/>
  <c r="F14" i="12" a="1"/>
  <c r="F14" i="12"/>
  <c r="K14" i="11" s="1"/>
  <c r="F15" i="12" a="1"/>
  <c r="F15" i="12"/>
  <c r="K15" i="11" s="1"/>
  <c r="F16" i="12" a="1"/>
  <c r="F16" i="12"/>
  <c r="K16" i="11" s="1"/>
  <c r="F17" i="12" a="1"/>
  <c r="F17" i="12" s="1"/>
  <c r="K17" i="11" s="1"/>
  <c r="F18" i="12" a="1"/>
  <c r="F18" i="12" s="1"/>
  <c r="K18" i="11" s="1"/>
  <c r="F19" i="12" a="1"/>
  <c r="F19" i="12" s="1"/>
  <c r="K19" i="11" s="1"/>
  <c r="F20" i="12" a="1"/>
  <c r="F20" i="12" s="1"/>
  <c r="F21" i="12" a="1"/>
  <c r="F21" i="12" s="1"/>
  <c r="F22" i="12" a="1"/>
  <c r="F22" i="12"/>
  <c r="F23" i="12" a="1"/>
  <c r="F23" i="12"/>
  <c r="F24" i="12" a="1"/>
  <c r="F24" i="12"/>
  <c r="K24" i="11" s="1"/>
  <c r="F25" i="12" a="1"/>
  <c r="F25" i="12"/>
  <c r="K25" i="11" s="1"/>
  <c r="F26" i="12" a="1"/>
  <c r="F26" i="12"/>
  <c r="K26" i="11" s="1"/>
  <c r="F27" i="12" a="1"/>
  <c r="F27" i="12" s="1"/>
  <c r="K27" i="11" s="1"/>
  <c r="F28" i="12" a="1"/>
  <c r="F28" i="12" s="1"/>
  <c r="K28" i="11" s="1"/>
  <c r="F29" i="12" a="1"/>
  <c r="F29" i="12" s="1"/>
  <c r="K29" i="11" s="1"/>
  <c r="F30" i="12" a="1"/>
  <c r="F30" i="12"/>
  <c r="F31" i="12" a="1"/>
  <c r="F31" i="12"/>
  <c r="K31" i="11" s="1"/>
  <c r="F32" i="12" a="1"/>
  <c r="F32" i="12"/>
  <c r="K32" i="11" s="1"/>
  <c r="F33" i="12" a="1"/>
  <c r="F33" i="12"/>
  <c r="K33" i="11" s="1"/>
  <c r="F34" i="12" a="1"/>
  <c r="F34" i="12"/>
  <c r="K34" i="11" s="1"/>
  <c r="F35" i="12" a="1"/>
  <c r="F35" i="12"/>
  <c r="K35" i="11" s="1"/>
  <c r="F36" i="12" a="1"/>
  <c r="F36" i="12" s="1"/>
  <c r="K36" i="11" s="1"/>
  <c r="F37" i="12" a="1"/>
  <c r="F37" i="12" s="1"/>
  <c r="K37" i="11" s="1"/>
  <c r="F38" i="12" a="1"/>
  <c r="F38" i="12" s="1"/>
  <c r="F39" i="12" a="1"/>
  <c r="F39" i="12" s="1"/>
  <c r="K39" i="11" s="1"/>
  <c r="F40" i="12" a="1"/>
  <c r="F40" i="12"/>
  <c r="K40" i="11" s="1"/>
  <c r="F41" i="12" a="1"/>
  <c r="F41" i="12"/>
  <c r="K41" i="11" s="1"/>
  <c r="F42" i="12" a="1"/>
  <c r="F42" i="12"/>
  <c r="K42" i="11" s="1"/>
  <c r="F43" i="12" a="1"/>
  <c r="F43" i="12"/>
  <c r="K43" i="11" s="1"/>
  <c r="F44" i="12" a="1"/>
  <c r="F44" i="12" s="1"/>
  <c r="K44" i="11" s="1"/>
  <c r="F45" i="12" a="1"/>
  <c r="F45" i="12" s="1"/>
  <c r="K45" i="11" s="1"/>
  <c r="F46" i="12" a="1"/>
  <c r="F46" i="12"/>
  <c r="K46" i="11" s="1"/>
  <c r="F47" i="12" a="1"/>
  <c r="F47" i="12" s="1"/>
  <c r="K47" i="11" s="1"/>
  <c r="F48" i="12" a="1"/>
  <c r="F48" i="12" s="1"/>
  <c r="K48" i="11" s="1"/>
  <c r="F49" i="12" a="1"/>
  <c r="F49" i="12" s="1"/>
  <c r="K49" i="11" s="1"/>
  <c r="F50" i="12" a="1"/>
  <c r="F50" i="12"/>
  <c r="K50" i="11" s="1"/>
  <c r="F51" i="12" a="1"/>
  <c r="F51" i="12"/>
  <c r="K51" i="11" s="1"/>
  <c r="F52" i="12" a="1"/>
  <c r="F52" i="12" s="1"/>
  <c r="K52" i="11" s="1"/>
  <c r="F53" i="12" a="1"/>
  <c r="F53" i="12" s="1"/>
  <c r="K53" i="11" s="1"/>
  <c r="F54" i="12" a="1"/>
  <c r="F54" i="12"/>
  <c r="K54" i="11" s="1"/>
  <c r="F55" i="12" a="1"/>
  <c r="F55" i="12"/>
  <c r="K55" i="11" s="1"/>
  <c r="F56" i="12" a="1"/>
  <c r="F56" i="12" s="1"/>
  <c r="K56" i="11" s="1"/>
  <c r="F57" i="12" a="1"/>
  <c r="F57" i="12" s="1"/>
  <c r="K57" i="11" s="1"/>
  <c r="F58" i="12" a="1"/>
  <c r="F58" i="12"/>
  <c r="K58" i="11" s="1"/>
  <c r="F59" i="12" a="1"/>
  <c r="F59" i="12" s="1"/>
  <c r="K59" i="11" s="1"/>
  <c r="F60" i="12" a="1"/>
  <c r="F60" i="12" s="1"/>
  <c r="K60" i="11" s="1"/>
  <c r="F61" i="12" a="1"/>
  <c r="F61" i="12"/>
  <c r="K61" i="11" s="1"/>
  <c r="F62" i="12" a="1"/>
  <c r="F62" i="12" s="1"/>
  <c r="K62" i="11" s="1"/>
  <c r="F63" i="12" a="1"/>
  <c r="F63" i="12"/>
  <c r="K63" i="11" s="1"/>
  <c r="F64" i="12" a="1"/>
  <c r="F64" i="12"/>
  <c r="K64" i="11" s="1"/>
  <c r="F65" i="12" a="1"/>
  <c r="F65" i="12"/>
  <c r="K65" i="11" s="1"/>
  <c r="F66" i="12" a="1"/>
  <c r="F66" i="12" s="1"/>
  <c r="K66" i="11" s="1"/>
  <c r="F67" i="12" a="1"/>
  <c r="F67" i="12" s="1"/>
  <c r="K67" i="11" s="1"/>
  <c r="F68" i="12" a="1"/>
  <c r="F68" i="12" s="1"/>
  <c r="K68" i="11" s="1"/>
  <c r="F69" i="12" a="1"/>
  <c r="F69" i="12" s="1"/>
  <c r="K69" i="11" s="1"/>
  <c r="F70" i="12" a="1"/>
  <c r="F70" i="12" s="1"/>
  <c r="K70" i="11" s="1"/>
  <c r="F71" i="12" a="1"/>
  <c r="F71" i="12" s="1"/>
  <c r="K71" i="11" s="1"/>
  <c r="F72" i="12" a="1"/>
  <c r="F72" i="12"/>
  <c r="K72" i="11" s="1"/>
  <c r="F73" i="12" a="1"/>
  <c r="F73" i="12"/>
  <c r="K73" i="11" s="1"/>
  <c r="F74" i="12" a="1"/>
  <c r="F74" i="12"/>
  <c r="K74" i="11" s="1"/>
  <c r="F75" i="12" a="1"/>
  <c r="F75" i="12" s="1"/>
  <c r="K75" i="11" s="1"/>
  <c r="F76" i="12" a="1"/>
  <c r="F76" i="12" s="1"/>
  <c r="K76" i="11" s="1"/>
  <c r="F77" i="12" a="1"/>
  <c r="F77" i="12" s="1"/>
  <c r="K77" i="11" s="1"/>
  <c r="F78" i="12" a="1"/>
  <c r="F78" i="12" s="1"/>
  <c r="K78" i="11" s="1"/>
  <c r="F79" i="12" a="1"/>
  <c r="F79" i="12" s="1"/>
  <c r="K79" i="11" s="1"/>
  <c r="F80" i="12" a="1"/>
  <c r="F80" i="12" s="1"/>
  <c r="K80" i="11" s="1"/>
  <c r="F81" i="12" a="1"/>
  <c r="F81" i="12"/>
  <c r="K81" i="11" s="1"/>
  <c r="F82" i="12" a="1"/>
  <c r="F82" i="12" s="1"/>
  <c r="K82" i="11" s="1"/>
  <c r="F83" i="12" a="1"/>
  <c r="F83" i="12"/>
  <c r="K83" i="11" s="1"/>
  <c r="F84" i="12" a="1"/>
  <c r="F84" i="12" s="1"/>
  <c r="K84" i="11" s="1"/>
  <c r="F85" i="12" a="1"/>
  <c r="F85" i="12"/>
  <c r="K85" i="11" s="1"/>
  <c r="F86" i="12" a="1"/>
  <c r="F86" i="12"/>
  <c r="K86" i="11" s="1"/>
  <c r="F87" i="12" a="1"/>
  <c r="F87" i="12" s="1"/>
  <c r="K87" i="11" s="1"/>
  <c r="F88" i="12" a="1"/>
  <c r="F88" i="12" s="1"/>
  <c r="K88" i="11" s="1"/>
  <c r="F89" i="12" a="1"/>
  <c r="F89" i="12"/>
  <c r="K89" i="11" s="1"/>
  <c r="F90" i="12" a="1"/>
  <c r="F90" i="12"/>
  <c r="K90" i="11" s="1"/>
  <c r="F91" i="12" a="1"/>
  <c r="F91" i="12"/>
  <c r="K91" i="11" s="1"/>
  <c r="F92" i="12" a="1"/>
  <c r="F92" i="12" s="1"/>
  <c r="K92" i="11" s="1"/>
  <c r="F93" i="12" a="1"/>
  <c r="F93" i="12"/>
  <c r="K93" i="11" s="1"/>
  <c r="F94" i="12" a="1"/>
  <c r="F94" i="12"/>
  <c r="K94" i="11" s="1"/>
  <c r="F95" i="12" a="1"/>
  <c r="F95" i="12"/>
  <c r="K95" i="11" s="1"/>
  <c r="F96" i="12" a="1"/>
  <c r="F96" i="12" s="1"/>
  <c r="K96" i="11" s="1"/>
  <c r="F97" i="12" a="1"/>
  <c r="F97" i="12" s="1"/>
  <c r="K97" i="11" s="1"/>
  <c r="F98" i="12" a="1"/>
  <c r="F98" i="12" s="1"/>
  <c r="K98" i="11" s="1"/>
  <c r="F99" i="12" a="1"/>
  <c r="F99" i="12" s="1"/>
  <c r="K99" i="11" s="1"/>
  <c r="F100" i="12" a="1"/>
  <c r="F100" i="12" s="1"/>
  <c r="K100" i="11" s="1"/>
  <c r="F101" i="12" a="1"/>
  <c r="F101" i="12" s="1"/>
  <c r="K101" i="11" s="1"/>
  <c r="F102" i="12" a="1"/>
  <c r="F102" i="12"/>
  <c r="F103" i="12" a="1"/>
  <c r="F103" i="12" s="1"/>
  <c r="K103" i="11" s="1"/>
  <c r="F104" i="12" a="1"/>
  <c r="F104" i="12" s="1"/>
  <c r="K104" i="11" s="1"/>
  <c r="F105" i="12" a="1"/>
  <c r="F105" i="12"/>
  <c r="K105" i="11" s="1"/>
  <c r="F106" i="12" a="1"/>
  <c r="F106" i="12"/>
  <c r="K106" i="11" s="1"/>
  <c r="F107" i="12" a="1"/>
  <c r="F107" i="12" s="1"/>
  <c r="K107" i="11" s="1"/>
  <c r="F108" i="12" a="1"/>
  <c r="F108" i="12" s="1"/>
  <c r="K108" i="11" s="1"/>
  <c r="F109" i="12" a="1"/>
  <c r="F109" i="12" s="1"/>
  <c r="K109" i="11" s="1"/>
  <c r="F110" i="12" a="1"/>
  <c r="F110" i="12" s="1"/>
  <c r="K110" i="11" s="1"/>
  <c r="F111" i="12" a="1"/>
  <c r="F111" i="12" s="1"/>
  <c r="K111" i="11" s="1"/>
  <c r="F112" i="12" a="1"/>
  <c r="F112" i="12"/>
  <c r="F113" i="12" a="1"/>
  <c r="F113" i="12" s="1"/>
  <c r="K113" i="11" s="1"/>
  <c r="F114" i="12" a="1"/>
  <c r="F114" i="12"/>
  <c r="K114" i="11" s="1"/>
  <c r="F115" i="12" a="1"/>
  <c r="F115" i="12" s="1"/>
  <c r="K115" i="11" s="1"/>
  <c r="F116" i="12" a="1"/>
  <c r="F116" i="12" s="1"/>
  <c r="F117" i="12" a="1"/>
  <c r="F117" i="12" s="1"/>
  <c r="K117" i="11" s="1"/>
  <c r="F118" i="12" a="1"/>
  <c r="F118" i="12"/>
  <c r="K118" i="11" s="1"/>
  <c r="F119" i="12" a="1"/>
  <c r="F119" i="12" s="1"/>
  <c r="K119" i="11" s="1"/>
  <c r="F120" i="12" a="1"/>
  <c r="F120" i="12" s="1"/>
  <c r="K120" i="11" s="1"/>
  <c r="F121" i="12" a="1"/>
  <c r="F121" i="12" s="1"/>
  <c r="K121" i="11" s="1"/>
  <c r="F122" i="12" a="1"/>
  <c r="F122" i="12"/>
  <c r="K122" i="11" s="1"/>
  <c r="F123" i="12" a="1"/>
  <c r="F123" i="12"/>
  <c r="K123" i="11" s="1"/>
  <c r="F124" i="12" a="1"/>
  <c r="F124" i="12" s="1"/>
  <c r="K124" i="11" s="1"/>
  <c r="F125" i="12" a="1"/>
  <c r="F125" i="12"/>
  <c r="K125" i="11" s="1"/>
  <c r="F126" i="12" a="1"/>
  <c r="F126" i="12" s="1"/>
  <c r="K126" i="11" s="1"/>
  <c r="F127" i="12" a="1"/>
  <c r="F127" i="12" s="1"/>
  <c r="K127" i="11" s="1"/>
  <c r="F128" i="12" a="1"/>
  <c r="F128" i="12" s="1"/>
  <c r="K128" i="11" s="1"/>
  <c r="F129" i="12" a="1"/>
  <c r="F129" i="12" s="1"/>
  <c r="K129" i="11" s="1"/>
  <c r="F130" i="12" a="1"/>
  <c r="F130" i="12" s="1"/>
  <c r="K130" i="11" s="1"/>
  <c r="F131" i="12" a="1"/>
  <c r="F131" i="12"/>
  <c r="K131" i="11" s="1"/>
  <c r="F132" i="12" a="1"/>
  <c r="F132" i="12" s="1"/>
  <c r="K132" i="11" s="1"/>
  <c r="F133" i="12" a="1"/>
  <c r="F133" i="12"/>
  <c r="K133" i="11" s="1"/>
  <c r="F134" i="12" a="1"/>
  <c r="F134" i="12"/>
  <c r="K134" i="11" s="1"/>
  <c r="F135" i="12" a="1"/>
  <c r="F135" i="12"/>
  <c r="K135" i="11" s="1"/>
  <c r="F136" i="12" a="1"/>
  <c r="F136" i="12" s="1"/>
  <c r="K136" i="11" s="1"/>
  <c r="F137" i="12" a="1"/>
  <c r="F137" i="12" s="1"/>
  <c r="K137" i="11" s="1"/>
  <c r="F138" i="12" a="1"/>
  <c r="F138" i="12" s="1"/>
  <c r="K138" i="11" s="1"/>
  <c r="F139" i="12" a="1"/>
  <c r="F139" i="12"/>
  <c r="K139" i="11" s="1"/>
  <c r="F140" i="12" a="1"/>
  <c r="F140" i="12" s="1"/>
  <c r="K140" i="11" s="1"/>
  <c r="F141" i="12" a="1"/>
  <c r="F141" i="12" s="1"/>
  <c r="K141" i="11" s="1"/>
  <c r="F142" i="12" a="1"/>
  <c r="F142" i="12" s="1"/>
  <c r="F143" i="12" a="1"/>
  <c r="F143" i="12"/>
  <c r="K143" i="11" s="1"/>
  <c r="F144" i="12" a="1"/>
  <c r="F144" i="12"/>
  <c r="K144" i="11" s="1"/>
  <c r="F145" i="12" a="1"/>
  <c r="F145" i="12"/>
  <c r="K145" i="11" s="1"/>
  <c r="F146" i="12" a="1"/>
  <c r="F146" i="12" s="1"/>
  <c r="K146" i="11" s="1"/>
  <c r="F147" i="12" a="1"/>
  <c r="F147" i="12" s="1"/>
  <c r="K147" i="11" s="1"/>
  <c r="F148" i="12" a="1"/>
  <c r="F148" i="12" s="1"/>
  <c r="K148" i="11" s="1"/>
  <c r="F149" i="12" a="1"/>
  <c r="F149" i="12" s="1"/>
  <c r="K149" i="11" s="1"/>
  <c r="F150" i="12" a="1"/>
  <c r="F150" i="12" s="1"/>
  <c r="K150" i="11" s="1"/>
  <c r="F151" i="12" a="1"/>
  <c r="F151" i="12" s="1"/>
  <c r="K151" i="11" s="1"/>
  <c r="F152" i="12" a="1"/>
  <c r="F152" i="12" s="1"/>
  <c r="K152" i="11" s="1"/>
  <c r="F153" i="12" a="1"/>
  <c r="F153" i="12" s="1"/>
  <c r="K153" i="11" s="1"/>
  <c r="F154" i="12" a="1"/>
  <c r="F154" i="12"/>
  <c r="K154" i="11" s="1"/>
  <c r="F155" i="12" a="1"/>
  <c r="F155" i="12" s="1"/>
  <c r="K155" i="11" s="1"/>
  <c r="F156" i="12" a="1"/>
  <c r="F156" i="12" s="1"/>
  <c r="F157" i="12" a="1"/>
  <c r="F157" i="12"/>
  <c r="K157" i="11" s="1"/>
  <c r="F158" i="12" a="1"/>
  <c r="F158" i="12" s="1"/>
  <c r="K158" i="11" s="1"/>
  <c r="F159" i="12" a="1"/>
  <c r="F159" i="12" s="1"/>
  <c r="K159" i="11" s="1"/>
  <c r="F160" i="12" a="1"/>
  <c r="F160" i="12" s="1"/>
  <c r="K160" i="11" s="1"/>
  <c r="F161" i="12" a="1"/>
  <c r="F161" i="12" s="1"/>
  <c r="K161" i="11" s="1"/>
  <c r="F162" i="12" a="1"/>
  <c r="F162" i="12" s="1"/>
  <c r="K162" i="11" s="1"/>
  <c r="F163" i="12" a="1"/>
  <c r="F163" i="12" s="1"/>
  <c r="K163" i="11" s="1"/>
  <c r="F164" i="12" a="1"/>
  <c r="F164" i="12" s="1"/>
  <c r="F165" i="12" a="1"/>
  <c r="F165" i="12"/>
  <c r="F166" i="12" a="1"/>
  <c r="F166" i="12"/>
  <c r="K166" i="11" s="1"/>
  <c r="F167" i="12" a="1"/>
  <c r="F167" i="12" s="1"/>
  <c r="K167" i="11" s="1"/>
  <c r="F168" i="12" a="1"/>
  <c r="F168" i="12"/>
  <c r="K168" i="11" s="1"/>
  <c r="F169" i="12" a="1"/>
  <c r="F169" i="12"/>
  <c r="K169" i="11" s="1"/>
  <c r="F170" i="12" a="1"/>
  <c r="F170" i="12" s="1"/>
  <c r="K170" i="11" s="1"/>
  <c r="F171" i="12" a="1"/>
  <c r="F171" i="12"/>
  <c r="K171" i="11" s="1"/>
  <c r="F172" i="12" a="1"/>
  <c r="F172" i="12" s="1"/>
  <c r="K172" i="11" s="1"/>
  <c r="F173" i="12" a="1"/>
  <c r="F173" i="12" s="1"/>
  <c r="K173" i="11" s="1"/>
  <c r="F174" i="12" a="1"/>
  <c r="F174" i="12" s="1"/>
  <c r="K174" i="11" s="1"/>
  <c r="F175" i="12" a="1"/>
  <c r="F175" i="12" s="1"/>
  <c r="K175" i="11" s="1"/>
  <c r="F176" i="12" a="1"/>
  <c r="F176" i="12"/>
  <c r="K176" i="11" s="1"/>
  <c r="F177" i="12" a="1"/>
  <c r="F177" i="12" s="1"/>
  <c r="K177" i="11" s="1"/>
  <c r="F178" i="12" a="1"/>
  <c r="F178" i="12"/>
  <c r="K178" i="11" s="1"/>
  <c r="F179" i="12" a="1"/>
  <c r="F179" i="12" s="1"/>
  <c r="K179" i="11" s="1"/>
  <c r="F180" i="12" a="1"/>
  <c r="F180" i="12" s="1"/>
  <c r="K180" i="11" s="1"/>
  <c r="F181" i="12" a="1"/>
  <c r="F181" i="12" s="1"/>
  <c r="K181" i="11" s="1"/>
  <c r="F182" i="12" a="1"/>
  <c r="F182" i="12"/>
  <c r="K182" i="11" s="1"/>
  <c r="F183" i="12" a="1"/>
  <c r="F183" i="12" s="1"/>
  <c r="K183" i="11" s="1"/>
  <c r="F184" i="12" a="1"/>
  <c r="F184" i="12" s="1"/>
  <c r="K184" i="11" s="1"/>
  <c r="F185" i="12" a="1"/>
  <c r="F185" i="12"/>
  <c r="K185" i="11" s="1"/>
  <c r="F186" i="12" a="1"/>
  <c r="F186" i="12" s="1"/>
  <c r="K186" i="11" s="1"/>
  <c r="F187" i="12" a="1"/>
  <c r="F187" i="12"/>
  <c r="K187" i="11" s="1"/>
  <c r="F188" i="12" a="1"/>
  <c r="F188" i="12" s="1"/>
  <c r="K188" i="11" s="1"/>
  <c r="F189" i="12" a="1"/>
  <c r="F189" i="12"/>
  <c r="K189" i="11" s="1"/>
  <c r="F190" i="12" a="1"/>
  <c r="F190" i="12" s="1"/>
  <c r="K190" i="11" s="1"/>
  <c r="F191" i="12" a="1"/>
  <c r="F191" i="12"/>
  <c r="K191" i="11" s="1"/>
  <c r="F192" i="12" a="1"/>
  <c r="F192" i="12"/>
  <c r="K192" i="11" s="1"/>
  <c r="F193" i="12" a="1"/>
  <c r="F193" i="12" s="1"/>
  <c r="K193" i="11" s="1"/>
  <c r="F194" i="12" a="1"/>
  <c r="F194" i="12" s="1"/>
  <c r="K194" i="11" s="1"/>
  <c r="F195" i="12" a="1"/>
  <c r="F195" i="12" s="1"/>
  <c r="F196" i="12" a="1"/>
  <c r="F196" i="12" s="1"/>
  <c r="F197" i="12" a="1"/>
  <c r="F197" i="12" s="1"/>
  <c r="K197" i="11" s="1"/>
  <c r="F198" i="12" a="1"/>
  <c r="F198" i="12" s="1"/>
  <c r="F199" i="12" a="1"/>
  <c r="F199" i="12"/>
  <c r="K199" i="11" s="1"/>
  <c r="F200" i="12" a="1"/>
  <c r="F200" i="12"/>
  <c r="K200" i="11" s="1"/>
  <c r="F201" i="12" a="1"/>
  <c r="F201" i="12"/>
  <c r="K201" i="11" s="1"/>
  <c r="F202" i="12" a="1"/>
  <c r="F202" i="12"/>
  <c r="K202" i="11" s="1"/>
  <c r="F203" i="12" a="1"/>
  <c r="F203" i="12" s="1"/>
  <c r="K203" i="11" s="1"/>
  <c r="F204" i="12" a="1"/>
  <c r="F204" i="12" s="1"/>
  <c r="K204" i="11" s="1"/>
  <c r="F205" i="12" a="1"/>
  <c r="F205" i="12" s="1"/>
  <c r="K205" i="11" s="1"/>
  <c r="F206" i="12" a="1"/>
  <c r="F206" i="12"/>
  <c r="K206" i="11" s="1"/>
  <c r="F207" i="12" a="1"/>
  <c r="F207" i="12" s="1"/>
  <c r="K207" i="11" s="1"/>
  <c r="F208" i="12" a="1"/>
  <c r="F208" i="12"/>
  <c r="K208" i="11" s="1"/>
  <c r="F209" i="12" a="1"/>
  <c r="F209" i="12"/>
  <c r="K209" i="11" s="1"/>
  <c r="F210" i="12" a="1"/>
  <c r="F210" i="12"/>
  <c r="K210" i="11" s="1"/>
  <c r="F211" i="12" a="1"/>
  <c r="F211" i="12"/>
  <c r="K211" i="11" s="1"/>
  <c r="F212" i="12" a="1"/>
  <c r="F212" i="12" s="1"/>
  <c r="K212" i="11" s="1"/>
  <c r="F213" i="12" a="1"/>
  <c r="F213" i="12" s="1"/>
  <c r="K213" i="11" s="1"/>
  <c r="F214" i="12" a="1"/>
  <c r="F214" i="12" s="1"/>
  <c r="K214" i="11" s="1"/>
  <c r="F215" i="12" a="1"/>
  <c r="F215" i="12" s="1"/>
  <c r="K215" i="11" s="1"/>
  <c r="F216" i="12" a="1"/>
  <c r="F216" i="12"/>
  <c r="K216" i="11" s="1"/>
  <c r="F217" i="12" a="1"/>
  <c r="F217" i="12"/>
  <c r="K217" i="11" s="1"/>
  <c r="F218" i="12" a="1"/>
  <c r="F218" i="12"/>
  <c r="K218" i="11" s="1"/>
  <c r="F219" i="12" a="1"/>
  <c r="F219" i="12"/>
  <c r="K219" i="11" s="1"/>
  <c r="F220" i="12" a="1"/>
  <c r="F220" i="12" s="1"/>
  <c r="K220" i="11" s="1"/>
  <c r="F221" i="12" a="1"/>
  <c r="F221" i="12"/>
  <c r="K221" i="11" s="1"/>
  <c r="F222" i="12" a="1"/>
  <c r="F222" i="12" s="1"/>
  <c r="K222" i="11" s="1"/>
  <c r="F223" i="12" a="1"/>
  <c r="F223" i="12" s="1"/>
  <c r="K223" i="11" s="1"/>
  <c r="F224" i="12" a="1"/>
  <c r="F224" i="12" s="1"/>
  <c r="K224" i="11" s="1"/>
  <c r="F225" i="12" a="1"/>
  <c r="F225" i="12" s="1"/>
  <c r="K225" i="11" s="1"/>
  <c r="F226" i="12" a="1"/>
  <c r="F226" i="12" s="1"/>
  <c r="K226" i="11" s="1"/>
  <c r="F227" i="12" a="1"/>
  <c r="F227" i="12"/>
  <c r="K227" i="11" s="1"/>
  <c r="F228" i="12" a="1"/>
  <c r="F228" i="12" s="1"/>
  <c r="K228" i="11" s="1"/>
  <c r="F229" i="12" a="1"/>
  <c r="F229" i="12" s="1"/>
  <c r="K229" i="11" s="1"/>
  <c r="F230" i="12" a="1"/>
  <c r="F230" i="12"/>
  <c r="K230" i="11" s="1"/>
  <c r="F231" i="12" a="1"/>
  <c r="F231" i="12" s="1"/>
  <c r="K231" i="11" s="1"/>
  <c r="F232" i="12" a="1"/>
  <c r="F232" i="12" s="1"/>
  <c r="K232" i="11" s="1"/>
  <c r="F233" i="12" a="1"/>
  <c r="F233" i="12"/>
  <c r="K233" i="11" s="1"/>
  <c r="F234" i="12" a="1"/>
  <c r="F234" i="12" s="1"/>
  <c r="K234" i="11" s="1"/>
  <c r="F235" i="12" a="1"/>
  <c r="F235" i="12"/>
  <c r="K235" i="11" s="1"/>
  <c r="F236" i="12" a="1"/>
  <c r="F236" i="12" s="1"/>
  <c r="K236" i="11" s="1"/>
  <c r="F237" i="12" a="1"/>
  <c r="F237" i="12" s="1"/>
  <c r="K237" i="11" s="1"/>
  <c r="F238" i="12" a="1"/>
  <c r="F238" i="12"/>
  <c r="K238" i="11" s="1"/>
  <c r="F239" i="12" a="1"/>
  <c r="F239" i="12"/>
  <c r="K239" i="11" s="1"/>
  <c r="F240" i="12" a="1"/>
  <c r="F240" i="12"/>
  <c r="K240" i="11" s="1"/>
  <c r="F241" i="12" a="1"/>
  <c r="F241" i="12"/>
  <c r="K241" i="11" s="1"/>
  <c r="F242" i="12" a="1"/>
  <c r="F242" i="12"/>
  <c r="K242" i="11" s="1"/>
  <c r="F243" i="12" a="1"/>
  <c r="F243" i="12" s="1"/>
  <c r="K243" i="11" s="1"/>
  <c r="F244" i="12" a="1"/>
  <c r="F244" i="12" s="1"/>
  <c r="K244" i="11" s="1"/>
  <c r="F245" i="12" a="1"/>
  <c r="F245" i="12" s="1"/>
  <c r="K245" i="11" s="1"/>
  <c r="F246" i="12" a="1"/>
  <c r="F246" i="12" s="1"/>
  <c r="K246" i="11" s="1"/>
  <c r="F247" i="12" a="1"/>
  <c r="F247" i="12" s="1"/>
  <c r="K247" i="11" s="1"/>
  <c r="F248" i="12" a="1"/>
  <c r="F248" i="12" s="1"/>
  <c r="K248" i="11" s="1"/>
  <c r="F249" i="12" a="1"/>
  <c r="F249" i="12" s="1"/>
  <c r="K249" i="11" s="1"/>
  <c r="F250" i="12" a="1"/>
  <c r="F250" i="12"/>
  <c r="K250" i="11" s="1"/>
  <c r="F251" i="12" a="1"/>
  <c r="F251" i="12" s="1"/>
  <c r="K251" i="11" s="1"/>
  <c r="F252" i="12" a="1"/>
  <c r="F252" i="12" s="1"/>
  <c r="K252" i="11" s="1"/>
  <c r="F253" i="12" a="1"/>
  <c r="F253" i="12" s="1"/>
  <c r="K253" i="11" s="1"/>
  <c r="F254" i="12" a="1"/>
  <c r="F254" i="12" s="1"/>
  <c r="K254" i="11" s="1"/>
  <c r="F255" i="12" a="1"/>
  <c r="F255" i="12"/>
  <c r="K255" i="11" s="1"/>
  <c r="F256" i="12" a="1"/>
  <c r="F256" i="12" s="1"/>
  <c r="F257" i="12" a="1"/>
  <c r="F257" i="12" s="1"/>
  <c r="K257" i="11" s="1"/>
  <c r="F258" i="12" a="1"/>
  <c r="F258" i="12"/>
  <c r="F259" i="12" a="1"/>
  <c r="F259" i="12"/>
  <c r="K259" i="11" s="1"/>
  <c r="F260" i="12" a="1"/>
  <c r="F260" i="12" s="1"/>
  <c r="K260" i="11" s="1"/>
  <c r="F261" i="12" a="1"/>
  <c r="F261" i="12" s="1"/>
  <c r="K261" i="11" s="1"/>
  <c r="F262" i="12" a="1"/>
  <c r="F262" i="12"/>
  <c r="K262" i="11" s="1"/>
  <c r="F263" i="12" a="1"/>
  <c r="F263" i="12" s="1"/>
  <c r="K263" i="11" s="1"/>
  <c r="F264" i="12" a="1"/>
  <c r="F264" i="12"/>
  <c r="K264" i="11" s="1"/>
  <c r="F265" i="12" a="1"/>
  <c r="F265" i="12" s="1"/>
  <c r="K265" i="11" s="1"/>
  <c r="F266" i="12" a="1"/>
  <c r="F266" i="12" s="1"/>
  <c r="K266" i="11" s="1"/>
  <c r="F267" i="12" a="1"/>
  <c r="F267" i="12" s="1"/>
  <c r="K267" i="11" s="1"/>
  <c r="F268" i="12" a="1"/>
  <c r="F268" i="12" s="1"/>
  <c r="F269" i="12" a="1"/>
  <c r="F269" i="12"/>
  <c r="K269" i="11" s="1"/>
  <c r="F270" i="12" a="1"/>
  <c r="F270" i="12"/>
  <c r="K270" i="11" s="1"/>
  <c r="F271" i="12" a="1"/>
  <c r="F271" i="12" s="1"/>
  <c r="K271" i="11" s="1"/>
  <c r="F272" i="12" a="1"/>
  <c r="F272" i="12" s="1"/>
  <c r="K272" i="11" s="1"/>
  <c r="F273" i="12" a="1"/>
  <c r="F273" i="12"/>
  <c r="K273" i="11" s="1"/>
  <c r="F274" i="12" a="1"/>
  <c r="F274" i="12" s="1"/>
  <c r="K274" i="11" s="1"/>
  <c r="F275" i="12" a="1"/>
  <c r="F275" i="12" s="1"/>
  <c r="K275" i="11" s="1"/>
  <c r="F276" i="12" a="1"/>
  <c r="F276" i="12" s="1"/>
  <c r="K276" i="11" s="1"/>
  <c r="F277" i="12" a="1"/>
  <c r="F277" i="12" s="1"/>
  <c r="K277" i="11" s="1"/>
  <c r="F278" i="12" a="1"/>
  <c r="F278" i="12" s="1"/>
  <c r="K278" i="11" s="1"/>
  <c r="F279" i="12" a="1"/>
  <c r="F279" i="12" s="1"/>
  <c r="K279" i="11" s="1"/>
  <c r="F280" i="12" a="1"/>
  <c r="F280" i="12" s="1"/>
  <c r="K280" i="11" s="1"/>
  <c r="F281" i="12" a="1"/>
  <c r="F281" i="12"/>
  <c r="F282" i="12" a="1"/>
  <c r="F282" i="12"/>
  <c r="K282" i="11" s="1"/>
  <c r="F283" i="12" a="1"/>
  <c r="F283" i="12" s="1"/>
  <c r="K283" i="11" s="1"/>
  <c r="F284" i="12" a="1"/>
  <c r="F284" i="12" s="1"/>
  <c r="K284" i="11" s="1"/>
  <c r="F285" i="12" a="1"/>
  <c r="F285" i="12" s="1"/>
  <c r="K285" i="11" s="1"/>
  <c r="F286" i="12" a="1"/>
  <c r="F286" i="12" s="1"/>
  <c r="K286" i="11" s="1"/>
  <c r="F287" i="12" a="1"/>
  <c r="F287" i="12" s="1"/>
  <c r="K287" i="11" s="1"/>
  <c r="F288" i="12" a="1"/>
  <c r="F288" i="12"/>
  <c r="K288" i="11" s="1"/>
  <c r="F289" i="12" a="1"/>
  <c r="F289" i="12" s="1"/>
  <c r="K289" i="11" s="1"/>
  <c r="F290" i="12" a="1"/>
  <c r="F290" i="12" s="1"/>
  <c r="K290" i="11" s="1"/>
  <c r="F291" i="12" a="1"/>
  <c r="F291" i="12" s="1"/>
  <c r="K291" i="11" s="1"/>
  <c r="F292" i="12" a="1"/>
  <c r="F292" i="12" s="1"/>
  <c r="K292" i="11" s="1"/>
  <c r="F293" i="12" a="1"/>
  <c r="F293" i="12"/>
  <c r="K293" i="11" s="1"/>
  <c r="F294" i="12" a="1"/>
  <c r="F294" i="12"/>
  <c r="K294" i="11" s="1"/>
  <c r="F295" i="12" a="1"/>
  <c r="F295" i="12"/>
  <c r="K295" i="11" s="1"/>
  <c r="F296" i="12" a="1"/>
  <c r="F296" i="12" s="1"/>
  <c r="K296" i="11" s="1"/>
  <c r="F297" i="12" a="1"/>
  <c r="F297" i="12" s="1"/>
  <c r="K297" i="11" s="1"/>
  <c r="F298" i="12" a="1"/>
  <c r="F298" i="12" s="1"/>
  <c r="K298" i="11" s="1"/>
  <c r="F299" i="12" a="1"/>
  <c r="F299" i="12" s="1"/>
  <c r="K299" i="11" s="1"/>
  <c r="F300" i="12" a="1"/>
  <c r="F300" i="12" s="1"/>
  <c r="K300" i="11" s="1"/>
  <c r="F301" i="12" a="1"/>
  <c r="F301" i="12" s="1"/>
  <c r="K301" i="11" s="1"/>
  <c r="F302" i="12" a="1"/>
  <c r="F302" i="12"/>
  <c r="K302" i="11" s="1"/>
  <c r="F303" i="12" a="1"/>
  <c r="F303" i="12"/>
  <c r="K303" i="11" s="1"/>
  <c r="F304" i="12" a="1"/>
  <c r="F304" i="12"/>
  <c r="K304" i="11" s="1"/>
  <c r="F305" i="12" a="1"/>
  <c r="F305" i="12"/>
  <c r="K305" i="11" s="1"/>
  <c r="F306" i="12" a="1"/>
  <c r="F306" i="12" s="1"/>
  <c r="K306" i="11" s="1"/>
  <c r="F307" i="12" a="1"/>
  <c r="F307" i="12" s="1"/>
  <c r="K307" i="11" s="1"/>
  <c r="F308" i="12" a="1"/>
  <c r="F308" i="12" s="1"/>
  <c r="K308" i="11" s="1"/>
  <c r="F309" i="12" a="1"/>
  <c r="F309" i="12" s="1"/>
  <c r="K309" i="11" s="1"/>
  <c r="F310" i="12" a="1"/>
  <c r="F310" i="12"/>
  <c r="K310" i="11" s="1"/>
  <c r="F311" i="12" a="1"/>
  <c r="F311" i="12" s="1"/>
  <c r="K311" i="11" s="1"/>
  <c r="F312" i="12" a="1"/>
  <c r="F312" i="12"/>
  <c r="K312" i="11" s="1"/>
  <c r="F313" i="12" a="1"/>
  <c r="F313" i="12"/>
  <c r="K313" i="11" s="1"/>
  <c r="F314" i="12" a="1"/>
  <c r="F314" i="12"/>
  <c r="K314" i="11" s="1"/>
  <c r="F315" i="12" a="1"/>
  <c r="F315" i="12" s="1"/>
  <c r="K315" i="11" s="1"/>
  <c r="F316" i="12" a="1"/>
  <c r="F316" i="12" s="1"/>
  <c r="K316" i="11" s="1"/>
  <c r="F317" i="12" a="1"/>
  <c r="F317" i="12" s="1"/>
  <c r="K317" i="11" s="1"/>
  <c r="F318" i="12" a="1"/>
  <c r="F318" i="12" s="1"/>
  <c r="K318" i="11" s="1"/>
  <c r="F319" i="12" a="1"/>
  <c r="F319" i="12"/>
  <c r="K319" i="11" s="1"/>
  <c r="F320" i="12" a="1"/>
  <c r="F320" i="12"/>
  <c r="K320" i="11" s="1"/>
  <c r="F321" i="12" a="1"/>
  <c r="F321" i="12" s="1"/>
  <c r="K321" i="11" s="1"/>
  <c r="F322" i="12" a="1"/>
  <c r="F322" i="12" s="1"/>
  <c r="K322" i="11" s="1"/>
  <c r="F323" i="12" a="1"/>
  <c r="F323" i="12" s="1"/>
  <c r="K323" i="11" s="1"/>
  <c r="F324" i="12" a="1"/>
  <c r="F324" i="12" s="1"/>
  <c r="K324" i="11" s="1"/>
  <c r="F325" i="12" a="1"/>
  <c r="F325" i="12"/>
  <c r="K325" i="11" s="1"/>
  <c r="F326" i="12" a="1"/>
  <c r="F326" i="12" s="1"/>
  <c r="K326" i="11" s="1"/>
  <c r="F327" i="12" a="1"/>
  <c r="F327" i="12"/>
  <c r="K327" i="11" s="1"/>
  <c r="F328" i="12" a="1"/>
  <c r="F328" i="12"/>
  <c r="K328" i="11" s="1"/>
  <c r="F329" i="12" a="1"/>
  <c r="F329" i="12"/>
  <c r="K329" i="11" s="1"/>
  <c r="F330" i="12" a="1"/>
  <c r="F330" i="12" s="1"/>
  <c r="K330" i="11" s="1"/>
  <c r="F331" i="12" a="1"/>
  <c r="F331" i="12" s="1"/>
  <c r="K331" i="11" s="1"/>
  <c r="F332" i="12" a="1"/>
  <c r="F332" i="12" s="1"/>
  <c r="K332" i="11" s="1"/>
  <c r="F333" i="12" a="1"/>
  <c r="F333" i="12" s="1"/>
  <c r="K333" i="11" s="1"/>
  <c r="F334" i="12" a="1"/>
  <c r="F334" i="12"/>
  <c r="K334" i="11" s="1"/>
  <c r="F335" i="12" a="1"/>
  <c r="F335" i="12" s="1"/>
  <c r="K335" i="11" s="1"/>
  <c r="F336" i="12" a="1"/>
  <c r="F336" i="12"/>
  <c r="K336" i="11" s="1"/>
  <c r="F337" i="12" a="1"/>
  <c r="F337" i="12"/>
  <c r="K337" i="11" s="1"/>
  <c r="F338" i="12" a="1"/>
  <c r="F338" i="12"/>
  <c r="K338" i="11" s="1"/>
  <c r="F339" i="12" a="1"/>
  <c r="F339" i="12"/>
  <c r="K339" i="11" s="1"/>
  <c r="F340" i="12" a="1"/>
  <c r="F340" i="12" s="1"/>
  <c r="K340" i="11" s="1"/>
  <c r="F341" i="12" a="1"/>
  <c r="F341" i="12" s="1"/>
  <c r="K341" i="11" s="1"/>
  <c r="F342" i="12" a="1"/>
  <c r="F342" i="12" s="1"/>
  <c r="K342" i="11" s="1"/>
  <c r="F343" i="12" a="1"/>
  <c r="F343" i="12" s="1"/>
  <c r="K343" i="11" s="1"/>
  <c r="F344" i="12" a="1"/>
  <c r="F344" i="12" s="1"/>
  <c r="K344" i="11" s="1"/>
  <c r="F345" i="12" a="1"/>
  <c r="F345" i="12" s="1"/>
  <c r="K345" i="11" s="1"/>
  <c r="F346" i="12" a="1"/>
  <c r="F346" i="12" s="1"/>
  <c r="K346" i="11" s="1"/>
  <c r="F347" i="12" a="1"/>
  <c r="F347" i="12"/>
  <c r="K347" i="11" s="1"/>
  <c r="F348" i="12" a="1"/>
  <c r="F348" i="12" s="1"/>
  <c r="K348" i="11" s="1"/>
  <c r="F349" i="12" a="1"/>
  <c r="F349" i="12"/>
  <c r="K349" i="11" s="1"/>
  <c r="F350" i="12" a="1"/>
  <c r="F350" i="12"/>
  <c r="K350" i="11" s="1"/>
  <c r="F351" i="12" a="1"/>
  <c r="F351" i="12" s="1"/>
  <c r="K351" i="11" s="1"/>
  <c r="F352" i="12" a="1"/>
  <c r="F352" i="12" s="1"/>
  <c r="K352" i="11" s="1"/>
  <c r="F353" i="12" a="1"/>
  <c r="F353" i="12" s="1"/>
  <c r="K353" i="11" s="1"/>
  <c r="F354" i="12" a="1"/>
  <c r="F354" i="12" s="1"/>
  <c r="K354" i="11" s="1"/>
  <c r="F355" i="12" a="1"/>
  <c r="F355" i="12"/>
  <c r="K355" i="11" s="1"/>
  <c r="F356" i="12" a="1"/>
  <c r="F356" i="12" s="1"/>
  <c r="K356" i="11" s="1"/>
  <c r="F357" i="12" a="1"/>
  <c r="F357" i="12"/>
  <c r="K357" i="11" s="1"/>
  <c r="F358" i="12" a="1"/>
  <c r="F358" i="12"/>
  <c r="K358" i="11" s="1"/>
  <c r="F359" i="12" a="1"/>
  <c r="F359" i="12"/>
  <c r="K359" i="11" s="1"/>
  <c r="F360" i="12" a="1"/>
  <c r="F360" i="12" s="1"/>
  <c r="K360" i="11" s="1"/>
  <c r="F361" i="12" a="1"/>
  <c r="F361" i="12" s="1"/>
  <c r="K361" i="11" s="1"/>
  <c r="F362" i="12" a="1"/>
  <c r="F362" i="12"/>
  <c r="K362" i="11" s="1"/>
  <c r="F363" i="12" a="1"/>
  <c r="F363" i="12" s="1"/>
  <c r="K363" i="11" s="1"/>
  <c r="F364" i="12" a="1"/>
  <c r="F364" i="12" s="1"/>
  <c r="K364" i="11" s="1"/>
  <c r="F365" i="12" a="1"/>
  <c r="F365" i="12"/>
  <c r="K365" i="11" s="1"/>
  <c r="F366" i="12" a="1"/>
  <c r="F366" i="12" s="1"/>
  <c r="K366" i="11" s="1"/>
  <c r="F367" i="12" a="1"/>
  <c r="F367" i="12"/>
  <c r="K367" i="11" s="1"/>
  <c r="F368" i="12" a="1"/>
  <c r="F368" i="12"/>
  <c r="K368" i="11" s="1"/>
  <c r="F369" i="12" a="1"/>
  <c r="F369" i="12"/>
  <c r="K369" i="11" s="1"/>
  <c r="F370" i="12" a="1"/>
  <c r="F370" i="12" s="1"/>
  <c r="K370" i="11" s="1"/>
  <c r="F371" i="12" a="1"/>
  <c r="F371" i="12"/>
  <c r="K371" i="11" s="1"/>
  <c r="F372" i="12" a="1"/>
  <c r="F372" i="12" s="1"/>
  <c r="K372" i="11" s="1"/>
  <c r="F373" i="12" a="1"/>
  <c r="F373" i="12" s="1"/>
  <c r="K373" i="11" s="1"/>
  <c r="F374" i="12" a="1"/>
  <c r="F374" i="12" s="1"/>
  <c r="K374" i="11" s="1"/>
  <c r="F375" i="12" a="1"/>
  <c r="F375" i="12" s="1"/>
  <c r="K375" i="11" s="1"/>
  <c r="F376" i="12" a="1"/>
  <c r="F376" i="12" s="1"/>
  <c r="K376" i="11" s="1"/>
  <c r="F377" i="12" a="1"/>
  <c r="F377" i="12" s="1"/>
  <c r="K377" i="11" s="1"/>
  <c r="F378" i="12" a="1"/>
  <c r="F378" i="12"/>
  <c r="K378" i="11" s="1"/>
  <c r="F379" i="12" a="1"/>
  <c r="F379" i="12"/>
  <c r="K379" i="11" s="1"/>
  <c r="F380" i="12" a="1"/>
  <c r="F380" i="12" s="1"/>
  <c r="K380" i="11" s="1"/>
  <c r="F381" i="12" a="1"/>
  <c r="F381" i="12" s="1"/>
  <c r="K381" i="11" s="1"/>
  <c r="F382" i="12" a="1"/>
  <c r="F382" i="12" s="1"/>
  <c r="K382" i="11" s="1"/>
  <c r="F383" i="12" a="1"/>
  <c r="F383" i="12" s="1"/>
  <c r="K383" i="11" s="1"/>
  <c r="F384" i="12" a="1"/>
  <c r="F384" i="12" s="1"/>
  <c r="K384" i="11" s="1"/>
  <c r="F385" i="12" a="1"/>
  <c r="F385" i="12"/>
  <c r="K385" i="11" s="1"/>
  <c r="F386" i="12" a="1"/>
  <c r="F386" i="12" s="1"/>
  <c r="K386" i="11" s="1"/>
  <c r="F387" i="12" a="1"/>
  <c r="F387" i="12"/>
  <c r="K387" i="11" s="1"/>
  <c r="F388" i="12" a="1"/>
  <c r="F388" i="12" s="1"/>
  <c r="K388" i="11" s="1"/>
  <c r="F389" i="12" a="1"/>
  <c r="F389" i="12" s="1"/>
  <c r="K389" i="11" s="1"/>
  <c r="F390" i="12" a="1"/>
  <c r="F390" i="12" s="1"/>
  <c r="K390" i="11" s="1"/>
  <c r="F391" i="12" a="1"/>
  <c r="F391" i="12"/>
  <c r="K391" i="11" s="1"/>
  <c r="F392" i="12" a="1"/>
  <c r="F392" i="12" s="1"/>
  <c r="K392" i="11" s="1"/>
  <c r="F393" i="12" a="1"/>
  <c r="F393" i="12" s="1"/>
  <c r="K393" i="11" s="1"/>
  <c r="F394" i="12" a="1"/>
  <c r="F394" i="12" s="1"/>
  <c r="K394" i="11" s="1"/>
  <c r="F395" i="12" a="1"/>
  <c r="F395" i="12" s="1"/>
  <c r="K395" i="11" s="1"/>
  <c r="F396" i="12" a="1"/>
  <c r="F396" i="12" s="1"/>
  <c r="K396" i="11" s="1"/>
  <c r="F397" i="12" a="1"/>
  <c r="F397" i="12" s="1"/>
  <c r="K397" i="11" s="1"/>
  <c r="F398" i="12" a="1"/>
  <c r="F398" i="12"/>
  <c r="K398" i="11" s="1"/>
  <c r="F399" i="12" a="1"/>
  <c r="F399" i="12" s="1"/>
  <c r="K399" i="11" s="1"/>
  <c r="F400" i="12" a="1"/>
  <c r="F400" i="12" s="1"/>
  <c r="K400" i="11" s="1"/>
  <c r="F401" i="12" a="1"/>
  <c r="F401" i="12"/>
  <c r="K401" i="11" s="1"/>
  <c r="F402" i="12" a="1"/>
  <c r="F402" i="12" s="1"/>
  <c r="F403" i="12" a="1"/>
  <c r="F403" i="12" s="1"/>
  <c r="F404" i="12" a="1"/>
  <c r="F404" i="12" s="1"/>
  <c r="K404" i="11" s="1"/>
  <c r="F405" i="12" a="1"/>
  <c r="F405" i="12" s="1"/>
  <c r="K405" i="11" s="1"/>
  <c r="F406" i="12" a="1"/>
  <c r="F406" i="12"/>
  <c r="K406" i="11" s="1"/>
  <c r="F407" i="12" a="1"/>
  <c r="F407" i="12" s="1"/>
  <c r="K407" i="11" s="1"/>
  <c r="F408" i="12" a="1"/>
  <c r="F408" i="12" s="1"/>
  <c r="K408" i="11" s="1"/>
  <c r="F409" i="12" a="1"/>
  <c r="F409" i="12"/>
  <c r="K409" i="11" s="1"/>
  <c r="F410" i="12" a="1"/>
  <c r="F410" i="12" s="1"/>
  <c r="K410" i="11" s="1"/>
  <c r="F411" i="12" a="1"/>
  <c r="F411" i="12" s="1"/>
  <c r="K411" i="11" s="1"/>
  <c r="F412" i="12" a="1"/>
  <c r="F412" i="12" s="1"/>
  <c r="K412" i="11" s="1"/>
  <c r="F413" i="12" a="1"/>
  <c r="F413" i="12"/>
  <c r="K413" i="11" s="1"/>
  <c r="F414" i="12" a="1"/>
  <c r="F414" i="12" s="1"/>
  <c r="K414" i="11" s="1"/>
  <c r="F415" i="12" a="1"/>
  <c r="F415" i="12" s="1"/>
  <c r="K415" i="11" s="1"/>
  <c r="F416" i="12" a="1"/>
  <c r="F416" i="12"/>
  <c r="K416" i="11" s="1"/>
  <c r="F417" i="12" a="1"/>
  <c r="F417" i="12" s="1"/>
  <c r="K417" i="11" s="1"/>
  <c r="F418" i="12" a="1"/>
  <c r="F418" i="12"/>
  <c r="K418" i="11" s="1"/>
  <c r="F419" i="12" a="1"/>
  <c r="F419" i="12" s="1"/>
  <c r="K419" i="11" s="1"/>
  <c r="F420" i="12" a="1"/>
  <c r="F420" i="12" s="1"/>
  <c r="K420" i="11" s="1"/>
  <c r="F421" i="12" a="1"/>
  <c r="F421" i="12" s="1"/>
  <c r="K421" i="11" s="1"/>
  <c r="F422" i="12" a="1"/>
  <c r="F422" i="12" s="1"/>
  <c r="K422" i="11" s="1"/>
  <c r="F423" i="12" a="1"/>
  <c r="F423" i="12" s="1"/>
  <c r="K423" i="11" s="1"/>
  <c r="F424" i="12" a="1"/>
  <c r="F424" i="12" s="1"/>
  <c r="K424" i="11" s="1"/>
  <c r="F425" i="12" a="1"/>
  <c r="F425" i="12"/>
  <c r="K425" i="11" s="1"/>
  <c r="F426" i="12" a="1"/>
  <c r="F426" i="12" s="1"/>
  <c r="K426" i="11" s="1"/>
  <c r="F427" i="12" a="1"/>
  <c r="F427" i="12" s="1"/>
  <c r="K427" i="11" s="1"/>
  <c r="F428" i="12" a="1"/>
  <c r="F428" i="12" s="1"/>
  <c r="F429" i="12" a="1"/>
  <c r="F429" i="12" s="1"/>
  <c r="K429" i="11" s="1"/>
  <c r="F430" i="12" a="1"/>
  <c r="F430" i="12"/>
  <c r="K430" i="11" s="1"/>
  <c r="F431" i="12" a="1"/>
  <c r="F431" i="12" s="1"/>
  <c r="K431" i="11" s="1"/>
  <c r="F432" i="12" a="1"/>
  <c r="F432" i="12" s="1"/>
  <c r="K432" i="11" s="1"/>
  <c r="F433" i="12" a="1"/>
  <c r="F433" i="12"/>
  <c r="K433" i="11" s="1"/>
  <c r="F434" i="12" a="1"/>
  <c r="F434" i="12"/>
  <c r="K434" i="11" s="1"/>
  <c r="F435" i="12" a="1"/>
  <c r="F435" i="12" s="1"/>
  <c r="K435" i="11" s="1"/>
  <c r="F436" i="12" a="1"/>
  <c r="F436" i="12" s="1"/>
  <c r="K436" i="11" s="1"/>
  <c r="F437" i="12" a="1"/>
  <c r="F437" i="12" s="1"/>
  <c r="K437" i="11" s="1"/>
  <c r="F438" i="12" a="1"/>
  <c r="F438" i="12" s="1"/>
  <c r="K438" i="11" s="1"/>
  <c r="F439" i="12" a="1"/>
  <c r="F439" i="12" s="1"/>
  <c r="K439" i="11" s="1"/>
  <c r="F440" i="12" a="1"/>
  <c r="F440" i="12" s="1"/>
  <c r="K440" i="11" s="1"/>
  <c r="F441" i="12" a="1"/>
  <c r="F441" i="12" s="1"/>
  <c r="K441" i="11" s="1"/>
  <c r="F442" i="12" a="1"/>
  <c r="F442" i="12" s="1"/>
  <c r="K442" i="11" s="1"/>
  <c r="F443" i="12" a="1"/>
  <c r="F443" i="12" s="1"/>
  <c r="K443" i="11" s="1"/>
  <c r="F444" i="12" a="1"/>
  <c r="F444" i="12" s="1"/>
  <c r="K444" i="11" s="1"/>
  <c r="F445" i="12" a="1"/>
  <c r="F445" i="12" s="1"/>
  <c r="K445" i="11" s="1"/>
  <c r="F446" i="12" a="1"/>
  <c r="F446" i="12"/>
  <c r="K446" i="11" s="1"/>
  <c r="F447" i="12" a="1"/>
  <c r="F447" i="12"/>
  <c r="K447" i="11" s="1"/>
  <c r="F448" i="12" a="1"/>
  <c r="F448" i="12"/>
  <c r="K448" i="11" s="1"/>
  <c r="F449" i="12" a="1"/>
  <c r="F449" i="12" s="1"/>
  <c r="K449" i="11" s="1"/>
  <c r="F450" i="12" a="1"/>
  <c r="F450" i="12" s="1"/>
  <c r="K450" i="11" s="1"/>
  <c r="F451" i="12" a="1"/>
  <c r="F451" i="12" s="1"/>
  <c r="K451" i="11" s="1"/>
  <c r="F452" i="12" a="1"/>
  <c r="F452" i="12" s="1"/>
  <c r="K452" i="11" s="1"/>
  <c r="F453" i="12" a="1"/>
  <c r="F453" i="12" s="1"/>
  <c r="K453" i="11" s="1"/>
  <c r="F454" i="12" a="1"/>
  <c r="F454" i="12" s="1"/>
  <c r="K454" i="11" s="1"/>
  <c r="F455" i="12" a="1"/>
  <c r="F455" i="12" s="1"/>
  <c r="K455" i="11" s="1"/>
  <c r="F456" i="12" a="1"/>
  <c r="F456" i="12"/>
  <c r="K456" i="11" s="1"/>
  <c r="F457" i="12" a="1"/>
  <c r="F457" i="12"/>
  <c r="K457" i="11" s="1"/>
  <c r="F458" i="12" a="1"/>
  <c r="F458" i="12"/>
  <c r="K458" i="11" s="1"/>
  <c r="F459" i="12" a="1"/>
  <c r="F459" i="12" s="1"/>
  <c r="K459" i="11" s="1"/>
  <c r="F460" i="12" a="1"/>
  <c r="F460" i="12" s="1"/>
  <c r="K460" i="11" s="1"/>
  <c r="F461" i="12" a="1"/>
  <c r="F461" i="12" s="1"/>
  <c r="K461" i="11" s="1"/>
  <c r="F462" i="12" a="1"/>
  <c r="F462" i="12" s="1"/>
  <c r="K462" i="11" s="1"/>
  <c r="F463" i="12" a="1"/>
  <c r="F463" i="12"/>
  <c r="K463" i="11" s="1"/>
  <c r="F464" i="12" a="1"/>
  <c r="F464" i="12" s="1"/>
  <c r="K464" i="11" s="1"/>
  <c r="F465" i="12" a="1"/>
  <c r="F465" i="12" s="1"/>
  <c r="K465" i="11" s="1"/>
  <c r="F466" i="12" a="1"/>
  <c r="F466" i="12" s="1"/>
  <c r="K466" i="11" s="1"/>
  <c r="F467" i="12" a="1"/>
  <c r="F467" i="12"/>
  <c r="K467" i="11" s="1"/>
  <c r="F468" i="12" a="1"/>
  <c r="F468" i="12" s="1"/>
  <c r="K468" i="11" s="1"/>
  <c r="F469" i="12" a="1"/>
  <c r="F469" i="12" s="1"/>
  <c r="K469" i="11" s="1"/>
  <c r="F470" i="12" a="1"/>
  <c r="F470" i="12"/>
  <c r="K470" i="11" s="1"/>
  <c r="F471" i="12" a="1"/>
  <c r="F471" i="12" s="1"/>
  <c r="K471" i="11" s="1"/>
  <c r="F472" i="12" a="1"/>
  <c r="F472" i="12" s="1"/>
  <c r="K472" i="11" s="1"/>
  <c r="F473" i="12" a="1"/>
  <c r="F473" i="12" s="1"/>
  <c r="K473" i="11" s="1"/>
  <c r="F474" i="12" a="1"/>
  <c r="F474" i="12" s="1"/>
  <c r="K474" i="11" s="1"/>
  <c r="F475" i="12" a="1"/>
  <c r="F475" i="12"/>
  <c r="K475" i="11" s="1"/>
  <c r="F476" i="12" a="1"/>
  <c r="F476" i="12" s="1"/>
  <c r="K476" i="11" s="1"/>
  <c r="F477" i="12" a="1"/>
  <c r="F477" i="12" s="1"/>
  <c r="K477" i="11" s="1"/>
  <c r="F478" i="12" a="1"/>
  <c r="F478" i="12"/>
  <c r="K478" i="11" s="1"/>
  <c r="F479" i="12" a="1"/>
  <c r="F479" i="12" s="1"/>
  <c r="K479" i="11" s="1"/>
  <c r="F480" i="12" a="1"/>
  <c r="F480" i="12"/>
  <c r="F481" i="12" a="1"/>
  <c r="F481" i="12"/>
  <c r="K481" i="11" s="1"/>
  <c r="F482" i="12" a="1"/>
  <c r="F482" i="12" s="1"/>
  <c r="K482" i="11" s="1"/>
  <c r="F483" i="12" a="1"/>
  <c r="F483" i="12"/>
  <c r="K483" i="11" s="1"/>
  <c r="F484" i="12" a="1"/>
  <c r="F484" i="12" s="1"/>
  <c r="K484" i="11" s="1"/>
  <c r="F485" i="12" a="1"/>
  <c r="F485" i="12" s="1"/>
  <c r="K485" i="11" s="1"/>
  <c r="F486" i="12" a="1"/>
  <c r="F486" i="12"/>
  <c r="K486" i="11" s="1"/>
  <c r="F487" i="12" a="1"/>
  <c r="F487" i="12" s="1"/>
  <c r="K487" i="11" s="1"/>
  <c r="F488" i="12" a="1"/>
  <c r="F488" i="12" s="1"/>
  <c r="K488" i="11" s="1"/>
  <c r="F489" i="12" a="1"/>
  <c r="F489" i="12" s="1"/>
  <c r="F490" i="12" a="1"/>
  <c r="F490" i="12" s="1"/>
  <c r="K490" i="11" s="1"/>
  <c r="F491" i="12" a="1"/>
  <c r="F491" i="12" s="1"/>
  <c r="K491" i="11" s="1"/>
  <c r="F492" i="12" a="1"/>
  <c r="F492" i="12" s="1"/>
  <c r="K492" i="11" s="1"/>
  <c r="F493" i="12" a="1"/>
  <c r="F493" i="12" s="1"/>
  <c r="K493" i="11" s="1"/>
  <c r="F494" i="12" a="1"/>
  <c r="F494" i="12"/>
  <c r="K494" i="11" s="1"/>
  <c r="F495" i="12" a="1"/>
  <c r="F495" i="12"/>
  <c r="K495" i="11" s="1"/>
  <c r="F496" i="12" a="1"/>
  <c r="F496" i="12" s="1"/>
  <c r="K496" i="11" s="1"/>
  <c r="F497" i="12" a="1"/>
  <c r="F497" i="12"/>
  <c r="K497" i="11" s="1"/>
  <c r="F498" i="12" a="1"/>
  <c r="F498" i="12" s="1"/>
  <c r="K498" i="11" s="1"/>
  <c r="F499" i="12" a="1"/>
  <c r="F499" i="12" s="1"/>
  <c r="K499" i="11" s="1"/>
  <c r="F500" i="12" a="1"/>
  <c r="F500" i="12" s="1"/>
  <c r="K500" i="11" s="1"/>
  <c r="F501" i="12" a="1"/>
  <c r="F501" i="12" s="1"/>
  <c r="K501" i="11" s="1"/>
  <c r="F502" i="12" a="1"/>
  <c r="F502" i="12"/>
  <c r="K502" i="11" s="1"/>
  <c r="F503" i="12" a="1"/>
  <c r="F503" i="12" s="1"/>
  <c r="K503" i="11" s="1"/>
  <c r="F504" i="12" a="1"/>
  <c r="F504" i="12"/>
  <c r="K504" i="11" s="1"/>
  <c r="F505" i="12" a="1"/>
  <c r="F505" i="12" s="1"/>
  <c r="K505" i="11" s="1"/>
  <c r="F506" i="12" a="1"/>
  <c r="F506" i="12"/>
  <c r="K506" i="11" s="1"/>
  <c r="F507" i="12" a="1"/>
  <c r="F507" i="12" s="1"/>
  <c r="K507" i="11" s="1"/>
  <c r="F508" i="12" a="1"/>
  <c r="F508" i="12" s="1"/>
  <c r="K508" i="11" s="1"/>
  <c r="F509" i="12" a="1"/>
  <c r="F509" i="12" s="1"/>
  <c r="K509" i="11" s="1"/>
  <c r="F510" i="12" a="1"/>
  <c r="F510" i="12" s="1"/>
  <c r="K510" i="11" s="1"/>
  <c r="F511" i="12" a="1"/>
  <c r="F511" i="12"/>
  <c r="K511" i="11" s="1"/>
  <c r="F512" i="12" a="1"/>
  <c r="F512" i="12" s="1"/>
  <c r="K512" i="11" s="1"/>
  <c r="F513" i="12" a="1"/>
  <c r="F513" i="12" s="1"/>
  <c r="K513" i="11" s="1"/>
  <c r="F514" i="12" a="1"/>
  <c r="F514" i="12" s="1"/>
  <c r="K514" i="11" s="1"/>
  <c r="F515" i="12" a="1"/>
  <c r="F515" i="12"/>
  <c r="K515" i="11" s="1"/>
  <c r="F516" i="12" a="1"/>
  <c r="F516" i="12" s="1"/>
  <c r="K516" i="11" s="1"/>
  <c r="F517" i="12" a="1"/>
  <c r="F517" i="12" s="1"/>
  <c r="K517" i="11" s="1"/>
  <c r="F518" i="12" a="1"/>
  <c r="F518" i="12" s="1"/>
  <c r="K518" i="11" s="1"/>
  <c r="F519" i="12" a="1"/>
  <c r="F519" i="12" s="1"/>
  <c r="K519" i="11" s="1"/>
  <c r="F520" i="12" a="1"/>
  <c r="F520" i="12" s="1"/>
  <c r="K520" i="11" s="1"/>
  <c r="F521" i="12" a="1"/>
  <c r="F521" i="12"/>
  <c r="K521" i="11" s="1"/>
  <c r="F522" i="12" a="1"/>
  <c r="F522" i="12" s="1"/>
  <c r="K522" i="11" s="1"/>
  <c r="F523" i="12" a="1"/>
  <c r="F523" i="12" s="1"/>
  <c r="K523" i="11" s="1"/>
  <c r="F524" i="12" a="1"/>
  <c r="F524" i="12" s="1"/>
  <c r="K524" i="11" s="1"/>
  <c r="F525" i="12" a="1"/>
  <c r="F525" i="12" s="1"/>
  <c r="K525" i="11" s="1"/>
  <c r="F526" i="12" a="1"/>
  <c r="F526" i="12" s="1"/>
  <c r="K526" i="11" s="1"/>
  <c r="F527" i="12" a="1"/>
  <c r="F527" i="12" s="1"/>
  <c r="K527" i="11" s="1"/>
  <c r="F528" i="12" a="1"/>
  <c r="F528" i="12" s="1"/>
  <c r="K528" i="11" s="1"/>
  <c r="F529" i="12" a="1"/>
  <c r="F529" i="12"/>
  <c r="K529" i="11" s="1"/>
  <c r="F530" i="12" a="1"/>
  <c r="F530" i="12"/>
  <c r="K530" i="11" s="1"/>
  <c r="F531" i="12" a="1"/>
  <c r="F531" i="12" s="1"/>
  <c r="K531" i="11" s="1"/>
  <c r="F532" i="12" a="1"/>
  <c r="F532" i="12" s="1"/>
  <c r="K532" i="11" s="1"/>
  <c r="F533" i="12" a="1"/>
  <c r="F533" i="12"/>
  <c r="K533" i="11" s="1"/>
  <c r="F534" i="12" a="1"/>
  <c r="F534" i="12" s="1"/>
  <c r="K534" i="11" s="1"/>
  <c r="F535" i="12" a="1"/>
  <c r="F535" i="12" s="1"/>
  <c r="K535" i="11" s="1"/>
  <c r="F536" i="12" a="1"/>
  <c r="F536" i="12" s="1"/>
  <c r="K536" i="11" s="1"/>
  <c r="F537" i="12" a="1"/>
  <c r="F537" i="12" s="1"/>
  <c r="K537" i="11" s="1"/>
  <c r="F538" i="12" a="1"/>
  <c r="F538" i="12"/>
  <c r="K538" i="11" s="1"/>
  <c r="F539" i="12" a="1"/>
  <c r="F539" i="12" s="1"/>
  <c r="K539" i="11" s="1"/>
  <c r="F540" i="12" a="1"/>
  <c r="F540" i="12" s="1"/>
  <c r="K540" i="11" s="1"/>
  <c r="F541" i="12" a="1"/>
  <c r="F541" i="12"/>
  <c r="K541" i="11" s="1"/>
  <c r="F542" i="12" a="1"/>
  <c r="F542" i="12"/>
  <c r="K542" i="11" s="1"/>
  <c r="F543" i="12" a="1"/>
  <c r="F543" i="12" s="1"/>
  <c r="K543" i="11" s="1"/>
  <c r="F544" i="12" a="1"/>
  <c r="F544" i="12" s="1"/>
  <c r="K544" i="11" s="1"/>
  <c r="F545" i="12" a="1"/>
  <c r="F545" i="12" s="1"/>
  <c r="K545" i="11" s="1"/>
  <c r="F546" i="12" a="1"/>
  <c r="F546" i="12" s="1"/>
  <c r="K546" i="11" s="1"/>
  <c r="F547" i="12" a="1"/>
  <c r="F547" i="12"/>
  <c r="K547" i="11" s="1"/>
  <c r="F548" i="12" a="1"/>
  <c r="F548" i="12" s="1"/>
  <c r="K548" i="11" s="1"/>
  <c r="F549" i="12" a="1"/>
  <c r="F549" i="12" s="1"/>
  <c r="K549" i="11" s="1"/>
  <c r="F550" i="12" a="1"/>
  <c r="F550" i="12"/>
  <c r="K550" i="11" s="1"/>
  <c r="F551" i="12" a="1"/>
  <c r="F551" i="12"/>
  <c r="K551" i="11" s="1"/>
  <c r="F552" i="12" a="1"/>
  <c r="F552" i="12" s="1"/>
  <c r="K552" i="11" s="1"/>
  <c r="F553" i="12" a="1"/>
  <c r="F553" i="12" s="1"/>
  <c r="K553" i="11" s="1"/>
  <c r="F554" i="12" a="1"/>
  <c r="F554" i="12" s="1"/>
  <c r="K554" i="11" s="1"/>
  <c r="F555" i="12" a="1"/>
  <c r="F555" i="12" s="1"/>
  <c r="K555" i="11" s="1"/>
  <c r="F556" i="12" a="1"/>
  <c r="F556" i="12" s="1"/>
  <c r="K556" i="11" s="1"/>
  <c r="F557" i="12" a="1"/>
  <c r="F557" i="12" s="1"/>
  <c r="K557" i="11" s="1"/>
  <c r="F558" i="12" a="1"/>
  <c r="F558" i="12"/>
  <c r="K558" i="11" s="1"/>
  <c r="F559" i="12" a="1"/>
  <c r="F559" i="12"/>
  <c r="K559" i="11" s="1"/>
  <c r="F560" i="12" a="1"/>
  <c r="F560" i="12" s="1"/>
  <c r="K560" i="11" s="1"/>
  <c r="F561" i="12" a="1"/>
  <c r="F561" i="12"/>
  <c r="K561" i="11" s="1"/>
  <c r="F562" i="12" a="1"/>
  <c r="F562" i="12" s="1"/>
  <c r="K562" i="11" s="1"/>
  <c r="F563" i="12" a="1"/>
  <c r="F563" i="12" s="1"/>
  <c r="K563" i="11" s="1"/>
  <c r="F564" i="12" a="1"/>
  <c r="F564" i="12" s="1"/>
  <c r="K564" i="11" s="1"/>
  <c r="F565" i="12" a="1"/>
  <c r="F565" i="12" s="1"/>
  <c r="F566" i="12" a="1"/>
  <c r="F566" i="12"/>
  <c r="K566" i="11" s="1"/>
  <c r="F567" i="12" a="1"/>
  <c r="F567" i="12" s="1"/>
  <c r="K567" i="11" s="1"/>
  <c r="F568" i="12" a="1"/>
  <c r="F568" i="12"/>
  <c r="K568" i="11" s="1"/>
  <c r="F569" i="12" a="1"/>
  <c r="F569" i="12"/>
  <c r="K569" i="11" s="1"/>
  <c r="F570" i="12" a="1"/>
  <c r="F570" i="12"/>
  <c r="K570" i="11" s="1"/>
  <c r="F571" i="12" a="1"/>
  <c r="F571" i="12" s="1"/>
  <c r="K571" i="11" s="1"/>
  <c r="F572" i="12" a="1"/>
  <c r="F572" i="12" s="1"/>
  <c r="K572" i="11" s="1"/>
  <c r="F573" i="12" a="1"/>
  <c r="F573" i="12" s="1"/>
  <c r="K573" i="11" s="1"/>
  <c r="F574" i="12" a="1"/>
  <c r="F574" i="12" s="1"/>
  <c r="K574" i="11" s="1"/>
  <c r="F575" i="12" a="1"/>
  <c r="F575" i="12" s="1"/>
  <c r="K575" i="11" s="1"/>
  <c r="F576" i="12" a="1"/>
  <c r="F576" i="12" s="1"/>
  <c r="K576" i="11" s="1"/>
  <c r="F577" i="12" a="1"/>
  <c r="F577" i="12"/>
  <c r="K577" i="11" s="1"/>
  <c r="F578" i="12" a="1"/>
  <c r="F578" i="12"/>
  <c r="K578" i="11" s="1"/>
  <c r="F579" i="12" a="1"/>
  <c r="F579" i="12"/>
  <c r="K579" i="11" s="1"/>
  <c r="F580" i="12" a="1"/>
  <c r="F580" i="12" s="1"/>
  <c r="K580" i="11" s="1"/>
  <c r="F581" i="12" a="1"/>
  <c r="F581" i="12" s="1"/>
  <c r="K581" i="11" s="1"/>
  <c r="F582" i="12" a="1"/>
  <c r="F582" i="12" s="1"/>
  <c r="K582" i="11" s="1"/>
  <c r="F583" i="12" a="1"/>
  <c r="F583" i="12" s="1"/>
  <c r="K583" i="11" s="1"/>
  <c r="F584" i="12" a="1"/>
  <c r="F584" i="12"/>
  <c r="K584" i="11" s="1"/>
  <c r="F585" i="12" a="1"/>
  <c r="F585" i="12" s="1"/>
  <c r="K585" i="11" s="1"/>
  <c r="F586" i="12" a="1"/>
  <c r="F586" i="12" s="1"/>
  <c r="K586" i="11" s="1"/>
  <c r="F587" i="12" a="1"/>
  <c r="F587" i="12"/>
  <c r="K587" i="11" s="1"/>
  <c r="F588" i="12" a="1"/>
  <c r="F588" i="12" s="1"/>
  <c r="K588" i="11" s="1"/>
  <c r="F589" i="12" a="1"/>
  <c r="F589" i="12" s="1"/>
  <c r="K589" i="11" s="1"/>
  <c r="F590" i="12" a="1"/>
  <c r="F590" i="12"/>
  <c r="K590" i="11" s="1"/>
  <c r="F591" i="12" a="1"/>
  <c r="F591" i="12" s="1"/>
  <c r="K591" i="11" s="1"/>
  <c r="F592" i="12" a="1"/>
  <c r="F592" i="12" s="1"/>
  <c r="K592" i="11" s="1"/>
  <c r="F593" i="12" a="1"/>
  <c r="F593" i="12"/>
  <c r="K593" i="11" s="1"/>
  <c r="F594" i="12" a="1"/>
  <c r="F594" i="12"/>
  <c r="K594" i="11" s="1"/>
  <c r="F595" i="12" a="1"/>
  <c r="F595" i="12" s="1"/>
  <c r="K595" i="11" s="1"/>
  <c r="F596" i="12" a="1"/>
  <c r="F596" i="12" s="1"/>
  <c r="K596" i="11" s="1"/>
  <c r="F597" i="12" a="1"/>
  <c r="F597" i="12" s="1"/>
  <c r="K597" i="11" s="1"/>
  <c r="F598" i="12" a="1"/>
  <c r="F598" i="12"/>
  <c r="K598" i="11" s="1"/>
  <c r="F599" i="12" a="1"/>
  <c r="F599" i="12" s="1"/>
  <c r="K599" i="11" s="1"/>
  <c r="F600" i="12" a="1"/>
  <c r="F600" i="12" s="1"/>
  <c r="K600" i="11" s="1"/>
  <c r="F601" i="12" a="1"/>
  <c r="F601" i="12" s="1"/>
  <c r="K601" i="11" s="1"/>
  <c r="F602" i="12" a="1"/>
  <c r="F602" i="12"/>
  <c r="K602" i="11" s="1"/>
  <c r="F603" i="12" a="1"/>
  <c r="F603" i="12"/>
  <c r="K603" i="11" s="1"/>
  <c r="F604" i="12" a="1"/>
  <c r="F604" i="12" s="1"/>
  <c r="K604" i="11" s="1"/>
  <c r="F605" i="12" a="1"/>
  <c r="F605" i="12" s="1"/>
  <c r="K605" i="11" s="1"/>
  <c r="F606" i="12" a="1"/>
  <c r="F606" i="12"/>
  <c r="K606" i="11" s="1"/>
  <c r="F607" i="12" a="1"/>
  <c r="F607" i="12"/>
  <c r="K607" i="11" s="1"/>
  <c r="F608" i="12" a="1"/>
  <c r="F608" i="12" s="1"/>
  <c r="F609" i="12" a="1"/>
  <c r="F609" i="12"/>
  <c r="F610" i="12" a="1"/>
  <c r="F610" i="12" s="1"/>
  <c r="K610" i="11" s="1"/>
  <c r="F611" i="12" a="1"/>
  <c r="F611" i="12"/>
  <c r="F612" i="12" a="1"/>
  <c r="F612" i="12" s="1"/>
  <c r="K612" i="11" s="1"/>
  <c r="F613" i="12" a="1"/>
  <c r="F613" i="12"/>
  <c r="K613" i="11" s="1"/>
  <c r="F614" i="12" a="1"/>
  <c r="F614" i="12" s="1"/>
  <c r="K614" i="11" s="1"/>
  <c r="F615" i="12" a="1"/>
  <c r="F615" i="12" s="1"/>
  <c r="K615" i="11" s="1"/>
  <c r="F616" i="12" a="1"/>
  <c r="F616" i="12" s="1"/>
  <c r="K616" i="11" s="1"/>
  <c r="F617" i="12" a="1"/>
  <c r="F617" i="12"/>
  <c r="K617" i="11" s="1"/>
  <c r="F618" i="12" a="1"/>
  <c r="F618" i="12" s="1"/>
  <c r="K618" i="11" s="1"/>
  <c r="F619" i="12" a="1"/>
  <c r="F619" i="12" s="1"/>
  <c r="K619" i="11" s="1"/>
  <c r="F620" i="12" a="1"/>
  <c r="F620" i="12" s="1"/>
  <c r="K620" i="11" s="1"/>
  <c r="F621" i="12" a="1"/>
  <c r="F621" i="12"/>
  <c r="F622" i="12" a="1"/>
  <c r="F622" i="12"/>
  <c r="F623" i="12" a="1"/>
  <c r="F623" i="12"/>
  <c r="K623" i="11" s="1"/>
  <c r="F624" i="12" a="1"/>
  <c r="F624" i="12" s="1"/>
  <c r="K624" i="11" s="1"/>
  <c r="F625" i="12" a="1"/>
  <c r="F625" i="12" s="1"/>
  <c r="K625" i="11" s="1"/>
  <c r="F626" i="12" a="1"/>
  <c r="F626" i="12" s="1"/>
  <c r="K626" i="11" s="1"/>
  <c r="F627" i="12" a="1"/>
  <c r="F627" i="12" s="1"/>
  <c r="K627" i="11" s="1"/>
  <c r="F628" i="12" a="1"/>
  <c r="F628" i="12" s="1"/>
  <c r="K628" i="11" s="1"/>
  <c r="F629" i="12" a="1"/>
  <c r="F629" i="12" s="1"/>
  <c r="K629" i="11" s="1"/>
  <c r="F630" i="12" a="1"/>
  <c r="F630" i="12" s="1"/>
  <c r="K630" i="11" s="1"/>
  <c r="F631" i="12" a="1"/>
  <c r="F631" i="12"/>
  <c r="K631" i="11" s="1"/>
  <c r="F632" i="12" a="1"/>
  <c r="F632" i="12" s="1"/>
  <c r="K632" i="11" s="1"/>
  <c r="F633" i="12" a="1"/>
  <c r="F633" i="12" s="1"/>
  <c r="K633" i="11" s="1"/>
  <c r="F634" i="12" a="1"/>
  <c r="F634" i="12"/>
  <c r="K634" i="11" s="1"/>
  <c r="F635" i="12" a="1"/>
  <c r="F635" i="12" s="1"/>
  <c r="K635" i="11" s="1"/>
  <c r="F636" i="12" a="1"/>
  <c r="F636" i="12" s="1"/>
  <c r="K636" i="11" s="1"/>
  <c r="F637" i="12" a="1"/>
  <c r="F637" i="12" s="1"/>
  <c r="K637" i="11" s="1"/>
  <c r="F638" i="12" a="1"/>
  <c r="F638" i="12" s="1"/>
  <c r="K638" i="11" s="1"/>
  <c r="F639" i="12" a="1"/>
  <c r="F639" i="12" s="1"/>
  <c r="K639" i="11" s="1"/>
  <c r="F640" i="12" a="1"/>
  <c r="F640" i="12" s="1"/>
  <c r="K640" i="11" s="1"/>
  <c r="F641" i="12" a="1"/>
  <c r="F641" i="12" s="1"/>
  <c r="K641" i="11" s="1"/>
  <c r="F642" i="12" a="1"/>
  <c r="F642" i="12" s="1"/>
  <c r="K642" i="11" s="1"/>
  <c r="F643" i="12" a="1"/>
  <c r="F643" i="12"/>
  <c r="K643" i="11" s="1"/>
  <c r="F644" i="12" a="1"/>
  <c r="F644" i="12" s="1"/>
  <c r="K644" i="11" s="1"/>
  <c r="F645" i="12" a="1"/>
  <c r="F645" i="12"/>
  <c r="K645" i="11" s="1"/>
  <c r="F646" i="12" a="1"/>
  <c r="F646" i="12" s="1"/>
  <c r="F647" i="12" a="1"/>
  <c r="F647" i="12" s="1"/>
  <c r="K647" i="11" s="1"/>
  <c r="F648" i="12" a="1"/>
  <c r="F648" i="12"/>
  <c r="K648" i="11" s="1"/>
  <c r="F649" i="12" a="1"/>
  <c r="F649" i="12"/>
  <c r="K649" i="11" s="1"/>
  <c r="F650" i="12" a="1"/>
  <c r="F650" i="12" s="1"/>
  <c r="K650" i="11" s="1"/>
  <c r="F651" i="12" a="1"/>
  <c r="F651" i="12"/>
  <c r="F652" i="12" a="1"/>
  <c r="F652" i="12" s="1"/>
  <c r="K652" i="11" s="1"/>
  <c r="F653" i="12" a="1"/>
  <c r="F653" i="12"/>
  <c r="K653" i="11" s="1"/>
  <c r="F654" i="12" a="1"/>
  <c r="F654" i="12" s="1"/>
  <c r="K654" i="11" s="1"/>
  <c r="F655" i="12" a="1"/>
  <c r="F655" i="12" s="1"/>
  <c r="F656" i="12" a="1"/>
  <c r="F656" i="12" s="1"/>
  <c r="F657" i="12" a="1"/>
  <c r="F657" i="12" s="1"/>
  <c r="F658" i="12" a="1"/>
  <c r="F658" i="12"/>
  <c r="F659" i="12" a="1"/>
  <c r="F659" i="12"/>
  <c r="K659" i="11" s="1"/>
  <c r="F660" i="12" a="1"/>
  <c r="F660" i="12" s="1"/>
  <c r="K660" i="11" s="1"/>
  <c r="F661" i="12" a="1"/>
  <c r="F661" i="12" s="1"/>
  <c r="K661" i="11" s="1"/>
  <c r="F662" i="12" a="1"/>
  <c r="F662" i="12" s="1"/>
  <c r="K662" i="11" s="1"/>
  <c r="F663" i="12" a="1"/>
  <c r="F663" i="12" s="1"/>
  <c r="K663" i="11" s="1"/>
  <c r="F664" i="12" a="1"/>
  <c r="F664" i="12" s="1"/>
  <c r="K664" i="11" s="1"/>
  <c r="F665" i="12" a="1"/>
  <c r="F665" i="12" s="1"/>
  <c r="K665" i="11" s="1"/>
  <c r="F666" i="12" a="1"/>
  <c r="F666" i="12" s="1"/>
  <c r="K666" i="11" s="1"/>
  <c r="F667" i="12" a="1"/>
  <c r="F667" i="12" s="1"/>
  <c r="K667" i="11" s="1"/>
  <c r="F668" i="12" a="1"/>
  <c r="F668" i="12" s="1"/>
  <c r="K668" i="11" s="1"/>
  <c r="F669" i="12" a="1"/>
  <c r="F669" i="12"/>
  <c r="K669" i="11" s="1"/>
  <c r="F670" i="12" a="1"/>
  <c r="F670" i="12"/>
  <c r="K670" i="11" s="1"/>
  <c r="F671" i="12" a="1"/>
  <c r="F671" i="12" s="1"/>
  <c r="K671" i="11" s="1"/>
  <c r="F672" i="12" a="1"/>
  <c r="F672" i="12" s="1"/>
  <c r="K672" i="11" s="1"/>
  <c r="F673" i="12" a="1"/>
  <c r="F673" i="12" s="1"/>
  <c r="K673" i="11" s="1"/>
  <c r="F674" i="12" a="1"/>
  <c r="F674" i="12"/>
  <c r="K674" i="11" s="1"/>
  <c r="F675" i="12" a="1"/>
  <c r="F675" i="12"/>
  <c r="K675" i="11" s="1"/>
  <c r="F676" i="12" a="1"/>
  <c r="F676" i="12" s="1"/>
  <c r="K676" i="11" s="1"/>
  <c r="F677" i="12" a="1"/>
  <c r="F677" i="12" s="1"/>
  <c r="K677" i="11" s="1"/>
  <c r="F678" i="12" a="1"/>
  <c r="F678" i="12"/>
  <c r="K678" i="11" s="1"/>
  <c r="F679" i="12" a="1"/>
  <c r="F679" i="12" s="1"/>
  <c r="K679" i="11" s="1"/>
  <c r="F680" i="12" a="1"/>
  <c r="F680" i="12"/>
  <c r="K680" i="11" s="1"/>
  <c r="F681" i="12" a="1"/>
  <c r="F681" i="12" s="1"/>
  <c r="K681" i="11" s="1"/>
  <c r="F682" i="12" a="1"/>
  <c r="F682" i="12" s="1"/>
  <c r="K682" i="11" s="1"/>
  <c r="F683" i="12" a="1"/>
  <c r="F683" i="12" s="1"/>
  <c r="K683" i="11" s="1"/>
  <c r="F684" i="12" a="1"/>
  <c r="F684" i="12" s="1"/>
  <c r="K684" i="11" s="1"/>
  <c r="F685" i="12" a="1"/>
  <c r="F685" i="12"/>
  <c r="K685" i="11" s="1"/>
  <c r="F686" i="12" a="1"/>
  <c r="F686" i="12" s="1"/>
  <c r="K686" i="11" s="1"/>
  <c r="F687" i="12" a="1"/>
  <c r="F687" i="12" s="1"/>
  <c r="K687" i="11" s="1"/>
  <c r="F688" i="12" a="1"/>
  <c r="F688" i="12"/>
  <c r="K688" i="11" s="1"/>
  <c r="F689" i="12" a="1"/>
  <c r="F689" i="12"/>
  <c r="K689" i="11" s="1"/>
  <c r="F690" i="12" a="1"/>
  <c r="F690" i="12" s="1"/>
  <c r="K690" i="11" s="1"/>
  <c r="F691" i="12" a="1"/>
  <c r="F691" i="12" s="1"/>
  <c r="K691" i="11" s="1"/>
  <c r="F692" i="12" a="1"/>
  <c r="F692" i="12" s="1"/>
  <c r="F693" i="12" a="1"/>
  <c r="F693" i="12"/>
  <c r="K693" i="11" s="1"/>
  <c r="F694" i="12" a="1"/>
  <c r="F694" i="12"/>
  <c r="K694" i="11" s="1"/>
  <c r="F695" i="12" a="1"/>
  <c r="F695" i="12"/>
  <c r="K695" i="11" s="1"/>
  <c r="F696" i="12" a="1"/>
  <c r="F696" i="12" s="1"/>
  <c r="K696" i="11" s="1"/>
  <c r="F697" i="12" a="1"/>
  <c r="F697" i="12"/>
  <c r="K697" i="11" s="1"/>
  <c r="F698" i="12" a="1"/>
  <c r="F698" i="12" s="1"/>
  <c r="K698" i="11" s="1"/>
  <c r="F699" i="12" a="1"/>
  <c r="F699" i="12"/>
  <c r="K699" i="11" s="1"/>
  <c r="F700" i="12" a="1"/>
  <c r="F700" i="12" s="1"/>
  <c r="K700" i="11" s="1"/>
  <c r="F701" i="12" a="1"/>
  <c r="F701" i="12"/>
  <c r="F702" i="12" a="1"/>
  <c r="F702" i="12"/>
  <c r="K702" i="11" s="1"/>
  <c r="F703" i="12" a="1"/>
  <c r="F703" i="12" s="1"/>
  <c r="K703" i="11" s="1"/>
  <c r="F704" i="12" a="1"/>
  <c r="F704" i="12"/>
  <c r="K704" i="11" s="1"/>
  <c r="F705" i="12" a="1"/>
  <c r="F705" i="12"/>
  <c r="K705" i="11" s="1"/>
  <c r="F706" i="12" a="1"/>
  <c r="F706" i="12" s="1"/>
  <c r="K706" i="11" s="1"/>
  <c r="F707" i="12" a="1"/>
  <c r="F707" i="12" s="1"/>
  <c r="K707" i="11" s="1"/>
  <c r="F708" i="12" a="1"/>
  <c r="F708" i="12" s="1"/>
  <c r="F709" i="12" a="1"/>
  <c r="F709" i="12" s="1"/>
  <c r="K709" i="11" s="1"/>
  <c r="F710" i="12" a="1"/>
  <c r="F710" i="12" s="1"/>
  <c r="K710" i="11" s="1"/>
  <c r="F711" i="12" a="1"/>
  <c r="F711" i="12" s="1"/>
  <c r="K711" i="11" s="1"/>
  <c r="F712" i="12" a="1"/>
  <c r="F712" i="12" s="1"/>
  <c r="K712" i="11" s="1"/>
  <c r="F713" i="12" a="1"/>
  <c r="F713" i="12" s="1"/>
  <c r="K713" i="11" s="1"/>
  <c r="F714" i="12" a="1"/>
  <c r="F714" i="12"/>
  <c r="K714" i="11" s="1"/>
  <c r="F715" i="12" a="1"/>
  <c r="F715" i="12"/>
  <c r="K715" i="11" s="1"/>
  <c r="F716" i="12" a="1"/>
  <c r="F716" i="12" s="1"/>
  <c r="K716" i="11" s="1"/>
  <c r="F717" i="12" a="1"/>
  <c r="F717" i="12" s="1"/>
  <c r="K717" i="11" s="1"/>
  <c r="F718" i="12" a="1"/>
  <c r="F718" i="12" s="1"/>
  <c r="K718" i="11" s="1"/>
  <c r="F719" i="12" a="1"/>
  <c r="F719" i="12"/>
  <c r="K719" i="11" s="1"/>
  <c r="F720" i="12" a="1"/>
  <c r="F720" i="12" s="1"/>
  <c r="F721" i="12" a="1"/>
  <c r="F721" i="12"/>
  <c r="K721" i="11" s="1"/>
  <c r="F722" i="12" a="1"/>
  <c r="F722" i="12"/>
  <c r="K722" i="11" s="1"/>
  <c r="F723" i="12" a="1"/>
  <c r="F723" i="12" s="1"/>
  <c r="K723" i="11" s="1"/>
  <c r="F724" i="12" a="1"/>
  <c r="F724" i="12" s="1"/>
  <c r="K724" i="11" s="1"/>
  <c r="F725" i="12" a="1"/>
  <c r="F725" i="12"/>
  <c r="K725" i="11" s="1"/>
  <c r="F726" i="12" a="1"/>
  <c r="F726" i="12" s="1"/>
  <c r="K726" i="11" s="1"/>
  <c r="F727" i="12" a="1"/>
  <c r="F727" i="12" s="1"/>
  <c r="K727" i="11" s="1"/>
  <c r="F728" i="12" a="1"/>
  <c r="F728" i="12" s="1"/>
  <c r="K728" i="11" s="1"/>
  <c r="F729" i="12" a="1"/>
  <c r="F729" i="12"/>
  <c r="K729" i="11" s="1"/>
  <c r="F730" i="12" a="1"/>
  <c r="F730" i="12" s="1"/>
  <c r="K730" i="11" s="1"/>
  <c r="F731" i="12" a="1"/>
  <c r="F731" i="12"/>
  <c r="K731" i="11" s="1"/>
  <c r="F732" i="12" a="1"/>
  <c r="F732" i="12" s="1"/>
  <c r="K732" i="11" s="1"/>
  <c r="F733" i="12" a="1"/>
  <c r="F733" i="12" s="1"/>
  <c r="K733" i="11" s="1"/>
  <c r="F734" i="12" a="1"/>
  <c r="F734" i="12"/>
  <c r="K734" i="11" s="1"/>
  <c r="F735" i="12" a="1"/>
  <c r="F735" i="12" s="1"/>
  <c r="K735" i="11" s="1"/>
  <c r="F736" i="12" a="1"/>
  <c r="F736" i="12" s="1"/>
  <c r="K736" i="11" s="1"/>
  <c r="F737" i="12" a="1"/>
  <c r="F737" i="12" s="1"/>
  <c r="F738" i="12" a="1"/>
  <c r="F738" i="12"/>
  <c r="K738" i="11" s="1"/>
  <c r="F739" i="12" a="1"/>
  <c r="F739" i="12"/>
  <c r="K739" i="11" s="1"/>
  <c r="F740" i="12" a="1"/>
  <c r="F740" i="12" s="1"/>
  <c r="K740" i="11" s="1"/>
  <c r="F741" i="12" a="1"/>
  <c r="F741" i="12" s="1"/>
  <c r="K741" i="11" s="1"/>
  <c r="F742" i="12" a="1"/>
  <c r="F742" i="12"/>
  <c r="K742" i="11" s="1"/>
  <c r="F743" i="12" a="1"/>
  <c r="F743" i="12" s="1"/>
  <c r="K743" i="11" s="1"/>
  <c r="F744" i="12" a="1"/>
  <c r="F744" i="12" s="1"/>
  <c r="K744" i="11" s="1"/>
  <c r="F745" i="12" a="1"/>
  <c r="F745" i="12" s="1"/>
  <c r="K745" i="11" s="1"/>
  <c r="F746" i="12" a="1"/>
  <c r="F746" i="12" s="1"/>
  <c r="F747" i="12" a="1"/>
  <c r="F747" i="12" s="1"/>
  <c r="K747" i="11" s="1"/>
  <c r="F748" i="12" a="1"/>
  <c r="F748" i="12" s="1"/>
  <c r="F749" i="12" a="1"/>
  <c r="F749" i="12"/>
  <c r="K749" i="11" s="1"/>
  <c r="F750" i="12" a="1"/>
  <c r="F750" i="12"/>
  <c r="K750" i="11" s="1"/>
  <c r="F751" i="12" a="1"/>
  <c r="F751" i="12" s="1"/>
  <c r="K751" i="11" s="1"/>
  <c r="F752" i="12" a="1"/>
  <c r="F752" i="12" s="1"/>
  <c r="K752" i="11" s="1"/>
  <c r="F753" i="12" a="1"/>
  <c r="F753" i="12" s="1"/>
  <c r="K753" i="11" s="1"/>
  <c r="F754" i="12" a="1"/>
  <c r="F754" i="12" s="1"/>
  <c r="K754" i="11" s="1"/>
  <c r="F755" i="12" a="1"/>
  <c r="F755" i="12"/>
  <c r="K755" i="11" s="1"/>
  <c r="F756" i="12" a="1"/>
  <c r="F756" i="12" s="1"/>
  <c r="K756" i="11" s="1"/>
  <c r="F757" i="12" a="1"/>
  <c r="F757" i="12" s="1"/>
  <c r="K757" i="11" s="1"/>
  <c r="F758" i="12" a="1"/>
  <c r="F758" i="12"/>
  <c r="K758" i="11" s="1"/>
  <c r="F759" i="12" a="1"/>
  <c r="F759" i="12"/>
  <c r="K759" i="11" s="1"/>
  <c r="F760" i="12" a="1"/>
  <c r="F760" i="12" s="1"/>
  <c r="K760" i="11" s="1"/>
  <c r="F761" i="12" a="1"/>
  <c r="F761" i="12"/>
  <c r="K761" i="11" s="1"/>
  <c r="F762" i="12" a="1"/>
  <c r="F762" i="12" s="1"/>
  <c r="K762" i="11" s="1"/>
  <c r="F763" i="12" a="1"/>
  <c r="F763" i="12" s="1"/>
  <c r="K763" i="11" s="1"/>
  <c r="F764" i="12" a="1"/>
  <c r="F764" i="12" s="1"/>
  <c r="K764" i="11" s="1"/>
  <c r="F765" i="12" a="1"/>
  <c r="F765" i="12" s="1"/>
  <c r="K765" i="11" s="1"/>
  <c r="F766" i="12" a="1"/>
  <c r="F766" i="12" s="1"/>
  <c r="K766" i="11" s="1"/>
  <c r="F767" i="12" a="1"/>
  <c r="F767" i="12" s="1"/>
  <c r="K767" i="11" s="1"/>
  <c r="F768" i="12" a="1"/>
  <c r="F768" i="12"/>
  <c r="K768" i="11" s="1"/>
  <c r="F769" i="12" a="1"/>
  <c r="F769" i="12"/>
  <c r="K769" i="11" s="1"/>
  <c r="F770" i="12" a="1"/>
  <c r="F770" i="12" s="1"/>
  <c r="K770" i="11" s="1"/>
  <c r="F771" i="12" a="1"/>
  <c r="F771" i="12" s="1"/>
  <c r="K771" i="11" s="1"/>
  <c r="F772" i="12" a="1"/>
  <c r="F772" i="12" s="1"/>
  <c r="K772" i="11" s="1"/>
  <c r="F773" i="12" a="1"/>
  <c r="F773" i="12" s="1"/>
  <c r="K773" i="11" s="1"/>
  <c r="F774" i="12" a="1"/>
  <c r="F774" i="12" s="1"/>
  <c r="K774" i="11" s="1"/>
  <c r="F775" i="12" a="1"/>
  <c r="F775" i="12" s="1"/>
  <c r="K775" i="11" s="1"/>
  <c r="F776" i="12" a="1"/>
  <c r="F776" i="12" s="1"/>
  <c r="K776" i="11" s="1"/>
  <c r="F777" i="12" a="1"/>
  <c r="F777" i="12"/>
  <c r="K777" i="11" s="1"/>
  <c r="F778" i="12" a="1"/>
  <c r="F778" i="12"/>
  <c r="K778" i="11" s="1"/>
  <c r="F779" i="12" a="1"/>
  <c r="F779" i="12" s="1"/>
  <c r="K779" i="11" s="1"/>
  <c r="F780" i="12" a="1"/>
  <c r="F780" i="12" s="1"/>
  <c r="K780" i="11" s="1"/>
  <c r="F781" i="12" a="1"/>
  <c r="F781" i="12" s="1"/>
  <c r="K781" i="11" s="1"/>
  <c r="F782" i="12" a="1"/>
  <c r="F782" i="12" s="1"/>
  <c r="K782" i="11" s="1"/>
  <c r="F783" i="12" a="1"/>
  <c r="F783" i="12" s="1"/>
  <c r="K783" i="11" s="1"/>
  <c r="F784" i="12" a="1"/>
  <c r="F784" i="12" s="1"/>
  <c r="K784" i="11" s="1"/>
  <c r="F785" i="12" a="1"/>
  <c r="F785" i="12" s="1"/>
  <c r="K785" i="11" s="1"/>
  <c r="F786" i="12" a="1"/>
  <c r="F786" i="12" s="1"/>
  <c r="K786" i="11" s="1"/>
  <c r="F787" i="12" a="1"/>
  <c r="F787" i="12" s="1"/>
  <c r="K787" i="11" s="1"/>
  <c r="F788" i="12" a="1"/>
  <c r="F788" i="12" s="1"/>
  <c r="K788" i="11" s="1"/>
  <c r="F789" i="12" a="1"/>
  <c r="F789" i="12" s="1"/>
  <c r="K789" i="11" s="1"/>
  <c r="F790" i="12" a="1"/>
  <c r="F790" i="12" s="1"/>
  <c r="K790" i="11" s="1"/>
  <c r="F791" i="12" a="1"/>
  <c r="F791" i="12" s="1"/>
  <c r="K791" i="11" s="1"/>
  <c r="F792" i="12" a="1"/>
  <c r="F792" i="12" s="1"/>
  <c r="K792" i="11" s="1"/>
  <c r="F793" i="12" a="1"/>
  <c r="F793" i="12"/>
  <c r="K793" i="11" s="1"/>
  <c r="F794" i="12" a="1"/>
  <c r="F794" i="12"/>
  <c r="K794" i="11" s="1"/>
  <c r="F795" i="12" a="1"/>
  <c r="F795" i="12"/>
  <c r="K795" i="11" s="1"/>
  <c r="F796" i="12" a="1"/>
  <c r="F796" i="12" s="1"/>
  <c r="K796" i="11" s="1"/>
  <c r="F797" i="12" a="1"/>
  <c r="F797" i="12" s="1"/>
  <c r="F798" i="12" a="1"/>
  <c r="F798" i="12" s="1"/>
  <c r="K798" i="11" s="1"/>
  <c r="F799" i="12" a="1"/>
  <c r="F799" i="12" s="1"/>
  <c r="F800" i="12" a="1"/>
  <c r="F800" i="12" s="1"/>
  <c r="F801" i="12" a="1"/>
  <c r="F801" i="12" s="1"/>
  <c r="F802" i="12" a="1"/>
  <c r="F802" i="12"/>
  <c r="F803" i="12" a="1"/>
  <c r="F803" i="12" s="1"/>
  <c r="K803" i="11" s="1"/>
  <c r="F804" i="12" a="1"/>
  <c r="F804" i="12" s="1"/>
  <c r="K804" i="11" s="1"/>
  <c r="F805" i="12" a="1"/>
  <c r="F805" i="12" s="1"/>
  <c r="K805" i="11" s="1"/>
  <c r="F806" i="12" a="1"/>
  <c r="F806" i="12"/>
  <c r="K806" i="11" s="1"/>
  <c r="F807" i="12" a="1"/>
  <c r="F807" i="12" s="1"/>
  <c r="K807" i="11" s="1"/>
  <c r="F808" i="12" a="1"/>
  <c r="F808" i="12"/>
  <c r="K808" i="11" s="1"/>
  <c r="F809" i="12" a="1"/>
  <c r="F809" i="12" s="1"/>
  <c r="K809" i="11" s="1"/>
  <c r="F810" i="12" a="1"/>
  <c r="F810" i="12" s="1"/>
  <c r="K810" i="11" s="1"/>
  <c r="F811" i="12" a="1"/>
  <c r="F811" i="12" s="1"/>
  <c r="F812" i="12" a="1"/>
  <c r="F812" i="12" s="1"/>
  <c r="F813" i="12" a="1"/>
  <c r="F813" i="12" s="1"/>
  <c r="F814" i="12" a="1"/>
  <c r="F814" i="12"/>
  <c r="K814" i="11" s="1"/>
  <c r="F815" i="12" a="1"/>
  <c r="F815" i="12" s="1"/>
  <c r="K815" i="11" s="1"/>
  <c r="F816" i="12" a="1"/>
  <c r="F816" i="12"/>
  <c r="K816" i="11" s="1"/>
  <c r="F817" i="12" a="1"/>
  <c r="F817" i="12" s="1"/>
  <c r="K817" i="11" s="1"/>
  <c r="F818" i="12" a="1"/>
  <c r="F818" i="12" s="1"/>
  <c r="F819" i="12" a="1"/>
  <c r="F819" i="12" s="1"/>
  <c r="K819" i="11" s="1"/>
  <c r="F820" i="12" a="1"/>
  <c r="F820" i="12" s="1"/>
  <c r="K820" i="11" s="1"/>
  <c r="F821" i="12" a="1"/>
  <c r="F821" i="12" s="1"/>
  <c r="K821" i="11" s="1"/>
  <c r="F822" i="12" a="1"/>
  <c r="F822" i="12" s="1"/>
  <c r="K822" i="11" s="1"/>
  <c r="F823" i="12" a="1"/>
  <c r="F823" i="12" s="1"/>
  <c r="K823" i="11" s="1"/>
  <c r="F824" i="12" a="1"/>
  <c r="F824" i="12"/>
  <c r="K824" i="11" s="1"/>
  <c r="F825" i="12" a="1"/>
  <c r="F825" i="12"/>
  <c r="K825" i="11" s="1"/>
  <c r="F826" i="12" a="1"/>
  <c r="F826" i="12" s="1"/>
  <c r="K826" i="11" s="1"/>
  <c r="F827" i="12" a="1"/>
  <c r="F827" i="12" s="1"/>
  <c r="K827" i="11" s="1"/>
  <c r="F828" i="12" a="1"/>
  <c r="F828" i="12" s="1"/>
  <c r="K828" i="11" s="1"/>
  <c r="F829" i="12" a="1"/>
  <c r="F829" i="12" s="1"/>
  <c r="K829" i="11" s="1"/>
  <c r="F830" i="12" a="1"/>
  <c r="F830" i="12" s="1"/>
  <c r="K830" i="11" s="1"/>
  <c r="F831" i="12" a="1"/>
  <c r="F831" i="12" s="1"/>
  <c r="K831" i="11" s="1"/>
  <c r="F832" i="12" a="1"/>
  <c r="F832" i="12"/>
  <c r="K832" i="11" s="1"/>
  <c r="F833" i="12" a="1"/>
  <c r="F833" i="12" s="1"/>
  <c r="K833" i="11" s="1"/>
  <c r="F834" i="12" a="1"/>
  <c r="F834" i="12"/>
  <c r="K834" i="11" s="1"/>
  <c r="F835" i="12" a="1"/>
  <c r="F835" i="12"/>
  <c r="K835" i="11" s="1"/>
  <c r="F836" i="12" a="1"/>
  <c r="F836" i="12" s="1"/>
  <c r="K836" i="11" s="1"/>
  <c r="F837" i="12" a="1"/>
  <c r="F837" i="12" s="1"/>
  <c r="K837" i="11" s="1"/>
  <c r="F838" i="12" a="1"/>
  <c r="F838" i="12" s="1"/>
  <c r="K838" i="11" s="1"/>
  <c r="F839" i="12" a="1"/>
  <c r="F839" i="12" s="1"/>
  <c r="K839" i="11" s="1"/>
  <c r="F840" i="12" a="1"/>
  <c r="F840" i="12"/>
  <c r="K840" i="11" s="1"/>
  <c r="F841" i="12" a="1"/>
  <c r="F841" i="12"/>
  <c r="K841" i="11" s="1"/>
  <c r="F842" i="12" a="1"/>
  <c r="F842" i="12"/>
  <c r="K842" i="11" s="1"/>
  <c r="F843" i="12" a="1"/>
  <c r="F843" i="12" s="1"/>
  <c r="K843" i="11" s="1"/>
  <c r="F844" i="12" a="1"/>
  <c r="F844" i="12" s="1"/>
  <c r="K844" i="11" s="1"/>
  <c r="F845" i="12" a="1"/>
  <c r="F845" i="12" s="1"/>
  <c r="K845" i="11" s="1"/>
  <c r="F846" i="12" a="1"/>
  <c r="F846" i="12" s="1"/>
  <c r="K846" i="11" s="1"/>
  <c r="F847" i="12" a="1"/>
  <c r="F847" i="12" s="1"/>
  <c r="F848" i="12" a="1"/>
  <c r="F848" i="12"/>
  <c r="K848" i="11" s="1"/>
  <c r="F849" i="12" a="1"/>
  <c r="F849" i="12"/>
  <c r="K849" i="11" s="1"/>
  <c r="F850" i="12" a="1"/>
  <c r="F850" i="12" s="1"/>
  <c r="K850" i="11" s="1"/>
  <c r="F851" i="12" a="1"/>
  <c r="F851" i="12"/>
  <c r="K851" i="11" s="1"/>
  <c r="F852" i="12" a="1"/>
  <c r="F852" i="12" s="1"/>
  <c r="K852" i="11" s="1"/>
  <c r="F853" i="12" a="1"/>
  <c r="F853" i="12" s="1"/>
  <c r="K853" i="11" s="1"/>
  <c r="F854" i="12" a="1"/>
  <c r="F854" i="12" s="1"/>
  <c r="K854" i="11" s="1"/>
  <c r="F855" i="12" a="1"/>
  <c r="F855" i="12" s="1"/>
  <c r="K855" i="11" s="1"/>
  <c r="F856" i="12" a="1"/>
  <c r="F856" i="12" s="1"/>
  <c r="K856" i="11" s="1"/>
  <c r="F857" i="12" a="1"/>
  <c r="F857" i="12" s="1"/>
  <c r="K857" i="11" s="1"/>
  <c r="F858" i="12" a="1"/>
  <c r="F858" i="12" s="1"/>
  <c r="K858" i="11" s="1"/>
  <c r="F859" i="12" a="1"/>
  <c r="F859" i="12" s="1"/>
  <c r="K859" i="11" s="1"/>
  <c r="F860" i="12" a="1"/>
  <c r="F860" i="12" s="1"/>
  <c r="K860" i="11" s="1"/>
  <c r="F861" i="12" a="1"/>
  <c r="F861" i="12" s="1"/>
  <c r="K861" i="11" s="1"/>
  <c r="F862" i="12" a="1"/>
  <c r="F862" i="12"/>
  <c r="K862" i="11" s="1"/>
  <c r="F863" i="12" a="1"/>
  <c r="F863" i="12"/>
  <c r="K863" i="11" s="1"/>
  <c r="F864" i="12" a="1"/>
  <c r="F864" i="12" s="1"/>
  <c r="K864" i="11" s="1"/>
  <c r="F865" i="12" a="1"/>
  <c r="F865" i="12" s="1"/>
  <c r="K865" i="11" s="1"/>
  <c r="F866" i="12" a="1"/>
  <c r="F866" i="12" s="1"/>
  <c r="K866" i="11" s="1"/>
  <c r="F867" i="12" a="1"/>
  <c r="F867" i="12" s="1"/>
  <c r="K867" i="11" s="1"/>
  <c r="F868" i="12" a="1"/>
  <c r="F868" i="12" s="1"/>
  <c r="K868" i="11" s="1"/>
  <c r="F869" i="12" a="1"/>
  <c r="F869" i="12" s="1"/>
  <c r="K869" i="11" s="1"/>
  <c r="F870" i="12" a="1"/>
  <c r="F870" i="12"/>
  <c r="K870" i="11" s="1"/>
  <c r="F871" i="12" a="1"/>
  <c r="F871" i="12" s="1"/>
  <c r="K871" i="11" s="1"/>
  <c r="F872" i="12" a="1"/>
  <c r="F872" i="12"/>
  <c r="K872" i="11" s="1"/>
  <c r="F873" i="12" a="1"/>
  <c r="F873" i="12" s="1"/>
  <c r="K873" i="11" s="1"/>
  <c r="F874" i="12" a="1"/>
  <c r="F874" i="12" s="1"/>
  <c r="K874" i="11" s="1"/>
  <c r="F875" i="12" a="1"/>
  <c r="F875" i="12" s="1"/>
  <c r="K875" i="11" s="1"/>
  <c r="F876" i="12" a="1"/>
  <c r="F876" i="12" s="1"/>
  <c r="F877" i="12" a="1"/>
  <c r="F877" i="12" s="1"/>
  <c r="F878" i="12" a="1"/>
  <c r="F878" i="12"/>
  <c r="K878" i="11" s="1"/>
  <c r="F879" i="12" a="1"/>
  <c r="F879" i="12" s="1"/>
  <c r="K879" i="11" s="1"/>
  <c r="F880" i="12" a="1"/>
  <c r="F880" i="12"/>
  <c r="K880" i="11" s="1"/>
  <c r="F881" i="12" a="1"/>
  <c r="F881" i="12"/>
  <c r="K881" i="11" s="1"/>
  <c r="F882" i="12" a="1"/>
  <c r="F882" i="12" s="1"/>
  <c r="K882" i="11" s="1"/>
  <c r="F883" i="12" a="1"/>
  <c r="F883" i="12"/>
  <c r="K883" i="11" s="1"/>
  <c r="F884" i="12" a="1"/>
  <c r="F884" i="12" s="1"/>
  <c r="K884" i="11" s="1"/>
  <c r="F885" i="12" a="1"/>
  <c r="F885" i="12" s="1"/>
  <c r="K885" i="11" s="1"/>
  <c r="F886" i="12" a="1"/>
  <c r="F886" i="12" s="1"/>
  <c r="K886" i="11" s="1"/>
  <c r="F887" i="12" a="1"/>
  <c r="F887" i="12" s="1"/>
  <c r="K887" i="11" s="1"/>
  <c r="F888" i="12" a="1"/>
  <c r="F888" i="12" s="1"/>
  <c r="K888" i="11" s="1"/>
  <c r="F889" i="12" a="1"/>
  <c r="F889" i="12" s="1"/>
  <c r="K889" i="11" s="1"/>
  <c r="F890" i="12" a="1"/>
  <c r="F890" i="12"/>
  <c r="K890" i="11" s="1"/>
  <c r="F891" i="12" a="1"/>
  <c r="F891" i="12" s="1"/>
  <c r="K891" i="11" s="1"/>
  <c r="F892" i="12" a="1"/>
  <c r="F892" i="12" s="1"/>
  <c r="K892" i="11" s="1"/>
  <c r="F893" i="12" a="1"/>
  <c r="F893" i="12" s="1"/>
  <c r="K893" i="11" s="1"/>
  <c r="F894" i="12" a="1"/>
  <c r="F894" i="12"/>
  <c r="K894" i="11" s="1"/>
  <c r="F895" i="12" a="1"/>
  <c r="F895" i="12" s="1"/>
  <c r="K895" i="11" s="1"/>
  <c r="F896" i="12" a="1"/>
  <c r="F896" i="12" s="1"/>
  <c r="K896" i="11" s="1"/>
  <c r="F897" i="12" a="1"/>
  <c r="F897" i="12"/>
  <c r="K897" i="11" s="1"/>
  <c r="F898" i="12" a="1"/>
  <c r="F898" i="12" s="1"/>
  <c r="K898" i="11" s="1"/>
  <c r="F899" i="12" a="1"/>
  <c r="F899" i="12" s="1"/>
  <c r="K899" i="11" s="1"/>
  <c r="F900" i="12" a="1"/>
  <c r="F900" i="12" s="1"/>
  <c r="K900" i="11" s="1"/>
  <c r="F901" i="12" a="1"/>
  <c r="F901" i="12" s="1"/>
  <c r="K901" i="11" s="1"/>
  <c r="F902" i="12" a="1"/>
  <c r="F902" i="12"/>
  <c r="K902" i="11" s="1"/>
  <c r="F903" i="12" a="1"/>
  <c r="F903" i="12" s="1"/>
  <c r="K903" i="11" s="1"/>
  <c r="F904" i="12" a="1"/>
  <c r="F904" i="12"/>
  <c r="K904" i="11" s="1"/>
  <c r="F905" i="12" a="1"/>
  <c r="F905" i="12" s="1"/>
  <c r="K905" i="11" s="1"/>
  <c r="F906" i="12" a="1"/>
  <c r="F906" i="12"/>
  <c r="K906" i="11" s="1"/>
  <c r="F907" i="12" a="1"/>
  <c r="F907" i="12" s="1"/>
  <c r="K907" i="11" s="1"/>
  <c r="F908" i="12" a="1"/>
  <c r="F908" i="12" s="1"/>
  <c r="K908" i="11" s="1"/>
  <c r="F909" i="12" a="1"/>
  <c r="F909" i="12" s="1"/>
  <c r="K909" i="11" s="1"/>
  <c r="F910" i="12" a="1"/>
  <c r="F910" i="12" s="1"/>
  <c r="K910" i="11" s="1"/>
  <c r="F911" i="12" a="1"/>
  <c r="F911" i="12"/>
  <c r="F912" i="12" a="1"/>
  <c r="F912" i="12"/>
  <c r="F913" i="12" a="1"/>
  <c r="F913" i="12" s="1"/>
  <c r="K913" i="11" s="1"/>
  <c r="F914" i="12" a="1"/>
  <c r="F914" i="12" s="1"/>
  <c r="K914" i="11" s="1"/>
  <c r="F915" i="12" a="1"/>
  <c r="F915" i="12" s="1"/>
  <c r="K915" i="11" s="1"/>
  <c r="F916" i="12" a="1"/>
  <c r="F916" i="12" s="1"/>
  <c r="K916" i="11" s="1"/>
  <c r="F917" i="12" a="1"/>
  <c r="F917" i="12" s="1"/>
  <c r="K917" i="11" s="1"/>
  <c r="F918" i="12" a="1"/>
  <c r="F918" i="12" s="1"/>
  <c r="K918" i="11" s="1"/>
  <c r="F919" i="12" a="1"/>
  <c r="F919" i="12" s="1"/>
  <c r="K919" i="11" s="1"/>
  <c r="F920" i="12" a="1"/>
  <c r="F920" i="12" s="1"/>
  <c r="K920" i="11" s="1"/>
  <c r="F921" i="12" a="1"/>
  <c r="F921" i="12" s="1"/>
  <c r="K921" i="11" s="1"/>
  <c r="F922" i="12" a="1"/>
  <c r="F922" i="12"/>
  <c r="K922" i="11" s="1"/>
  <c r="F923" i="12" a="1"/>
  <c r="F923" i="12" s="1"/>
  <c r="K923" i="11" s="1"/>
  <c r="F924" i="12" a="1"/>
  <c r="F924" i="12" s="1"/>
  <c r="K924" i="11" s="1"/>
  <c r="F925" i="12" a="1"/>
  <c r="F925" i="12" s="1"/>
  <c r="K925" i="11" s="1"/>
  <c r="F926" i="12" a="1"/>
  <c r="F926" i="12" s="1"/>
  <c r="K926" i="11" s="1"/>
  <c r="F927" i="12" a="1"/>
  <c r="F927" i="12" s="1"/>
  <c r="K927" i="11" s="1"/>
  <c r="F928" i="12" a="1"/>
  <c r="F928" i="12" s="1"/>
  <c r="F929" i="12" a="1"/>
  <c r="F929" i="12"/>
  <c r="F930" i="12" a="1"/>
  <c r="F930" i="12"/>
  <c r="K930" i="11" s="1"/>
  <c r="F931" i="12" a="1"/>
  <c r="F931" i="12" s="1"/>
  <c r="K931" i="11" s="1"/>
  <c r="F932" i="12" a="1"/>
  <c r="F932" i="12" s="1"/>
  <c r="K932" i="11" s="1"/>
  <c r="F933" i="12" a="1"/>
  <c r="F933" i="12" s="1"/>
  <c r="K933" i="11" s="1"/>
  <c r="F934" i="12" a="1"/>
  <c r="F934" i="12"/>
  <c r="K934" i="11" s="1"/>
  <c r="F935" i="12" a="1"/>
  <c r="F935" i="12" s="1"/>
  <c r="K935" i="11" s="1"/>
  <c r="F936" i="12" a="1"/>
  <c r="F936" i="12" s="1"/>
  <c r="K936" i="11" s="1"/>
  <c r="F937" i="12" a="1"/>
  <c r="F937" i="12" s="1"/>
  <c r="K937" i="11" s="1"/>
  <c r="F938" i="12" a="1"/>
  <c r="F938" i="12" s="1"/>
  <c r="K938" i="11" s="1"/>
  <c r="F939" i="12" a="1"/>
  <c r="F939" i="12" s="1"/>
  <c r="F940" i="12" a="1"/>
  <c r="F940" i="12" s="1"/>
  <c r="K940" i="11" s="1"/>
  <c r="F941" i="12" a="1"/>
  <c r="F941" i="12" s="1"/>
  <c r="K941" i="11" s="1"/>
  <c r="F942" i="12" a="1"/>
  <c r="F942" i="12" s="1"/>
  <c r="K942" i="11" s="1"/>
  <c r="F943" i="12" a="1"/>
  <c r="F943" i="12"/>
  <c r="K943" i="11" s="1"/>
  <c r="F944" i="12" a="1"/>
  <c r="F944" i="12" s="1"/>
  <c r="K944" i="11" s="1"/>
  <c r="F945" i="12" a="1"/>
  <c r="F945" i="12"/>
  <c r="K945" i="11" s="1"/>
  <c r="F946" i="12" a="1"/>
  <c r="F946" i="12" s="1"/>
  <c r="K946" i="11" s="1"/>
  <c r="F947" i="12" a="1"/>
  <c r="F947" i="12"/>
  <c r="K947" i="11" s="1"/>
  <c r="F948" i="12" a="1"/>
  <c r="F948" i="12" s="1"/>
  <c r="F949" i="12" a="1"/>
  <c r="F949" i="12" s="1"/>
  <c r="F950" i="12" a="1"/>
  <c r="F950" i="12"/>
  <c r="K950" i="11" s="1"/>
  <c r="F951" i="12" a="1"/>
  <c r="F951" i="12"/>
  <c r="K951" i="11" s="1"/>
  <c r="F952" i="12" a="1"/>
  <c r="F952" i="12" s="1"/>
  <c r="K952" i="11" s="1"/>
  <c r="F953" i="12" a="1"/>
  <c r="F953" i="12"/>
  <c r="K953" i="11" s="1"/>
  <c r="F954" i="12" a="1"/>
  <c r="F954" i="12" s="1"/>
  <c r="K954" i="11" s="1"/>
  <c r="F955" i="12" a="1"/>
  <c r="F955" i="12" s="1"/>
  <c r="K955" i="11" s="1"/>
  <c r="F956" i="12" a="1"/>
  <c r="F956" i="12" s="1"/>
  <c r="K956" i="11" s="1"/>
  <c r="F957" i="12" a="1"/>
  <c r="F957" i="12" s="1"/>
  <c r="K957" i="11" s="1"/>
  <c r="F958" i="12" a="1"/>
  <c r="F958" i="12" s="1"/>
  <c r="K958" i="11" s="1"/>
  <c r="F959" i="12" a="1"/>
  <c r="F959" i="12" s="1"/>
  <c r="K959" i="11" s="1"/>
  <c r="F960" i="12" a="1"/>
  <c r="F960" i="12"/>
  <c r="K960" i="11" s="1"/>
  <c r="F961" i="12" a="1"/>
  <c r="F961" i="12"/>
  <c r="K961" i="11" s="1"/>
  <c r="F962" i="12" a="1"/>
  <c r="F962" i="12"/>
  <c r="K962" i="11" s="1"/>
  <c r="F963" i="12" a="1"/>
  <c r="F963" i="12" s="1"/>
  <c r="K963" i="11" s="1"/>
  <c r="F964" i="12" a="1"/>
  <c r="F964" i="12" s="1"/>
  <c r="K964" i="11" s="1"/>
  <c r="F965" i="12" a="1"/>
  <c r="F965" i="12" s="1"/>
  <c r="K965" i="11" s="1"/>
  <c r="F966" i="12" a="1"/>
  <c r="F966" i="12"/>
  <c r="K966" i="11" s="1"/>
  <c r="F967" i="12" a="1"/>
  <c r="F967" i="12"/>
  <c r="K967" i="11" s="1"/>
  <c r="F968" i="12" a="1"/>
  <c r="F968" i="12" s="1"/>
  <c r="K968" i="11" s="1"/>
  <c r="F969" i="12" a="1"/>
  <c r="F969" i="12" s="1"/>
  <c r="K969" i="11" s="1"/>
  <c r="F970" i="12" a="1"/>
  <c r="F970" i="12" s="1"/>
  <c r="K970" i="11" s="1"/>
  <c r="F971" i="12" a="1"/>
  <c r="F971" i="12"/>
  <c r="K971" i="11" s="1"/>
  <c r="F972" i="12" a="1"/>
  <c r="F972" i="12" s="1"/>
  <c r="K972" i="11" s="1"/>
  <c r="F973" i="12" a="1"/>
  <c r="F973" i="12" s="1"/>
  <c r="K973" i="11" s="1"/>
  <c r="F974" i="12" a="1"/>
  <c r="F974" i="12" s="1"/>
  <c r="K974" i="11" s="1"/>
  <c r="F975" i="12" a="1"/>
  <c r="F975" i="12" s="1"/>
  <c r="K975" i="11" s="1"/>
  <c r="F976" i="12" a="1"/>
  <c r="F976" i="12"/>
  <c r="K976" i="11" s="1"/>
  <c r="F977" i="12" a="1"/>
  <c r="F977" i="12"/>
  <c r="K977" i="11" s="1"/>
  <c r="F978" i="12" a="1"/>
  <c r="F978" i="12" s="1"/>
  <c r="K978" i="11" s="1"/>
  <c r="F979" i="12" a="1"/>
  <c r="F979" i="12"/>
  <c r="K979" i="11" s="1"/>
  <c r="F980" i="12" a="1"/>
  <c r="F980" i="12" s="1"/>
  <c r="K980" i="11" s="1"/>
  <c r="F981" i="12" a="1"/>
  <c r="F981" i="12" s="1"/>
  <c r="K981" i="11" s="1"/>
  <c r="F982" i="12" a="1"/>
  <c r="F982" i="12" s="1"/>
  <c r="K982" i="11" s="1"/>
  <c r="F983" i="12" a="1"/>
  <c r="F983" i="12" s="1"/>
  <c r="K983" i="11" s="1"/>
  <c r="F984" i="12" a="1"/>
  <c r="F984" i="12"/>
  <c r="K984" i="11" s="1"/>
  <c r="F985" i="12" a="1"/>
  <c r="F985" i="12" s="1"/>
  <c r="K985" i="11" s="1"/>
  <c r="F986" i="12" a="1"/>
  <c r="F986" i="12"/>
  <c r="K986" i="11" s="1"/>
  <c r="F987" i="12" a="1"/>
  <c r="F987" i="12"/>
  <c r="K987" i="11" s="1"/>
  <c r="F988" i="12" a="1"/>
  <c r="F988" i="12" s="1"/>
  <c r="K988" i="11" s="1"/>
  <c r="F989" i="12" a="1"/>
  <c r="F989" i="12" s="1"/>
  <c r="K989" i="11" s="1"/>
  <c r="F990" i="12" a="1"/>
  <c r="F990" i="12" s="1"/>
  <c r="K990" i="11" s="1"/>
  <c r="F991" i="12" a="1"/>
  <c r="F991" i="12"/>
  <c r="K991" i="11" s="1"/>
  <c r="F992" i="12" a="1"/>
  <c r="F992" i="12" s="1"/>
  <c r="K992" i="11" s="1"/>
  <c r="F993" i="12" a="1"/>
  <c r="F993" i="12" s="1"/>
  <c r="K993" i="11" s="1"/>
  <c r="F994" i="12" a="1"/>
  <c r="F994" i="12"/>
  <c r="K994" i="11" s="1"/>
  <c r="F995" i="12" a="1"/>
  <c r="F995" i="12" s="1"/>
  <c r="K995" i="11" s="1"/>
  <c r="F996" i="12" a="1"/>
  <c r="F996" i="12" s="1"/>
  <c r="K996" i="11" s="1"/>
  <c r="F997" i="12" a="1"/>
  <c r="F997" i="12" s="1"/>
  <c r="K997" i="11" s="1"/>
  <c r="F998" i="12" a="1"/>
  <c r="F998" i="12" s="1"/>
  <c r="K998" i="11" s="1"/>
  <c r="F999" i="12" a="1"/>
  <c r="F999" i="12"/>
  <c r="K999" i="11" s="1"/>
  <c r="F1000" i="12" a="1"/>
  <c r="F1000" i="12"/>
  <c r="K1000" i="11" s="1"/>
  <c r="F1001" i="12" a="1"/>
  <c r="F1001" i="12" s="1"/>
  <c r="K1001" i="11" s="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J483" i="11"/>
  <c r="J484" i="11"/>
  <c r="J485" i="11"/>
  <c r="J486" i="11"/>
  <c r="J487" i="11"/>
  <c r="J488" i="11"/>
  <c r="J489" i="11"/>
  <c r="J490" i="11"/>
  <c r="J491" i="11"/>
  <c r="J492" i="11"/>
  <c r="J493" i="11"/>
  <c r="J494" i="11"/>
  <c r="J495" i="11"/>
  <c r="J496" i="11"/>
  <c r="J497" i="11"/>
  <c r="J498" i="11"/>
  <c r="J499" i="11"/>
  <c r="J500" i="11"/>
  <c r="J501" i="11"/>
  <c r="J502" i="11"/>
  <c r="J503" i="11"/>
  <c r="J504" i="11"/>
  <c r="J505" i="11"/>
  <c r="J506" i="11"/>
  <c r="J507" i="11"/>
  <c r="J508" i="11"/>
  <c r="J509" i="11"/>
  <c r="J510" i="11"/>
  <c r="J511" i="11"/>
  <c r="J512" i="11"/>
  <c r="J513" i="11"/>
  <c r="J514" i="11"/>
  <c r="J515" i="11"/>
  <c r="J516" i="11"/>
  <c r="J517" i="11"/>
  <c r="J518" i="11"/>
  <c r="J519" i="11"/>
  <c r="J520" i="11"/>
  <c r="J521" i="11"/>
  <c r="J522" i="11"/>
  <c r="J523" i="11"/>
  <c r="J524" i="11"/>
  <c r="J525" i="11"/>
  <c r="J526" i="11"/>
  <c r="J527" i="11"/>
  <c r="J528" i="11"/>
  <c r="J529" i="11"/>
  <c r="J530" i="11"/>
  <c r="J531" i="11"/>
  <c r="J532" i="11"/>
  <c r="J533" i="11"/>
  <c r="J534" i="11"/>
  <c r="J535" i="11"/>
  <c r="J536" i="11"/>
  <c r="J537" i="11"/>
  <c r="J538" i="11"/>
  <c r="J539" i="11"/>
  <c r="J540" i="11"/>
  <c r="J541" i="11"/>
  <c r="J542" i="11"/>
  <c r="J543" i="11"/>
  <c r="J544" i="11"/>
  <c r="J545" i="11"/>
  <c r="J546" i="11"/>
  <c r="J547" i="11"/>
  <c r="J548" i="11"/>
  <c r="J549" i="11"/>
  <c r="J550" i="11"/>
  <c r="J551" i="11"/>
  <c r="J552" i="11"/>
  <c r="J553" i="11"/>
  <c r="J554" i="11"/>
  <c r="J555" i="11"/>
  <c r="J556" i="11"/>
  <c r="J557" i="11"/>
  <c r="J558" i="11"/>
  <c r="J559" i="11"/>
  <c r="J560" i="11"/>
  <c r="J561" i="11"/>
  <c r="J562" i="11"/>
  <c r="J563" i="11"/>
  <c r="J564" i="11"/>
  <c r="J565" i="11"/>
  <c r="J566" i="11"/>
  <c r="J567" i="11"/>
  <c r="J568" i="11"/>
  <c r="J569" i="11"/>
  <c r="J570" i="11"/>
  <c r="J571" i="11"/>
  <c r="J572" i="11"/>
  <c r="J573" i="11"/>
  <c r="J574" i="11"/>
  <c r="J575" i="11"/>
  <c r="J576" i="11"/>
  <c r="J577" i="11"/>
  <c r="J578" i="11"/>
  <c r="J579" i="11"/>
  <c r="J580" i="11"/>
  <c r="J581" i="11"/>
  <c r="J582" i="11"/>
  <c r="J583" i="11"/>
  <c r="J584" i="11"/>
  <c r="J585" i="11"/>
  <c r="J586" i="11"/>
  <c r="J587" i="11"/>
  <c r="J588" i="11"/>
  <c r="J589" i="11"/>
  <c r="J590" i="11"/>
  <c r="J591" i="11"/>
  <c r="J592" i="11"/>
  <c r="J593" i="11"/>
  <c r="J594" i="11"/>
  <c r="J595" i="11"/>
  <c r="J596" i="11"/>
  <c r="J597" i="11"/>
  <c r="J598" i="11"/>
  <c r="J599" i="11"/>
  <c r="J600" i="11"/>
  <c r="J601" i="11"/>
  <c r="J602" i="11"/>
  <c r="J603" i="11"/>
  <c r="J604" i="11"/>
  <c r="J605" i="11"/>
  <c r="J606" i="11"/>
  <c r="J607" i="11"/>
  <c r="J608" i="11"/>
  <c r="J609" i="11"/>
  <c r="J610" i="11"/>
  <c r="J611" i="11"/>
  <c r="J612" i="11"/>
  <c r="J613" i="11"/>
  <c r="J614" i="11"/>
  <c r="J615" i="11"/>
  <c r="J616" i="11"/>
  <c r="J617" i="11"/>
  <c r="J618" i="11"/>
  <c r="J619" i="11"/>
  <c r="J620" i="11"/>
  <c r="J621" i="11"/>
  <c r="J622" i="11"/>
  <c r="J623" i="11"/>
  <c r="J624" i="11"/>
  <c r="J625" i="11"/>
  <c r="J626" i="11"/>
  <c r="J627" i="11"/>
  <c r="J628" i="11"/>
  <c r="J629" i="11"/>
  <c r="J630" i="11"/>
  <c r="J631" i="11"/>
  <c r="J632" i="11"/>
  <c r="J633" i="11"/>
  <c r="J634" i="11"/>
  <c r="J635" i="11"/>
  <c r="J636" i="11"/>
  <c r="J637" i="11"/>
  <c r="J638" i="11"/>
  <c r="J639" i="11"/>
  <c r="J640" i="11"/>
  <c r="J641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678" i="11"/>
  <c r="J679" i="11"/>
  <c r="J680" i="11"/>
  <c r="J681" i="11"/>
  <c r="J682" i="11"/>
  <c r="J683" i="11"/>
  <c r="J684" i="11"/>
  <c r="J685" i="11"/>
  <c r="J686" i="11"/>
  <c r="J687" i="11"/>
  <c r="J688" i="11"/>
  <c r="J689" i="11"/>
  <c r="J690" i="11"/>
  <c r="J691" i="11"/>
  <c r="J692" i="11"/>
  <c r="J693" i="11"/>
  <c r="J694" i="11"/>
  <c r="J695" i="11"/>
  <c r="J696" i="11"/>
  <c r="J697" i="11"/>
  <c r="J698" i="11"/>
  <c r="J699" i="11"/>
  <c r="J700" i="11"/>
  <c r="J701" i="11"/>
  <c r="J702" i="11"/>
  <c r="J703" i="11"/>
  <c r="J704" i="11"/>
  <c r="J705" i="11"/>
  <c r="J706" i="11"/>
  <c r="J707" i="11"/>
  <c r="J708" i="11"/>
  <c r="J709" i="11"/>
  <c r="J710" i="11"/>
  <c r="J711" i="11"/>
  <c r="J712" i="11"/>
  <c r="J713" i="11"/>
  <c r="J714" i="11"/>
  <c r="J715" i="11"/>
  <c r="J716" i="11"/>
  <c r="J717" i="11"/>
  <c r="J718" i="11"/>
  <c r="J719" i="11"/>
  <c r="J720" i="11"/>
  <c r="J721" i="11"/>
  <c r="J722" i="11"/>
  <c r="J723" i="11"/>
  <c r="J724" i="11"/>
  <c r="J725" i="11"/>
  <c r="J726" i="11"/>
  <c r="J727" i="11"/>
  <c r="J728" i="11"/>
  <c r="J729" i="11"/>
  <c r="J730" i="11"/>
  <c r="J731" i="11"/>
  <c r="J732" i="11"/>
  <c r="J733" i="11"/>
  <c r="J734" i="11"/>
  <c r="J735" i="11"/>
  <c r="J736" i="11"/>
  <c r="J737" i="11"/>
  <c r="J738" i="11"/>
  <c r="J739" i="11"/>
  <c r="J740" i="11"/>
  <c r="J741" i="11"/>
  <c r="J742" i="11"/>
  <c r="J743" i="11"/>
  <c r="J744" i="11"/>
  <c r="J745" i="11"/>
  <c r="J746" i="11"/>
  <c r="J747" i="11"/>
  <c r="J748" i="11"/>
  <c r="J749" i="11"/>
  <c r="J750" i="11"/>
  <c r="J751" i="11"/>
  <c r="J752" i="11"/>
  <c r="J753" i="11"/>
  <c r="J754" i="11"/>
  <c r="J755" i="11"/>
  <c r="J756" i="11"/>
  <c r="J757" i="11"/>
  <c r="J758" i="11"/>
  <c r="J759" i="11"/>
  <c r="J760" i="11"/>
  <c r="J761" i="11"/>
  <c r="J762" i="11"/>
  <c r="J763" i="11"/>
  <c r="J764" i="11"/>
  <c r="J765" i="11"/>
  <c r="J766" i="11"/>
  <c r="J767" i="11"/>
  <c r="J768" i="11"/>
  <c r="J769" i="11"/>
  <c r="J770" i="11"/>
  <c r="J771" i="11"/>
  <c r="J772" i="11"/>
  <c r="J773" i="11"/>
  <c r="J774" i="11"/>
  <c r="J775" i="11"/>
  <c r="J776" i="11"/>
  <c r="J777" i="11"/>
  <c r="J778" i="11"/>
  <c r="J779" i="11"/>
  <c r="J780" i="11"/>
  <c r="J781" i="11"/>
  <c r="J782" i="11"/>
  <c r="J783" i="11"/>
  <c r="J784" i="11"/>
  <c r="J785" i="11"/>
  <c r="J786" i="11"/>
  <c r="J787" i="11"/>
  <c r="J788" i="11"/>
  <c r="J789" i="11"/>
  <c r="J790" i="11"/>
  <c r="J791" i="11"/>
  <c r="J792" i="11"/>
  <c r="J793" i="11"/>
  <c r="J794" i="11"/>
  <c r="J795" i="11"/>
  <c r="J796" i="11"/>
  <c r="J797" i="11"/>
  <c r="J798" i="11"/>
  <c r="J799" i="11"/>
  <c r="J800" i="11"/>
  <c r="J801" i="11"/>
  <c r="J802" i="11"/>
  <c r="J803" i="11"/>
  <c r="J804" i="11"/>
  <c r="J805" i="11"/>
  <c r="J806" i="11"/>
  <c r="J807" i="11"/>
  <c r="J808" i="11"/>
  <c r="J809" i="11"/>
  <c r="J810" i="11"/>
  <c r="J811" i="11"/>
  <c r="J812" i="11"/>
  <c r="J813" i="11"/>
  <c r="J814" i="11"/>
  <c r="J815" i="11"/>
  <c r="J816" i="11"/>
  <c r="J817" i="11"/>
  <c r="J818" i="11"/>
  <c r="J819" i="11"/>
  <c r="J820" i="11"/>
  <c r="J821" i="11"/>
  <c r="J822" i="11"/>
  <c r="J823" i="11"/>
  <c r="J824" i="11"/>
  <c r="J825" i="11"/>
  <c r="J826" i="11"/>
  <c r="J827" i="11"/>
  <c r="J828" i="11"/>
  <c r="J829" i="11"/>
  <c r="J830" i="11"/>
  <c r="J831" i="11"/>
  <c r="J832" i="11"/>
  <c r="J833" i="11"/>
  <c r="J834" i="11"/>
  <c r="J835" i="11"/>
  <c r="J836" i="11"/>
  <c r="J837" i="11"/>
  <c r="J838" i="11"/>
  <c r="J839" i="11"/>
  <c r="J840" i="11"/>
  <c r="J841" i="11"/>
  <c r="J842" i="11"/>
  <c r="J843" i="11"/>
  <c r="J844" i="11"/>
  <c r="J845" i="11"/>
  <c r="J846" i="11"/>
  <c r="J847" i="11"/>
  <c r="J848" i="11"/>
  <c r="J849" i="11"/>
  <c r="J850" i="11"/>
  <c r="J851" i="11"/>
  <c r="J852" i="11"/>
  <c r="J853" i="11"/>
  <c r="J854" i="11"/>
  <c r="J855" i="11"/>
  <c r="J856" i="11"/>
  <c r="J857" i="11"/>
  <c r="J858" i="11"/>
  <c r="J859" i="11"/>
  <c r="J860" i="11"/>
  <c r="J861" i="11"/>
  <c r="J862" i="11"/>
  <c r="J863" i="11"/>
  <c r="J864" i="11"/>
  <c r="J865" i="11"/>
  <c r="J866" i="11"/>
  <c r="J867" i="11"/>
  <c r="J868" i="11"/>
  <c r="J869" i="11"/>
  <c r="J870" i="11"/>
  <c r="J871" i="11"/>
  <c r="J872" i="11"/>
  <c r="J873" i="11"/>
  <c r="J874" i="11"/>
  <c r="J875" i="11"/>
  <c r="J876" i="11"/>
  <c r="J877" i="11"/>
  <c r="J878" i="11"/>
  <c r="J879" i="11"/>
  <c r="J880" i="11"/>
  <c r="J881" i="11"/>
  <c r="J882" i="11"/>
  <c r="J883" i="11"/>
  <c r="J884" i="11"/>
  <c r="J885" i="11"/>
  <c r="J886" i="11"/>
  <c r="J887" i="11"/>
  <c r="J888" i="11"/>
  <c r="J889" i="11"/>
  <c r="J890" i="11"/>
  <c r="J891" i="11"/>
  <c r="J892" i="11"/>
  <c r="J893" i="11"/>
  <c r="J894" i="11"/>
  <c r="J895" i="11"/>
  <c r="J896" i="11"/>
  <c r="J897" i="11"/>
  <c r="J898" i="11"/>
  <c r="J899" i="11"/>
  <c r="J900" i="11"/>
  <c r="J901" i="11"/>
  <c r="J902" i="11"/>
  <c r="J903" i="11"/>
  <c r="J904" i="11"/>
  <c r="J905" i="11"/>
  <c r="J906" i="11"/>
  <c r="J907" i="11"/>
  <c r="J908" i="11"/>
  <c r="J909" i="11"/>
  <c r="J910" i="11"/>
  <c r="J911" i="11"/>
  <c r="J912" i="11"/>
  <c r="J913" i="11"/>
  <c r="J914" i="11"/>
  <c r="J915" i="11"/>
  <c r="J916" i="11"/>
  <c r="J917" i="11"/>
  <c r="J918" i="11"/>
  <c r="J919" i="11"/>
  <c r="J920" i="11"/>
  <c r="J921" i="11"/>
  <c r="J922" i="11"/>
  <c r="J923" i="11"/>
  <c r="J924" i="11"/>
  <c r="J925" i="11"/>
  <c r="J926" i="11"/>
  <c r="J927" i="11"/>
  <c r="J928" i="11"/>
  <c r="J929" i="11"/>
  <c r="J930" i="11"/>
  <c r="J931" i="11"/>
  <c r="J932" i="11"/>
  <c r="J933" i="11"/>
  <c r="J934" i="11"/>
  <c r="J935" i="11"/>
  <c r="J936" i="11"/>
  <c r="J937" i="11"/>
  <c r="J938" i="11"/>
  <c r="J939" i="11"/>
  <c r="J940" i="11"/>
  <c r="J941" i="11"/>
  <c r="J942" i="11"/>
  <c r="J943" i="11"/>
  <c r="J944" i="11"/>
  <c r="J945" i="11"/>
  <c r="J946" i="11"/>
  <c r="J947" i="11"/>
  <c r="J948" i="11"/>
  <c r="J949" i="11"/>
  <c r="J950" i="11"/>
  <c r="J951" i="11"/>
  <c r="J952" i="11"/>
  <c r="J953" i="11"/>
  <c r="J954" i="11"/>
  <c r="J955" i="11"/>
  <c r="J956" i="11"/>
  <c r="J957" i="11"/>
  <c r="J958" i="11"/>
  <c r="J959" i="11"/>
  <c r="J960" i="11"/>
  <c r="J961" i="11"/>
  <c r="J962" i="11"/>
  <c r="J963" i="11"/>
  <c r="J964" i="11"/>
  <c r="J965" i="11"/>
  <c r="J966" i="11"/>
  <c r="J967" i="11"/>
  <c r="J968" i="11"/>
  <c r="J969" i="11"/>
  <c r="J970" i="11"/>
  <c r="J971" i="11"/>
  <c r="J972" i="11"/>
  <c r="J973" i="11"/>
  <c r="J974" i="11"/>
  <c r="J975" i="11"/>
  <c r="J976" i="11"/>
  <c r="J977" i="11"/>
  <c r="J978" i="11"/>
  <c r="J979" i="11"/>
  <c r="J980" i="11"/>
  <c r="J981" i="11"/>
  <c r="J982" i="11"/>
  <c r="J983" i="11"/>
  <c r="J984" i="11"/>
  <c r="J985" i="11"/>
  <c r="J986" i="11"/>
  <c r="J987" i="11"/>
  <c r="J988" i="11"/>
  <c r="J989" i="11"/>
  <c r="J990" i="11"/>
  <c r="J991" i="11"/>
  <c r="J992" i="11"/>
  <c r="J993" i="11"/>
  <c r="J994" i="11"/>
  <c r="J995" i="11"/>
  <c r="J996" i="11"/>
  <c r="J997" i="11"/>
  <c r="J998" i="11"/>
  <c r="J999" i="11"/>
  <c r="J1000" i="11"/>
  <c r="J1001" i="11"/>
  <c r="K11" i="11"/>
  <c r="K12" i="11"/>
  <c r="K20" i="11"/>
  <c r="K21" i="11"/>
  <c r="K22" i="11"/>
  <c r="K23" i="11"/>
  <c r="K30" i="11"/>
  <c r="K38" i="11"/>
  <c r="K102" i="11"/>
  <c r="K112" i="11"/>
  <c r="K116" i="11"/>
  <c r="K142" i="11"/>
  <c r="K156" i="11"/>
  <c r="K164" i="11"/>
  <c r="K165" i="11"/>
  <c r="K195" i="11"/>
  <c r="K196" i="11"/>
  <c r="K198" i="11"/>
  <c r="K256" i="11"/>
  <c r="K258" i="11"/>
  <c r="K268" i="11"/>
  <c r="K281" i="11"/>
  <c r="K402" i="11"/>
  <c r="K403" i="11"/>
  <c r="K428" i="11"/>
  <c r="K480" i="11"/>
  <c r="K489" i="11"/>
  <c r="K565" i="11"/>
  <c r="K608" i="11"/>
  <c r="K609" i="11"/>
  <c r="K611" i="11"/>
  <c r="K621" i="11"/>
  <c r="K622" i="11"/>
  <c r="K646" i="11"/>
  <c r="K651" i="11"/>
  <c r="K655" i="11"/>
  <c r="K656" i="11"/>
  <c r="K657" i="11"/>
  <c r="K658" i="11"/>
  <c r="K692" i="11"/>
  <c r="K701" i="11"/>
  <c r="K708" i="11"/>
  <c r="K720" i="11"/>
  <c r="K737" i="11"/>
  <c r="K746" i="11"/>
  <c r="K748" i="11"/>
  <c r="K797" i="11"/>
  <c r="K799" i="11"/>
  <c r="K800" i="11"/>
  <c r="K801" i="11"/>
  <c r="K802" i="11"/>
  <c r="K811" i="11"/>
  <c r="K812" i="11"/>
  <c r="K813" i="11"/>
  <c r="K818" i="11"/>
  <c r="K847" i="11"/>
  <c r="K876" i="11"/>
  <c r="K877" i="11"/>
  <c r="K911" i="11"/>
  <c r="K912" i="11"/>
  <c r="K928" i="11"/>
  <c r="K929" i="11"/>
  <c r="K939" i="11"/>
  <c r="K948" i="11"/>
  <c r="K949" i="11"/>
  <c r="H2" i="5"/>
  <c r="I2" i="5" s="1" a="1"/>
  <c r="I2" i="5" s="1"/>
  <c r="H3" i="5"/>
  <c r="I3" i="5" s="1" a="1"/>
  <c r="I3" i="5" s="1"/>
  <c r="H4" i="5"/>
  <c r="I4" i="5" s="1" a="1"/>
  <c r="I4" i="5" s="1"/>
  <c r="H5" i="5"/>
  <c r="I5" i="5" s="1" a="1"/>
  <c r="I5" i="5" s="1"/>
  <c r="H6" i="5"/>
  <c r="I6" i="5" s="1" a="1"/>
  <c r="I6" i="5" s="1"/>
  <c r="H7" i="5"/>
  <c r="I7" i="5" s="1" a="1"/>
  <c r="I7" i="5" s="1"/>
  <c r="H8" i="5"/>
  <c r="I8" i="5" s="1" a="1"/>
  <c r="I8" i="5" s="1"/>
  <c r="H9" i="5"/>
  <c r="I9" i="5" s="1" a="1"/>
  <c r="I9" i="5" s="1"/>
  <c r="H10" i="5"/>
  <c r="I10" i="5" s="1" a="1"/>
  <c r="I10" i="5" s="1"/>
  <c r="H11" i="5"/>
  <c r="I11" i="5" s="1" a="1"/>
  <c r="I11" i="5" s="1"/>
  <c r="H12" i="5"/>
  <c r="I12" i="5" s="1" a="1"/>
  <c r="I12" i="5" s="1"/>
  <c r="H13" i="5"/>
  <c r="I13" i="5" s="1" a="1"/>
  <c r="I13" i="5" s="1"/>
  <c r="H14" i="5"/>
  <c r="I14" i="5" s="1" a="1"/>
  <c r="I14" i="5" s="1"/>
  <c r="H15" i="5"/>
  <c r="I15" i="5" s="1" a="1"/>
  <c r="I15" i="5" s="1"/>
  <c r="H16" i="5"/>
  <c r="I16" i="5" s="1" a="1"/>
  <c r="I16" i="5" s="1"/>
  <c r="H17" i="5"/>
  <c r="I17" i="5" s="1" a="1"/>
  <c r="I17" i="5" s="1"/>
  <c r="H18" i="5"/>
  <c r="H19" i="5"/>
  <c r="I19" i="5" s="1" a="1"/>
  <c r="I19" i="5" s="1"/>
  <c r="H20" i="5"/>
  <c r="I20" i="5" s="1" a="1"/>
  <c r="I20" i="5" s="1"/>
  <c r="H21" i="5"/>
  <c r="I21" i="5" s="1" a="1"/>
  <c r="I21" i="5" s="1"/>
  <c r="H22" i="5"/>
  <c r="I22" i="5" s="1" a="1"/>
  <c r="I22" i="5" s="1"/>
  <c r="H23" i="5"/>
  <c r="H24" i="5"/>
  <c r="H25" i="5"/>
  <c r="H26" i="5"/>
  <c r="I26" i="5" s="1" a="1"/>
  <c r="I26" i="5" s="1"/>
  <c r="H27" i="5"/>
  <c r="I27" i="5" s="1" a="1"/>
  <c r="I27" i="5" s="1"/>
  <c r="H28" i="5"/>
  <c r="I28" i="5" s="1" a="1"/>
  <c r="I28" i="5" s="1"/>
  <c r="H29" i="5"/>
  <c r="I29" i="5" s="1" a="1"/>
  <c r="I29" i="5" s="1"/>
  <c r="H30" i="5"/>
  <c r="I30" i="5" s="1" a="1"/>
  <c r="I30" i="5" s="1"/>
  <c r="H31" i="5"/>
  <c r="I31" i="5" s="1" a="1"/>
  <c r="I31" i="5" s="1"/>
  <c r="H32" i="5"/>
  <c r="I32" i="5" s="1" a="1"/>
  <c r="I32" i="5" s="1"/>
  <c r="H33" i="5"/>
  <c r="I33" i="5" s="1" a="1"/>
  <c r="I33" i="5" s="1"/>
  <c r="H34" i="5"/>
  <c r="H35" i="5"/>
  <c r="H36" i="5"/>
  <c r="H37" i="5"/>
  <c r="H38" i="5"/>
  <c r="H39" i="5"/>
  <c r="I39" i="5" s="1" a="1"/>
  <c r="I39" i="5" s="1"/>
  <c r="H40" i="5"/>
  <c r="I40" i="5" s="1" a="1"/>
  <c r="I40" i="5" s="1"/>
  <c r="H41" i="5"/>
  <c r="I41" i="5" s="1" a="1"/>
  <c r="I41" i="5" s="1"/>
  <c r="H42" i="5"/>
  <c r="I42" i="5" s="1" a="1"/>
  <c r="I42" i="5" s="1"/>
  <c r="H43" i="5"/>
  <c r="I43" i="5" s="1" a="1"/>
  <c r="I43" i="5" s="1"/>
  <c r="H44" i="5"/>
  <c r="I44" i="5" s="1" a="1"/>
  <c r="I44" i="5" s="1"/>
  <c r="H45" i="5"/>
  <c r="I45" i="5" s="1" a="1"/>
  <c r="I45" i="5" s="1"/>
  <c r="H46" i="5"/>
  <c r="I46" i="5" s="1" a="1"/>
  <c r="I46" i="5" s="1"/>
  <c r="H47" i="5"/>
  <c r="I47" i="5" s="1" a="1"/>
  <c r="I47" i="5" s="1"/>
  <c r="H48" i="5"/>
  <c r="H49" i="5"/>
  <c r="I49" i="5" s="1" a="1"/>
  <c r="I49" i="5" s="1"/>
  <c r="H50" i="5"/>
  <c r="I50" i="5" s="1" a="1"/>
  <c r="I50" i="5" s="1"/>
  <c r="H51" i="5"/>
  <c r="I51" i="5" s="1" a="1"/>
  <c r="I51" i="5" s="1"/>
  <c r="H52" i="5"/>
  <c r="H53" i="5"/>
  <c r="H54" i="5"/>
  <c r="H55" i="5"/>
  <c r="I55" i="5" s="1" a="1"/>
  <c r="I55" i="5" s="1"/>
  <c r="H56" i="5"/>
  <c r="I56" i="5" s="1" a="1"/>
  <c r="I56" i="5" s="1"/>
  <c r="H57" i="5"/>
  <c r="I57" i="5" s="1" a="1"/>
  <c r="I57" i="5" s="1"/>
  <c r="H58" i="5"/>
  <c r="I58" i="5" s="1" a="1"/>
  <c r="I58" i="5" s="1"/>
  <c r="H59" i="5"/>
  <c r="I59" i="5" s="1" a="1"/>
  <c r="I59" i="5" s="1"/>
  <c r="H60" i="5"/>
  <c r="I60" i="5" s="1" a="1"/>
  <c r="I60" i="5" s="1"/>
  <c r="H61" i="5"/>
  <c r="I61" i="5" s="1" a="1"/>
  <c r="I61" i="5" s="1"/>
  <c r="H62" i="5"/>
  <c r="I62" i="5" s="1" a="1"/>
  <c r="I62" i="5" s="1"/>
  <c r="H63" i="5"/>
  <c r="I63" i="5" s="1" a="1"/>
  <c r="I63" i="5" s="1"/>
  <c r="H64" i="5"/>
  <c r="I64" i="5" s="1" a="1"/>
  <c r="I64" i="5" s="1"/>
  <c r="H65" i="5"/>
  <c r="I65" i="5" s="1" a="1"/>
  <c r="I65" i="5" s="1"/>
  <c r="H66" i="5"/>
  <c r="H67" i="5"/>
  <c r="H68" i="5"/>
  <c r="I68" i="5" s="1" a="1"/>
  <c r="I68" i="5" s="1"/>
  <c r="H69" i="5"/>
  <c r="I69" i="5" s="1" a="1"/>
  <c r="I69" i="5" s="1"/>
  <c r="H70" i="5"/>
  <c r="I70" i="5" s="1" a="1"/>
  <c r="I70" i="5" s="1"/>
  <c r="H71" i="5"/>
  <c r="I71" i="5" s="1" a="1"/>
  <c r="I71" i="5" s="1"/>
  <c r="H72" i="5"/>
  <c r="I72" i="5" s="1" a="1"/>
  <c r="I72" i="5" s="1"/>
  <c r="H73" i="5"/>
  <c r="I73" i="5" s="1" a="1"/>
  <c r="I73" i="5" s="1"/>
  <c r="H74" i="5"/>
  <c r="I74" i="5" s="1" a="1"/>
  <c r="I74" i="5" s="1"/>
  <c r="H75" i="5"/>
  <c r="I75" i="5" s="1" a="1"/>
  <c r="I75" i="5" s="1"/>
  <c r="H76" i="5"/>
  <c r="H77" i="5"/>
  <c r="I77" i="5" s="1" a="1"/>
  <c r="I77" i="5" s="1"/>
  <c r="H78" i="5"/>
  <c r="I78" i="5" s="1" a="1"/>
  <c r="I78" i="5" s="1"/>
  <c r="H79" i="5"/>
  <c r="I79" i="5" s="1" a="1"/>
  <c r="I79" i="5" s="1"/>
  <c r="H80" i="5"/>
  <c r="I80" i="5" s="1" a="1"/>
  <c r="I80" i="5" s="1"/>
  <c r="H81" i="5"/>
  <c r="I81" i="5" s="1" a="1"/>
  <c r="I81" i="5" s="1"/>
  <c r="H82" i="5"/>
  <c r="I82" i="5" s="1" a="1"/>
  <c r="I82" i="5" s="1"/>
  <c r="H83" i="5"/>
  <c r="I83" i="5" s="1" a="1"/>
  <c r="I83" i="5" s="1"/>
  <c r="H84" i="5"/>
  <c r="I84" i="5" s="1" a="1"/>
  <c r="I84" i="5" s="1"/>
  <c r="H85" i="5"/>
  <c r="I85" i="5" s="1" a="1"/>
  <c r="I85" i="5" s="1"/>
  <c r="H86" i="5"/>
  <c r="I86" i="5" s="1" a="1"/>
  <c r="I86" i="5" s="1"/>
  <c r="H87" i="5"/>
  <c r="I87" i="5" s="1" a="1"/>
  <c r="I87" i="5" s="1"/>
  <c r="H88" i="5"/>
  <c r="I88" i="5" s="1" a="1"/>
  <c r="I88" i="5" s="1"/>
  <c r="H89" i="5"/>
  <c r="I89" i="5" s="1" a="1"/>
  <c r="I89" i="5" s="1"/>
  <c r="H90" i="5"/>
  <c r="I90" i="5" s="1" a="1"/>
  <c r="I90" i="5" s="1"/>
  <c r="H91" i="5"/>
  <c r="I91" i="5" s="1" a="1"/>
  <c r="I91" i="5" s="1"/>
  <c r="H92" i="5"/>
  <c r="I92" i="5" s="1" a="1"/>
  <c r="I92" i="5" s="1"/>
  <c r="H93" i="5"/>
  <c r="I93" i="5" s="1" a="1"/>
  <c r="I93" i="5" s="1"/>
  <c r="H94" i="5"/>
  <c r="I94" i="5" s="1" a="1"/>
  <c r="I94" i="5" s="1"/>
  <c r="H95" i="5"/>
  <c r="I95" i="5" s="1" a="1"/>
  <c r="I95" i="5" s="1"/>
  <c r="H96" i="5"/>
  <c r="I96" i="5" s="1" a="1"/>
  <c r="I96" i="5" s="1"/>
  <c r="H97" i="5"/>
  <c r="I97" i="5" s="1" a="1"/>
  <c r="I97" i="5" s="1"/>
  <c r="H98" i="5"/>
  <c r="I98" i="5" s="1" a="1"/>
  <c r="I98" i="5" s="1"/>
  <c r="H99" i="5"/>
  <c r="I99" i="5" s="1" a="1"/>
  <c r="I99" i="5" s="1"/>
  <c r="H100" i="5"/>
  <c r="I100" i="5" s="1" a="1"/>
  <c r="I100" i="5" s="1"/>
  <c r="H101" i="5"/>
  <c r="H102" i="5"/>
  <c r="H103" i="5"/>
  <c r="I103" i="5" s="1" a="1"/>
  <c r="I103" i="5" s="1"/>
  <c r="H104" i="5"/>
  <c r="I104" i="5" s="1" a="1"/>
  <c r="I104" i="5" s="1"/>
  <c r="H105" i="5"/>
  <c r="I105" i="5" s="1" a="1"/>
  <c r="I105" i="5" s="1"/>
  <c r="H106" i="5"/>
  <c r="I106" i="5" s="1" a="1"/>
  <c r="I106" i="5" s="1"/>
  <c r="H107" i="5"/>
  <c r="I107" i="5" s="1" a="1"/>
  <c r="I107" i="5" s="1"/>
  <c r="H108" i="5"/>
  <c r="I108" i="5" s="1" a="1"/>
  <c r="I108" i="5" s="1"/>
  <c r="H109" i="5"/>
  <c r="I109" i="5" s="1" a="1"/>
  <c r="I109" i="5" s="1"/>
  <c r="H110" i="5"/>
  <c r="I110" i="5" s="1" a="1"/>
  <c r="I110" i="5" s="1"/>
  <c r="H111" i="5"/>
  <c r="I111" i="5" s="1" a="1"/>
  <c r="I111" i="5" s="1"/>
  <c r="H112" i="5"/>
  <c r="I112" i="5" s="1" a="1"/>
  <c r="I112" i="5" s="1"/>
  <c r="H113" i="5"/>
  <c r="I113" i="5" s="1" a="1"/>
  <c r="I113" i="5" s="1"/>
  <c r="H114" i="5"/>
  <c r="I114" i="5" s="1" a="1"/>
  <c r="I114" i="5" s="1"/>
  <c r="H115" i="5"/>
  <c r="H116" i="5"/>
  <c r="H117" i="5"/>
  <c r="I117" i="5" s="1" a="1"/>
  <c r="I117" i="5" s="1"/>
  <c r="H118" i="5"/>
  <c r="I118" i="5" s="1" a="1"/>
  <c r="I118" i="5" s="1"/>
  <c r="H119" i="5"/>
  <c r="I119" i="5" s="1" a="1"/>
  <c r="I119" i="5" s="1"/>
  <c r="H120" i="5"/>
  <c r="I120" i="5" s="1" a="1"/>
  <c r="I120" i="5" s="1"/>
  <c r="H121" i="5"/>
  <c r="I121" i="5" s="1" a="1"/>
  <c r="I121" i="5" s="1"/>
  <c r="H122" i="5"/>
  <c r="I122" i="5" s="1" a="1"/>
  <c r="I122" i="5" s="1"/>
  <c r="H123" i="5"/>
  <c r="I123" i="5" s="1" a="1"/>
  <c r="I123" i="5" s="1"/>
  <c r="H124" i="5"/>
  <c r="I124" i="5" s="1" a="1"/>
  <c r="I124" i="5" s="1"/>
  <c r="H125" i="5"/>
  <c r="I125" i="5" s="1" a="1"/>
  <c r="I125" i="5" s="1"/>
  <c r="H126" i="5"/>
  <c r="H127" i="5"/>
  <c r="H128" i="5"/>
  <c r="I128" i="5" s="1" a="1"/>
  <c r="I128" i="5" s="1"/>
  <c r="H129" i="5"/>
  <c r="I129" i="5" s="1" a="1"/>
  <c r="I129" i="5" s="1"/>
  <c r="H130" i="5"/>
  <c r="I130" i="5" s="1" a="1"/>
  <c r="I130" i="5" s="1"/>
  <c r="H131" i="5"/>
  <c r="I131" i="5" s="1" a="1"/>
  <c r="I131" i="5" s="1"/>
  <c r="H132" i="5"/>
  <c r="I132" i="5" s="1" a="1"/>
  <c r="I132" i="5" s="1"/>
  <c r="H133" i="5"/>
  <c r="I133" i="5" s="1" a="1"/>
  <c r="I133" i="5" s="1"/>
  <c r="H134" i="5"/>
  <c r="I134" i="5" s="1" a="1"/>
  <c r="I134" i="5" s="1"/>
  <c r="H135" i="5"/>
  <c r="I135" i="5" s="1" a="1"/>
  <c r="I135" i="5" s="1"/>
  <c r="H136" i="5"/>
  <c r="I136" i="5" s="1" a="1"/>
  <c r="I136" i="5" s="1"/>
  <c r="H137" i="5"/>
  <c r="I137" i="5" s="1" a="1"/>
  <c r="I137" i="5" s="1"/>
  <c r="H138" i="5"/>
  <c r="I138" i="5" s="1" a="1"/>
  <c r="I138" i="5" s="1"/>
  <c r="H139" i="5"/>
  <c r="I139" i="5" s="1" a="1"/>
  <c r="I139" i="5" s="1"/>
  <c r="H140" i="5"/>
  <c r="I140" i="5" s="1" a="1"/>
  <c r="I140" i="5" s="1"/>
  <c r="H141" i="5"/>
  <c r="I141" i="5" s="1" a="1"/>
  <c r="I141" i="5" s="1"/>
  <c r="H142" i="5"/>
  <c r="I142" i="5" s="1" a="1"/>
  <c r="I142" i="5" s="1"/>
  <c r="H143" i="5"/>
  <c r="I143" i="5" s="1" a="1"/>
  <c r="I143" i="5" s="1"/>
  <c r="H144" i="5"/>
  <c r="I144" i="5" s="1" a="1"/>
  <c r="I144" i="5" s="1"/>
  <c r="H145" i="5"/>
  <c r="I145" i="5" s="1" a="1"/>
  <c r="I145" i="5" s="1"/>
  <c r="H146" i="5"/>
  <c r="H147" i="5"/>
  <c r="I147" i="5" s="1" a="1"/>
  <c r="I147" i="5" s="1"/>
  <c r="H148" i="5"/>
  <c r="I148" i="5" s="1" a="1"/>
  <c r="I148" i="5" s="1"/>
  <c r="H149" i="5"/>
  <c r="I149" i="5" s="1" a="1"/>
  <c r="I149" i="5" s="1"/>
  <c r="H150" i="5"/>
  <c r="I150" i="5" s="1" a="1"/>
  <c r="I150" i="5" s="1"/>
  <c r="H151" i="5"/>
  <c r="E107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E87FC9E-F5D1-411C-803E-E44C93D23212}" keepAlive="1" name="ModelConnection_ExternalData_1" description="Data Model" type="5" refreshedVersion="8" minRefreshableVersion="5" saveData="1">
    <dbPr connection="Data Model Connection" command="DRILLTHROUGH MAXROWS 1000 SELECT FROM [Model] WHERE (([Measures].[Max of property_value],[Home_Loan_Data].[property_type].&amp;[Condominium])) RETURN [$Home_Loan_Data].[loan_id],[$Home_Loan_Data].[property_type],[$Home_Loan_Data].[country],[$Home_Loan_Data].[city],[$Home_Loan_Data].[property_value],[$Home_Loan_Data].[loan_percent],[$Home_Loan_Data].[loan_term],[$Home_Loan_Data].[postal_code],[$Home_Loan_Data].[joint_loan],[$Home_Loan_Data].[AGE],[$Home_Loan_Data].[GENDER]" commandType="4"/>
    <extLst>
      <ext xmlns:x15="http://schemas.microsoft.com/office/spreadsheetml/2010/11/main" uri="{DE250136-89BD-433C-8126-D09CA5730AF9}">
        <x15:connection id="" model="1"/>
      </ext>
    </extLst>
  </connection>
  <connection id="2" xr16:uid="{8813C871-736E-4244-879E-BE921D83917E}" keepAlive="1" name="Query - Banker" description="Connection to the 'Banker' query in the workbook." type="5" refreshedVersion="8" background="1" saveData="1">
    <dbPr connection="Provider=Microsoft.Mashup.OleDb.1;Data Source=$Workbook$;Location=Banker;Extended Properties=&quot;&quot;" command="SELECT * FROM [Banker]"/>
  </connection>
  <connection id="3" xr16:uid="{AE11869C-989D-4BC6-A97B-787D71141459}" keepAlive="1" name="Query - Customer_Data" description="Connection to the 'Customer_Data' query in the workbook." type="5" refreshedVersion="8" background="1" saveData="1">
    <dbPr connection="Provider=Microsoft.Mashup.OleDb.1;Data Source=$Workbook$;Location=Customer_Data;Extended Properties=&quot;&quot;" command="SELECT * FROM [Customer_Data]"/>
  </connection>
  <connection id="4" xr16:uid="{049D7C8E-F482-46D6-9AB3-34E56890B1A2}" keepAlive="1" name="Query - Home_Loan_Data" description="Connection to the 'Home_Loan_Data' query in the workbook." type="5" refreshedVersion="8" background="1" saveData="1">
    <dbPr connection="Provider=Microsoft.Mashup.OleDb.1;Data Source=$Workbook$;Location=Home_Loan_Data;Extended Properties=&quot;&quot;" command="SELECT * FROM [Home_Loan_Data]"/>
  </connection>
  <connection id="5" xr16:uid="{2DED707C-6F3C-4BAB-80A8-A9DABD4162BA}" keepAlive="1" name="Query - Loan_Records_Data" description="Connection to the 'Loan_Records_Data' query in the workbook." type="5" refreshedVersion="8" background="1" saveData="1">
    <dbPr connection="Provider=Microsoft.Mashup.OleDb.1;Data Source=$Workbook$;Location=Loan_Records_Data;Extended Properties=&quot;&quot;" command="SELECT * FROM [Loan_Records_Data]"/>
  </connection>
  <connection id="6" xr16:uid="{0B315EA8-504E-4EEE-A150-92A7A01A29A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7" xr16:uid="{3855806D-671F-4694-B2AC-79739AD5D4F7}" name="WorksheetConnection_Loans Integrated Case Study_Manu S.xlsx!Banker" type="102" refreshedVersion="8" minRefreshableVersion="5">
    <extLst>
      <ext xmlns:x15="http://schemas.microsoft.com/office/spreadsheetml/2010/11/main" uri="{DE250136-89BD-433C-8126-D09CA5730AF9}">
        <x15:connection id="Banker">
          <x15:rangePr sourceName="_xlcn.WorksheetConnection_LoansIntegratedCaseStudy_ManuS.xlsxBanker1"/>
        </x15:connection>
      </ext>
    </extLst>
  </connection>
  <connection id="8" xr16:uid="{560392F1-E482-4C69-93C1-BF45B8FE2BEA}" name="WorksheetConnection_Loans Integrated Case Study_Manu S.xlsx!Customer_Data" type="102" refreshedVersion="8" minRefreshableVersion="5">
    <extLst>
      <ext xmlns:x15="http://schemas.microsoft.com/office/spreadsheetml/2010/11/main" uri="{DE250136-89BD-433C-8126-D09CA5730AF9}">
        <x15:connection id="Customer_Data">
          <x15:rangePr sourceName="_xlcn.WorksheetConnection_LoansIntegratedCaseStudy_ManuS.xlsxCustomer_Data1"/>
        </x15:connection>
      </ext>
    </extLst>
  </connection>
  <connection id="9" xr16:uid="{4F4D392F-3818-4D95-91C1-9AC93E62DFE3}" name="WorksheetConnection_Loans Integrated Case Study_Manu S.xlsx!Home_Loan_Data" type="102" refreshedVersion="8" minRefreshableVersion="5">
    <extLst>
      <ext xmlns:x15="http://schemas.microsoft.com/office/spreadsheetml/2010/11/main" uri="{DE250136-89BD-433C-8126-D09CA5730AF9}">
        <x15:connection id="Home_Loan_Data">
          <x15:rangePr sourceName="_xlcn.WorksheetConnection_LoansIntegratedCaseStudy_ManuS.xlsxHome_Loan_Data1"/>
        </x15:connection>
      </ext>
    </extLst>
  </connection>
  <connection id="10" xr16:uid="{426E7A9C-65B1-4702-8FF4-E2786F70EEC6}" name="WorksheetConnection_Loans Integrated Case Study_Manu S.xlsx!Loan_Records_Data" type="102" refreshedVersion="8" minRefreshableVersion="5">
    <extLst>
      <ext xmlns:x15="http://schemas.microsoft.com/office/spreadsheetml/2010/11/main" uri="{DE250136-89BD-433C-8126-D09CA5730AF9}">
        <x15:connection id="Loan_Records_Data">
          <x15:rangePr sourceName="_xlcn.WorksheetConnection_LoansIntegratedCaseStudy_ManuS.xlsxLoan_Records_Data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<sst xmlns="http://schemas.openxmlformats.org/spreadsheetml/2006/main" count="15434" uniqueCount="5944">
  <si>
    <t>banker_id</t>
  </si>
  <si>
    <t>first_name</t>
  </si>
  <si>
    <t>last_name</t>
  </si>
  <si>
    <t>gender</t>
  </si>
  <si>
    <t>phone</t>
  </si>
  <si>
    <t>dob</t>
  </si>
  <si>
    <t>date_joined</t>
  </si>
  <si>
    <t>10-7988777</t>
  </si>
  <si>
    <t>Meghann</t>
  </si>
  <si>
    <t>Randalston</t>
  </si>
  <si>
    <t>Female</t>
  </si>
  <si>
    <t>730-112-2493</t>
  </si>
  <si>
    <t>59-0965845</t>
  </si>
  <si>
    <t>Brana</t>
  </si>
  <si>
    <t>Donnersberg</t>
  </si>
  <si>
    <t>173-848-1619</t>
  </si>
  <si>
    <t>03-5801967</t>
  </si>
  <si>
    <t>Tobit</t>
  </si>
  <si>
    <t>Foord</t>
  </si>
  <si>
    <t>Male</t>
  </si>
  <si>
    <t>468-490-0832</t>
  </si>
  <si>
    <t>42-7286348</t>
  </si>
  <si>
    <t>Phil</t>
  </si>
  <si>
    <t>Tavener</t>
  </si>
  <si>
    <t>722-464-5064</t>
  </si>
  <si>
    <t>23-2470101</t>
  </si>
  <si>
    <t>Benedikta</t>
  </si>
  <si>
    <t>Glossup</t>
  </si>
  <si>
    <t>256-600-9552</t>
  </si>
  <si>
    <t>68-9247614</t>
  </si>
  <si>
    <t>Fabe</t>
  </si>
  <si>
    <t>Simco</t>
  </si>
  <si>
    <t>246-330-2533</t>
  </si>
  <si>
    <t>01-3699155</t>
  </si>
  <si>
    <t>Sindee</t>
  </si>
  <si>
    <t>O'Scollee</t>
  </si>
  <si>
    <t>475-981-1058</t>
  </si>
  <si>
    <t>78-4021598</t>
  </si>
  <si>
    <t>Catlee</t>
  </si>
  <si>
    <t>Kennifeck</t>
  </si>
  <si>
    <t>870-183-4625</t>
  </si>
  <si>
    <t>23-5634583</t>
  </si>
  <si>
    <t>Charin</t>
  </si>
  <si>
    <t>Vail</t>
  </si>
  <si>
    <t>711-476-2675</t>
  </si>
  <si>
    <t>71-7187040</t>
  </si>
  <si>
    <t>Ursa</t>
  </si>
  <si>
    <t>Livingstone</t>
  </si>
  <si>
    <t>611-664-9699</t>
  </si>
  <si>
    <t>56-0202232</t>
  </si>
  <si>
    <t>Randee</t>
  </si>
  <si>
    <t>Burdess</t>
  </si>
  <si>
    <t>677-810-7847</t>
  </si>
  <si>
    <t>90-6830986</t>
  </si>
  <si>
    <t>Etta</t>
  </si>
  <si>
    <t>Mulderrig</t>
  </si>
  <si>
    <t>561-388-8566</t>
  </si>
  <si>
    <t>11-9295346</t>
  </si>
  <si>
    <t>Kennan</t>
  </si>
  <si>
    <t>Lamberti</t>
  </si>
  <si>
    <t>422-476-5380</t>
  </si>
  <si>
    <t>60-8811537</t>
  </si>
  <si>
    <t>Letty</t>
  </si>
  <si>
    <t>Philot</t>
  </si>
  <si>
    <t>376-426-3283</t>
  </si>
  <si>
    <t>82-5305051</t>
  </si>
  <si>
    <t>Barthel</t>
  </si>
  <si>
    <t>Manssuer</t>
  </si>
  <si>
    <t>787-942-0083</t>
  </si>
  <si>
    <t>88-1843659</t>
  </si>
  <si>
    <t>Derril</t>
  </si>
  <si>
    <t>Kindleysides</t>
  </si>
  <si>
    <t>200-816-8417</t>
  </si>
  <si>
    <t>29-5277223</t>
  </si>
  <si>
    <t>Wendy</t>
  </si>
  <si>
    <t>Loren</t>
  </si>
  <si>
    <t>997-565-3464</t>
  </si>
  <si>
    <t>76-5546372</t>
  </si>
  <si>
    <t>Naoma</t>
  </si>
  <si>
    <t>Dellar</t>
  </si>
  <si>
    <t>467-752-0016</t>
  </si>
  <si>
    <t>21-6557645</t>
  </si>
  <si>
    <t>Rolland</t>
  </si>
  <si>
    <t>Karpeev</t>
  </si>
  <si>
    <t>253-907-4862</t>
  </si>
  <si>
    <t>08-6433961</t>
  </si>
  <si>
    <t>Hanson</t>
  </si>
  <si>
    <t>Slorance</t>
  </si>
  <si>
    <t>927-892-5614</t>
  </si>
  <si>
    <t>73-2654558</t>
  </si>
  <si>
    <t>Cathe</t>
  </si>
  <si>
    <t>Foley</t>
  </si>
  <si>
    <t>242-886-0260</t>
  </si>
  <si>
    <t>29-9068665</t>
  </si>
  <si>
    <t>Teirtza</t>
  </si>
  <si>
    <t>Stirman</t>
  </si>
  <si>
    <t>646-141-5243</t>
  </si>
  <si>
    <t>91-8454719</t>
  </si>
  <si>
    <t>Efrem</t>
  </si>
  <si>
    <t>Minchin</t>
  </si>
  <si>
    <t>218-364-5586</t>
  </si>
  <si>
    <t>70-6336105</t>
  </si>
  <si>
    <t>Rayna</t>
  </si>
  <si>
    <t>Alvaro</t>
  </si>
  <si>
    <t>508-328-7271</t>
  </si>
  <si>
    <t>34-3158464</t>
  </si>
  <si>
    <t>Grady</t>
  </si>
  <si>
    <t>Chaunce</t>
  </si>
  <si>
    <t>952-357-0576</t>
  </si>
  <si>
    <t>64-5762691</t>
  </si>
  <si>
    <t>Grant</t>
  </si>
  <si>
    <t>Pavlovsky</t>
  </si>
  <si>
    <t>110-259-6605</t>
  </si>
  <si>
    <t>03-5081613</t>
  </si>
  <si>
    <t>Winnah</t>
  </si>
  <si>
    <t>Graal</t>
  </si>
  <si>
    <t>983-733-4494</t>
  </si>
  <si>
    <t>02-6098382</t>
  </si>
  <si>
    <t>Matthiew</t>
  </si>
  <si>
    <t>Pregel</t>
  </si>
  <si>
    <t>499-545-1090</t>
  </si>
  <si>
    <t>43-5135560</t>
  </si>
  <si>
    <t>Elroy</t>
  </si>
  <si>
    <t>Trapp</t>
  </si>
  <si>
    <t>143-226-0434</t>
  </si>
  <si>
    <t>12-5402940</t>
  </si>
  <si>
    <t>Noemi</t>
  </si>
  <si>
    <t>Sollner</t>
  </si>
  <si>
    <t>605-798-8703</t>
  </si>
  <si>
    <t>33-2283829</t>
  </si>
  <si>
    <t>Lorianna</t>
  </si>
  <si>
    <t>Pitherick</t>
  </si>
  <si>
    <t>689-146-1777</t>
  </si>
  <si>
    <t>97-1039271</t>
  </si>
  <si>
    <t>Allan</t>
  </si>
  <si>
    <t>Wellbeloved</t>
  </si>
  <si>
    <t>688-882-1895</t>
  </si>
  <si>
    <t>04-3201771</t>
  </si>
  <si>
    <t>Lydon</t>
  </si>
  <si>
    <t>Cowlard</t>
  </si>
  <si>
    <t>431-290-9009</t>
  </si>
  <si>
    <t>03-4841081</t>
  </si>
  <si>
    <t>Stearn</t>
  </si>
  <si>
    <t>Chene</t>
  </si>
  <si>
    <t>549-280-7812</t>
  </si>
  <si>
    <t>56-7724868</t>
  </si>
  <si>
    <t>Jamil</t>
  </si>
  <si>
    <t>Klassmann</t>
  </si>
  <si>
    <t>979-475-2277</t>
  </si>
  <si>
    <t>39-1862734</t>
  </si>
  <si>
    <t>Kessiah</t>
  </si>
  <si>
    <t>Aery</t>
  </si>
  <si>
    <t>149-458-2734</t>
  </si>
  <si>
    <t>98-2590988</t>
  </si>
  <si>
    <t>Dud</t>
  </si>
  <si>
    <t>Taunton.</t>
  </si>
  <si>
    <t>831-532-9441</t>
  </si>
  <si>
    <t>46-8326323</t>
  </si>
  <si>
    <t>Christian</t>
  </si>
  <si>
    <t>Meynell</t>
  </si>
  <si>
    <t>286-109-6234</t>
  </si>
  <si>
    <t>98-2464295</t>
  </si>
  <si>
    <t>Engracia</t>
  </si>
  <si>
    <t>Melato</t>
  </si>
  <si>
    <t>981-188-6750</t>
  </si>
  <si>
    <t>57-9174880</t>
  </si>
  <si>
    <t>Lancelot</t>
  </si>
  <si>
    <t>Tilston</t>
  </si>
  <si>
    <t>153-502-7688</t>
  </si>
  <si>
    <t>86-6798797</t>
  </si>
  <si>
    <t>Kerwin</t>
  </si>
  <si>
    <t>Ribou</t>
  </si>
  <si>
    <t>300-469-9672</t>
  </si>
  <si>
    <t>03-0153800</t>
  </si>
  <si>
    <t>Prince</t>
  </si>
  <si>
    <t>Challenor</t>
  </si>
  <si>
    <t>510-590-3004</t>
  </si>
  <si>
    <t>32-6901998</t>
  </si>
  <si>
    <t>L;urette</t>
  </si>
  <si>
    <t>Benallack</t>
  </si>
  <si>
    <t>615-385-7368</t>
  </si>
  <si>
    <t>86-9370716</t>
  </si>
  <si>
    <t>Carley</t>
  </si>
  <si>
    <t>Boseley</t>
  </si>
  <si>
    <t>364-165-0754</t>
  </si>
  <si>
    <t>82-6308176</t>
  </si>
  <si>
    <t>Philomena</t>
  </si>
  <si>
    <t>Benedito</t>
  </si>
  <si>
    <t>227-955-3164</t>
  </si>
  <si>
    <t>50-7264215</t>
  </si>
  <si>
    <t>Jasen</t>
  </si>
  <si>
    <t>Gotling</t>
  </si>
  <si>
    <t>603-308-6298</t>
  </si>
  <si>
    <t>35-4164936</t>
  </si>
  <si>
    <t>Legra</t>
  </si>
  <si>
    <t>Garlee</t>
  </si>
  <si>
    <t>877-273-1115</t>
  </si>
  <si>
    <t>03-2641281</t>
  </si>
  <si>
    <t>Leontyne</t>
  </si>
  <si>
    <t>Andrichuk</t>
  </si>
  <si>
    <t>294-195-8559</t>
  </si>
  <si>
    <t>41-2069333</t>
  </si>
  <si>
    <t>Audra</t>
  </si>
  <si>
    <t>Linebarger</t>
  </si>
  <si>
    <t>237-470-6944</t>
  </si>
  <si>
    <t>26-7892906</t>
  </si>
  <si>
    <t>Wakefield</t>
  </si>
  <si>
    <t>Cropper</t>
  </si>
  <si>
    <t>560-387-7746</t>
  </si>
  <si>
    <t>37-6739425</t>
  </si>
  <si>
    <t>Colly</t>
  </si>
  <si>
    <t>MacDowal</t>
  </si>
  <si>
    <t>178-609-6960</t>
  </si>
  <si>
    <t>08-0694003</t>
  </si>
  <si>
    <t>Karalynn</t>
  </si>
  <si>
    <t>Hume</t>
  </si>
  <si>
    <t>107-449-4731</t>
  </si>
  <si>
    <t>86-5248690</t>
  </si>
  <si>
    <t>Garald</t>
  </si>
  <si>
    <t>Bellfield</t>
  </si>
  <si>
    <t>800-605-2780</t>
  </si>
  <si>
    <t>28-6107702</t>
  </si>
  <si>
    <t>Nicholas</t>
  </si>
  <si>
    <t>McAw</t>
  </si>
  <si>
    <t>319-827-7862</t>
  </si>
  <si>
    <t>51-4875583</t>
  </si>
  <si>
    <t>Amye</t>
  </si>
  <si>
    <t>Feld</t>
  </si>
  <si>
    <t>318-409-4347</t>
  </si>
  <si>
    <t>41-6180351</t>
  </si>
  <si>
    <t>Davon</t>
  </si>
  <si>
    <t>Shower</t>
  </si>
  <si>
    <t>578-187-2123</t>
  </si>
  <si>
    <t>96-4949608</t>
  </si>
  <si>
    <t>Floyd</t>
  </si>
  <si>
    <t>Quickenden</t>
  </si>
  <si>
    <t>172-142-7111</t>
  </si>
  <si>
    <t>91-6838638</t>
  </si>
  <si>
    <t>Lyn</t>
  </si>
  <si>
    <t>Spratt</t>
  </si>
  <si>
    <t>692-943-5601</t>
  </si>
  <si>
    <t>04-0288086</t>
  </si>
  <si>
    <t>Chic</t>
  </si>
  <si>
    <t>Sailer</t>
  </si>
  <si>
    <t>969-601-1551</t>
  </si>
  <si>
    <t>42-8495764</t>
  </si>
  <si>
    <t>Alden</t>
  </si>
  <si>
    <t>Petkens</t>
  </si>
  <si>
    <t>460-179-6930</t>
  </si>
  <si>
    <t>82-9295259</t>
  </si>
  <si>
    <t>Tobie</t>
  </si>
  <si>
    <t>Noton</t>
  </si>
  <si>
    <t>349-110-1031</t>
  </si>
  <si>
    <t>57-4015376</t>
  </si>
  <si>
    <t>Jeniffer</t>
  </si>
  <si>
    <t>Heephy</t>
  </si>
  <si>
    <t>482-505-8564</t>
  </si>
  <si>
    <t>94-4238145</t>
  </si>
  <si>
    <t>Sadella</t>
  </si>
  <si>
    <t>Giacopini</t>
  </si>
  <si>
    <t>844-908-6208</t>
  </si>
  <si>
    <t>44-0876203</t>
  </si>
  <si>
    <t>Enrique</t>
  </si>
  <si>
    <t>Gimber</t>
  </si>
  <si>
    <t>195-922-4614</t>
  </si>
  <si>
    <t>76-9414112</t>
  </si>
  <si>
    <t>Ayn</t>
  </si>
  <si>
    <t>Bertolin</t>
  </si>
  <si>
    <t>103-414-3375</t>
  </si>
  <si>
    <t>44-8539248</t>
  </si>
  <si>
    <t>Case</t>
  </si>
  <si>
    <t>Baldry</t>
  </si>
  <si>
    <t>287-672-4723</t>
  </si>
  <si>
    <t>03-9598462</t>
  </si>
  <si>
    <t>Constancy</t>
  </si>
  <si>
    <t>Croutear</t>
  </si>
  <si>
    <t>910-319-4254</t>
  </si>
  <si>
    <t>19-0370733</t>
  </si>
  <si>
    <t>Renault</t>
  </si>
  <si>
    <t>Monkley</t>
  </si>
  <si>
    <t>307-952-8623</t>
  </si>
  <si>
    <t>69-3766552</t>
  </si>
  <si>
    <t>Falito</t>
  </si>
  <si>
    <t>Bootman</t>
  </si>
  <si>
    <t>949-538-1951</t>
  </si>
  <si>
    <t>58-8806519</t>
  </si>
  <si>
    <t>Gabby</t>
  </si>
  <si>
    <t>Siveyer</t>
  </si>
  <si>
    <t>393-163-0237</t>
  </si>
  <si>
    <t>84-8783169</t>
  </si>
  <si>
    <t>Chaim</t>
  </si>
  <si>
    <t>Jeavon</t>
  </si>
  <si>
    <t>916-983-4791</t>
  </si>
  <si>
    <t>32-6476646</t>
  </si>
  <si>
    <t>Fabian</t>
  </si>
  <si>
    <t>Callis</t>
  </si>
  <si>
    <t>778-258-2489</t>
  </si>
  <si>
    <t>25-5268119</t>
  </si>
  <si>
    <t>Heath</t>
  </si>
  <si>
    <t>Buick</t>
  </si>
  <si>
    <t>320-888-6039</t>
  </si>
  <si>
    <t>15-2887598</t>
  </si>
  <si>
    <t>Laurens</t>
  </si>
  <si>
    <t>Hyland</t>
  </si>
  <si>
    <t>841-986-5119</t>
  </si>
  <si>
    <t>79-0918535</t>
  </si>
  <si>
    <t>Griffith</t>
  </si>
  <si>
    <t>Orford</t>
  </si>
  <si>
    <t>543-828-7373</t>
  </si>
  <si>
    <t>83-1977189</t>
  </si>
  <si>
    <t>Margaux</t>
  </si>
  <si>
    <t>Chesswas</t>
  </si>
  <si>
    <t>802-780-0148</t>
  </si>
  <si>
    <t>42-3488693</t>
  </si>
  <si>
    <t>Jethro</t>
  </si>
  <si>
    <t>Antczak</t>
  </si>
  <si>
    <t>723-713-2351</t>
  </si>
  <si>
    <t>15-3605472</t>
  </si>
  <si>
    <t>Durante</t>
  </si>
  <si>
    <t>Tydeman</t>
  </si>
  <si>
    <t>150-390-9784</t>
  </si>
  <si>
    <t>57-9271668</t>
  </si>
  <si>
    <t>Archambault</t>
  </si>
  <si>
    <t>Yearnes</t>
  </si>
  <si>
    <t>434-512-4294</t>
  </si>
  <si>
    <t>56-3253104</t>
  </si>
  <si>
    <t>Thornton</t>
  </si>
  <si>
    <t>Rossetti</t>
  </si>
  <si>
    <t>784-463-7798</t>
  </si>
  <si>
    <t>17-8676655</t>
  </si>
  <si>
    <t>Malynda</t>
  </si>
  <si>
    <t>Maffioni</t>
  </si>
  <si>
    <t>213-347-1665</t>
  </si>
  <si>
    <t>60-6798691</t>
  </si>
  <si>
    <t>Artemus</t>
  </si>
  <si>
    <t>Skeffington</t>
  </si>
  <si>
    <t>494-479-6482</t>
  </si>
  <si>
    <t>80-7810944</t>
  </si>
  <si>
    <t>Maitilde</t>
  </si>
  <si>
    <t>Jantet</t>
  </si>
  <si>
    <t>275-477-4642</t>
  </si>
  <si>
    <t>95-6639047</t>
  </si>
  <si>
    <t>Birdie</t>
  </si>
  <si>
    <t>Palia</t>
  </si>
  <si>
    <t>555-636-7196</t>
  </si>
  <si>
    <t>93-2794896</t>
  </si>
  <si>
    <t>Garrott</t>
  </si>
  <si>
    <t>Salzburger</t>
  </si>
  <si>
    <t>674-194-5313</t>
  </si>
  <si>
    <t>05-3910890</t>
  </si>
  <si>
    <t>Saleem</t>
  </si>
  <si>
    <t>Longman</t>
  </si>
  <si>
    <t>354-870-3340</t>
  </si>
  <si>
    <t>83-7722614</t>
  </si>
  <si>
    <t>Chicky</t>
  </si>
  <si>
    <t>Kezourec</t>
  </si>
  <si>
    <t>992-600-4768</t>
  </si>
  <si>
    <t>61-6711847</t>
  </si>
  <si>
    <t>Mandel</t>
  </si>
  <si>
    <t>Renon</t>
  </si>
  <si>
    <t>669-682-8624</t>
  </si>
  <si>
    <t>79-4907072</t>
  </si>
  <si>
    <t>Aurlie</t>
  </si>
  <si>
    <t>Vittet</t>
  </si>
  <si>
    <t>793-156-1615</t>
  </si>
  <si>
    <t>19-4765034</t>
  </si>
  <si>
    <t>Melisa</t>
  </si>
  <si>
    <t>Curme</t>
  </si>
  <si>
    <t>317-886-5827</t>
  </si>
  <si>
    <t>56-5369339</t>
  </si>
  <si>
    <t>Thacher</t>
  </si>
  <si>
    <t>Fishwick</t>
  </si>
  <si>
    <t>917-644-1537</t>
  </si>
  <si>
    <t>61-1054895</t>
  </si>
  <si>
    <t>Finlay</t>
  </si>
  <si>
    <t>Wathell</t>
  </si>
  <si>
    <t>730-684-8021</t>
  </si>
  <si>
    <t>42-1549766</t>
  </si>
  <si>
    <t>Bar</t>
  </si>
  <si>
    <t>Lampens</t>
  </si>
  <si>
    <t>405-847-0318</t>
  </si>
  <si>
    <t>17-5960538</t>
  </si>
  <si>
    <t>Austin</t>
  </si>
  <si>
    <t>Lusher</t>
  </si>
  <si>
    <t>628-327-8037</t>
  </si>
  <si>
    <t>35-3245602</t>
  </si>
  <si>
    <t>Kate</t>
  </si>
  <si>
    <t>Stoner</t>
  </si>
  <si>
    <t>147-859-0713</t>
  </si>
  <si>
    <t>05-4983398</t>
  </si>
  <si>
    <t>Jock</t>
  </si>
  <si>
    <t>Richardson</t>
  </si>
  <si>
    <t>434-783-9662</t>
  </si>
  <si>
    <t>62-4829318</t>
  </si>
  <si>
    <t>Dane</t>
  </si>
  <si>
    <t>Cockran</t>
  </si>
  <si>
    <t>877-599-1804</t>
  </si>
  <si>
    <t>74-6192526</t>
  </si>
  <si>
    <t>Mattheus</t>
  </si>
  <si>
    <t>Dewbury</t>
  </si>
  <si>
    <t>606-827-6144</t>
  </si>
  <si>
    <t>53-6456036</t>
  </si>
  <si>
    <t>Selestina</t>
  </si>
  <si>
    <t>Buddock</t>
  </si>
  <si>
    <t>965-158-0483</t>
  </si>
  <si>
    <t>16-8049656</t>
  </si>
  <si>
    <t>Hermy</t>
  </si>
  <si>
    <t>Growy</t>
  </si>
  <si>
    <t>533-369-9438</t>
  </si>
  <si>
    <t>03-7065010</t>
  </si>
  <si>
    <t>Hew</t>
  </si>
  <si>
    <t>McCorley</t>
  </si>
  <si>
    <t>880-414-9931</t>
  </si>
  <si>
    <t>78-5780674</t>
  </si>
  <si>
    <t>Karon</t>
  </si>
  <si>
    <t>MacLeese</t>
  </si>
  <si>
    <t>239-245-6465</t>
  </si>
  <si>
    <t>66-4408344</t>
  </si>
  <si>
    <t>Robinson</t>
  </si>
  <si>
    <t>Cruden</t>
  </si>
  <si>
    <t>476-702-1726</t>
  </si>
  <si>
    <t>95-3256521</t>
  </si>
  <si>
    <t>Nonnah</t>
  </si>
  <si>
    <t>Leindecker</t>
  </si>
  <si>
    <t>769-144-1091</t>
  </si>
  <si>
    <t>71-6009953</t>
  </si>
  <si>
    <t>Bennie</t>
  </si>
  <si>
    <t>Perotti</t>
  </si>
  <si>
    <t>264-914-1438</t>
  </si>
  <si>
    <t>53-8502036</t>
  </si>
  <si>
    <t>Raddy</t>
  </si>
  <si>
    <t>Dowdle</t>
  </si>
  <si>
    <t>638-253-2008</t>
  </si>
  <si>
    <t>76-5949923</t>
  </si>
  <si>
    <t>Myrtia</t>
  </si>
  <si>
    <t>Giametti</t>
  </si>
  <si>
    <t>984-722-8173</t>
  </si>
  <si>
    <t>64-0004025</t>
  </si>
  <si>
    <t>Shayne</t>
  </si>
  <si>
    <t>Rafferty</t>
  </si>
  <si>
    <t>262-680-3843</t>
  </si>
  <si>
    <t>78-2049276</t>
  </si>
  <si>
    <t>Lenette</t>
  </si>
  <si>
    <t>Bothwell</t>
  </si>
  <si>
    <t>414-174-8503</t>
  </si>
  <si>
    <t>79-2670881</t>
  </si>
  <si>
    <t>Tommie</t>
  </si>
  <si>
    <t>Aland</t>
  </si>
  <si>
    <t>808-788-0351</t>
  </si>
  <si>
    <t>59-6136985</t>
  </si>
  <si>
    <t>Toma</t>
  </si>
  <si>
    <t>Resun</t>
  </si>
  <si>
    <t>985-355-7541</t>
  </si>
  <si>
    <t>07-1695795</t>
  </si>
  <si>
    <t>Nockles</t>
  </si>
  <si>
    <t>941-167-7212</t>
  </si>
  <si>
    <t>98-1151579</t>
  </si>
  <si>
    <t>Renell</t>
  </si>
  <si>
    <t>Cattermole</t>
  </si>
  <si>
    <t>657-112-2164</t>
  </si>
  <si>
    <t>32-5280707</t>
  </si>
  <si>
    <t>Gavin</t>
  </si>
  <si>
    <t>Janjic</t>
  </si>
  <si>
    <t>256-805-4398</t>
  </si>
  <si>
    <t>34-5753275</t>
  </si>
  <si>
    <t>Gaspar</t>
  </si>
  <si>
    <t>Ungaretti</t>
  </si>
  <si>
    <t>622-605-4250</t>
  </si>
  <si>
    <t>37-5234485</t>
  </si>
  <si>
    <t>Gaylord</t>
  </si>
  <si>
    <t>Colborn</t>
  </si>
  <si>
    <t>318-902-1492</t>
  </si>
  <si>
    <t>72-2457720</t>
  </si>
  <si>
    <t>Link</t>
  </si>
  <si>
    <t>Dayes</t>
  </si>
  <si>
    <t>276-110-7424</t>
  </si>
  <si>
    <t>67-0102426</t>
  </si>
  <si>
    <t>Ottilie</t>
  </si>
  <si>
    <t>Ghelerdini</t>
  </si>
  <si>
    <t>462-343-6892</t>
  </si>
  <si>
    <t>43-9958344</t>
  </si>
  <si>
    <t>Aeriell</t>
  </si>
  <si>
    <t>Pask</t>
  </si>
  <si>
    <t>211-618-2500</t>
  </si>
  <si>
    <t>93-8757266</t>
  </si>
  <si>
    <t>Thaddeus</t>
  </si>
  <si>
    <t>Everist</t>
  </si>
  <si>
    <t>241-746-1622</t>
  </si>
  <si>
    <t>83-1498089</t>
  </si>
  <si>
    <t>Mel</t>
  </si>
  <si>
    <t>Dedon</t>
  </si>
  <si>
    <t>853-531-1392</t>
  </si>
  <si>
    <t>35-9973556</t>
  </si>
  <si>
    <t>Myron</t>
  </si>
  <si>
    <t>Hayth</t>
  </si>
  <si>
    <t>815-450-6616</t>
  </si>
  <si>
    <t>08-1124646</t>
  </si>
  <si>
    <t>Artemis</t>
  </si>
  <si>
    <t>Issacson</t>
  </si>
  <si>
    <t>832-827-5354</t>
  </si>
  <si>
    <t>24-8396837</t>
  </si>
  <si>
    <t>Adrian</t>
  </si>
  <si>
    <t>Pastor</t>
  </si>
  <si>
    <t>165-107-6110</t>
  </si>
  <si>
    <t>29-7219353</t>
  </si>
  <si>
    <t>Shane</t>
  </si>
  <si>
    <t>Stopforth</t>
  </si>
  <si>
    <t>474-198-2231</t>
  </si>
  <si>
    <t>08-0795961</t>
  </si>
  <si>
    <t>Anjanette</t>
  </si>
  <si>
    <t>Adriano</t>
  </si>
  <si>
    <t>528-580-1693</t>
  </si>
  <si>
    <t>58-0520880</t>
  </si>
  <si>
    <t>Clive</t>
  </si>
  <si>
    <t>Burchess</t>
  </si>
  <si>
    <t>299-528-0728</t>
  </si>
  <si>
    <t>53-8547859</t>
  </si>
  <si>
    <t>Quill</t>
  </si>
  <si>
    <t>Duffell</t>
  </si>
  <si>
    <t>592-543-3912</t>
  </si>
  <si>
    <t>31-1460605</t>
  </si>
  <si>
    <t>Carr</t>
  </si>
  <si>
    <t>Semble</t>
  </si>
  <si>
    <t>722-689-7598</t>
  </si>
  <si>
    <t>61-9752031</t>
  </si>
  <si>
    <t>Lou</t>
  </si>
  <si>
    <t>Garms</t>
  </si>
  <si>
    <t>101-734-2745</t>
  </si>
  <si>
    <t>67-6285961</t>
  </si>
  <si>
    <t>Giacopo</t>
  </si>
  <si>
    <t>Darracott</t>
  </si>
  <si>
    <t>498-630-9474</t>
  </si>
  <si>
    <t>88-8499997</t>
  </si>
  <si>
    <t>Daphna</t>
  </si>
  <si>
    <t>Bradman</t>
  </si>
  <si>
    <t>348-909-0801</t>
  </si>
  <si>
    <t>83-7790252</t>
  </si>
  <si>
    <t>Xerxes</t>
  </si>
  <si>
    <t>Sivior</t>
  </si>
  <si>
    <t>917-678-4306</t>
  </si>
  <si>
    <t>18-5565639</t>
  </si>
  <si>
    <t>Lucie</t>
  </si>
  <si>
    <t>Fradgley</t>
  </si>
  <si>
    <t>317-933-3000</t>
  </si>
  <si>
    <t>96-2477756</t>
  </si>
  <si>
    <t>Roseanne</t>
  </si>
  <si>
    <t>Barrowcliff</t>
  </si>
  <si>
    <t>395-551-4412</t>
  </si>
  <si>
    <t>42-6128401</t>
  </si>
  <si>
    <t>Jo ann</t>
  </si>
  <si>
    <t>Butner</t>
  </si>
  <si>
    <t>568-284-8226</t>
  </si>
  <si>
    <t>90-0814705</t>
  </si>
  <si>
    <t>Odette</t>
  </si>
  <si>
    <t>Eggleson</t>
  </si>
  <si>
    <t>298-183-4526</t>
  </si>
  <si>
    <t>27-0541817</t>
  </si>
  <si>
    <t>Jeanne</t>
  </si>
  <si>
    <t>Scotchmoor</t>
  </si>
  <si>
    <t>433-674-0621</t>
  </si>
  <si>
    <t>56-6551806</t>
  </si>
  <si>
    <t>Tabbatha</t>
  </si>
  <si>
    <t>D'Aguanno</t>
  </si>
  <si>
    <t>707-736-3360</t>
  </si>
  <si>
    <t>84-0102772</t>
  </si>
  <si>
    <t>Micky</t>
  </si>
  <si>
    <t>Radclyffe</t>
  </si>
  <si>
    <t>615-770-9739</t>
  </si>
  <si>
    <t>41-6778673</t>
  </si>
  <si>
    <t>Rosalia</t>
  </si>
  <si>
    <t>Conningham</t>
  </si>
  <si>
    <t>908-563-6253</t>
  </si>
  <si>
    <t>66-8087214</t>
  </si>
  <si>
    <t>Elise</t>
  </si>
  <si>
    <t>Landreth</t>
  </si>
  <si>
    <t>218-306-6561</t>
  </si>
  <si>
    <t>94-8429592</t>
  </si>
  <si>
    <t>Carter</t>
  </si>
  <si>
    <t>Perrigo</t>
  </si>
  <si>
    <t>923-993-8458</t>
  </si>
  <si>
    <t>85-0896789</t>
  </si>
  <si>
    <t>Beggi</t>
  </si>
  <si>
    <t>154-320-3945</t>
  </si>
  <si>
    <t>74-2503637</t>
  </si>
  <si>
    <t>William</t>
  </si>
  <si>
    <t>McCowen</t>
  </si>
  <si>
    <t>996-289-0279</t>
  </si>
  <si>
    <t>35-2744676</t>
  </si>
  <si>
    <t>Lon</t>
  </si>
  <si>
    <t>Hayesman</t>
  </si>
  <si>
    <t>826-394-7017</t>
  </si>
  <si>
    <t>11-0621082</t>
  </si>
  <si>
    <t>Chip</t>
  </si>
  <si>
    <t>Durham</t>
  </si>
  <si>
    <t>959-185-4128</t>
  </si>
  <si>
    <t>90-4961678</t>
  </si>
  <si>
    <t>Orly</t>
  </si>
  <si>
    <t>Pinchbeck</t>
  </si>
  <si>
    <t>279-539-4501</t>
  </si>
  <si>
    <t>55-5734855</t>
  </si>
  <si>
    <t>Yvon</t>
  </si>
  <si>
    <t>Dealy</t>
  </si>
  <si>
    <t>141-208-5493</t>
  </si>
  <si>
    <t>91-2862010</t>
  </si>
  <si>
    <t>Verina</t>
  </si>
  <si>
    <t>Beadle</t>
  </si>
  <si>
    <t>447-955-3978</t>
  </si>
  <si>
    <t>customer_id</t>
  </si>
  <si>
    <t>email</t>
  </si>
  <si>
    <t>customer_since</t>
  </si>
  <si>
    <t>nationality</t>
  </si>
  <si>
    <t>Steward</t>
  </si>
  <si>
    <t>Guttridge</t>
  </si>
  <si>
    <t>sguttridge0@google.co.jp</t>
  </si>
  <si>
    <t>796-279-5612</t>
  </si>
  <si>
    <t>Italy</t>
  </si>
  <si>
    <t>Alexio</t>
  </si>
  <si>
    <t>Harbertson</t>
  </si>
  <si>
    <t>aharbertson1@google.it</t>
  </si>
  <si>
    <t>300-895-7952</t>
  </si>
  <si>
    <t>Brazil</t>
  </si>
  <si>
    <t>Pierson</t>
  </si>
  <si>
    <t>Jellico</t>
  </si>
  <si>
    <t>pjellico2@is.gd</t>
  </si>
  <si>
    <t>703-471-5128</t>
  </si>
  <si>
    <t>Philippines</t>
  </si>
  <si>
    <t>Wildon</t>
  </si>
  <si>
    <t>Gilphillan</t>
  </si>
  <si>
    <t>wgilphillan3@prnewswire.com</t>
  </si>
  <si>
    <t>140-381-7339</t>
  </si>
  <si>
    <t>France</t>
  </si>
  <si>
    <t>Julieta</t>
  </si>
  <si>
    <t>Edgecombe</t>
  </si>
  <si>
    <t>jedgecombe4@jimdo.com</t>
  </si>
  <si>
    <t>740-362-9031</t>
  </si>
  <si>
    <t>Russia</t>
  </si>
  <si>
    <t>Brockie</t>
  </si>
  <si>
    <t>Thorald</t>
  </si>
  <si>
    <t>bthorald5@apple.com</t>
  </si>
  <si>
    <t>892-143-3364</t>
  </si>
  <si>
    <t>Vietnam</t>
  </si>
  <si>
    <t>Franny</t>
  </si>
  <si>
    <t>Fitch</t>
  </si>
  <si>
    <t>ffitch6@i2i.jp</t>
  </si>
  <si>
    <t>429-620-8594</t>
  </si>
  <si>
    <t>Uruguay</t>
  </si>
  <si>
    <t>Mathias</t>
  </si>
  <si>
    <t>Lowndes</t>
  </si>
  <si>
    <t>mlowndes7@hubpages.com</t>
  </si>
  <si>
    <t>200-195-8078</t>
  </si>
  <si>
    <t>Greece</t>
  </si>
  <si>
    <t>Audi</t>
  </si>
  <si>
    <t>Barley</t>
  </si>
  <si>
    <t>abarley8@google.com</t>
  </si>
  <si>
    <t>337-729-6529</t>
  </si>
  <si>
    <t>Netherlands</t>
  </si>
  <si>
    <t>Jacquelin</t>
  </si>
  <si>
    <t>Writer</t>
  </si>
  <si>
    <t>jwriter9@icio.us</t>
  </si>
  <si>
    <t>583-956-2681</t>
  </si>
  <si>
    <t>Lithuania</t>
  </si>
  <si>
    <t>Eugenius</t>
  </si>
  <si>
    <t>Palffy</t>
  </si>
  <si>
    <t>epalffya@drupal.org</t>
  </si>
  <si>
    <t>192-519-6957</t>
  </si>
  <si>
    <t>Myanmar</t>
  </si>
  <si>
    <t>Chandler</t>
  </si>
  <si>
    <t>Kubecka</t>
  </si>
  <si>
    <t>ckubeckab@1688.com</t>
  </si>
  <si>
    <t>184-486-6789</t>
  </si>
  <si>
    <t>China</t>
  </si>
  <si>
    <t>Leon</t>
  </si>
  <si>
    <t>Seelbach</t>
  </si>
  <si>
    <t>lseelbachc@bloomberg.com</t>
  </si>
  <si>
    <t>661-617-9491</t>
  </si>
  <si>
    <t>Indonesia</t>
  </si>
  <si>
    <t>Antonie</t>
  </si>
  <si>
    <t>Kilmurry</t>
  </si>
  <si>
    <t>akilmurryd@ning.com</t>
  </si>
  <si>
    <t>471-308-8759</t>
  </si>
  <si>
    <t>Ukraine</t>
  </si>
  <si>
    <t>Alanna</t>
  </si>
  <si>
    <t>Arr</t>
  </si>
  <si>
    <t>aarre@usa.gov</t>
  </si>
  <si>
    <t>376-236-2855</t>
  </si>
  <si>
    <t>Ellis</t>
  </si>
  <si>
    <t>Prevett</t>
  </si>
  <si>
    <t>eprevettf@nps.gov</t>
  </si>
  <si>
    <t>880-526-2470</t>
  </si>
  <si>
    <t>Haley</t>
  </si>
  <si>
    <t>Farfull</t>
  </si>
  <si>
    <t>hfarfullg@sitemeter.com</t>
  </si>
  <si>
    <t>681-179-7939</t>
  </si>
  <si>
    <t>Macedonia</t>
  </si>
  <si>
    <t>Ajay</t>
  </si>
  <si>
    <t>Cardero</t>
  </si>
  <si>
    <t>acarderoh@bing.com</t>
  </si>
  <si>
    <t>333-619-3649</t>
  </si>
  <si>
    <t>Marve</t>
  </si>
  <si>
    <t>Velten</t>
  </si>
  <si>
    <t>mvelteni@g.co</t>
  </si>
  <si>
    <t>627-834-1241</t>
  </si>
  <si>
    <t>Francisca</t>
  </si>
  <si>
    <t>Jankovsky</t>
  </si>
  <si>
    <t>fjankovskyj@independent.co.uk</t>
  </si>
  <si>
    <t>450-770-1925</t>
  </si>
  <si>
    <t>Finland</t>
  </si>
  <si>
    <t>Beverlie</t>
  </si>
  <si>
    <t>Huzzay</t>
  </si>
  <si>
    <t>bhuzzayk@ovh.net</t>
  </si>
  <si>
    <t>986-874-2012</t>
  </si>
  <si>
    <t>Cam</t>
  </si>
  <si>
    <t>Jeenes</t>
  </si>
  <si>
    <t>cjeenesl@godaddy.com</t>
  </si>
  <si>
    <t>650-751-5922</t>
  </si>
  <si>
    <t>United States</t>
  </si>
  <si>
    <t>Pamella</t>
  </si>
  <si>
    <t>Woollacott</t>
  </si>
  <si>
    <t>pwoollacottm@nydailynews.com</t>
  </si>
  <si>
    <t>681-880-1071</t>
  </si>
  <si>
    <t>Czech Republic</t>
  </si>
  <si>
    <t>Ceciley</t>
  </si>
  <si>
    <t>Bickerdyke</t>
  </si>
  <si>
    <t>cbickerdyken@earthlink.net</t>
  </si>
  <si>
    <t>177-544-3787</t>
  </si>
  <si>
    <t>Ike</t>
  </si>
  <si>
    <t>Jeaycock</t>
  </si>
  <si>
    <t>ijeaycocko@cnn.com</t>
  </si>
  <si>
    <t>981-292-6503</t>
  </si>
  <si>
    <t>Rozalie</t>
  </si>
  <si>
    <t>Oboy</t>
  </si>
  <si>
    <t>roboyp@quantcast.com</t>
  </si>
  <si>
    <t>353-671-3930</t>
  </si>
  <si>
    <t>Sweden</t>
  </si>
  <si>
    <t>Granger</t>
  </si>
  <si>
    <t>McInulty</t>
  </si>
  <si>
    <t>gmcinultyq@scientificamerican.com</t>
  </si>
  <si>
    <t>485-850-5566</t>
  </si>
  <si>
    <t>Mexico</t>
  </si>
  <si>
    <t>Kimbell</t>
  </si>
  <si>
    <t>McPhee</t>
  </si>
  <si>
    <t>kmcpheer@ehow.com</t>
  </si>
  <si>
    <t>411-300-3110</t>
  </si>
  <si>
    <t>Christin</t>
  </si>
  <si>
    <t>Manjin</t>
  </si>
  <si>
    <t>cmanjins@photobucket.com</t>
  </si>
  <si>
    <t>228-984-3075</t>
  </si>
  <si>
    <t>Malaysia</t>
  </si>
  <si>
    <t>Greg</t>
  </si>
  <si>
    <t>Sugg</t>
  </si>
  <si>
    <t>gsuggt@reddit.com</t>
  </si>
  <si>
    <t>713-216-6869</t>
  </si>
  <si>
    <t>Afghanistan</t>
  </si>
  <si>
    <t>Spenser</t>
  </si>
  <si>
    <t>Petican</t>
  </si>
  <si>
    <t>speticanu@wikimedia.org</t>
  </si>
  <si>
    <t>646-307-9080</t>
  </si>
  <si>
    <t>Colombia</t>
  </si>
  <si>
    <t>Simona</t>
  </si>
  <si>
    <t>Bergin</t>
  </si>
  <si>
    <t>sberginv@theglobeandmail.com</t>
  </si>
  <si>
    <t>463-878-5069</t>
  </si>
  <si>
    <t>Argentina</t>
  </si>
  <si>
    <t>Evangelin</t>
  </si>
  <si>
    <t>Woolager</t>
  </si>
  <si>
    <t>ewoolagerw@dailymotion.com</t>
  </si>
  <si>
    <t>408-584-0943</t>
  </si>
  <si>
    <t>Sherri</t>
  </si>
  <si>
    <t>Bloxsum</t>
  </si>
  <si>
    <t>sbloxsumx@goo.gl</t>
  </si>
  <si>
    <t>587-220-2485</t>
  </si>
  <si>
    <t>Vin</t>
  </si>
  <si>
    <t>Caston</t>
  </si>
  <si>
    <t>vcastony@prweb.com</t>
  </si>
  <si>
    <t>160-835-4407</t>
  </si>
  <si>
    <t>Japan</t>
  </si>
  <si>
    <t>Maribel</t>
  </si>
  <si>
    <t>Tattersfield</t>
  </si>
  <si>
    <t>mtattersfieldz@cnbc.com</t>
  </si>
  <si>
    <t>574-442-1850</t>
  </si>
  <si>
    <t>Uzbekistan</t>
  </si>
  <si>
    <t>Ellyn</t>
  </si>
  <si>
    <t>Ridgers</t>
  </si>
  <si>
    <t>eridgers10@furl.net</t>
  </si>
  <si>
    <t>381-393-4595</t>
  </si>
  <si>
    <t>Demetrius</t>
  </si>
  <si>
    <t>Olyfant</t>
  </si>
  <si>
    <t>dolyfant11@barnesandnoble.com</t>
  </si>
  <si>
    <t>185-260-6653</t>
  </si>
  <si>
    <t>Aila</t>
  </si>
  <si>
    <t>Heminsley</t>
  </si>
  <si>
    <t>aheminsley12@printfriendly.com</t>
  </si>
  <si>
    <t>837-564-1070</t>
  </si>
  <si>
    <t>Bert</t>
  </si>
  <si>
    <t>Bithell</t>
  </si>
  <si>
    <t>bbithell13@infoseek.co.jp</t>
  </si>
  <si>
    <t>753-805-4297</t>
  </si>
  <si>
    <t>Aylmer</t>
  </si>
  <si>
    <t>Perez</t>
  </si>
  <si>
    <t>aperez14@addthis.com</t>
  </si>
  <si>
    <t>769-647-9789</t>
  </si>
  <si>
    <t>Nil</t>
  </si>
  <si>
    <t>Middas</t>
  </si>
  <si>
    <t>nmiddas15@youtube.com</t>
  </si>
  <si>
    <t>187-396-5087</t>
  </si>
  <si>
    <t>Cayla</t>
  </si>
  <si>
    <t>Franzini</t>
  </si>
  <si>
    <t>cfranzini16@samsung.com</t>
  </si>
  <si>
    <t>543-369-9578</t>
  </si>
  <si>
    <t>Central African Republic</t>
  </si>
  <si>
    <t>Lil</t>
  </si>
  <si>
    <t>d'Arcy</t>
  </si>
  <si>
    <t>ldarcy17@dagondesign.com</t>
  </si>
  <si>
    <t>743-210-9986</t>
  </si>
  <si>
    <t>Thailand</t>
  </si>
  <si>
    <t>Horace</t>
  </si>
  <si>
    <t>Steckings</t>
  </si>
  <si>
    <t>hsteckings18@ft.com</t>
  </si>
  <si>
    <t>489-232-9418</t>
  </si>
  <si>
    <t>Barnard</t>
  </si>
  <si>
    <t>Blampied</t>
  </si>
  <si>
    <t>bblampied19@mapy.cz</t>
  </si>
  <si>
    <t>329-897-6307</t>
  </si>
  <si>
    <t>Tim</t>
  </si>
  <si>
    <t>Kilgannon</t>
  </si>
  <si>
    <t>tkilgannon1a@pbs.org</t>
  </si>
  <si>
    <t>349-669-7251</t>
  </si>
  <si>
    <t>Portie</t>
  </si>
  <si>
    <t>Harrell</t>
  </si>
  <si>
    <t>pharrell1b@who.int</t>
  </si>
  <si>
    <t>370-514-8675</t>
  </si>
  <si>
    <t>Venezuela</t>
  </si>
  <si>
    <t>Ryon</t>
  </si>
  <si>
    <t>Rich</t>
  </si>
  <si>
    <t>rrich1c@irs.gov</t>
  </si>
  <si>
    <t>913-222-7962</t>
  </si>
  <si>
    <t>Slovenia</t>
  </si>
  <si>
    <t>Ronalda</t>
  </si>
  <si>
    <t>Crebo</t>
  </si>
  <si>
    <t>rcrebo1d@cdc.gov</t>
  </si>
  <si>
    <t>268-773-5434</t>
  </si>
  <si>
    <t>Madagascar</t>
  </si>
  <si>
    <t>Josiah</t>
  </si>
  <si>
    <t>Collard</t>
  </si>
  <si>
    <t>jcollard1e@lycos.com</t>
  </si>
  <si>
    <t>472-994-8688</t>
  </si>
  <si>
    <t>Croatia</t>
  </si>
  <si>
    <t>Melva</t>
  </si>
  <si>
    <t>Embling</t>
  </si>
  <si>
    <t>membling1f@si.edu</t>
  </si>
  <si>
    <t>640-296-8730</t>
  </si>
  <si>
    <t>Sorcha</t>
  </si>
  <si>
    <t>Alyutin</t>
  </si>
  <si>
    <t>salyutin1g@w3.org</t>
  </si>
  <si>
    <t>339-914-2128</t>
  </si>
  <si>
    <t>Portugal</t>
  </si>
  <si>
    <t>Dniren</t>
  </si>
  <si>
    <t>Hiscocks</t>
  </si>
  <si>
    <t>dhiscocks1h@tamu.edu</t>
  </si>
  <si>
    <t>546-527-7351</t>
  </si>
  <si>
    <t>Tamas</t>
  </si>
  <si>
    <t>Mowday</t>
  </si>
  <si>
    <t>tmowday1i@gov.uk</t>
  </si>
  <si>
    <t>595-653-7363</t>
  </si>
  <si>
    <t>Somalia</t>
  </si>
  <si>
    <t>Fedora</t>
  </si>
  <si>
    <t>Matejic</t>
  </si>
  <si>
    <t>fmatejic1j@answers.com</t>
  </si>
  <si>
    <t>992-548-0010</t>
  </si>
  <si>
    <t>Canada</t>
  </si>
  <si>
    <t>Nelie</t>
  </si>
  <si>
    <t>Orring</t>
  </si>
  <si>
    <t>norring1k@virginia.edu</t>
  </si>
  <si>
    <t>188-653-3991</t>
  </si>
  <si>
    <t>Mercie</t>
  </si>
  <si>
    <t>Saywell</t>
  </si>
  <si>
    <t>msaywell1l@paypal.com</t>
  </si>
  <si>
    <t>532-637-2072</t>
  </si>
  <si>
    <t>Verine</t>
  </si>
  <si>
    <t>Jiricka</t>
  </si>
  <si>
    <t>vjiricka1m@51.la</t>
  </si>
  <si>
    <t>101-209-1611</t>
  </si>
  <si>
    <t>Saundra</t>
  </si>
  <si>
    <t>Fritchly</t>
  </si>
  <si>
    <t>sfritchly1n@chron.com</t>
  </si>
  <si>
    <t>631-541-8056</t>
  </si>
  <si>
    <t>Katusha</t>
  </si>
  <si>
    <t>Merrisson</t>
  </si>
  <si>
    <t>kmerrisson1o@sourceforge.net</t>
  </si>
  <si>
    <t>941-849-8358</t>
  </si>
  <si>
    <t>Dorelle</t>
  </si>
  <si>
    <t>Portwain</t>
  </si>
  <si>
    <t>dportwain1p@ibm.com</t>
  </si>
  <si>
    <t>930-957-9053</t>
  </si>
  <si>
    <t>Poland</t>
  </si>
  <si>
    <t>Querida</t>
  </si>
  <si>
    <t>Crosfeld</t>
  </si>
  <si>
    <t>qcrosfeld1q@nba.com</t>
  </si>
  <si>
    <t>967-506-2430</t>
  </si>
  <si>
    <t>Justin</t>
  </si>
  <si>
    <t>Belvard</t>
  </si>
  <si>
    <t>jbelvard1r@apache.org</t>
  </si>
  <si>
    <t>247-741-5733</t>
  </si>
  <si>
    <t>Nigeria</t>
  </si>
  <si>
    <t>Erena</t>
  </si>
  <si>
    <t>Zotto</t>
  </si>
  <si>
    <t>ezotto1s@rakuten.co.jp</t>
  </si>
  <si>
    <t>758-498-3080</t>
  </si>
  <si>
    <t>Tirrell</t>
  </si>
  <si>
    <t>Annion</t>
  </si>
  <si>
    <t>tannion1t@thetimes.co.uk</t>
  </si>
  <si>
    <t>968-259-2472</t>
  </si>
  <si>
    <t>Eadon</t>
  </si>
  <si>
    <t>ceadon1u@g.co</t>
  </si>
  <si>
    <t>561-375-3805</t>
  </si>
  <si>
    <t>Linette</t>
  </si>
  <si>
    <t>Swatridge</t>
  </si>
  <si>
    <t>lswatridge1v@wufoo.com</t>
  </si>
  <si>
    <t>531-355-5269</t>
  </si>
  <si>
    <t>Evyn</t>
  </si>
  <si>
    <t>Capes</t>
  </si>
  <si>
    <t>ecapes1w@bravesites.com</t>
  </si>
  <si>
    <t>516-780-4848</t>
  </si>
  <si>
    <t>Mallorie</t>
  </si>
  <si>
    <t>Standering</t>
  </si>
  <si>
    <t>mstandering1x@goo.ne.jp</t>
  </si>
  <si>
    <t>517-304-9878</t>
  </si>
  <si>
    <t>Gradey</t>
  </si>
  <si>
    <t>Ollerearnshaw</t>
  </si>
  <si>
    <t>gollerearnshaw1y@vk.com</t>
  </si>
  <si>
    <t>271-615-3385</t>
  </si>
  <si>
    <t>Averil</t>
  </si>
  <si>
    <t>Heaphy</t>
  </si>
  <si>
    <t>aheaphy1z@ezinearticles.com</t>
  </si>
  <si>
    <t>545-494-7569</t>
  </si>
  <si>
    <t>Zambia</t>
  </si>
  <si>
    <t>Teddi</t>
  </si>
  <si>
    <t>Jacobowitz</t>
  </si>
  <si>
    <t>tjacobowitz20@redcross.org</t>
  </si>
  <si>
    <t>448-458-3535</t>
  </si>
  <si>
    <t>Henrieta</t>
  </si>
  <si>
    <t>Foulsham</t>
  </si>
  <si>
    <t>hfoulsham21@cisco.com</t>
  </si>
  <si>
    <t>913-960-2053</t>
  </si>
  <si>
    <t>Barri</t>
  </si>
  <si>
    <t>Wahner</t>
  </si>
  <si>
    <t>bwahner22@devhub.com</t>
  </si>
  <si>
    <t>676-453-8546</t>
  </si>
  <si>
    <t>Stormie</t>
  </si>
  <si>
    <t>Guerrin</t>
  </si>
  <si>
    <t>sguerrin23@wordpress.org</t>
  </si>
  <si>
    <t>676-738-5419</t>
  </si>
  <si>
    <t>Odessa</t>
  </si>
  <si>
    <t>Trayhorn</t>
  </si>
  <si>
    <t>otrayhorn24@smugmug.com</t>
  </si>
  <si>
    <t>951-197-9498</t>
  </si>
  <si>
    <t>Tally</t>
  </si>
  <si>
    <t>Gratten</t>
  </si>
  <si>
    <t>tgratten25@hugedomains.com</t>
  </si>
  <si>
    <t>840-411-3081</t>
  </si>
  <si>
    <t>Angus</t>
  </si>
  <si>
    <t>Guyot</t>
  </si>
  <si>
    <t>aguyot26@google.cn</t>
  </si>
  <si>
    <t>447-714-4076</t>
  </si>
  <si>
    <t>Cherri</t>
  </si>
  <si>
    <t>MacConnechie</t>
  </si>
  <si>
    <t>cmacconnechie27@mlb.com</t>
  </si>
  <si>
    <t>808-348-2139</t>
  </si>
  <si>
    <t>Kazakhstan</t>
  </si>
  <si>
    <t>Amelina</t>
  </si>
  <si>
    <t>Pavlasek</t>
  </si>
  <si>
    <t>apavlasek28@nymag.com</t>
  </si>
  <si>
    <t>730-730-6497</t>
  </si>
  <si>
    <t>Loydie</t>
  </si>
  <si>
    <t>Dougill</t>
  </si>
  <si>
    <t>ldougill29@feedburner.com</t>
  </si>
  <si>
    <t>698-821-5372</t>
  </si>
  <si>
    <t>Barde</t>
  </si>
  <si>
    <t>Trowill</t>
  </si>
  <si>
    <t>btrowill2a@chicagotribune.com</t>
  </si>
  <si>
    <t>115-381-1540</t>
  </si>
  <si>
    <t>Leyla</t>
  </si>
  <si>
    <t>Blodg</t>
  </si>
  <si>
    <t>lblodg2b@springer.com</t>
  </si>
  <si>
    <t>613-137-0447</t>
  </si>
  <si>
    <t>Grunbaum</t>
  </si>
  <si>
    <t>ggrunbaum2c@ca.gov</t>
  </si>
  <si>
    <t>967-353-8106</t>
  </si>
  <si>
    <t>Riane</t>
  </si>
  <si>
    <t>Szymanzyk</t>
  </si>
  <si>
    <t>rszymanzyk2d@hud.gov</t>
  </si>
  <si>
    <t>737-111-3686</t>
  </si>
  <si>
    <t>Niger</t>
  </si>
  <si>
    <t>Mattias</t>
  </si>
  <si>
    <t>Alejo</t>
  </si>
  <si>
    <t>malejo2e@exblog.jp</t>
  </si>
  <si>
    <t>181-319-9218</t>
  </si>
  <si>
    <t>Basil</t>
  </si>
  <si>
    <t>Larvin</t>
  </si>
  <si>
    <t>blarvin2f@gov.uk</t>
  </si>
  <si>
    <t>538-111-4869</t>
  </si>
  <si>
    <t>Geno</t>
  </si>
  <si>
    <t>Daoust</t>
  </si>
  <si>
    <t>gdaoust2g@gravatar.com</t>
  </si>
  <si>
    <t>651-813-1491</t>
  </si>
  <si>
    <t>Wade</t>
  </si>
  <si>
    <t>wperrigo2h@reddit.com</t>
  </si>
  <si>
    <t>164-915-4073</t>
  </si>
  <si>
    <t>Linn</t>
  </si>
  <si>
    <t>Akaster</t>
  </si>
  <si>
    <t>lakaster2i@merriam-webster.com</t>
  </si>
  <si>
    <t>707-569-1936</t>
  </si>
  <si>
    <t>Berthe</t>
  </si>
  <si>
    <t>Polet</t>
  </si>
  <si>
    <t>bpolet2j@freewebs.com</t>
  </si>
  <si>
    <t>404-552-8288</t>
  </si>
  <si>
    <t>Jehu</t>
  </si>
  <si>
    <t>Hancock</t>
  </si>
  <si>
    <t>jhancock2k@microsoft.com</t>
  </si>
  <si>
    <t>952-496-5352</t>
  </si>
  <si>
    <t>Christoper</t>
  </si>
  <si>
    <t>Downing</t>
  </si>
  <si>
    <t>cdowning2l@google.de</t>
  </si>
  <si>
    <t>946-227-6175</t>
  </si>
  <si>
    <t>Janessa</t>
  </si>
  <si>
    <t>Santhouse</t>
  </si>
  <si>
    <t>jsanthouse2m@uol.com.br</t>
  </si>
  <si>
    <t>453-724-7025</t>
  </si>
  <si>
    <t>Chev</t>
  </si>
  <si>
    <t>Sciusscietto</t>
  </si>
  <si>
    <t>csciusscietto2n@sciencedirect.com</t>
  </si>
  <si>
    <t>952-437-8558</t>
  </si>
  <si>
    <t>Cinderella</t>
  </si>
  <si>
    <t>Scurr</t>
  </si>
  <si>
    <t>cscurr2o@typepad.com</t>
  </si>
  <si>
    <t>382-534-7757</t>
  </si>
  <si>
    <t>Myrwyn</t>
  </si>
  <si>
    <t>Shalloo</t>
  </si>
  <si>
    <t>mshalloo2p@zimbio.com</t>
  </si>
  <si>
    <t>547-536-4750</t>
  </si>
  <si>
    <t>Tore</t>
  </si>
  <si>
    <t>Adnams</t>
  </si>
  <si>
    <t>tadnams2q@nsw.gov.au</t>
  </si>
  <si>
    <t>821-474-3063</t>
  </si>
  <si>
    <t>Australia</t>
  </si>
  <si>
    <t>Sascha</t>
  </si>
  <si>
    <t>Espley</t>
  </si>
  <si>
    <t>sespley2r@people.com.cn</t>
  </si>
  <si>
    <t>331-869-8160</t>
  </si>
  <si>
    <t>Homer</t>
  </si>
  <si>
    <t>Shallcroff</t>
  </si>
  <si>
    <t>hshallcroff2s@phpbb.com</t>
  </si>
  <si>
    <t>377-696-2687</t>
  </si>
  <si>
    <t>Ecuador</t>
  </si>
  <si>
    <t>Verna</t>
  </si>
  <si>
    <t>Warlton</t>
  </si>
  <si>
    <t>vwarlton2t@umn.edu</t>
  </si>
  <si>
    <t>385-452-5877</t>
  </si>
  <si>
    <t>Cull</t>
  </si>
  <si>
    <t>Amsberger</t>
  </si>
  <si>
    <t>camsberger2u@ucsd.edu</t>
  </si>
  <si>
    <t>502-570-1770</t>
  </si>
  <si>
    <t>Laney</t>
  </si>
  <si>
    <t>Girodier</t>
  </si>
  <si>
    <t>lgirodier2v@toplist.cz</t>
  </si>
  <si>
    <t>276-483-0086</t>
  </si>
  <si>
    <t>Morissa</t>
  </si>
  <si>
    <t>Wilprecht</t>
  </si>
  <si>
    <t>mwilprecht2w@msn.com</t>
  </si>
  <si>
    <t>253-842-9436</t>
  </si>
  <si>
    <t>Glen</t>
  </si>
  <si>
    <t>Dupoy</t>
  </si>
  <si>
    <t>gdupoy2x@wufoo.com</t>
  </si>
  <si>
    <t>737-194-5175</t>
  </si>
  <si>
    <t>Nikoletta</t>
  </si>
  <si>
    <t>Gehringer</t>
  </si>
  <si>
    <t>ngehringer2y@nifty.com</t>
  </si>
  <si>
    <t>690-839-6726</t>
  </si>
  <si>
    <t>Egypt</t>
  </si>
  <si>
    <t>Mathian</t>
  </si>
  <si>
    <t>Ormerod</t>
  </si>
  <si>
    <t>mormerod2z@discuz.net</t>
  </si>
  <si>
    <t>875-624-2432</t>
  </si>
  <si>
    <t>Marten</t>
  </si>
  <si>
    <t>Gainor</t>
  </si>
  <si>
    <t>mgainor30@upenn.edu</t>
  </si>
  <si>
    <t>941-770-4404</t>
  </si>
  <si>
    <t>Shayna</t>
  </si>
  <si>
    <t>Nelson</t>
  </si>
  <si>
    <t>snelson31@sun.com</t>
  </si>
  <si>
    <t>987-493-9582</t>
  </si>
  <si>
    <t>Jessika</t>
  </si>
  <si>
    <t>Cruxton</t>
  </si>
  <si>
    <t>jcruxton32@sina.com.cn</t>
  </si>
  <si>
    <t>402-362-4202</t>
  </si>
  <si>
    <t>Martina</t>
  </si>
  <si>
    <t>Blackaby</t>
  </si>
  <si>
    <t>mblackaby33@narod.ru</t>
  </si>
  <si>
    <t>277-345-4075</t>
  </si>
  <si>
    <t>Marielle</t>
  </si>
  <si>
    <t>Kelwick</t>
  </si>
  <si>
    <t>mkelwick34@quantcast.com</t>
  </si>
  <si>
    <t>519-436-0769</t>
  </si>
  <si>
    <t>Lindi</t>
  </si>
  <si>
    <t>Torfin</t>
  </si>
  <si>
    <t>ltorfin35@netscape.com</t>
  </si>
  <si>
    <t>752-721-5145</t>
  </si>
  <si>
    <t>Cristina</t>
  </si>
  <si>
    <t>Van Bruggen</t>
  </si>
  <si>
    <t>cvanbruggen36@dagondesign.com</t>
  </si>
  <si>
    <t>803-595-3600</t>
  </si>
  <si>
    <t>Maurine</t>
  </si>
  <si>
    <t>Fahy</t>
  </si>
  <si>
    <t>mfahy37@4shared.com</t>
  </si>
  <si>
    <t>877-287-6733</t>
  </si>
  <si>
    <t>Peru</t>
  </si>
  <si>
    <t>Vernen</t>
  </si>
  <si>
    <t>Dawtry</t>
  </si>
  <si>
    <t>vdawtry38@bloomberg.com</t>
  </si>
  <si>
    <t>305-254-5099</t>
  </si>
  <si>
    <t>Estrellita</t>
  </si>
  <si>
    <t>Croix</t>
  </si>
  <si>
    <t>ecroix39@hao123.com</t>
  </si>
  <si>
    <t>555-787-4670</t>
  </si>
  <si>
    <t>Sonnie</t>
  </si>
  <si>
    <t>Bye</t>
  </si>
  <si>
    <t>sbye3a@narod.ru</t>
  </si>
  <si>
    <t>700-662-6705</t>
  </si>
  <si>
    <t>Les</t>
  </si>
  <si>
    <t>Slym</t>
  </si>
  <si>
    <t>lslym3b@hibu.com</t>
  </si>
  <si>
    <t>312-160-5345</t>
  </si>
  <si>
    <t>Karim</t>
  </si>
  <si>
    <t>Snasel</t>
  </si>
  <si>
    <t>ksnasel3c@fotki.com</t>
  </si>
  <si>
    <t>752-477-3157</t>
  </si>
  <si>
    <t>Simeon</t>
  </si>
  <si>
    <t>Giovannardi</t>
  </si>
  <si>
    <t>sgiovannardi3d@newyorker.com</t>
  </si>
  <si>
    <t>701-289-2482</t>
  </si>
  <si>
    <t>Teasey</t>
  </si>
  <si>
    <t>dteasey3e@umn.edu</t>
  </si>
  <si>
    <t>679-290-9524</t>
  </si>
  <si>
    <t>Sharai</t>
  </si>
  <si>
    <t>Laphorn</t>
  </si>
  <si>
    <t>slaphorn3f@exblog.jp</t>
  </si>
  <si>
    <t>250-484-7977</t>
  </si>
  <si>
    <t>Sri Lanka</t>
  </si>
  <si>
    <t>Chevy</t>
  </si>
  <si>
    <t>Kulas</t>
  </si>
  <si>
    <t>ckulas3g@wordpress.com</t>
  </si>
  <si>
    <t>284-573-7604</t>
  </si>
  <si>
    <t>Erin</t>
  </si>
  <si>
    <t>Banstead</t>
  </si>
  <si>
    <t>ebanstead3h@arizona.edu</t>
  </si>
  <si>
    <t>584-344-2383</t>
  </si>
  <si>
    <t>Elli</t>
  </si>
  <si>
    <t>Lovick</t>
  </si>
  <si>
    <t>elovick3i@w3.org</t>
  </si>
  <si>
    <t>772-419-4593</t>
  </si>
  <si>
    <t>Nickolai</t>
  </si>
  <si>
    <t>Winder</t>
  </si>
  <si>
    <t>nwinder3j@arstechnica.com</t>
  </si>
  <si>
    <t>519-207-9229</t>
  </si>
  <si>
    <t>Lilia</t>
  </si>
  <si>
    <t>Conring</t>
  </si>
  <si>
    <t>lconring3k@google.com</t>
  </si>
  <si>
    <t>300-830-4108</t>
  </si>
  <si>
    <t>Diane</t>
  </si>
  <si>
    <t>Matasov</t>
  </si>
  <si>
    <t>dmatasov3l@themeforest.net</t>
  </si>
  <si>
    <t>978-493-4275</t>
  </si>
  <si>
    <t>Vanna</t>
  </si>
  <si>
    <t>Aloway</t>
  </si>
  <si>
    <t>valoway3m@google.com.br</t>
  </si>
  <si>
    <t>931-163-0073</t>
  </si>
  <si>
    <t>Morocco</t>
  </si>
  <si>
    <t>Karlan</t>
  </si>
  <si>
    <t>Goddman</t>
  </si>
  <si>
    <t>kgoddman3n@topsy.com</t>
  </si>
  <si>
    <t>105-253-0455</t>
  </si>
  <si>
    <t>Lyndsie</t>
  </si>
  <si>
    <t>Harrie</t>
  </si>
  <si>
    <t>lharrie3o@github.io</t>
  </si>
  <si>
    <t>901-313-2115</t>
  </si>
  <si>
    <t>Pakistan</t>
  </si>
  <si>
    <t>Normie</t>
  </si>
  <si>
    <t>Quakley</t>
  </si>
  <si>
    <t>nquakley3p@nba.com</t>
  </si>
  <si>
    <t>787-423-3126</t>
  </si>
  <si>
    <t>Sherlocke</t>
  </si>
  <si>
    <t>Sall</t>
  </si>
  <si>
    <t>ssall3q@scientificamerican.com</t>
  </si>
  <si>
    <t>213-257-7926</t>
  </si>
  <si>
    <t>Helenelizabeth</t>
  </si>
  <si>
    <t>Beyer</t>
  </si>
  <si>
    <t>hbeyer3r@apache.org</t>
  </si>
  <si>
    <t>908-368-2739</t>
  </si>
  <si>
    <t>Torey</t>
  </si>
  <si>
    <t>Earie</t>
  </si>
  <si>
    <t>tearie3s@pagesperso-orange.fr</t>
  </si>
  <si>
    <t>955-546-1806</t>
  </si>
  <si>
    <t>Tristan</t>
  </si>
  <si>
    <t>Leades</t>
  </si>
  <si>
    <t>tleades3t@walmart.com</t>
  </si>
  <si>
    <t>753-439-0875</t>
  </si>
  <si>
    <t>Mahala</t>
  </si>
  <si>
    <t>Hirtz</t>
  </si>
  <si>
    <t>mhirtz3u@nps.gov</t>
  </si>
  <si>
    <t>373-272-4119</t>
  </si>
  <si>
    <t>Kipp</t>
  </si>
  <si>
    <t>Leele</t>
  </si>
  <si>
    <t>kleele3v@nature.com</t>
  </si>
  <si>
    <t>810-400-3487</t>
  </si>
  <si>
    <t>Anissa</t>
  </si>
  <si>
    <t>Saiens</t>
  </si>
  <si>
    <t>asaiens3w@washingtonpost.com</t>
  </si>
  <si>
    <t>428-278-7294</t>
  </si>
  <si>
    <t>Serbia</t>
  </si>
  <si>
    <t>Silvanus</t>
  </si>
  <si>
    <t>Mandrey</t>
  </si>
  <si>
    <t>smandrey3x@macromedia.com</t>
  </si>
  <si>
    <t>207-200-3136</t>
  </si>
  <si>
    <t>Ave</t>
  </si>
  <si>
    <t>Pelosi</t>
  </si>
  <si>
    <t>apelosi3y@ftc.gov</t>
  </si>
  <si>
    <t>720-165-8759</t>
  </si>
  <si>
    <t>Peter</t>
  </si>
  <si>
    <t>Hughf</t>
  </si>
  <si>
    <t>phughf3z@yandex.ru</t>
  </si>
  <si>
    <t>178-661-9853</t>
  </si>
  <si>
    <t>Padraig</t>
  </si>
  <si>
    <t>Mapston</t>
  </si>
  <si>
    <t>pmapston40@51.la</t>
  </si>
  <si>
    <t>927-124-7723</t>
  </si>
  <si>
    <t>Alex</t>
  </si>
  <si>
    <t>Nice</t>
  </si>
  <si>
    <t>anice41@typepad.com</t>
  </si>
  <si>
    <t>251-755-5315</t>
  </si>
  <si>
    <t>Marcella</t>
  </si>
  <si>
    <t>Beggin</t>
  </si>
  <si>
    <t>mbeggin42@homestead.com</t>
  </si>
  <si>
    <t>372-146-1587</t>
  </si>
  <si>
    <t>Hunter</t>
  </si>
  <si>
    <t>Blowne</t>
  </si>
  <si>
    <t>hblowne43@elpais.com</t>
  </si>
  <si>
    <t>218-385-0962</t>
  </si>
  <si>
    <t>Valencia</t>
  </si>
  <si>
    <t>Huncoot</t>
  </si>
  <si>
    <t>vhuncoot44@icq.com</t>
  </si>
  <si>
    <t>523-457-3958</t>
  </si>
  <si>
    <t>Marthena</t>
  </si>
  <si>
    <t>Baison</t>
  </si>
  <si>
    <t>mbaison45@fda.gov</t>
  </si>
  <si>
    <t>842-978-8971</t>
  </si>
  <si>
    <t>Jaimie</t>
  </si>
  <si>
    <t>Filimore</t>
  </si>
  <si>
    <t>jfilimore46@moonfruit.com</t>
  </si>
  <si>
    <t>699-416-3424</t>
  </si>
  <si>
    <t>Honduras</t>
  </si>
  <si>
    <t>Ulrich</t>
  </si>
  <si>
    <t>Bullas</t>
  </si>
  <si>
    <t>ubullas47@huffingtonpost.com</t>
  </si>
  <si>
    <t>718-489-5599</t>
  </si>
  <si>
    <t>Reginauld</t>
  </si>
  <si>
    <t>Maharry</t>
  </si>
  <si>
    <t>rmaharry48@wordpress.org</t>
  </si>
  <si>
    <t>445-104-2782</t>
  </si>
  <si>
    <t>Quint</t>
  </si>
  <si>
    <t>Peterkin</t>
  </si>
  <si>
    <t>qpeterkin49@columbia.edu</t>
  </si>
  <si>
    <t>134-406-7103</t>
  </si>
  <si>
    <t>Belva</t>
  </si>
  <si>
    <t>George</t>
  </si>
  <si>
    <t>bgeorge4a@dyndns.org</t>
  </si>
  <si>
    <t>168-701-1512</t>
  </si>
  <si>
    <t>Benin</t>
  </si>
  <si>
    <t>Heddie</t>
  </si>
  <si>
    <t>Danby</t>
  </si>
  <si>
    <t>hdanby4b@uol.com.br</t>
  </si>
  <si>
    <t>423-652-6044</t>
  </si>
  <si>
    <t>Viola</t>
  </si>
  <si>
    <t>Hardisty</t>
  </si>
  <si>
    <t>vhardisty4c@a8.net</t>
  </si>
  <si>
    <t>759-410-6569</t>
  </si>
  <si>
    <t>Donn</t>
  </si>
  <si>
    <t>Ervin</t>
  </si>
  <si>
    <t>dervin4d@msn.com</t>
  </si>
  <si>
    <t>287-523-1101</t>
  </si>
  <si>
    <t>Laughton</t>
  </si>
  <si>
    <t>Mawby</t>
  </si>
  <si>
    <t>lmawby4e@studiopress.com</t>
  </si>
  <si>
    <t>812-599-8565</t>
  </si>
  <si>
    <t>Perle</t>
  </si>
  <si>
    <t>Leacock</t>
  </si>
  <si>
    <t>pleacock4f@goo.gl</t>
  </si>
  <si>
    <t>952-768-1150</t>
  </si>
  <si>
    <t>Raquela</t>
  </si>
  <si>
    <t>Tomaszczyk</t>
  </si>
  <si>
    <t>rtomaszczyk4g@digg.com</t>
  </si>
  <si>
    <t>949-422-0394</t>
  </si>
  <si>
    <t>Stoddard</t>
  </si>
  <si>
    <t>Martygin</t>
  </si>
  <si>
    <t>smartygin4h@home.pl</t>
  </si>
  <si>
    <t>677-953-4943</t>
  </si>
  <si>
    <t>Benson</t>
  </si>
  <si>
    <t>Mougin</t>
  </si>
  <si>
    <t>bmougin4i@army.mil</t>
  </si>
  <si>
    <t>961-152-8668</t>
  </si>
  <si>
    <t>Jesus</t>
  </si>
  <si>
    <t>Donke</t>
  </si>
  <si>
    <t>jdonke4j@deliciousdays.com</t>
  </si>
  <si>
    <t>497-331-9827</t>
  </si>
  <si>
    <t>Geralda</t>
  </si>
  <si>
    <t>Verbrugghen</t>
  </si>
  <si>
    <t>gverbrugghen4k@macromedia.com</t>
  </si>
  <si>
    <t>138-149-3660</t>
  </si>
  <si>
    <t>Vivien</t>
  </si>
  <si>
    <t>Goscomb</t>
  </si>
  <si>
    <t>vgoscomb4l@arizona.edu</t>
  </si>
  <si>
    <t>502-714-8482</t>
  </si>
  <si>
    <t>Stephi</t>
  </si>
  <si>
    <t>Marrian</t>
  </si>
  <si>
    <t>smarrian4m@skype.com</t>
  </si>
  <si>
    <t>808-471-7041</t>
  </si>
  <si>
    <t>Horten</t>
  </si>
  <si>
    <t>Mangin</t>
  </si>
  <si>
    <t>hmangin4n@redcross.org</t>
  </si>
  <si>
    <t>209-101-6223</t>
  </si>
  <si>
    <t>Krisha</t>
  </si>
  <si>
    <t>Trussell</t>
  </si>
  <si>
    <t>ktrussell4o@pen.io</t>
  </si>
  <si>
    <t>811-553-1319</t>
  </si>
  <si>
    <t>Lynda</t>
  </si>
  <si>
    <t>Innis</t>
  </si>
  <si>
    <t>linnis4p@marriott.com</t>
  </si>
  <si>
    <t>844-633-8286</t>
  </si>
  <si>
    <t>Mitkov</t>
  </si>
  <si>
    <t>bmitkov4q@canalblog.com</t>
  </si>
  <si>
    <t>382-293-2439</t>
  </si>
  <si>
    <t>Liam</t>
  </si>
  <si>
    <t>Scarlin</t>
  </si>
  <si>
    <t>lscarlin4r@wikimedia.org</t>
  </si>
  <si>
    <t>745-326-5669</t>
  </si>
  <si>
    <t>Colver</t>
  </si>
  <si>
    <t>Carroll</t>
  </si>
  <si>
    <t>ccarroll4s@admin.ch</t>
  </si>
  <si>
    <t>654-541-2997</t>
  </si>
  <si>
    <t>Lothario</t>
  </si>
  <si>
    <t>Micco</t>
  </si>
  <si>
    <t>lmicco4t@guardian.co.uk</t>
  </si>
  <si>
    <t>412-251-4533</t>
  </si>
  <si>
    <t>Tunisia</t>
  </si>
  <si>
    <t>McCleod</t>
  </si>
  <si>
    <t>kmccleod4u@bigcartel.com</t>
  </si>
  <si>
    <t>672-189-0215</t>
  </si>
  <si>
    <t>Stormi</t>
  </si>
  <si>
    <t>Toffetto</t>
  </si>
  <si>
    <t>stoffetto4v@goo.gl</t>
  </si>
  <si>
    <t>825-921-8037</t>
  </si>
  <si>
    <t>Kyrgyzstan</t>
  </si>
  <si>
    <t>Rudy</t>
  </si>
  <si>
    <t>Dayne</t>
  </si>
  <si>
    <t>rdayne4w@tinypic.com</t>
  </si>
  <si>
    <t>976-240-8119</t>
  </si>
  <si>
    <t>Hillery</t>
  </si>
  <si>
    <t>Stichall</t>
  </si>
  <si>
    <t>hstichall4x@imdb.com</t>
  </si>
  <si>
    <t>966-924-3071</t>
  </si>
  <si>
    <t>O'Donegan</t>
  </si>
  <si>
    <t>wodonegan4y@edublogs.org</t>
  </si>
  <si>
    <t>168-645-2793</t>
  </si>
  <si>
    <t>Winny</t>
  </si>
  <si>
    <t>Saltwell</t>
  </si>
  <si>
    <t>wsaltwell4z@slashdot.org</t>
  </si>
  <si>
    <t>579-112-4895</t>
  </si>
  <si>
    <t>Che</t>
  </si>
  <si>
    <t>Seage</t>
  </si>
  <si>
    <t>cseage50@umn.edu</t>
  </si>
  <si>
    <t>792-535-4996</t>
  </si>
  <si>
    <t>Guinea</t>
  </si>
  <si>
    <t>Queenie</t>
  </si>
  <si>
    <t>Van Driel</t>
  </si>
  <si>
    <t>qvandriel51@thetimes.co.uk</t>
  </si>
  <si>
    <t>608-286-1439</t>
  </si>
  <si>
    <t>Jonathon</t>
  </si>
  <si>
    <t>Roblett</t>
  </si>
  <si>
    <t>jroblett52@time.com</t>
  </si>
  <si>
    <t>712-947-6205</t>
  </si>
  <si>
    <t>Ingrim</t>
  </si>
  <si>
    <t>Allone</t>
  </si>
  <si>
    <t>iallone53@google.com.br</t>
  </si>
  <si>
    <t>640-603-6622</t>
  </si>
  <si>
    <t>Xenia</t>
  </si>
  <si>
    <t>Vibert</t>
  </si>
  <si>
    <t>xvibert54@tripadvisor.com</t>
  </si>
  <si>
    <t>906-179-8491</t>
  </si>
  <si>
    <t>Orson</t>
  </si>
  <si>
    <t>Skillman</t>
  </si>
  <si>
    <t>oskillman55@fema.gov</t>
  </si>
  <si>
    <t>439-816-9954</t>
  </si>
  <si>
    <t>Kristine</t>
  </si>
  <si>
    <t>Nobbs</t>
  </si>
  <si>
    <t>knobbs56@home.pl</t>
  </si>
  <si>
    <t>252-553-8627</t>
  </si>
  <si>
    <t>Jeannette</t>
  </si>
  <si>
    <t>Humbles</t>
  </si>
  <si>
    <t>jhumbles57@businessinsider.com</t>
  </si>
  <si>
    <t>141-290-4236</t>
  </si>
  <si>
    <t>South Africa</t>
  </si>
  <si>
    <t>Dietrich</t>
  </si>
  <si>
    <t>Sloat</t>
  </si>
  <si>
    <t>dsloat58@pcworld.com</t>
  </si>
  <si>
    <t>136-110-0297</t>
  </si>
  <si>
    <t>Jillene</t>
  </si>
  <si>
    <t>Kerry</t>
  </si>
  <si>
    <t>jkerry59@japanpost.jp</t>
  </si>
  <si>
    <t>896-748-6599</t>
  </si>
  <si>
    <t>Belarus</t>
  </si>
  <si>
    <t>Ade</t>
  </si>
  <si>
    <t>Ginner</t>
  </si>
  <si>
    <t>aginner5a@com.com</t>
  </si>
  <si>
    <t>707-651-6554</t>
  </si>
  <si>
    <t>Odele</t>
  </si>
  <si>
    <t>Soldner</t>
  </si>
  <si>
    <t>osoldner5b@ucsd.edu</t>
  </si>
  <si>
    <t>368-552-6615</t>
  </si>
  <si>
    <t>Haroun</t>
  </si>
  <si>
    <t>Rout</t>
  </si>
  <si>
    <t>hrout5c@bing.com</t>
  </si>
  <si>
    <t>267-359-1591</t>
  </si>
  <si>
    <t>Emmy</t>
  </si>
  <si>
    <t>Crofts</t>
  </si>
  <si>
    <t>ecrofts5d@hatena.ne.jp</t>
  </si>
  <si>
    <t>476-975-8093</t>
  </si>
  <si>
    <t>Esme</t>
  </si>
  <si>
    <t>Ivery</t>
  </si>
  <si>
    <t>eivery5e@auda.org.au</t>
  </si>
  <si>
    <t>882-340-0935</t>
  </si>
  <si>
    <t>Frasco</t>
  </si>
  <si>
    <t>Orrom</t>
  </si>
  <si>
    <t>forrom5f@bloomberg.com</t>
  </si>
  <si>
    <t>435-160-2397</t>
  </si>
  <si>
    <t>Rainer</t>
  </si>
  <si>
    <t>Lorkin</t>
  </si>
  <si>
    <t>rlorkin5g@over-blog.com</t>
  </si>
  <si>
    <t>977-955-6609</t>
  </si>
  <si>
    <t>Valentina</t>
  </si>
  <si>
    <t>Hewkin</t>
  </si>
  <si>
    <t>vhewkin5h@woothemes.com</t>
  </si>
  <si>
    <t>413-100-4950</t>
  </si>
  <si>
    <t>Decca</t>
  </si>
  <si>
    <t>Luckcuck</t>
  </si>
  <si>
    <t>dluckcuck5i@theatlantic.com</t>
  </si>
  <si>
    <t>163-308-6360</t>
  </si>
  <si>
    <t>Lind</t>
  </si>
  <si>
    <t>Dewi</t>
  </si>
  <si>
    <t>ldewi5j@sina.com.cn</t>
  </si>
  <si>
    <t>830-436-8081</t>
  </si>
  <si>
    <t>Armenia</t>
  </si>
  <si>
    <t>Saloma</t>
  </si>
  <si>
    <t>McArd</t>
  </si>
  <si>
    <t>smcard5k@abc.net.au</t>
  </si>
  <si>
    <t>895-424-2468</t>
  </si>
  <si>
    <t>Sam</t>
  </si>
  <si>
    <t>Tivers</t>
  </si>
  <si>
    <t>stivers5l@cloudflare.com</t>
  </si>
  <si>
    <t>900-600-5360</t>
  </si>
  <si>
    <t>Lorant</t>
  </si>
  <si>
    <t>Martensen</t>
  </si>
  <si>
    <t>lmartensen5m@artisteer.com</t>
  </si>
  <si>
    <t>844-473-9811</t>
  </si>
  <si>
    <t>Rupert</t>
  </si>
  <si>
    <t>Traill</t>
  </si>
  <si>
    <t>rtraill5n@altervista.org</t>
  </si>
  <si>
    <t>398-949-4639</t>
  </si>
  <si>
    <t>Terry</t>
  </si>
  <si>
    <t>Crang</t>
  </si>
  <si>
    <t>tcrang5o@deliciousdays.com</t>
  </si>
  <si>
    <t>739-855-8481</t>
  </si>
  <si>
    <t>Nell</t>
  </si>
  <si>
    <t>Prantl</t>
  </si>
  <si>
    <t>nprantl5p@umn.edu</t>
  </si>
  <si>
    <t>556-460-3312</t>
  </si>
  <si>
    <t>Piper</t>
  </si>
  <si>
    <t>Pluvier</t>
  </si>
  <si>
    <t>ppluvier5q@cargocollective.com</t>
  </si>
  <si>
    <t>605-363-6401</t>
  </si>
  <si>
    <t>Cary</t>
  </si>
  <si>
    <t>Magrannell</t>
  </si>
  <si>
    <t>cmagrannell5r@theatlantic.com</t>
  </si>
  <si>
    <t>206-821-9327</t>
  </si>
  <si>
    <t>Barr</t>
  </si>
  <si>
    <t>Gorthy</t>
  </si>
  <si>
    <t>bgorthy5s@free.fr</t>
  </si>
  <si>
    <t>753-342-1256</t>
  </si>
  <si>
    <t>Peyton</t>
  </si>
  <si>
    <t>Waren</t>
  </si>
  <si>
    <t>pwaren5t@comsenz.com</t>
  </si>
  <si>
    <t>444-853-4013</t>
  </si>
  <si>
    <t>Stillman</t>
  </si>
  <si>
    <t>Rushford</t>
  </si>
  <si>
    <t>srushford5u@friendfeed.com</t>
  </si>
  <si>
    <t>435-296-7132</t>
  </si>
  <si>
    <t>Tedman</t>
  </si>
  <si>
    <t>Nazair</t>
  </si>
  <si>
    <t>tnazair5v@youku.com</t>
  </si>
  <si>
    <t>599-996-9253</t>
  </si>
  <si>
    <t>Ireland</t>
  </si>
  <si>
    <t>Hugibert</t>
  </si>
  <si>
    <t>Erskine</t>
  </si>
  <si>
    <t>herskine5w@youtube.com</t>
  </si>
  <si>
    <t>512-363-4308</t>
  </si>
  <si>
    <t>Dierdre</t>
  </si>
  <si>
    <t>Pochon</t>
  </si>
  <si>
    <t>dpochon5x@weebly.com</t>
  </si>
  <si>
    <t>203-369-2611</t>
  </si>
  <si>
    <t>Spain</t>
  </si>
  <si>
    <t>Vladimir</t>
  </si>
  <si>
    <t>Nockalls</t>
  </si>
  <si>
    <t>vnockalls5y@mashable.com</t>
  </si>
  <si>
    <t>723-766-3731</t>
  </si>
  <si>
    <t>Zacharias</t>
  </si>
  <si>
    <t>Ottewill</t>
  </si>
  <si>
    <t>zottewill5z@ovh.net</t>
  </si>
  <si>
    <t>697-542-4275</t>
  </si>
  <si>
    <t>Fabiano</t>
  </si>
  <si>
    <t>Crippes</t>
  </si>
  <si>
    <t>fcrippes60@mayoclinic.com</t>
  </si>
  <si>
    <t>707-895-4093</t>
  </si>
  <si>
    <t>Clara</t>
  </si>
  <si>
    <t>Rumgay</t>
  </si>
  <si>
    <t>crumgay61@pen.io</t>
  </si>
  <si>
    <t>199-922-3750</t>
  </si>
  <si>
    <t>Jolynn</t>
  </si>
  <si>
    <t>Collerd</t>
  </si>
  <si>
    <t>jcollerd62@irs.gov</t>
  </si>
  <si>
    <t>700-652-2629</t>
  </si>
  <si>
    <t>Remington</t>
  </si>
  <si>
    <t>Heald</t>
  </si>
  <si>
    <t>rheald63@e-recht24.de</t>
  </si>
  <si>
    <t>210-364-2730</t>
  </si>
  <si>
    <t>Brice</t>
  </si>
  <si>
    <t>Winkle</t>
  </si>
  <si>
    <t>bwinkle64@state.tx.us</t>
  </si>
  <si>
    <t>923-387-5456</t>
  </si>
  <si>
    <t>Doti</t>
  </si>
  <si>
    <t>Greenhead</t>
  </si>
  <si>
    <t>dgreenhead65@dropbox.com</t>
  </si>
  <si>
    <t>263-105-5445</t>
  </si>
  <si>
    <t>Davey</t>
  </si>
  <si>
    <t>Gantley</t>
  </si>
  <si>
    <t>dgantley66@mac.com</t>
  </si>
  <si>
    <t>251-468-4905</t>
  </si>
  <si>
    <t>Barbara-anne</t>
  </si>
  <si>
    <t>Harsum</t>
  </si>
  <si>
    <t>bharsum67@fastcompany.com</t>
  </si>
  <si>
    <t>372-109-3139</t>
  </si>
  <si>
    <t>Natalina</t>
  </si>
  <si>
    <t>Reinard</t>
  </si>
  <si>
    <t>nreinard68@google.ca</t>
  </si>
  <si>
    <t>166-998-0889</t>
  </si>
  <si>
    <t>Brandice</t>
  </si>
  <si>
    <t>Elcom</t>
  </si>
  <si>
    <t>belcom69@washingtonpost.com</t>
  </si>
  <si>
    <t>811-125-4993</t>
  </si>
  <si>
    <t>Merrill</t>
  </si>
  <si>
    <t>Bouda</t>
  </si>
  <si>
    <t>mbouda6a@ovh.net</t>
  </si>
  <si>
    <t>604-627-0393</t>
  </si>
  <si>
    <t>Effie</t>
  </si>
  <si>
    <t>Braunds</t>
  </si>
  <si>
    <t>ebraunds6b@slate.com</t>
  </si>
  <si>
    <t>558-325-1829</t>
  </si>
  <si>
    <t>Trixi</t>
  </si>
  <si>
    <t>Machans</t>
  </si>
  <si>
    <t>tmachans6c@reddit.com</t>
  </si>
  <si>
    <t>281-740-1697</t>
  </si>
  <si>
    <t>Tiler</t>
  </si>
  <si>
    <t>Henaughan</t>
  </si>
  <si>
    <t>thenaughan6d@bravesites.com</t>
  </si>
  <si>
    <t>338-326-6859</t>
  </si>
  <si>
    <t>Nicholle</t>
  </si>
  <si>
    <t>Mallabund</t>
  </si>
  <si>
    <t>nmallabund6e@wiley.com</t>
  </si>
  <si>
    <t>609-501-1516</t>
  </si>
  <si>
    <t>Archibaldo</t>
  </si>
  <si>
    <t>alaphorn6f@va.gov</t>
  </si>
  <si>
    <t>212-301-3291</t>
  </si>
  <si>
    <t>Willyt</t>
  </si>
  <si>
    <t>Tatford</t>
  </si>
  <si>
    <t>wtatford6g@posterous.com</t>
  </si>
  <si>
    <t>517-462-3202</t>
  </si>
  <si>
    <t>Amalita</t>
  </si>
  <si>
    <t>Polini</t>
  </si>
  <si>
    <t>apolini6h@ocn.ne.jp</t>
  </si>
  <si>
    <t>925-178-7312</t>
  </si>
  <si>
    <t>Verla</t>
  </si>
  <si>
    <t>Schimke</t>
  </si>
  <si>
    <t>vschimke6i@aol.com</t>
  </si>
  <si>
    <t>660-484-4699</t>
  </si>
  <si>
    <t>Albania</t>
  </si>
  <si>
    <t>Ronni</t>
  </si>
  <si>
    <t>Longmire</t>
  </si>
  <si>
    <t>rlongmire6j@stumbleupon.com</t>
  </si>
  <si>
    <t>239-612-1695</t>
  </si>
  <si>
    <t>Nicola</t>
  </si>
  <si>
    <t>Phython</t>
  </si>
  <si>
    <t>nphython6k@storify.com</t>
  </si>
  <si>
    <t>207-962-4490</t>
  </si>
  <si>
    <t>Matias</t>
  </si>
  <si>
    <t>Comino</t>
  </si>
  <si>
    <t>mcomino6l@loc.gov</t>
  </si>
  <si>
    <t>208-770-8558</t>
  </si>
  <si>
    <t>Kenya</t>
  </si>
  <si>
    <t>Callie</t>
  </si>
  <si>
    <t>Cheer</t>
  </si>
  <si>
    <t>ccheer6m@ifeng.com</t>
  </si>
  <si>
    <t>386-470-3891</t>
  </si>
  <si>
    <t>Isidro</t>
  </si>
  <si>
    <t>Gutcher</t>
  </si>
  <si>
    <t>igutcher6n@nature.com</t>
  </si>
  <si>
    <t>210-980-5082</t>
  </si>
  <si>
    <t>Pauly</t>
  </si>
  <si>
    <t>Michelotti</t>
  </si>
  <si>
    <t>pmichelotti6o@chronoengine.com</t>
  </si>
  <si>
    <t>210-892-1491</t>
  </si>
  <si>
    <t>Bosnia and Herzegovina</t>
  </si>
  <si>
    <t>Raphael</t>
  </si>
  <si>
    <t>Daftor</t>
  </si>
  <si>
    <t>rdaftor6p@netscape.com</t>
  </si>
  <si>
    <t>843-113-9513</t>
  </si>
  <si>
    <t>Caitlin</t>
  </si>
  <si>
    <t>Crew</t>
  </si>
  <si>
    <t>ccrew6q@clickbank.net</t>
  </si>
  <si>
    <t>633-932-0678</t>
  </si>
  <si>
    <t>Murrum</t>
  </si>
  <si>
    <t>omurrum6r@drupal.org</t>
  </si>
  <si>
    <t>541-153-1305</t>
  </si>
  <si>
    <t>Cosetta</t>
  </si>
  <si>
    <t>Maryott</t>
  </si>
  <si>
    <t>cmaryott6s@apple.com</t>
  </si>
  <si>
    <t>829-503-6212</t>
  </si>
  <si>
    <t>Natassia</t>
  </si>
  <si>
    <t>Collishaw</t>
  </si>
  <si>
    <t>ncollishaw6t@sogou.com</t>
  </si>
  <si>
    <t>934-112-4249</t>
  </si>
  <si>
    <t>Tanner</t>
  </si>
  <si>
    <t>Calbaithe</t>
  </si>
  <si>
    <t>tcalbaithe6u@hc360.com</t>
  </si>
  <si>
    <t>913-793-7594</t>
  </si>
  <si>
    <t>Carol</t>
  </si>
  <si>
    <t>Wordsworth</t>
  </si>
  <si>
    <t>cwordsworth6v@theatlantic.com</t>
  </si>
  <si>
    <t>802-342-3097</t>
  </si>
  <si>
    <t>Mauritius</t>
  </si>
  <si>
    <t>Filmore</t>
  </si>
  <si>
    <t>Somerton</t>
  </si>
  <si>
    <t>fsomerton6w@rambler.ru</t>
  </si>
  <si>
    <t>682-317-1697</t>
  </si>
  <si>
    <t>Yemen</t>
  </si>
  <si>
    <t>Page</t>
  </si>
  <si>
    <t>Hriinchenko</t>
  </si>
  <si>
    <t>phriinchenko6x@ycombinator.com</t>
  </si>
  <si>
    <t>739-777-9280</t>
  </si>
  <si>
    <t>Ashlin</t>
  </si>
  <si>
    <t>Baines</t>
  </si>
  <si>
    <t>abaines6y@webeden.co.uk</t>
  </si>
  <si>
    <t>970-833-5066</t>
  </si>
  <si>
    <t>Jena</t>
  </si>
  <si>
    <t>Dunleavy</t>
  </si>
  <si>
    <t>jdunleavy6z@ezinearticles.com</t>
  </si>
  <si>
    <t>347-275-5966</t>
  </si>
  <si>
    <t>Janeen</t>
  </si>
  <si>
    <t>Ruse</t>
  </si>
  <si>
    <t>jruse70@prweb.com</t>
  </si>
  <si>
    <t>421-494-5787</t>
  </si>
  <si>
    <t>Zaccaria</t>
  </si>
  <si>
    <t>Cloke</t>
  </si>
  <si>
    <t>zcloke71@reuters.com</t>
  </si>
  <si>
    <t>810-926-6124</t>
  </si>
  <si>
    <t>Keefer</t>
  </si>
  <si>
    <t>Silverstone</t>
  </si>
  <si>
    <t>ksilverstone72@wikia.com</t>
  </si>
  <si>
    <t>368-309-0919</t>
  </si>
  <si>
    <t>Corly</t>
  </si>
  <si>
    <t>O'Lagene</t>
  </si>
  <si>
    <t>colagene73@about.me</t>
  </si>
  <si>
    <t>366-913-2654</t>
  </si>
  <si>
    <t>United Kingdom</t>
  </si>
  <si>
    <t>Corrington</t>
  </si>
  <si>
    <t>mcorrington74@squarespace.com</t>
  </si>
  <si>
    <t>334-564-0798</t>
  </si>
  <si>
    <t>Shelton</t>
  </si>
  <si>
    <t>Strickett</t>
  </si>
  <si>
    <t>sstrickett75@google.pl</t>
  </si>
  <si>
    <t>381-482-9601</t>
  </si>
  <si>
    <t>Terrijo</t>
  </si>
  <si>
    <t>Kleuer</t>
  </si>
  <si>
    <t>tkleuer76@webmd.com</t>
  </si>
  <si>
    <t>879-866-2712</t>
  </si>
  <si>
    <t>Angola</t>
  </si>
  <si>
    <t>Burton</t>
  </si>
  <si>
    <t>Bloxland</t>
  </si>
  <si>
    <t>bbloxland77@t.co</t>
  </si>
  <si>
    <t>562-835-7778</t>
  </si>
  <si>
    <t>Papua New Guinea</t>
  </si>
  <si>
    <t>Aldin</t>
  </si>
  <si>
    <t>Olenikov</t>
  </si>
  <si>
    <t>aolenikov78@moonfruit.com</t>
  </si>
  <si>
    <t>769-595-7039</t>
  </si>
  <si>
    <t>Garrett</t>
  </si>
  <si>
    <t>Cater</t>
  </si>
  <si>
    <t>gcater79@senate.gov</t>
  </si>
  <si>
    <t>746-964-2192</t>
  </si>
  <si>
    <t>Keven</t>
  </si>
  <si>
    <t>Sherwill</t>
  </si>
  <si>
    <t>ksherwill7a@gmpg.org</t>
  </si>
  <si>
    <t>459-193-8113</t>
  </si>
  <si>
    <t>Tamqrah</t>
  </si>
  <si>
    <t>Gaskamp</t>
  </si>
  <si>
    <t>tgaskamp7b@rambler.ru</t>
  </si>
  <si>
    <t>108-706-5107</t>
  </si>
  <si>
    <t>Shermie</t>
  </si>
  <si>
    <t>Byrcher</t>
  </si>
  <si>
    <t>sbyrcher7c@gov.uk</t>
  </si>
  <si>
    <t>692-210-2072</t>
  </si>
  <si>
    <t>Burkina Faso</t>
  </si>
  <si>
    <t>Ennis</t>
  </si>
  <si>
    <t>Harmstone</t>
  </si>
  <si>
    <t>eharmstone7d@weather.com</t>
  </si>
  <si>
    <t>991-905-6593</t>
  </si>
  <si>
    <t>Georgia</t>
  </si>
  <si>
    <t>Wallas</t>
  </si>
  <si>
    <t>Droghan</t>
  </si>
  <si>
    <t>wdroghan7e@blogtalkradio.com</t>
  </si>
  <si>
    <t>346-376-5876</t>
  </si>
  <si>
    <t>Jewel</t>
  </si>
  <si>
    <t>Ivanishin</t>
  </si>
  <si>
    <t>jivanishin7f@fda.gov</t>
  </si>
  <si>
    <t>563-754-3586</t>
  </si>
  <si>
    <t>Clemente</t>
  </si>
  <si>
    <t>Gazzard</t>
  </si>
  <si>
    <t>cgazzard7g@vinaora.com</t>
  </si>
  <si>
    <t>556-823-4054</t>
  </si>
  <si>
    <t>Tanzania</t>
  </si>
  <si>
    <t>Shaw</t>
  </si>
  <si>
    <t>Cornell</t>
  </si>
  <si>
    <t>scornell7h@tumblr.com</t>
  </si>
  <si>
    <t>741-584-4220</t>
  </si>
  <si>
    <t>Paton</t>
  </si>
  <si>
    <t>Poe</t>
  </si>
  <si>
    <t>ppoe7i@freewebs.com</t>
  </si>
  <si>
    <t>347-926-8909</t>
  </si>
  <si>
    <t>Julio</t>
  </si>
  <si>
    <t>Leyfield</t>
  </si>
  <si>
    <t>jleyfield7j@yelp.com</t>
  </si>
  <si>
    <t>689-984-0858</t>
  </si>
  <si>
    <t>Winnie</t>
  </si>
  <si>
    <t>Pietersen</t>
  </si>
  <si>
    <t>wpietersen7k@cloudflare.com</t>
  </si>
  <si>
    <t>621-752-9898</t>
  </si>
  <si>
    <t>Freeman</t>
  </si>
  <si>
    <t>Chilles</t>
  </si>
  <si>
    <t>fchilles7l@youku.com</t>
  </si>
  <si>
    <t>376-416-4942</t>
  </si>
  <si>
    <t>Marrissa</t>
  </si>
  <si>
    <t>Pestricke</t>
  </si>
  <si>
    <t>mpestricke7m@jiathis.com</t>
  </si>
  <si>
    <t>471-998-6801</t>
  </si>
  <si>
    <t>Morris</t>
  </si>
  <si>
    <t>Philbrook</t>
  </si>
  <si>
    <t>mphilbrook7n@mtv.com</t>
  </si>
  <si>
    <t>360-660-6630</t>
  </si>
  <si>
    <t>Marrilee</t>
  </si>
  <si>
    <t>Ortelt</t>
  </si>
  <si>
    <t>mortelt7o@cisco.com</t>
  </si>
  <si>
    <t>861-540-5709</t>
  </si>
  <si>
    <t>Guatemala</t>
  </si>
  <si>
    <t>Ami</t>
  </si>
  <si>
    <t>Bransom</t>
  </si>
  <si>
    <t>abransom7p@jugem.jp</t>
  </si>
  <si>
    <t>393-862-7311</t>
  </si>
  <si>
    <t>Jamie</t>
  </si>
  <si>
    <t>Phuprate</t>
  </si>
  <si>
    <t>jphuprate7q@lulu.com</t>
  </si>
  <si>
    <t>535-703-5465</t>
  </si>
  <si>
    <t>Pepillo</t>
  </si>
  <si>
    <t>Richley</t>
  </si>
  <si>
    <t>prichley7r@biblegateway.com</t>
  </si>
  <si>
    <t>937-829-1996</t>
  </si>
  <si>
    <t>Pimblett</t>
  </si>
  <si>
    <t>fpimblett7s@prlog.org</t>
  </si>
  <si>
    <t>412-856-0126</t>
  </si>
  <si>
    <t>Ailbert</t>
  </si>
  <si>
    <t>Kitcat</t>
  </si>
  <si>
    <t>akitcat7t@china.com.cn</t>
  </si>
  <si>
    <t>308-826-0214</t>
  </si>
  <si>
    <t>Hans</t>
  </si>
  <si>
    <t>Hook</t>
  </si>
  <si>
    <t>hhook7u@economist.com</t>
  </si>
  <si>
    <t>456-658-8763</t>
  </si>
  <si>
    <t>Roch</t>
  </si>
  <si>
    <t>Stilliard</t>
  </si>
  <si>
    <t>rstilliard7v@epa.gov</t>
  </si>
  <si>
    <t>262-851-0393</t>
  </si>
  <si>
    <t>Rikki</t>
  </si>
  <si>
    <t>Creenan</t>
  </si>
  <si>
    <t>rcreenan7w@dion.ne.jp</t>
  </si>
  <si>
    <t>273-729-7835</t>
  </si>
  <si>
    <t>Mongolia</t>
  </si>
  <si>
    <t>Nita</t>
  </si>
  <si>
    <t>Oakenford</t>
  </si>
  <si>
    <t>noakenford7x@t.co</t>
  </si>
  <si>
    <t>610-787-0745</t>
  </si>
  <si>
    <t>Jerrie</t>
  </si>
  <si>
    <t>Abel</t>
  </si>
  <si>
    <t>jabel7y@imageshack.us</t>
  </si>
  <si>
    <t>179-636-5309</t>
  </si>
  <si>
    <t>Malawi</t>
  </si>
  <si>
    <t>Yelena</t>
  </si>
  <si>
    <t>Phebee</t>
  </si>
  <si>
    <t>yphebee7z@seattletimes.com</t>
  </si>
  <si>
    <t>387-107-0286</t>
  </si>
  <si>
    <t>Dorolice</t>
  </si>
  <si>
    <t>Tomaszewicz</t>
  </si>
  <si>
    <t>dtomaszewicz80@pinterest.com</t>
  </si>
  <si>
    <t>530-106-0868</t>
  </si>
  <si>
    <t>Olive</t>
  </si>
  <si>
    <t>Illingsworth</t>
  </si>
  <si>
    <t>oillingsworth81@drupal.org</t>
  </si>
  <si>
    <t>185-133-4653</t>
  </si>
  <si>
    <t>Judye</t>
  </si>
  <si>
    <t>Bertram</t>
  </si>
  <si>
    <t>jbertram82@unesco.org</t>
  </si>
  <si>
    <t>890-975-1789</t>
  </si>
  <si>
    <t>Luxembourg</t>
  </si>
  <si>
    <t>Herbie</t>
  </si>
  <si>
    <t>Moscrop</t>
  </si>
  <si>
    <t>hmoscrop83@istockphoto.com</t>
  </si>
  <si>
    <t>257-629-0484</t>
  </si>
  <si>
    <t>Abramo</t>
  </si>
  <si>
    <t>Macconachy</t>
  </si>
  <si>
    <t>amacconachy84@dion.ne.jp</t>
  </si>
  <si>
    <t>605-307-6462</t>
  </si>
  <si>
    <t>Ram</t>
  </si>
  <si>
    <t>Silberschatz</t>
  </si>
  <si>
    <t>rsilberschatz85@myspace.com</t>
  </si>
  <si>
    <t>573-755-5563</t>
  </si>
  <si>
    <t>Fidelity</t>
  </si>
  <si>
    <t>O'Dee</t>
  </si>
  <si>
    <t>fodee86@addthis.com</t>
  </si>
  <si>
    <t>637-858-0830</t>
  </si>
  <si>
    <t>Zea</t>
  </si>
  <si>
    <t>Heyball</t>
  </si>
  <si>
    <t>zheyball87@examiner.com</t>
  </si>
  <si>
    <t>512-973-9768</t>
  </si>
  <si>
    <t>Adelaida</t>
  </si>
  <si>
    <t>Kemitt</t>
  </si>
  <si>
    <t>akemitt88@t.co</t>
  </si>
  <si>
    <t>173-306-0153</t>
  </si>
  <si>
    <t>Langston</t>
  </si>
  <si>
    <t>Tuxsell</t>
  </si>
  <si>
    <t>ltuxsell89@home.pl</t>
  </si>
  <si>
    <t>301-175-2778</t>
  </si>
  <si>
    <t>Cullie</t>
  </si>
  <si>
    <t>Dowrey</t>
  </si>
  <si>
    <t>cdowrey8a@geocities.jp</t>
  </si>
  <si>
    <t>456-501-7736</t>
  </si>
  <si>
    <t>Myriam</t>
  </si>
  <si>
    <t>Merriday</t>
  </si>
  <si>
    <t>mmerriday8b@spotify.com</t>
  </si>
  <si>
    <t>456-980-2470</t>
  </si>
  <si>
    <t>Chadwick</t>
  </si>
  <si>
    <t>Kesten</t>
  </si>
  <si>
    <t>ckesten8c@bloglines.com</t>
  </si>
  <si>
    <t>843-246-3565</t>
  </si>
  <si>
    <t>Latvia</t>
  </si>
  <si>
    <t>Robbin</t>
  </si>
  <si>
    <t>Pourvoieur</t>
  </si>
  <si>
    <t>rpourvoieur8d@surveymonkey.com</t>
  </si>
  <si>
    <t>221-618-8420</t>
  </si>
  <si>
    <t>Winni</t>
  </si>
  <si>
    <t>Voisey</t>
  </si>
  <si>
    <t>wvoisey8e@mediafire.com</t>
  </si>
  <si>
    <t>806-335-9933</t>
  </si>
  <si>
    <t>Hagan</t>
  </si>
  <si>
    <t>Matanin</t>
  </si>
  <si>
    <t>hmatanin8f@issuu.com</t>
  </si>
  <si>
    <t>802-802-8813</t>
  </si>
  <si>
    <t>North Korea</t>
  </si>
  <si>
    <t>Jules</t>
  </si>
  <si>
    <t>Yakebovich</t>
  </si>
  <si>
    <t>jyakebovich8g@ifeng.com</t>
  </si>
  <si>
    <t>667-570-9897</t>
  </si>
  <si>
    <t>Elliot</t>
  </si>
  <si>
    <t>Yard</t>
  </si>
  <si>
    <t>eyard8h@narod.ru</t>
  </si>
  <si>
    <t>376-596-2273</t>
  </si>
  <si>
    <t>Simon</t>
  </si>
  <si>
    <t>Klimentyev</t>
  </si>
  <si>
    <t>sklimentyev8i@homestead.com</t>
  </si>
  <si>
    <t>729-865-0451</t>
  </si>
  <si>
    <t>Orlan</t>
  </si>
  <si>
    <t>Brisset</t>
  </si>
  <si>
    <t>obrisset8j@toplist.cz</t>
  </si>
  <si>
    <t>354-330-0828</t>
  </si>
  <si>
    <t>Claudian</t>
  </si>
  <si>
    <t>Wildt</t>
  </si>
  <si>
    <t>cwildt8k@mlb.com</t>
  </si>
  <si>
    <t>183-719-1702</t>
  </si>
  <si>
    <t>Kylie</t>
  </si>
  <si>
    <t>Tartt</t>
  </si>
  <si>
    <t>ktartt8l@redcross.org</t>
  </si>
  <si>
    <t>117-850-0502</t>
  </si>
  <si>
    <t>Sandye</t>
  </si>
  <si>
    <t>Lathwood</t>
  </si>
  <si>
    <t>slathwood8m@ebay.co.uk</t>
  </si>
  <si>
    <t>664-744-1369</t>
  </si>
  <si>
    <t>Milli</t>
  </si>
  <si>
    <t>Lago</t>
  </si>
  <si>
    <t>mlago8n@joomla.org</t>
  </si>
  <si>
    <t>236-772-9658</t>
  </si>
  <si>
    <t>Cindelyn</t>
  </si>
  <si>
    <t>McCutheon</t>
  </si>
  <si>
    <t>cmccutheon8o@patch.com</t>
  </si>
  <si>
    <t>509-552-0379</t>
  </si>
  <si>
    <t>Merryman</t>
  </si>
  <si>
    <t>gmerryman8p@usda.gov</t>
  </si>
  <si>
    <t>367-242-1276</t>
  </si>
  <si>
    <t>Xavier</t>
  </si>
  <si>
    <t>Tesimon</t>
  </si>
  <si>
    <t>xtesimon8q@irs.gov</t>
  </si>
  <si>
    <t>406-406-5028</t>
  </si>
  <si>
    <t>Uganda</t>
  </si>
  <si>
    <t>Mariel</t>
  </si>
  <si>
    <t>Curson</t>
  </si>
  <si>
    <t>mcurson8r@seattletimes.com</t>
  </si>
  <si>
    <t>143-758-9111</t>
  </si>
  <si>
    <t>Anne-marie</t>
  </si>
  <si>
    <t>Basketfield</t>
  </si>
  <si>
    <t>abasketfield8s@yellowpages.com</t>
  </si>
  <si>
    <t>558-877-2519</t>
  </si>
  <si>
    <t>Michaela</t>
  </si>
  <si>
    <t>Rizzetti</t>
  </si>
  <si>
    <t>mrizzetti8t@cbsnews.com</t>
  </si>
  <si>
    <t>304-300-6195</t>
  </si>
  <si>
    <t>Nowell</t>
  </si>
  <si>
    <t>Brownlow</t>
  </si>
  <si>
    <t>nbrownlow8u@php.net</t>
  </si>
  <si>
    <t>578-271-2758</t>
  </si>
  <si>
    <t>Roman</t>
  </si>
  <si>
    <t>Olenchikov</t>
  </si>
  <si>
    <t>rolenchikov8v@surveymonkey.com</t>
  </si>
  <si>
    <t>723-776-1266</t>
  </si>
  <si>
    <t>Hersh</t>
  </si>
  <si>
    <t>Goodship</t>
  </si>
  <si>
    <t>hgoodship8w@wsj.com</t>
  </si>
  <si>
    <t>603-325-0295</t>
  </si>
  <si>
    <t>Veradis</t>
  </si>
  <si>
    <t>Reddish</t>
  </si>
  <si>
    <t>vreddish8x@bravesites.com</t>
  </si>
  <si>
    <t>640-739-9600</t>
  </si>
  <si>
    <t>Chaddie</t>
  </si>
  <si>
    <t>Bollam</t>
  </si>
  <si>
    <t>cbollam8y@aol.com</t>
  </si>
  <si>
    <t>264-880-9722</t>
  </si>
  <si>
    <t>Goldup</t>
  </si>
  <si>
    <t>pgoldup8z@home.pl</t>
  </si>
  <si>
    <t>317-480-3371</t>
  </si>
  <si>
    <t>Marni</t>
  </si>
  <si>
    <t>Scholler</t>
  </si>
  <si>
    <t>mscholler90@xrea.com</t>
  </si>
  <si>
    <t>872-743-5907</t>
  </si>
  <si>
    <t>Meagan</t>
  </si>
  <si>
    <t>Haws</t>
  </si>
  <si>
    <t>mhaws91@tiny.cc</t>
  </si>
  <si>
    <t>234-815-5262</t>
  </si>
  <si>
    <t>Gibbie</t>
  </si>
  <si>
    <t>Templar</t>
  </si>
  <si>
    <t>gtemplar92@springer.com</t>
  </si>
  <si>
    <t>691-549-8251</t>
  </si>
  <si>
    <t>Sutton</t>
  </si>
  <si>
    <t>Grinnikov</t>
  </si>
  <si>
    <t>sgrinnikov93@nydailynews.com</t>
  </si>
  <si>
    <t>705-135-1729</t>
  </si>
  <si>
    <t>Fielding</t>
  </si>
  <si>
    <t>McCraw</t>
  </si>
  <si>
    <t>fmccraw94@sogou.com</t>
  </si>
  <si>
    <t>188-276-5276</t>
  </si>
  <si>
    <t>Mandi</t>
  </si>
  <si>
    <t>Abbis</t>
  </si>
  <si>
    <t>mabbis95@mediafire.com</t>
  </si>
  <si>
    <t>907-105-0577</t>
  </si>
  <si>
    <t>Marylee</t>
  </si>
  <si>
    <t>Gingel</t>
  </si>
  <si>
    <t>mgingel96@skyrock.com</t>
  </si>
  <si>
    <t>406-109-0070</t>
  </si>
  <si>
    <t>Goundry</t>
  </si>
  <si>
    <t>pgoundry97@ow.ly</t>
  </si>
  <si>
    <t>143-359-1661</t>
  </si>
  <si>
    <t>Billi</t>
  </si>
  <si>
    <t>McCrainor</t>
  </si>
  <si>
    <t>bmccrainor98@chronoengine.com</t>
  </si>
  <si>
    <t>649-930-5155</t>
  </si>
  <si>
    <t>Addy</t>
  </si>
  <si>
    <t>Marle</t>
  </si>
  <si>
    <t>amarle99@biblegateway.com</t>
  </si>
  <si>
    <t>510-973-2763</t>
  </si>
  <si>
    <t>Marji</t>
  </si>
  <si>
    <t>Eschalotte</t>
  </si>
  <si>
    <t>meschalotte9a@yandex.ru</t>
  </si>
  <si>
    <t>956-640-2616</t>
  </si>
  <si>
    <t>Waverly</t>
  </si>
  <si>
    <t>Douce</t>
  </si>
  <si>
    <t>wdouce9b@dot.gov</t>
  </si>
  <si>
    <t>693-185-9438</t>
  </si>
  <si>
    <t>Zita</t>
  </si>
  <si>
    <t>O'Shesnan</t>
  </si>
  <si>
    <t>zoshesnan9c@businessweek.com</t>
  </si>
  <si>
    <t>910-970-3426</t>
  </si>
  <si>
    <t>Matty</t>
  </si>
  <si>
    <t>Dall</t>
  </si>
  <si>
    <t>mdall9d@psu.edu</t>
  </si>
  <si>
    <t>138-845-0808</t>
  </si>
  <si>
    <t>Kerianne</t>
  </si>
  <si>
    <t>Tupman</t>
  </si>
  <si>
    <t>ktupman9e@yale.edu</t>
  </si>
  <si>
    <t>731-996-4270</t>
  </si>
  <si>
    <t>lbrazil9f@shop-pro.jp</t>
  </si>
  <si>
    <t>620-351-2425</t>
  </si>
  <si>
    <t>Ogden</t>
  </si>
  <si>
    <t>Revitt</t>
  </si>
  <si>
    <t>orevitt9g@wufoo.com</t>
  </si>
  <si>
    <t>771-970-0477</t>
  </si>
  <si>
    <t>Cuba</t>
  </si>
  <si>
    <t>Roanne</t>
  </si>
  <si>
    <t>Ilyuchyov</t>
  </si>
  <si>
    <t>rilyuchyov9h@yolasite.com</t>
  </si>
  <si>
    <t>157-988-5129</t>
  </si>
  <si>
    <t>de Broke</t>
  </si>
  <si>
    <t>ndebroke9i@4shared.com</t>
  </si>
  <si>
    <t>848-342-5708</t>
  </si>
  <si>
    <t>Prissie</t>
  </si>
  <si>
    <t>Brimblecombe</t>
  </si>
  <si>
    <t>pbrimblecombe9j@yellowbook.com</t>
  </si>
  <si>
    <t>755-716-3107</t>
  </si>
  <si>
    <t>Gilbertine</t>
  </si>
  <si>
    <t>Romanin</t>
  </si>
  <si>
    <t>gromanin9k@sitemeter.com</t>
  </si>
  <si>
    <t>309-827-0304</t>
  </si>
  <si>
    <t>Tara</t>
  </si>
  <si>
    <t>Mosten</t>
  </si>
  <si>
    <t>tmosten9l@hc360.com</t>
  </si>
  <si>
    <t>481-995-4306</t>
  </si>
  <si>
    <t>Palestinian Territory</t>
  </si>
  <si>
    <t>Kristopher</t>
  </si>
  <si>
    <t>Stace</t>
  </si>
  <si>
    <t>kstace9m@delicious.com</t>
  </si>
  <si>
    <t>601-705-4373</t>
  </si>
  <si>
    <t>Tallie</t>
  </si>
  <si>
    <t>Crosio</t>
  </si>
  <si>
    <t>tcrosio9n@sciencedaily.com</t>
  </si>
  <si>
    <t>370-812-8963</t>
  </si>
  <si>
    <t>Kiribati</t>
  </si>
  <si>
    <t>Vernice</t>
  </si>
  <si>
    <t>Sadat</t>
  </si>
  <si>
    <t>vsadat9o@kickstarter.com</t>
  </si>
  <si>
    <t>766-291-1314</t>
  </si>
  <si>
    <t>Phyllys</t>
  </si>
  <si>
    <t>Chiverton</t>
  </si>
  <si>
    <t>pchiverton9p@cnn.com</t>
  </si>
  <si>
    <t>448-724-6852</t>
  </si>
  <si>
    <t>Noah</t>
  </si>
  <si>
    <t>Gregan</t>
  </si>
  <si>
    <t>ngregan9q@mail.ru</t>
  </si>
  <si>
    <t>383-865-6536</t>
  </si>
  <si>
    <t>Abbie</t>
  </si>
  <si>
    <t>Melbourne</t>
  </si>
  <si>
    <t>amelbourne9r@yellowpages.com</t>
  </si>
  <si>
    <t>230-252-6331</t>
  </si>
  <si>
    <t>Noach</t>
  </si>
  <si>
    <t>Mucillo</t>
  </si>
  <si>
    <t>nmucillo9s@ibm.com</t>
  </si>
  <si>
    <t>602-106-7200</t>
  </si>
  <si>
    <t>Penny</t>
  </si>
  <si>
    <t>Donaghy</t>
  </si>
  <si>
    <t>pdonaghy9t@google.co.jp</t>
  </si>
  <si>
    <t>131-996-9470</t>
  </si>
  <si>
    <t>Emylee</t>
  </si>
  <si>
    <t>Budget</t>
  </si>
  <si>
    <t>ebudget9u@toplist.cz</t>
  </si>
  <si>
    <t>520-669-4721</t>
  </si>
  <si>
    <t>Vallentine</t>
  </si>
  <si>
    <t>evallentine9v@google.com.hk</t>
  </si>
  <si>
    <t>221-889-1886</t>
  </si>
  <si>
    <t>Julissa</t>
  </si>
  <si>
    <t>Kindon</t>
  </si>
  <si>
    <t>jkindon9w@edublogs.org</t>
  </si>
  <si>
    <t>147-745-8229</t>
  </si>
  <si>
    <t>Cosette</t>
  </si>
  <si>
    <t>Frankom</t>
  </si>
  <si>
    <t>cfrankom9x@friendfeed.com</t>
  </si>
  <si>
    <t>798-523-7134</t>
  </si>
  <si>
    <t>Elwyn</t>
  </si>
  <si>
    <t>Kalisch</t>
  </si>
  <si>
    <t>ekalisch9y@flavors.me</t>
  </si>
  <si>
    <t>958-520-3911</t>
  </si>
  <si>
    <t>Sybila</t>
  </si>
  <si>
    <t>Gostick</t>
  </si>
  <si>
    <t>sgostick9z@omniture.com</t>
  </si>
  <si>
    <t>677-344-3160</t>
  </si>
  <si>
    <t>Albertine</t>
  </si>
  <si>
    <t>Castanaga</t>
  </si>
  <si>
    <t>acastanagaa0@acquirethisname.com</t>
  </si>
  <si>
    <t>403-332-7543</t>
  </si>
  <si>
    <t>Gerrie</t>
  </si>
  <si>
    <t>Gluyus</t>
  </si>
  <si>
    <t>ggluyusa1@addtoany.com</t>
  </si>
  <si>
    <t>559-240-8932</t>
  </si>
  <si>
    <t>Jeffrey</t>
  </si>
  <si>
    <t>Emsley</t>
  </si>
  <si>
    <t>jemsleya2@storify.com</t>
  </si>
  <si>
    <t>303-619-8362</t>
  </si>
  <si>
    <t>Codie</t>
  </si>
  <si>
    <t>Boullen</t>
  </si>
  <si>
    <t>cboullena3@geocities.com</t>
  </si>
  <si>
    <t>981-144-8270</t>
  </si>
  <si>
    <t>Milka</t>
  </si>
  <si>
    <t>Columbell</t>
  </si>
  <si>
    <t>mcolumbella4@delicious.com</t>
  </si>
  <si>
    <t>540-926-3985</t>
  </si>
  <si>
    <t>Edd</t>
  </si>
  <si>
    <t>Kaysor</t>
  </si>
  <si>
    <t>ekaysora5@cpanel.net</t>
  </si>
  <si>
    <t>351-171-1652</t>
  </si>
  <si>
    <t>Edlin</t>
  </si>
  <si>
    <t>Benian</t>
  </si>
  <si>
    <t>ebeniana6@upenn.edu</t>
  </si>
  <si>
    <t>931-786-4550</t>
  </si>
  <si>
    <t>Chile</t>
  </si>
  <si>
    <t>Porter</t>
  </si>
  <si>
    <t>Chaudret</t>
  </si>
  <si>
    <t>pchaudreta7@home.pl</t>
  </si>
  <si>
    <t>388-810-7252</t>
  </si>
  <si>
    <t>Zeke</t>
  </si>
  <si>
    <t>Rangle</t>
  </si>
  <si>
    <t>zranglea8@a8.net</t>
  </si>
  <si>
    <t>307-368-1421</t>
  </si>
  <si>
    <t>Mali</t>
  </si>
  <si>
    <t>Bree</t>
  </si>
  <si>
    <t>Foresight</t>
  </si>
  <si>
    <t>bforesighta9@facebook.com</t>
  </si>
  <si>
    <t>988-370-3312</t>
  </si>
  <si>
    <t>Waly</t>
  </si>
  <si>
    <t>Allenson</t>
  </si>
  <si>
    <t>wallensonaa@etsy.com</t>
  </si>
  <si>
    <t>700-582-7274</t>
  </si>
  <si>
    <t>Vivian</t>
  </si>
  <si>
    <t>Babbs</t>
  </si>
  <si>
    <t>vbabbsab@wikimedia.org</t>
  </si>
  <si>
    <t>516-310-4803</t>
  </si>
  <si>
    <t>Ivan</t>
  </si>
  <si>
    <t>Feaveryear</t>
  </si>
  <si>
    <t>ifeaveryearac@parallels.com</t>
  </si>
  <si>
    <t>771-998-4887</t>
  </si>
  <si>
    <t>Avrit</t>
  </si>
  <si>
    <t>Sumpton</t>
  </si>
  <si>
    <t>asumptonad@tinyurl.com</t>
  </si>
  <si>
    <t>715-299-0029</t>
  </si>
  <si>
    <t>Dew</t>
  </si>
  <si>
    <t>Peeter</t>
  </si>
  <si>
    <t>dpeeterae@globo.com</t>
  </si>
  <si>
    <t>639-180-3851</t>
  </si>
  <si>
    <t>Lucita</t>
  </si>
  <si>
    <t>Rowcastle</t>
  </si>
  <si>
    <t>lrowcastleaf@people.com.cn</t>
  </si>
  <si>
    <t>733-989-8291</t>
  </si>
  <si>
    <t>Lowdeane</t>
  </si>
  <si>
    <t>alowdeaneag@gov.uk</t>
  </si>
  <si>
    <t>930-874-4343</t>
  </si>
  <si>
    <t>Wilmette</t>
  </si>
  <si>
    <t>Gerrad</t>
  </si>
  <si>
    <t>wgerradah@wunderground.com</t>
  </si>
  <si>
    <t>797-880-0877</t>
  </si>
  <si>
    <t>Penn</t>
  </si>
  <si>
    <t>Loughan</t>
  </si>
  <si>
    <t>ploughanai@scientificamerican.com</t>
  </si>
  <si>
    <t>931-266-5562</t>
  </si>
  <si>
    <t>Eduard</t>
  </si>
  <si>
    <t>Faires</t>
  </si>
  <si>
    <t>efairesaj@prlog.org</t>
  </si>
  <si>
    <t>118-940-7757</t>
  </si>
  <si>
    <t>Karissa</t>
  </si>
  <si>
    <t>McConway</t>
  </si>
  <si>
    <t>kmcconwayak@kickstarter.com</t>
  </si>
  <si>
    <t>740-667-4756</t>
  </si>
  <si>
    <t>Darrin</t>
  </si>
  <si>
    <t>Barnhill</t>
  </si>
  <si>
    <t>dbarnhillal@blinklist.com</t>
  </si>
  <si>
    <t>755-274-8024</t>
  </si>
  <si>
    <t>Dinah</t>
  </si>
  <si>
    <t>Haken</t>
  </si>
  <si>
    <t>dhakenam@bloglines.com</t>
  </si>
  <si>
    <t>307-359-3491</t>
  </si>
  <si>
    <t>Prinz</t>
  </si>
  <si>
    <t>Bettington</t>
  </si>
  <si>
    <t>pbettingtonan@springer.com</t>
  </si>
  <si>
    <t>451-679-7257</t>
  </si>
  <si>
    <t>Heall</t>
  </si>
  <si>
    <t>Gajewski</t>
  </si>
  <si>
    <t>hgajewskiao@indiegogo.com</t>
  </si>
  <si>
    <t>719-771-6783</t>
  </si>
  <si>
    <t>Ulla</t>
  </si>
  <si>
    <t>Kaubisch</t>
  </si>
  <si>
    <t>ukaubischap@pcworld.com</t>
  </si>
  <si>
    <t>900-490-3235</t>
  </si>
  <si>
    <t>Sanders</t>
  </si>
  <si>
    <t>Aughton</t>
  </si>
  <si>
    <t>saughtonaq@alexa.com</t>
  </si>
  <si>
    <t>145-152-6654</t>
  </si>
  <si>
    <t>Mallory</t>
  </si>
  <si>
    <t>Twamley</t>
  </si>
  <si>
    <t>mtwamleyar@github.io</t>
  </si>
  <si>
    <t>714-664-3910</t>
  </si>
  <si>
    <t>Bartholomew</t>
  </si>
  <si>
    <t>Culham</t>
  </si>
  <si>
    <t>bculhamas@time.com</t>
  </si>
  <si>
    <t>325-155-2759</t>
  </si>
  <si>
    <t>Garrek</t>
  </si>
  <si>
    <t>Tankus</t>
  </si>
  <si>
    <t>gtankusat@bing.com</t>
  </si>
  <si>
    <t>568-512-9160</t>
  </si>
  <si>
    <t>Iran</t>
  </si>
  <si>
    <t>Chittem</t>
  </si>
  <si>
    <t>mchittemau@amazonaws.com</t>
  </si>
  <si>
    <t>992-508-0167</t>
  </si>
  <si>
    <t>Darby</t>
  </si>
  <si>
    <t>Harbron</t>
  </si>
  <si>
    <t>dharbronav@ycombinator.com</t>
  </si>
  <si>
    <t>602-302-4356</t>
  </si>
  <si>
    <t>Bartholemy</t>
  </si>
  <si>
    <t>Jaulmes</t>
  </si>
  <si>
    <t>bjaulmesaw@wsj.com</t>
  </si>
  <si>
    <t>928-201-6888</t>
  </si>
  <si>
    <t>Thomasa</t>
  </si>
  <si>
    <t>Windows</t>
  </si>
  <si>
    <t>twindowsax@spotify.com</t>
  </si>
  <si>
    <t>407-974-7974</t>
  </si>
  <si>
    <t>Cloney</t>
  </si>
  <si>
    <t>kcloneyay@amazon.com</t>
  </si>
  <si>
    <t>241-828-1934</t>
  </si>
  <si>
    <t>Gustav</t>
  </si>
  <si>
    <t>Roizin</t>
  </si>
  <si>
    <t>groizinaz@theguardian.com</t>
  </si>
  <si>
    <t>494-694-1938</t>
  </si>
  <si>
    <t>Sunny</t>
  </si>
  <si>
    <t>Heiden</t>
  </si>
  <si>
    <t>sheidenb0@omniture.com</t>
  </si>
  <si>
    <t>678-329-2597</t>
  </si>
  <si>
    <t>Thain</t>
  </si>
  <si>
    <t>McCann</t>
  </si>
  <si>
    <t>tmccannb1@amazon.com</t>
  </si>
  <si>
    <t>951-386-7666</t>
  </si>
  <si>
    <t>Una</t>
  </si>
  <si>
    <t>Matessian</t>
  </si>
  <si>
    <t>umatessianb2@yale.edu</t>
  </si>
  <si>
    <t>145-986-6793</t>
  </si>
  <si>
    <t>Carina</t>
  </si>
  <si>
    <t>Gedge</t>
  </si>
  <si>
    <t>cgedgeb3@rambler.ru</t>
  </si>
  <si>
    <t>797-595-1261</t>
  </si>
  <si>
    <t>Roselle</t>
  </si>
  <si>
    <t>Barette</t>
  </si>
  <si>
    <t>rbaretteb4@alexa.com</t>
  </si>
  <si>
    <t>889-961-6702</t>
  </si>
  <si>
    <t>Fern</t>
  </si>
  <si>
    <t>Barriball</t>
  </si>
  <si>
    <t>fbarriballb5@hexun.com</t>
  </si>
  <si>
    <t>610-799-4943</t>
  </si>
  <si>
    <t>Eveleen</t>
  </si>
  <si>
    <t>Shallcrass</t>
  </si>
  <si>
    <t>eshallcrassb6@discuz.net</t>
  </si>
  <si>
    <t>453-918-0037</t>
  </si>
  <si>
    <t>Conway</t>
  </si>
  <si>
    <t>Goodayle</t>
  </si>
  <si>
    <t>cgoodayleb7@issuu.com</t>
  </si>
  <si>
    <t>864-280-6056</t>
  </si>
  <si>
    <t>Debee</t>
  </si>
  <si>
    <t>Harrisson</t>
  </si>
  <si>
    <t>dharrissonb8@seattletimes.com</t>
  </si>
  <si>
    <t>221-329-9590</t>
  </si>
  <si>
    <t>Melissa</t>
  </si>
  <si>
    <t>Spellacey</t>
  </si>
  <si>
    <t>mspellaceyb9@bigcartel.com</t>
  </si>
  <si>
    <t>820-917-3255</t>
  </si>
  <si>
    <t>Ransom</t>
  </si>
  <si>
    <t>Mapletoft</t>
  </si>
  <si>
    <t>rmapletoftba@washington.edu</t>
  </si>
  <si>
    <t>986-885-7134</t>
  </si>
  <si>
    <t>Geoffry</t>
  </si>
  <si>
    <t>Noar</t>
  </si>
  <si>
    <t>gnoarbb@issuu.com</t>
  </si>
  <si>
    <t>799-345-3180</t>
  </si>
  <si>
    <t>Kuwait</t>
  </si>
  <si>
    <t>Margaretha</t>
  </si>
  <si>
    <t>Fidgett</t>
  </si>
  <si>
    <t>mfidgettbc@cbc.ca</t>
  </si>
  <si>
    <t>532-279-9044</t>
  </si>
  <si>
    <t>Tedie</t>
  </si>
  <si>
    <t>Grosvener</t>
  </si>
  <si>
    <t>tgrosvenerbd@fema.gov</t>
  </si>
  <si>
    <t>927-833-5774</t>
  </si>
  <si>
    <t>Donna</t>
  </si>
  <si>
    <t>Grishukhin</t>
  </si>
  <si>
    <t>dgrishukhinbe@chron.com</t>
  </si>
  <si>
    <t>195-957-1719</t>
  </si>
  <si>
    <t>Frederic</t>
  </si>
  <si>
    <t>Armor</t>
  </si>
  <si>
    <t>farmorbf@microsoft.com</t>
  </si>
  <si>
    <t>919-967-3850</t>
  </si>
  <si>
    <t>Barty</t>
  </si>
  <si>
    <t>Heinschke</t>
  </si>
  <si>
    <t>bheinschkebg@chicagotribune.com</t>
  </si>
  <si>
    <t>549-111-8129</t>
  </si>
  <si>
    <t>Donnamarie</t>
  </si>
  <si>
    <t>Slimming</t>
  </si>
  <si>
    <t>dslimmingbh@constantcontact.com</t>
  </si>
  <si>
    <t>349-433-3161</t>
  </si>
  <si>
    <t>Nerte</t>
  </si>
  <si>
    <t>Munns</t>
  </si>
  <si>
    <t>nmunnsbi@about.me</t>
  </si>
  <si>
    <t>557-177-3958</t>
  </si>
  <si>
    <t>Monroe</t>
  </si>
  <si>
    <t>Whitlaw</t>
  </si>
  <si>
    <t>mwhitlawbj@google.com.br</t>
  </si>
  <si>
    <t>923-871-6159</t>
  </si>
  <si>
    <t>Sena</t>
  </si>
  <si>
    <t>Wildish</t>
  </si>
  <si>
    <t>swildishbk@storify.com</t>
  </si>
  <si>
    <t>628-521-8447</t>
  </si>
  <si>
    <t>Libbi</t>
  </si>
  <si>
    <t>Churn</t>
  </si>
  <si>
    <t>lchurnbl@un.org</t>
  </si>
  <si>
    <t>981-314-1602</t>
  </si>
  <si>
    <t>Alvira</t>
  </si>
  <si>
    <t>Linturn</t>
  </si>
  <si>
    <t>alinturnbm@rambler.ru</t>
  </si>
  <si>
    <t>849-974-2447</t>
  </si>
  <si>
    <t>Stillmann</t>
  </si>
  <si>
    <t>Yarwood</t>
  </si>
  <si>
    <t>syarwoodbn@ning.com</t>
  </si>
  <si>
    <t>308-655-8735</t>
  </si>
  <si>
    <t>Alison</t>
  </si>
  <si>
    <t>Ridhole</t>
  </si>
  <si>
    <t>aridholebo@ucsd.edu</t>
  </si>
  <si>
    <t>942-886-5917</t>
  </si>
  <si>
    <t>Maurene</t>
  </si>
  <si>
    <t>Shildrick</t>
  </si>
  <si>
    <t>mshildrickbp@oracle.com</t>
  </si>
  <si>
    <t>415-622-7871</t>
  </si>
  <si>
    <t>Arvin</t>
  </si>
  <si>
    <t>Beiderbeck</t>
  </si>
  <si>
    <t>abeiderbeckbq@scientificamerican.com</t>
  </si>
  <si>
    <t>483-720-7670</t>
  </si>
  <si>
    <t>Rodrigo</t>
  </si>
  <si>
    <t>rpimblettbr@auda.org.au</t>
  </si>
  <si>
    <t>774-558-1011</t>
  </si>
  <si>
    <t>Ivory Coast</t>
  </si>
  <si>
    <t>Diane-marie</t>
  </si>
  <si>
    <t>Jacomb</t>
  </si>
  <si>
    <t>djacombbs@vistaprint.com</t>
  </si>
  <si>
    <t>389-355-7329</t>
  </si>
  <si>
    <t>Swaziland</t>
  </si>
  <si>
    <t>Gwenora</t>
  </si>
  <si>
    <t>Wellan</t>
  </si>
  <si>
    <t>gwellanbt@jigsy.com</t>
  </si>
  <si>
    <t>325-383-7868</t>
  </si>
  <si>
    <t>Maxim</t>
  </si>
  <si>
    <t>De Ambrosi</t>
  </si>
  <si>
    <t>mdeambrosibu@xrea.com</t>
  </si>
  <si>
    <t>859-281-2638</t>
  </si>
  <si>
    <t>Jeromy</t>
  </si>
  <si>
    <t>Nutley</t>
  </si>
  <si>
    <t>jnutleybv@boston.com</t>
  </si>
  <si>
    <t>453-598-7540</t>
  </si>
  <si>
    <t>Fredek</t>
  </si>
  <si>
    <t>Tollett</t>
  </si>
  <si>
    <t>ftollettbw@unblog.fr</t>
  </si>
  <si>
    <t>653-519-0809</t>
  </si>
  <si>
    <t>Hacquoil</t>
  </si>
  <si>
    <t>rhacquoilbx@weebly.com</t>
  </si>
  <si>
    <t>615-967-2306</t>
  </si>
  <si>
    <t>Guenevere</t>
  </si>
  <si>
    <t>Seer</t>
  </si>
  <si>
    <t>gseerby@businessinsider.com</t>
  </si>
  <si>
    <t>536-216-3363</t>
  </si>
  <si>
    <t>Nepal</t>
  </si>
  <si>
    <t>Lidia</t>
  </si>
  <si>
    <t>Margarson</t>
  </si>
  <si>
    <t>lmargarsonbz@narod.ru</t>
  </si>
  <si>
    <t>950-784-8673</t>
  </si>
  <si>
    <t>Viva</t>
  </si>
  <si>
    <t>Covell</t>
  </si>
  <si>
    <t>vcovellc0@paginegialle.it</t>
  </si>
  <si>
    <t>279-656-5633</t>
  </si>
  <si>
    <t>Zerk</t>
  </si>
  <si>
    <t>Schorah</t>
  </si>
  <si>
    <t>zschorahc1@umich.edu</t>
  </si>
  <si>
    <t>115-866-9320</t>
  </si>
  <si>
    <t>Rhett</t>
  </si>
  <si>
    <t>Woodage</t>
  </si>
  <si>
    <t>rwoodagec2@clickbank.net</t>
  </si>
  <si>
    <t>624-693-4215</t>
  </si>
  <si>
    <t>Budd</t>
  </si>
  <si>
    <t>Bennedsen</t>
  </si>
  <si>
    <t>bbennedsenc3@reddit.com</t>
  </si>
  <si>
    <t>924-584-7221</t>
  </si>
  <si>
    <t>Sashenka</t>
  </si>
  <si>
    <t>Newcom</t>
  </si>
  <si>
    <t>snewcomc4@weebly.com</t>
  </si>
  <si>
    <t>314-717-5639</t>
  </si>
  <si>
    <t>Reamonn</t>
  </si>
  <si>
    <t>McQuarrie</t>
  </si>
  <si>
    <t>rmcquarriec5@etsy.com</t>
  </si>
  <si>
    <t>867-249-9286</t>
  </si>
  <si>
    <t>Zacharia</t>
  </si>
  <si>
    <t>Kehir</t>
  </si>
  <si>
    <t>zkehirc6@umich.edu</t>
  </si>
  <si>
    <t>581-510-2192</t>
  </si>
  <si>
    <t>Lorianne</t>
  </si>
  <si>
    <t>Bisp</t>
  </si>
  <si>
    <t>lbispc7@mozilla.com</t>
  </si>
  <si>
    <t>406-416-3728</t>
  </si>
  <si>
    <t>Curt</t>
  </si>
  <si>
    <t>Baudassi</t>
  </si>
  <si>
    <t>cbaudassic8@etsy.com</t>
  </si>
  <si>
    <t>291-250-5750</t>
  </si>
  <si>
    <t>Whitaker</t>
  </si>
  <si>
    <t>Sainsberry</t>
  </si>
  <si>
    <t>wsainsberryc9@webs.com</t>
  </si>
  <si>
    <t>578-560-7402</t>
  </si>
  <si>
    <t>New Zealand</t>
  </si>
  <si>
    <t>Hardy</t>
  </si>
  <si>
    <t>Mcettrick</t>
  </si>
  <si>
    <t>hmcettrickca@yelp.com</t>
  </si>
  <si>
    <t>596-906-3555</t>
  </si>
  <si>
    <t>Hamish</t>
  </si>
  <si>
    <t>Fairpo</t>
  </si>
  <si>
    <t>hfairpocb@aboutads.info</t>
  </si>
  <si>
    <t>315-301-9968</t>
  </si>
  <si>
    <t>Chance</t>
  </si>
  <si>
    <t>Handaside</t>
  </si>
  <si>
    <t>chandasidecc@nasa.gov</t>
  </si>
  <si>
    <t>390-425-0836</t>
  </si>
  <si>
    <t>Keslie</t>
  </si>
  <si>
    <t>Nickolls</t>
  </si>
  <si>
    <t>knickollscd@nyu.edu</t>
  </si>
  <si>
    <t>131-813-2056</t>
  </si>
  <si>
    <t>Helga</t>
  </si>
  <si>
    <t>Owers</t>
  </si>
  <si>
    <t>howersce@printfriendly.com</t>
  </si>
  <si>
    <t>416-530-1876</t>
  </si>
  <si>
    <t>Botswana</t>
  </si>
  <si>
    <t>Jeaneau</t>
  </si>
  <si>
    <t>ajeaneaucf@booking.com</t>
  </si>
  <si>
    <t>144-846-8641</t>
  </si>
  <si>
    <t>Enriqueta</t>
  </si>
  <si>
    <t>Haskew</t>
  </si>
  <si>
    <t>ehaskewcg@scribd.com</t>
  </si>
  <si>
    <t>434-256-9366</t>
  </si>
  <si>
    <t>Buffham</t>
  </si>
  <si>
    <t>dbuffhamch@skyrock.com</t>
  </si>
  <si>
    <t>244-341-0785</t>
  </si>
  <si>
    <t>Haily</t>
  </si>
  <si>
    <t>Lennard</t>
  </si>
  <si>
    <t>hlennardci@cdc.gov</t>
  </si>
  <si>
    <t>839-948-6195</t>
  </si>
  <si>
    <t>Llywellyn</t>
  </si>
  <si>
    <t>Manicom</t>
  </si>
  <si>
    <t>lmanicomcj@netvibes.com</t>
  </si>
  <si>
    <t>604-368-7795</t>
  </si>
  <si>
    <t>Townie</t>
  </si>
  <si>
    <t>Radin</t>
  </si>
  <si>
    <t>tradinck@springer.com</t>
  </si>
  <si>
    <t>856-654-6023</t>
  </si>
  <si>
    <t>Angel</t>
  </si>
  <si>
    <t>Nolda</t>
  </si>
  <si>
    <t>anoldacl@cbsnews.com</t>
  </si>
  <si>
    <t>958-674-1764</t>
  </si>
  <si>
    <t>Della</t>
  </si>
  <si>
    <t>Stillert</t>
  </si>
  <si>
    <t>dstillertcm@yellowbook.com</t>
  </si>
  <si>
    <t>760-200-3479</t>
  </si>
  <si>
    <t>Cooper</t>
  </si>
  <si>
    <t>Kopta</t>
  </si>
  <si>
    <t>ckoptacn@youtu.be</t>
  </si>
  <si>
    <t>282-942-6960</t>
  </si>
  <si>
    <t>Alecia</t>
  </si>
  <si>
    <t>Koles</t>
  </si>
  <si>
    <t>akolesco@wordpress.com</t>
  </si>
  <si>
    <t>686-490-0180</t>
  </si>
  <si>
    <t>Addia</t>
  </si>
  <si>
    <t>MacDermid</t>
  </si>
  <si>
    <t>amacdermidcp@phoca.cz</t>
  </si>
  <si>
    <t>658-723-9907</t>
  </si>
  <si>
    <t>Faunie</t>
  </si>
  <si>
    <t>Efford</t>
  </si>
  <si>
    <t>feffordcq@google.cn</t>
  </si>
  <si>
    <t>273-162-5779</t>
  </si>
  <si>
    <t>Dave</t>
  </si>
  <si>
    <t>Vint</t>
  </si>
  <si>
    <t>dvintcr@shinystat.com</t>
  </si>
  <si>
    <t>921-114-5187</t>
  </si>
  <si>
    <t>Lani</t>
  </si>
  <si>
    <t>Fetherston</t>
  </si>
  <si>
    <t>lfetherstoncs@typepad.com</t>
  </si>
  <si>
    <t>831-428-2782</t>
  </si>
  <si>
    <t>Aksel</t>
  </si>
  <si>
    <t>Bill</t>
  </si>
  <si>
    <t>abillct@ocn.ne.jp</t>
  </si>
  <si>
    <t>476-398-7362</t>
  </si>
  <si>
    <t>Rhyme</t>
  </si>
  <si>
    <t>lrhymecu@microsoft.com</t>
  </si>
  <si>
    <t>728-210-1441</t>
  </si>
  <si>
    <t>Alexandr</t>
  </si>
  <si>
    <t>Forrestill</t>
  </si>
  <si>
    <t>aforrestillcv@friendfeed.com</t>
  </si>
  <si>
    <t>503-358-8955</t>
  </si>
  <si>
    <t>Meier</t>
  </si>
  <si>
    <t>Benfield</t>
  </si>
  <si>
    <t>mbenfieldcw@hp.com</t>
  </si>
  <si>
    <t>121-621-7540</t>
  </si>
  <si>
    <t>Norma</t>
  </si>
  <si>
    <t>Pre</t>
  </si>
  <si>
    <t>nprecx@dion.ne.jp</t>
  </si>
  <si>
    <t>887-671-3565</t>
  </si>
  <si>
    <t>South Korea</t>
  </si>
  <si>
    <t>Vaughan</t>
  </si>
  <si>
    <t>Silber</t>
  </si>
  <si>
    <t>vsilbercy@berkeley.edu</t>
  </si>
  <si>
    <t>592-724-8422</t>
  </si>
  <si>
    <t>Carlen</t>
  </si>
  <si>
    <t>Swepstone</t>
  </si>
  <si>
    <t>cswepstonecz@ovh.net</t>
  </si>
  <si>
    <t>273-954-0263</t>
  </si>
  <si>
    <t>Lorrayne</t>
  </si>
  <si>
    <t>Harkess</t>
  </si>
  <si>
    <t>lharkessd0@edublogs.org</t>
  </si>
  <si>
    <t>584-200-3623</t>
  </si>
  <si>
    <t>Codi</t>
  </si>
  <si>
    <t>Germain</t>
  </si>
  <si>
    <t>cgermaind1@liveinternet.ru</t>
  </si>
  <si>
    <t>269-241-8936</t>
  </si>
  <si>
    <t>Eberhard</t>
  </si>
  <si>
    <t>Dyne</t>
  </si>
  <si>
    <t>edyned2@miitbeian.gov.cn</t>
  </si>
  <si>
    <t>332-727-3307</t>
  </si>
  <si>
    <t>Helenka</t>
  </si>
  <si>
    <t>Caudray</t>
  </si>
  <si>
    <t>hcaudrayd3@seesaa.net</t>
  </si>
  <si>
    <t>423-338-2512</t>
  </si>
  <si>
    <t>Reynard</t>
  </si>
  <si>
    <t>Filliskirk</t>
  </si>
  <si>
    <t>rfilliskirkd4@weebly.com</t>
  </si>
  <si>
    <t>704-854-6202</t>
  </si>
  <si>
    <t>Derrick</t>
  </si>
  <si>
    <t>Yoselevitch</t>
  </si>
  <si>
    <t>dyoselevitchd5@hostgator.com</t>
  </si>
  <si>
    <t>401-846-1444</t>
  </si>
  <si>
    <t>Gaby</t>
  </si>
  <si>
    <t>Coales</t>
  </si>
  <si>
    <t>gcoalesd6@yolasite.com</t>
  </si>
  <si>
    <t>267-476-8265</t>
  </si>
  <si>
    <t>Clarey</t>
  </si>
  <si>
    <t>Thoday</t>
  </si>
  <si>
    <t>cthodayd7@people.com.cn</t>
  </si>
  <si>
    <t>513-894-0198</t>
  </si>
  <si>
    <t>Joey</t>
  </si>
  <si>
    <t>Lancastle</t>
  </si>
  <si>
    <t>jlancastled8@pcworld.com</t>
  </si>
  <si>
    <t>666-152-3164</t>
  </si>
  <si>
    <t>Dosi</t>
  </si>
  <si>
    <t>McAviy</t>
  </si>
  <si>
    <t>dmcaviyd9@1und1.de</t>
  </si>
  <si>
    <t>489-417-6293</t>
  </si>
  <si>
    <t>Dickie</t>
  </si>
  <si>
    <t>Jezzard</t>
  </si>
  <si>
    <t>djezzardda@clickbank.net</t>
  </si>
  <si>
    <t>263-801-6830</t>
  </si>
  <si>
    <t>Bendicty</t>
  </si>
  <si>
    <t>Paulsen</t>
  </si>
  <si>
    <t>bpaulsendb@businessweek.com</t>
  </si>
  <si>
    <t>498-346-2046</t>
  </si>
  <si>
    <t>Alyce</t>
  </si>
  <si>
    <t>Bortoloni</t>
  </si>
  <si>
    <t>abortolonidc@spotify.com</t>
  </si>
  <si>
    <t>367-838-7905</t>
  </si>
  <si>
    <t>Manon</t>
  </si>
  <si>
    <t>Prickett</t>
  </si>
  <si>
    <t>mprickettdd@independent.co.uk</t>
  </si>
  <si>
    <t>595-133-3659</t>
  </si>
  <si>
    <t>Trudey</t>
  </si>
  <si>
    <t>Bengall</t>
  </si>
  <si>
    <t>tbengallde@skyrock.com</t>
  </si>
  <si>
    <t>363-655-3935</t>
  </si>
  <si>
    <t>Reade</t>
  </si>
  <si>
    <t>Yannikov</t>
  </si>
  <si>
    <t>ryannikovdf@dedecms.com</t>
  </si>
  <si>
    <t>260-309-4116</t>
  </si>
  <si>
    <t>Sigismond</t>
  </si>
  <si>
    <t>Learmonth</t>
  </si>
  <si>
    <t>slearmonthdg@cmu.edu</t>
  </si>
  <si>
    <t>812-111-6833</t>
  </si>
  <si>
    <t>Shurlocke</t>
  </si>
  <si>
    <t>Mace</t>
  </si>
  <si>
    <t>smacedh@geocities.com</t>
  </si>
  <si>
    <t>844-544-1877</t>
  </si>
  <si>
    <t>Kenn</t>
  </si>
  <si>
    <t>Lodin</t>
  </si>
  <si>
    <t>klodindi@delicious.com</t>
  </si>
  <si>
    <t>425-815-1254</t>
  </si>
  <si>
    <t>Graeme</t>
  </si>
  <si>
    <t>Robertot</t>
  </si>
  <si>
    <t>grobertotdj@godaddy.com</t>
  </si>
  <si>
    <t>116-621-0646</t>
  </si>
  <si>
    <t>Ricky</t>
  </si>
  <si>
    <t>Wombwell</t>
  </si>
  <si>
    <t>rwombwelldk@theguardian.com</t>
  </si>
  <si>
    <t>439-129-7102</t>
  </si>
  <si>
    <t>Rita</t>
  </si>
  <si>
    <t>Hatcliffe</t>
  </si>
  <si>
    <t>rhatcliffedl@bbc.co.uk</t>
  </si>
  <si>
    <t>811-983-0932</t>
  </si>
  <si>
    <t>Pegeen</t>
  </si>
  <si>
    <t>Wibberley</t>
  </si>
  <si>
    <t>pwibberleydm@omniture.com</t>
  </si>
  <si>
    <t>223-342-3685</t>
  </si>
  <si>
    <t>Longfield</t>
  </si>
  <si>
    <t>jlongfielddn@delicious.com</t>
  </si>
  <si>
    <t>245-648-4311</t>
  </si>
  <si>
    <t>Darsie</t>
  </si>
  <si>
    <t>Hatrey</t>
  </si>
  <si>
    <t>dhatreydo@goo.gl</t>
  </si>
  <si>
    <t>334-616-9988</t>
  </si>
  <si>
    <t>Cathrine</t>
  </si>
  <si>
    <t>Corney</t>
  </si>
  <si>
    <t>ccorneydp@a8.net</t>
  </si>
  <si>
    <t>281-789-2734</t>
  </si>
  <si>
    <t>Ethan</t>
  </si>
  <si>
    <t>Dwelly</t>
  </si>
  <si>
    <t>edwellydq@psu.edu</t>
  </si>
  <si>
    <t>136-755-7367</t>
  </si>
  <si>
    <t>Stan</t>
  </si>
  <si>
    <t>Busch</t>
  </si>
  <si>
    <t>sbuschdr@blogtalkradio.com</t>
  </si>
  <si>
    <t>976-838-6203</t>
  </si>
  <si>
    <t>Marjory</t>
  </si>
  <si>
    <t>Blodget</t>
  </si>
  <si>
    <t>mblodgetds@go.com</t>
  </si>
  <si>
    <t>629-975-3965</t>
  </si>
  <si>
    <t>Iorgos</t>
  </si>
  <si>
    <t>Grono</t>
  </si>
  <si>
    <t>igronodt@list-manage.com</t>
  </si>
  <si>
    <t>965-349-8222</t>
  </si>
  <si>
    <t>Mugridge</t>
  </si>
  <si>
    <t>cmugridgedu@stanford.edu</t>
  </si>
  <si>
    <t>746-363-2693</t>
  </si>
  <si>
    <t>Conrado</t>
  </si>
  <si>
    <t>Lennon</t>
  </si>
  <si>
    <t>clennondv@posterous.com</t>
  </si>
  <si>
    <t>912-875-3484</t>
  </si>
  <si>
    <t>Domingo</t>
  </si>
  <si>
    <t>Speares</t>
  </si>
  <si>
    <t>dspearesdw@bloglovin.com</t>
  </si>
  <si>
    <t>614-118-4203</t>
  </si>
  <si>
    <t>Charlie</t>
  </si>
  <si>
    <t>Guiett</t>
  </si>
  <si>
    <t>cguiettdx@yale.edu</t>
  </si>
  <si>
    <t>119-203-3181</t>
  </si>
  <si>
    <t>Ilario</t>
  </si>
  <si>
    <t>Collcott</t>
  </si>
  <si>
    <t>icollcottdy@mtv.com</t>
  </si>
  <si>
    <t>596-259-9601</t>
  </si>
  <si>
    <t>Spence</t>
  </si>
  <si>
    <t>Cowles</t>
  </si>
  <si>
    <t>scowlesdz@discuz.net</t>
  </si>
  <si>
    <t>833-231-1779</t>
  </si>
  <si>
    <t>Malcolm</t>
  </si>
  <si>
    <t>Conyer</t>
  </si>
  <si>
    <t>mconyere0@elpais.com</t>
  </si>
  <si>
    <t>606-114-1275</t>
  </si>
  <si>
    <t>Susann</t>
  </si>
  <si>
    <t>Birdsey</t>
  </si>
  <si>
    <t>sbirdseye1@nih.gov</t>
  </si>
  <si>
    <t>656-784-0391</t>
  </si>
  <si>
    <t>Eada</t>
  </si>
  <si>
    <t>MacCallister</t>
  </si>
  <si>
    <t>emaccallistere2@google.com.au</t>
  </si>
  <si>
    <t>352-324-8674</t>
  </si>
  <si>
    <t>Arlene</t>
  </si>
  <si>
    <t>Bradnam</t>
  </si>
  <si>
    <t>abradname3@wired.com</t>
  </si>
  <si>
    <t>849-380-5916</t>
  </si>
  <si>
    <t>Celina</t>
  </si>
  <si>
    <t>Pasby</t>
  </si>
  <si>
    <t>cpasbye4@addtoany.com</t>
  </si>
  <si>
    <t>439-370-5867</t>
  </si>
  <si>
    <t>Gabriell</t>
  </si>
  <si>
    <t>Alastair</t>
  </si>
  <si>
    <t>galastaire5@linkedin.com</t>
  </si>
  <si>
    <t>695-563-2434</t>
  </si>
  <si>
    <t>Venediktov</t>
  </si>
  <si>
    <t>tvenediktove6@vkontakte.ru</t>
  </si>
  <si>
    <t>682-517-5362</t>
  </si>
  <si>
    <t>Alanah</t>
  </si>
  <si>
    <t>L'Homme</t>
  </si>
  <si>
    <t>alhommee7@prlog.org</t>
  </si>
  <si>
    <t>656-377-9588</t>
  </si>
  <si>
    <t>Kelvin</t>
  </si>
  <si>
    <t>Skeldon</t>
  </si>
  <si>
    <t>kskeldone8@seesaa.net</t>
  </si>
  <si>
    <t>603-391-6161</t>
  </si>
  <si>
    <t>Dolorita</t>
  </si>
  <si>
    <t>Prandy</t>
  </si>
  <si>
    <t>dprandye9@123-reg.co.uk</t>
  </si>
  <si>
    <t>866-248-6504</t>
  </si>
  <si>
    <t>Ida</t>
  </si>
  <si>
    <t>Smeath</t>
  </si>
  <si>
    <t>ismeathea@sitemeter.com</t>
  </si>
  <si>
    <t>509-470-3766</t>
  </si>
  <si>
    <t>Hynes</t>
  </si>
  <si>
    <t>hhyneseb@creativecommons.org</t>
  </si>
  <si>
    <t>526-809-9281</t>
  </si>
  <si>
    <t>Fae</t>
  </si>
  <si>
    <t>Durban</t>
  </si>
  <si>
    <t>fdurbanec@amazon.co.uk</t>
  </si>
  <si>
    <t>387-516-5886</t>
  </si>
  <si>
    <t>Miguelita</t>
  </si>
  <si>
    <t>Golt</t>
  </si>
  <si>
    <t>mgolted@taobao.com</t>
  </si>
  <si>
    <t>731-173-2710</t>
  </si>
  <si>
    <t>Talbert</t>
  </si>
  <si>
    <t>Jenman</t>
  </si>
  <si>
    <t>tjenmanee@smugmug.com</t>
  </si>
  <si>
    <t>241-570-2421</t>
  </si>
  <si>
    <t>Erhard</t>
  </si>
  <si>
    <t>O'Longain</t>
  </si>
  <si>
    <t>eolongainef@yellowpages.com</t>
  </si>
  <si>
    <t>416-446-5615</t>
  </si>
  <si>
    <t>Chad</t>
  </si>
  <si>
    <t>Lynnea</t>
  </si>
  <si>
    <t>Hellwing</t>
  </si>
  <si>
    <t>lhellwingeg@pcworld.com</t>
  </si>
  <si>
    <t>720-475-0171</t>
  </si>
  <si>
    <t>Carleton</t>
  </si>
  <si>
    <t>Paulitschke</t>
  </si>
  <si>
    <t>cpaulitschkeeh@feedburner.com</t>
  </si>
  <si>
    <t>205-618-3544</t>
  </si>
  <si>
    <t>Rodolph</t>
  </si>
  <si>
    <t>Fisbburne</t>
  </si>
  <si>
    <t>rfisbburneei@dot.gov</t>
  </si>
  <si>
    <t>310-597-0091</t>
  </si>
  <si>
    <t>Inessa</t>
  </si>
  <si>
    <t>Yarnley</t>
  </si>
  <si>
    <t>iyarnleyej@prnewswire.com</t>
  </si>
  <si>
    <t>510-275-3262</t>
  </si>
  <si>
    <t>Ritmeyer</t>
  </si>
  <si>
    <t>pritmeyerek@amazon.co.uk</t>
  </si>
  <si>
    <t>633-845-4304</t>
  </si>
  <si>
    <t>Pepi</t>
  </si>
  <si>
    <t>Cowill</t>
  </si>
  <si>
    <t>pcowillel@webmd.com</t>
  </si>
  <si>
    <t>508-100-3192</t>
  </si>
  <si>
    <t>Bahamas</t>
  </si>
  <si>
    <t>Darren</t>
  </si>
  <si>
    <t>Siverns</t>
  </si>
  <si>
    <t>dsivernsem@elpais.com</t>
  </si>
  <si>
    <t>952-224-8077</t>
  </si>
  <si>
    <t>Kalina</t>
  </si>
  <si>
    <t>Warre</t>
  </si>
  <si>
    <t>kwarreen@tamu.edu</t>
  </si>
  <si>
    <t>867-739-8268</t>
  </si>
  <si>
    <t>Liva</t>
  </si>
  <si>
    <t>Moss</t>
  </si>
  <si>
    <t>lmosseo@issuu.com</t>
  </si>
  <si>
    <t>527-326-3063</t>
  </si>
  <si>
    <t>Tove</t>
  </si>
  <si>
    <t>Wingar</t>
  </si>
  <si>
    <t>twingarep@sohu.com</t>
  </si>
  <si>
    <t>525-439-6682</t>
  </si>
  <si>
    <t>Josselyn</t>
  </si>
  <si>
    <t>Knatt</t>
  </si>
  <si>
    <t>jknatteq@acquirethisname.com</t>
  </si>
  <si>
    <t>606-713-2956</t>
  </si>
  <si>
    <t>Alys</t>
  </si>
  <si>
    <t>Daouse</t>
  </si>
  <si>
    <t>adaouseer@telegraph.co.uk</t>
  </si>
  <si>
    <t>394-391-5203</t>
  </si>
  <si>
    <t>Namibia</t>
  </si>
  <si>
    <t>Alissa</t>
  </si>
  <si>
    <t>Kobisch</t>
  </si>
  <si>
    <t>akobisches@answers.com</t>
  </si>
  <si>
    <t>121-152-8034</t>
  </si>
  <si>
    <t>Hyacinthie</t>
  </si>
  <si>
    <t>Taw</t>
  </si>
  <si>
    <t>htawet@cornell.edu</t>
  </si>
  <si>
    <t>291-703-3424</t>
  </si>
  <si>
    <t>Arlan</t>
  </si>
  <si>
    <t>Gheeraert</t>
  </si>
  <si>
    <t>agheeraerteu@instagram.com</t>
  </si>
  <si>
    <t>972-627-8787</t>
  </si>
  <si>
    <t>Ruddie</t>
  </si>
  <si>
    <t>Firman</t>
  </si>
  <si>
    <t>rfirmanev@bluehost.com</t>
  </si>
  <si>
    <t>228-885-9335</t>
  </si>
  <si>
    <t>Bayliss</t>
  </si>
  <si>
    <t>kbaylissew@prnewswire.com</t>
  </si>
  <si>
    <t>608-584-9910</t>
  </si>
  <si>
    <t>Ros</t>
  </si>
  <si>
    <t>De Launde</t>
  </si>
  <si>
    <t>rdelaundeex@wikia.com</t>
  </si>
  <si>
    <t>228-669-1136</t>
  </si>
  <si>
    <t>Rosalyn</t>
  </si>
  <si>
    <t>Tett</t>
  </si>
  <si>
    <t>rtettey@mit.edu</t>
  </si>
  <si>
    <t>937-135-8326</t>
  </si>
  <si>
    <t>Leonore</t>
  </si>
  <si>
    <t>Sisse</t>
  </si>
  <si>
    <t>lsisseez@mit.edu</t>
  </si>
  <si>
    <t>135-607-1133</t>
  </si>
  <si>
    <t>Frances</t>
  </si>
  <si>
    <t>Maggill'Andreis</t>
  </si>
  <si>
    <t>fmaggillandreisf0@weebly.com</t>
  </si>
  <si>
    <t>330-571-8009</t>
  </si>
  <si>
    <t>Gretna</t>
  </si>
  <si>
    <t>Jeckell</t>
  </si>
  <si>
    <t>gjeckellf1@examiner.com</t>
  </si>
  <si>
    <t>896-952-7837</t>
  </si>
  <si>
    <t>Syria</t>
  </si>
  <si>
    <t>Riki</t>
  </si>
  <si>
    <t>Lanchbery</t>
  </si>
  <si>
    <t>rlanchberyf2@narod.ru</t>
  </si>
  <si>
    <t>207-807-5104</t>
  </si>
  <si>
    <t>Oman</t>
  </si>
  <si>
    <t>Joela</t>
  </si>
  <si>
    <t>Millington</t>
  </si>
  <si>
    <t>jmillingtonf3@nih.gov</t>
  </si>
  <si>
    <t>928-691-0858</t>
  </si>
  <si>
    <t>Rance</t>
  </si>
  <si>
    <t>Gollin</t>
  </si>
  <si>
    <t>rgollinf4@tumblr.com</t>
  </si>
  <si>
    <t>928-984-3129</t>
  </si>
  <si>
    <t>Merv</t>
  </si>
  <si>
    <t>Cheetham</t>
  </si>
  <si>
    <t>mcheethamf5@cpanel.net</t>
  </si>
  <si>
    <t>375-971-2666</t>
  </si>
  <si>
    <t>Kalil</t>
  </si>
  <si>
    <t>Caffery</t>
  </si>
  <si>
    <t>kcafferyf6@telegraph.co.uk</t>
  </si>
  <si>
    <t>631-910-0136</t>
  </si>
  <si>
    <t>Tabbitha</t>
  </si>
  <si>
    <t>Kidner</t>
  </si>
  <si>
    <t>tkidnerf7@google.co.jp</t>
  </si>
  <si>
    <t>795-350-6177</t>
  </si>
  <si>
    <t>Dru</t>
  </si>
  <si>
    <t>Chilvers</t>
  </si>
  <si>
    <t>dchilversf8@nationalgeographic.com</t>
  </si>
  <si>
    <t>914-752-7786</t>
  </si>
  <si>
    <t>Norway</t>
  </si>
  <si>
    <t>Madelyn</t>
  </si>
  <si>
    <t>Stutte</t>
  </si>
  <si>
    <t>mstuttef9@eventbrite.com</t>
  </si>
  <si>
    <t>608-443-2157</t>
  </si>
  <si>
    <t>Maximilien</t>
  </si>
  <si>
    <t>Lythgoe</t>
  </si>
  <si>
    <t>mlythgoefa@latimes.com</t>
  </si>
  <si>
    <t>596-706-7493</t>
  </si>
  <si>
    <t>Clayson</t>
  </si>
  <si>
    <t>Deane</t>
  </si>
  <si>
    <t>cdeanefb@php.net</t>
  </si>
  <si>
    <t>611-663-7741</t>
  </si>
  <si>
    <t>Comoros</t>
  </si>
  <si>
    <t>Valaria</t>
  </si>
  <si>
    <t>Lusty</t>
  </si>
  <si>
    <t>vlustyfc@ameblo.jp</t>
  </si>
  <si>
    <t>479-538-3822</t>
  </si>
  <si>
    <t>Victoir</t>
  </si>
  <si>
    <t>Athey</t>
  </si>
  <si>
    <t>vatheyfd@blogs.com</t>
  </si>
  <si>
    <t>941-953-1546</t>
  </si>
  <si>
    <t>Aurel</t>
  </si>
  <si>
    <t>Mablestone</t>
  </si>
  <si>
    <t>amablestonefe@mtv.com</t>
  </si>
  <si>
    <t>656-444-5241</t>
  </si>
  <si>
    <t>Mario</t>
  </si>
  <si>
    <t>Reinbach</t>
  </si>
  <si>
    <t>mreinbachff@businessinsider.com</t>
  </si>
  <si>
    <t>891-128-1504</t>
  </si>
  <si>
    <t>Bronny</t>
  </si>
  <si>
    <t>O'Hoey</t>
  </si>
  <si>
    <t>bohoeyfg@bloglovin.com</t>
  </si>
  <si>
    <t>904-215-4955</t>
  </si>
  <si>
    <t>Brenden</t>
  </si>
  <si>
    <t>Nairne</t>
  </si>
  <si>
    <t>bnairnefh@myspace.com</t>
  </si>
  <si>
    <t>990-760-3271</t>
  </si>
  <si>
    <t>Faulkner</t>
  </si>
  <si>
    <t>Kirkham</t>
  </si>
  <si>
    <t>fkirkhamfi@accuweather.com</t>
  </si>
  <si>
    <t>368-920-9466</t>
  </si>
  <si>
    <t>Jessy</t>
  </si>
  <si>
    <t>Jeans</t>
  </si>
  <si>
    <t>jjeansfj@springer.com</t>
  </si>
  <si>
    <t>881-961-9318</t>
  </si>
  <si>
    <t>Noella</t>
  </si>
  <si>
    <t>Hackley</t>
  </si>
  <si>
    <t>nhackleyfk@imageshack.us</t>
  </si>
  <si>
    <t>215-719-8306</t>
  </si>
  <si>
    <t>Gonzales</t>
  </si>
  <si>
    <t>Huddleston</t>
  </si>
  <si>
    <t>ghuddlestonfl@ocn.ne.jp</t>
  </si>
  <si>
    <t>370-750-9348</t>
  </si>
  <si>
    <t>Birch</t>
  </si>
  <si>
    <t>Scirman</t>
  </si>
  <si>
    <t>bscirmanfm@goo.ne.jp</t>
  </si>
  <si>
    <t>132-908-9482</t>
  </si>
  <si>
    <t>Teddie</t>
  </si>
  <si>
    <t>Aspey</t>
  </si>
  <si>
    <t>taspeyfn@g.co</t>
  </si>
  <si>
    <t>442-256-7777</t>
  </si>
  <si>
    <t>Cynthie</t>
  </si>
  <si>
    <t>Maharey</t>
  </si>
  <si>
    <t>cmahareyfo@freewebs.com</t>
  </si>
  <si>
    <t>280-797-7284</t>
  </si>
  <si>
    <t>Brietta</t>
  </si>
  <si>
    <t>Langan</t>
  </si>
  <si>
    <t>blanganfp@elegantthemes.com</t>
  </si>
  <si>
    <t>733-631-2381</t>
  </si>
  <si>
    <t>Denmark</t>
  </si>
  <si>
    <t>Joellyn</t>
  </si>
  <si>
    <t>Stoppe</t>
  </si>
  <si>
    <t>jstoppefq@ow.ly</t>
  </si>
  <si>
    <t>622-739-1705</t>
  </si>
  <si>
    <t>Charlean</t>
  </si>
  <si>
    <t>Ambrogioli</t>
  </si>
  <si>
    <t>cambrogiolifr@ca.gov</t>
  </si>
  <si>
    <t>685-520-6754</t>
  </si>
  <si>
    <t>Hobey</t>
  </si>
  <si>
    <t>Bonanno</t>
  </si>
  <si>
    <t>hbonannofs@nationalgeographic.com</t>
  </si>
  <si>
    <t>757-356-8769</t>
  </si>
  <si>
    <t>Drusie</t>
  </si>
  <si>
    <t>Baldassi</t>
  </si>
  <si>
    <t>dbaldassift@naver.com</t>
  </si>
  <si>
    <t>951-203-3728</t>
  </si>
  <si>
    <t>Bink</t>
  </si>
  <si>
    <t>Hendrickson</t>
  </si>
  <si>
    <t>bhendricksonfu@fda.gov</t>
  </si>
  <si>
    <t>140-342-3942</t>
  </si>
  <si>
    <t>Rhea</t>
  </si>
  <si>
    <t>Flowerden</t>
  </si>
  <si>
    <t>rflowerdenfv@sohu.com</t>
  </si>
  <si>
    <t>504-453-9876</t>
  </si>
  <si>
    <t>Demetris</t>
  </si>
  <si>
    <t>Penk</t>
  </si>
  <si>
    <t>dpenkfw@pbs.org</t>
  </si>
  <si>
    <t>274-452-3850</t>
  </si>
  <si>
    <t>Basilio</t>
  </si>
  <si>
    <t>Champney</t>
  </si>
  <si>
    <t>bchampneyfx@oakley.com</t>
  </si>
  <si>
    <t>973-795-6130</t>
  </si>
  <si>
    <t>Kilian</t>
  </si>
  <si>
    <t>Stagge</t>
  </si>
  <si>
    <t>kstaggefy@apache.org</t>
  </si>
  <si>
    <t>688-276-5161</t>
  </si>
  <si>
    <t>Cossam</t>
  </si>
  <si>
    <t>hcossamfz@wired.com</t>
  </si>
  <si>
    <t>224-454-3841</t>
  </si>
  <si>
    <t>Dobrowlski</t>
  </si>
  <si>
    <t>tdobrowlskig0@4shared.com</t>
  </si>
  <si>
    <t>618-527-1916</t>
  </si>
  <si>
    <t>Toddie</t>
  </si>
  <si>
    <t>Blouet</t>
  </si>
  <si>
    <t>tblouetg1@mapy.cz</t>
  </si>
  <si>
    <t>684-600-8664</t>
  </si>
  <si>
    <t>Christan</t>
  </si>
  <si>
    <t>Brackley</t>
  </si>
  <si>
    <t>cbrackleyg2@flickr.com</t>
  </si>
  <si>
    <t>595-307-3152</t>
  </si>
  <si>
    <t>Shaylyn</t>
  </si>
  <si>
    <t>Kitney</t>
  </si>
  <si>
    <t>skitneyg3@goo.gl</t>
  </si>
  <si>
    <t>768-457-3311</t>
  </si>
  <si>
    <t>Mike</t>
  </si>
  <si>
    <t>Synan</t>
  </si>
  <si>
    <t>msynang4@tamu.edu</t>
  </si>
  <si>
    <t>584-307-3198</t>
  </si>
  <si>
    <t>Kosovo</t>
  </si>
  <si>
    <t>Claridge</t>
  </si>
  <si>
    <t>lclaridgeg5@google.cn</t>
  </si>
  <si>
    <t>167-343-1432</t>
  </si>
  <si>
    <t>Godfry</t>
  </si>
  <si>
    <t>Wrotchford</t>
  </si>
  <si>
    <t>gwrotchfordg6@4shared.com</t>
  </si>
  <si>
    <t>418-708-2636</t>
  </si>
  <si>
    <t>Lee</t>
  </si>
  <si>
    <t>Pitkin</t>
  </si>
  <si>
    <t>lpitking7@chicagotribune.com</t>
  </si>
  <si>
    <t>565-847-4720</t>
  </si>
  <si>
    <t>Burdikin</t>
  </si>
  <si>
    <t>pburdiking8@opera.com</t>
  </si>
  <si>
    <t>391-378-2687</t>
  </si>
  <si>
    <t>Demetri</t>
  </si>
  <si>
    <t>Peregrine</t>
  </si>
  <si>
    <t>dperegrineg9@twitpic.com</t>
  </si>
  <si>
    <t>607-766-4337</t>
  </si>
  <si>
    <t>Martica</t>
  </si>
  <si>
    <t>Merchant</t>
  </si>
  <si>
    <t>mmerchantga@abc.net.au</t>
  </si>
  <si>
    <t>676-260-7868</t>
  </si>
  <si>
    <t>Estell</t>
  </si>
  <si>
    <t>Sherringham</t>
  </si>
  <si>
    <t>esherringhamgb@utexas.edu</t>
  </si>
  <si>
    <t>668-468-6784</t>
  </si>
  <si>
    <t>Cyprus</t>
  </si>
  <si>
    <t>Lara</t>
  </si>
  <si>
    <t>Netting</t>
  </si>
  <si>
    <t>lnettinggc@free.fr</t>
  </si>
  <si>
    <t>653-673-3073</t>
  </si>
  <si>
    <t>Ileana</t>
  </si>
  <si>
    <t>Grundy</t>
  </si>
  <si>
    <t>igrundygd@icq.com</t>
  </si>
  <si>
    <t>160-475-0641</t>
  </si>
  <si>
    <t>Kariotta</t>
  </si>
  <si>
    <t>Dolder</t>
  </si>
  <si>
    <t>kdolderge@cnn.com</t>
  </si>
  <si>
    <t>667-478-8276</t>
  </si>
  <si>
    <t>Lyman</t>
  </si>
  <si>
    <t>Feasey</t>
  </si>
  <si>
    <t>lfeaseygf@go.com</t>
  </si>
  <si>
    <t>336-411-9834</t>
  </si>
  <si>
    <t>Yule</t>
  </si>
  <si>
    <t>Barmby</t>
  </si>
  <si>
    <t>ybarmbygg@istockphoto.com</t>
  </si>
  <si>
    <t>875-174-8902</t>
  </si>
  <si>
    <t>Hadleigh</t>
  </si>
  <si>
    <t>Pinnion</t>
  </si>
  <si>
    <t>hpinniongh@xinhuanet.com</t>
  </si>
  <si>
    <t>888-464-8591</t>
  </si>
  <si>
    <t>Mauritania</t>
  </si>
  <si>
    <t>Goddard</t>
  </si>
  <si>
    <t>Bullman</t>
  </si>
  <si>
    <t>gbullmangi@usgs.gov</t>
  </si>
  <si>
    <t>392-564-9218</t>
  </si>
  <si>
    <t>Alaric</t>
  </si>
  <si>
    <t>Isacsson</t>
  </si>
  <si>
    <t>aisacssongj@economist.com</t>
  </si>
  <si>
    <t>721-743-5115</t>
  </si>
  <si>
    <t>Glennis</t>
  </si>
  <si>
    <t>Burkart</t>
  </si>
  <si>
    <t>gburkartgk@pbs.org</t>
  </si>
  <si>
    <t>503-799-0155</t>
  </si>
  <si>
    <t>Bee</t>
  </si>
  <si>
    <t>Dellenbrok</t>
  </si>
  <si>
    <t>bdellenbrokgl@google.com.au</t>
  </si>
  <si>
    <t>260-299-1755</t>
  </si>
  <si>
    <t>Anthia</t>
  </si>
  <si>
    <t>Yeandel</t>
  </si>
  <si>
    <t>ayeandelgm@xrea.com</t>
  </si>
  <si>
    <t>536-793-0903</t>
  </si>
  <si>
    <t>Brisley</t>
  </si>
  <si>
    <t>bbrisleygn@jiathis.com</t>
  </si>
  <si>
    <t>308-863-8036</t>
  </si>
  <si>
    <t>Parsifal</t>
  </si>
  <si>
    <t>Woodlands</t>
  </si>
  <si>
    <t>pwoodlandsgo@netvibes.com</t>
  </si>
  <si>
    <t>714-687-5650</t>
  </si>
  <si>
    <t>Jeffie</t>
  </si>
  <si>
    <t>Grisewood</t>
  </si>
  <si>
    <t>jgrisewoodgp@mediafire.com</t>
  </si>
  <si>
    <t>184-141-8812</t>
  </si>
  <si>
    <t>Don</t>
  </si>
  <si>
    <t>Leguay</t>
  </si>
  <si>
    <t>dleguaygq@bbb.org</t>
  </si>
  <si>
    <t>984-322-8617</t>
  </si>
  <si>
    <t>Miranda</t>
  </si>
  <si>
    <t>Jakubowski</t>
  </si>
  <si>
    <t>mjakubowskigr@netlog.com</t>
  </si>
  <si>
    <t>956-846-5332</t>
  </si>
  <si>
    <t>Bernadene</t>
  </si>
  <si>
    <t>Lovstrom</t>
  </si>
  <si>
    <t>blovstromgs@shinystat.com</t>
  </si>
  <si>
    <t>172-407-6555</t>
  </si>
  <si>
    <t>Cameroon</t>
  </si>
  <si>
    <t>Morley</t>
  </si>
  <si>
    <t>smorleygt@yahoo.co.jp</t>
  </si>
  <si>
    <t>876-588-5744</t>
  </si>
  <si>
    <t>Darn</t>
  </si>
  <si>
    <t>Brett</t>
  </si>
  <si>
    <t>dbrettgu@gov.uk</t>
  </si>
  <si>
    <t>528-758-0128</t>
  </si>
  <si>
    <t>Chase</t>
  </si>
  <si>
    <t>Cleveland</t>
  </si>
  <si>
    <t>cclevelandgv@spotify.com</t>
  </si>
  <si>
    <t>498-486-0466</t>
  </si>
  <si>
    <t>Panama</t>
  </si>
  <si>
    <t>Yoko</t>
  </si>
  <si>
    <t>Slyne</t>
  </si>
  <si>
    <t>yslynegw@unc.edu</t>
  </si>
  <si>
    <t>284-326-1732</t>
  </si>
  <si>
    <t>Mavra</t>
  </si>
  <si>
    <t>Osbiston</t>
  </si>
  <si>
    <t>mosbistongx@ucla.edu</t>
  </si>
  <si>
    <t>264-866-8212</t>
  </si>
  <si>
    <t>Petey</t>
  </si>
  <si>
    <t>Melsome</t>
  </si>
  <si>
    <t>pmelsomegy@ebay.co.uk</t>
  </si>
  <si>
    <t>718-455-1682</t>
  </si>
  <si>
    <t>Cristian</t>
  </si>
  <si>
    <t>Staunton</t>
  </si>
  <si>
    <t>cstauntongz@cocolog-nifty.com</t>
  </si>
  <si>
    <t>898-567-2553</t>
  </si>
  <si>
    <t>Baird</t>
  </si>
  <si>
    <t>Gillogley</t>
  </si>
  <si>
    <t>bgillogleyh0@amazon.co.uk</t>
  </si>
  <si>
    <t>917-284-6976</t>
  </si>
  <si>
    <t>Emanuele</t>
  </si>
  <si>
    <t>Fitter</t>
  </si>
  <si>
    <t>efitterh1@bluehost.com</t>
  </si>
  <si>
    <t>467-535-0055</t>
  </si>
  <si>
    <t>Massot</t>
  </si>
  <si>
    <t>gmassoth2@cyberchimps.com</t>
  </si>
  <si>
    <t>718-581-6085</t>
  </si>
  <si>
    <t>Dacia</t>
  </si>
  <si>
    <t>Corner</t>
  </si>
  <si>
    <t>dcornerh3@delicious.com</t>
  </si>
  <si>
    <t>756-940-7456</t>
  </si>
  <si>
    <t>Miquela</t>
  </si>
  <si>
    <t>Durrad</t>
  </si>
  <si>
    <t>mdurradh4@cdbaby.com</t>
  </si>
  <si>
    <t>740-949-7699</t>
  </si>
  <si>
    <t>Gambia</t>
  </si>
  <si>
    <t>Dermot</t>
  </si>
  <si>
    <t>Jameson</t>
  </si>
  <si>
    <t>djamesonh5@trellian.com</t>
  </si>
  <si>
    <t>725-809-9622</t>
  </si>
  <si>
    <t>Ingram</t>
  </si>
  <si>
    <t>singramh6@symantec.com</t>
  </si>
  <si>
    <t>478-159-2151</t>
  </si>
  <si>
    <t>Winifield</t>
  </si>
  <si>
    <t>Behneke</t>
  </si>
  <si>
    <t>wbehnekeh7@businesswire.com</t>
  </si>
  <si>
    <t>631-977-7770</t>
  </si>
  <si>
    <t>Cordula</t>
  </si>
  <si>
    <t>Caunt</t>
  </si>
  <si>
    <t>ccaunth8@blogspot.com</t>
  </si>
  <si>
    <t>725-374-0250</t>
  </si>
  <si>
    <t>Red</t>
  </si>
  <si>
    <t>Hawse</t>
  </si>
  <si>
    <t>rhawseh9@epa.gov</t>
  </si>
  <si>
    <t>253-416-1798</t>
  </si>
  <si>
    <t>Ardelis</t>
  </si>
  <si>
    <t>Louw</t>
  </si>
  <si>
    <t>alouwha@exblog.jp</t>
  </si>
  <si>
    <t>592-440-5520</t>
  </si>
  <si>
    <t>Brandy</t>
  </si>
  <si>
    <t>Matthaus</t>
  </si>
  <si>
    <t>bmatthaushb@taobao.com</t>
  </si>
  <si>
    <t>944-870-3960</t>
  </si>
  <si>
    <t>Cosme</t>
  </si>
  <si>
    <t>Ambrogini</t>
  </si>
  <si>
    <t>cambroginihc@freewebs.com</t>
  </si>
  <si>
    <t>445-920-5414</t>
  </si>
  <si>
    <t>Aggy</t>
  </si>
  <si>
    <t>Kither</t>
  </si>
  <si>
    <t>akitherhd@photobucket.com</t>
  </si>
  <si>
    <t>681-111-8130</t>
  </si>
  <si>
    <t>Archy</t>
  </si>
  <si>
    <t>Ladell</t>
  </si>
  <si>
    <t>aladellhe@mayoclinic.com</t>
  </si>
  <si>
    <t>390-959-6547</t>
  </si>
  <si>
    <t>Marlon</t>
  </si>
  <si>
    <t>Phillips</t>
  </si>
  <si>
    <t>mphillipshf@yandex.ru</t>
  </si>
  <si>
    <t>457-669-4489</t>
  </si>
  <si>
    <t>Brad</t>
  </si>
  <si>
    <t>Scardefield</t>
  </si>
  <si>
    <t>bscardefieldhg@state.tx.us</t>
  </si>
  <si>
    <t>170-560-3559</t>
  </si>
  <si>
    <t>Maura</t>
  </si>
  <si>
    <t>Springford</t>
  </si>
  <si>
    <t>mspringfordhh@narod.ru</t>
  </si>
  <si>
    <t>591-327-1128</t>
  </si>
  <si>
    <t>Aristotle</t>
  </si>
  <si>
    <t>Gorcke</t>
  </si>
  <si>
    <t>agorckehi@globo.com</t>
  </si>
  <si>
    <t>443-884-3746</t>
  </si>
  <si>
    <t>Hartwright</t>
  </si>
  <si>
    <t>ahartwrighthj@reference.com</t>
  </si>
  <si>
    <t>825-424-7135</t>
  </si>
  <si>
    <t>Crawford</t>
  </si>
  <si>
    <t>Linggood</t>
  </si>
  <si>
    <t>clinggoodhk@businessweek.com</t>
  </si>
  <si>
    <t>747-632-8941</t>
  </si>
  <si>
    <t>Alphard</t>
  </si>
  <si>
    <t>Purselowe</t>
  </si>
  <si>
    <t>apurselowehl@sciencedirect.com</t>
  </si>
  <si>
    <t>208-557-9710</t>
  </si>
  <si>
    <t>Sayers</t>
  </si>
  <si>
    <t>asayershm@shutterfly.com</t>
  </si>
  <si>
    <t>779-176-3121</t>
  </si>
  <si>
    <t>Azerbaijan</t>
  </si>
  <si>
    <t>Lynna</t>
  </si>
  <si>
    <t>Caldicott</t>
  </si>
  <si>
    <t>lcaldicotthn@netvibes.com</t>
  </si>
  <si>
    <t>789-521-2621</t>
  </si>
  <si>
    <t>Carissa</t>
  </si>
  <si>
    <t>Janew</t>
  </si>
  <si>
    <t>cjanewho@boston.com</t>
  </si>
  <si>
    <t>339-866-4372</t>
  </si>
  <si>
    <t>Meredith</t>
  </si>
  <si>
    <t>Poon</t>
  </si>
  <si>
    <t>mpoonhp@loc.gov</t>
  </si>
  <si>
    <t>242-191-7017</t>
  </si>
  <si>
    <t>Cyndi</t>
  </si>
  <si>
    <t>Duly</t>
  </si>
  <si>
    <t>cdulyhq@phoca.cz</t>
  </si>
  <si>
    <t>602-505-8228</t>
  </si>
  <si>
    <t>Emelia</t>
  </si>
  <si>
    <t>Tasch</t>
  </si>
  <si>
    <t>etaschhr@latimes.com</t>
  </si>
  <si>
    <t>687-489-5543</t>
  </si>
  <si>
    <t>Maddie</t>
  </si>
  <si>
    <t>Gummery</t>
  </si>
  <si>
    <t>mgummeryhs@google.fr</t>
  </si>
  <si>
    <t>832-456-0733</t>
  </si>
  <si>
    <t>Tadd</t>
  </si>
  <si>
    <t>Wilkinson</t>
  </si>
  <si>
    <t>twilkinsonht@ifeng.com</t>
  </si>
  <si>
    <t>616-391-0299</t>
  </si>
  <si>
    <t>Ingmar</t>
  </si>
  <si>
    <t>Brumhead</t>
  </si>
  <si>
    <t>ibrumheadhu@elegantthemes.com</t>
  </si>
  <si>
    <t>595-569-2655</t>
  </si>
  <si>
    <t>David</t>
  </si>
  <si>
    <t>Boik</t>
  </si>
  <si>
    <t>dboikhv@paginegialle.it</t>
  </si>
  <si>
    <t>117-191-1565</t>
  </si>
  <si>
    <t>House</t>
  </si>
  <si>
    <t>jhousehw@moonfruit.com</t>
  </si>
  <si>
    <t>885-582-4434</t>
  </si>
  <si>
    <t>Dimitri</t>
  </si>
  <si>
    <t>Stubbeley</t>
  </si>
  <si>
    <t>dstubbeleyhx@ifeng.com</t>
  </si>
  <si>
    <t>255-163-1521</t>
  </si>
  <si>
    <t>Adelle</t>
  </si>
  <si>
    <t>Layman</t>
  </si>
  <si>
    <t>alaymanhy@tiny.cc</t>
  </si>
  <si>
    <t>352-355-2048</t>
  </si>
  <si>
    <t>Reinhard</t>
  </si>
  <si>
    <t>Andrasch</t>
  </si>
  <si>
    <t>randraschhz@moonfruit.com</t>
  </si>
  <si>
    <t>300-371-2522</t>
  </si>
  <si>
    <t>Timmi</t>
  </si>
  <si>
    <t>Trow</t>
  </si>
  <si>
    <t>ttrowi0@theatlantic.com</t>
  </si>
  <si>
    <t>520-535-6466</t>
  </si>
  <si>
    <t>Ebba</t>
  </si>
  <si>
    <t>Dobel</t>
  </si>
  <si>
    <t>edobeli1@cdc.gov</t>
  </si>
  <si>
    <t>780-669-5115</t>
  </si>
  <si>
    <t>Raffaello</t>
  </si>
  <si>
    <t>Caselli</t>
  </si>
  <si>
    <t>rcasellii2@usda.gov</t>
  </si>
  <si>
    <t>365-682-3259</t>
  </si>
  <si>
    <t>Annnora</t>
  </si>
  <si>
    <t>Daniell</t>
  </si>
  <si>
    <t>adanielli3@barnesandnoble.com</t>
  </si>
  <si>
    <t>323-395-1333</t>
  </si>
  <si>
    <t>Fay</t>
  </si>
  <si>
    <t>Bubbings</t>
  </si>
  <si>
    <t>fbubbingsi4@a8.net</t>
  </si>
  <si>
    <t>314-742-7355</t>
  </si>
  <si>
    <t>Devan</t>
  </si>
  <si>
    <t>Tunnoch</t>
  </si>
  <si>
    <t>dtunnochi5@jugem.jp</t>
  </si>
  <si>
    <t>855-474-9299</t>
  </si>
  <si>
    <t>Broderick</t>
  </si>
  <si>
    <t>Cortnay</t>
  </si>
  <si>
    <t>bcortnayi6@europa.eu</t>
  </si>
  <si>
    <t>888-409-3358</t>
  </si>
  <si>
    <t>Garwood</t>
  </si>
  <si>
    <t>Willden</t>
  </si>
  <si>
    <t>gwilldeni7@patch.com</t>
  </si>
  <si>
    <t>859-148-5884</t>
  </si>
  <si>
    <t>Travus</t>
  </si>
  <si>
    <t>Peto</t>
  </si>
  <si>
    <t>tpetoi8@home.pl</t>
  </si>
  <si>
    <t>841-889-6263</t>
  </si>
  <si>
    <t>Doug</t>
  </si>
  <si>
    <t>Vannikov</t>
  </si>
  <si>
    <t>dvannikovi9@google.co.uk</t>
  </si>
  <si>
    <t>932-300-6000</t>
  </si>
  <si>
    <t>Killie</t>
  </si>
  <si>
    <t>Goosey</t>
  </si>
  <si>
    <t>kgooseyia@columbia.edu</t>
  </si>
  <si>
    <t>410-488-9570</t>
  </si>
  <si>
    <t>Lenore</t>
  </si>
  <si>
    <t>Meacher</t>
  </si>
  <si>
    <t>lmeacherib@omniture.com</t>
  </si>
  <si>
    <t>983-108-9035</t>
  </si>
  <si>
    <t>Hillary</t>
  </si>
  <si>
    <t>Maccrae</t>
  </si>
  <si>
    <t>hmaccraeic@cnet.com</t>
  </si>
  <si>
    <t>799-487-6989</t>
  </si>
  <si>
    <t>Lief</t>
  </si>
  <si>
    <t>Coward</t>
  </si>
  <si>
    <t>lcowardid@imgur.com</t>
  </si>
  <si>
    <t>360-845-4670</t>
  </si>
  <si>
    <t>Wylma</t>
  </si>
  <si>
    <t>Downie</t>
  </si>
  <si>
    <t>wdownieie@pcworld.com</t>
  </si>
  <si>
    <t>301-604-9409</t>
  </si>
  <si>
    <t>Baudoin</t>
  </si>
  <si>
    <t>Miners</t>
  </si>
  <si>
    <t>bminersif@about.me</t>
  </si>
  <si>
    <t>745-599-6146</t>
  </si>
  <si>
    <t>Nerta</t>
  </si>
  <si>
    <t>Reside</t>
  </si>
  <si>
    <t>nresideig@newsvine.com</t>
  </si>
  <si>
    <t>886-821-0603</t>
  </si>
  <si>
    <t>Jacki</t>
  </si>
  <si>
    <t>Rosellini</t>
  </si>
  <si>
    <t>jroselliniih@google.ru</t>
  </si>
  <si>
    <t>388-206-4219</t>
  </si>
  <si>
    <t>Mighele</t>
  </si>
  <si>
    <t>jmigheleii@t.co</t>
  </si>
  <si>
    <t>822-917-7448</t>
  </si>
  <si>
    <t>Anabella</t>
  </si>
  <si>
    <t>Tripet</t>
  </si>
  <si>
    <t>atripetij@nps.gov</t>
  </si>
  <si>
    <t>185-695-4426</t>
  </si>
  <si>
    <t>Iceland</t>
  </si>
  <si>
    <t>Klarzynski</t>
  </si>
  <si>
    <t>nklarzynskiik@icio.us</t>
  </si>
  <si>
    <t>155-254-7055</t>
  </si>
  <si>
    <t>Dominican Republic</t>
  </si>
  <si>
    <t>Billie</t>
  </si>
  <si>
    <t>Voyce</t>
  </si>
  <si>
    <t>bvoyceil@umn.edu</t>
  </si>
  <si>
    <t>741-551-7803</t>
  </si>
  <si>
    <t>Con</t>
  </si>
  <si>
    <t>Botley</t>
  </si>
  <si>
    <t>cbotleyim@facebook.com</t>
  </si>
  <si>
    <t>215-478-6394</t>
  </si>
  <si>
    <t>South Sudan</t>
  </si>
  <si>
    <t>Bealle</t>
  </si>
  <si>
    <t>Trustram</t>
  </si>
  <si>
    <t>btrustramin@nytimes.com</t>
  </si>
  <si>
    <t>557-430-5510</t>
  </si>
  <si>
    <t>Joel</t>
  </si>
  <si>
    <t>Nicklinson</t>
  </si>
  <si>
    <t>jnicklinsonio@home.pl</t>
  </si>
  <si>
    <t>867-937-7505</t>
  </si>
  <si>
    <t>Hallows</t>
  </si>
  <si>
    <t>rhallowsip@unblog.fr</t>
  </si>
  <si>
    <t>450-839-8747</t>
  </si>
  <si>
    <t>Nikki</t>
  </si>
  <si>
    <t>ngotlingiq@berkeley.edu</t>
  </si>
  <si>
    <t>479-631-9928</t>
  </si>
  <si>
    <t>Eccleston</t>
  </si>
  <si>
    <t>wecclestonir@amazon.co.uk</t>
  </si>
  <si>
    <t>359-653-3693</t>
  </si>
  <si>
    <t>Steffen</t>
  </si>
  <si>
    <t>Robeiro</t>
  </si>
  <si>
    <t>srobeirois@biblegateway.com</t>
  </si>
  <si>
    <t>181-536-1805</t>
  </si>
  <si>
    <t>Feodor</t>
  </si>
  <si>
    <t>ffernit@blogtalkradio.com</t>
  </si>
  <si>
    <t>781-516-8266</t>
  </si>
  <si>
    <t>Clim</t>
  </si>
  <si>
    <t>Bean</t>
  </si>
  <si>
    <t>cbeaniu@unesco.org</t>
  </si>
  <si>
    <t>165-950-0002</t>
  </si>
  <si>
    <t>Harlin</t>
  </si>
  <si>
    <t>hromaniv@bbb.org</t>
  </si>
  <si>
    <t>928-262-3080</t>
  </si>
  <si>
    <t>Kaycee</t>
  </si>
  <si>
    <t>Tracy</t>
  </si>
  <si>
    <t>ktracyiw@eventbrite.com</t>
  </si>
  <si>
    <t>633-165-8126</t>
  </si>
  <si>
    <t>Juliana</t>
  </si>
  <si>
    <t>Blazejewski</t>
  </si>
  <si>
    <t>jblazejewskiix@google.com.hk</t>
  </si>
  <si>
    <t>722-662-4905</t>
  </si>
  <si>
    <t>Noni</t>
  </si>
  <si>
    <t>Peotz</t>
  </si>
  <si>
    <t>npeotziy@123-reg.co.uk</t>
  </si>
  <si>
    <t>499-590-6283</t>
  </si>
  <si>
    <t>Wynnie</t>
  </si>
  <si>
    <t>McFayden</t>
  </si>
  <si>
    <t>wmcfaydeniz@usatoday.com</t>
  </si>
  <si>
    <t>572-714-6140</t>
  </si>
  <si>
    <t>Ardene</t>
  </si>
  <si>
    <t>Landa</t>
  </si>
  <si>
    <t>alandaj0@mlb.com</t>
  </si>
  <si>
    <t>539-162-3844</t>
  </si>
  <si>
    <t>Shelly</t>
  </si>
  <si>
    <t>Redley</t>
  </si>
  <si>
    <t>sredleyj1@google.com.br</t>
  </si>
  <si>
    <t>453-296-6803</t>
  </si>
  <si>
    <t>Phillie</t>
  </si>
  <si>
    <t>Vereker</t>
  </si>
  <si>
    <t>pverekerj2@buzzfeed.com</t>
  </si>
  <si>
    <t>606-514-2758</t>
  </si>
  <si>
    <t>Jojo</t>
  </si>
  <si>
    <t>Abbott</t>
  </si>
  <si>
    <t>jabbottj3@gizmodo.com</t>
  </si>
  <si>
    <t>376-751-9424</t>
  </si>
  <si>
    <t>Morry</t>
  </si>
  <si>
    <t>Yitzhok</t>
  </si>
  <si>
    <t>myitzhokj4@imdb.com</t>
  </si>
  <si>
    <t>330-968-8368</t>
  </si>
  <si>
    <t>Katrinka</t>
  </si>
  <si>
    <t>Gaish</t>
  </si>
  <si>
    <t>kgaishj5@ucla.edu</t>
  </si>
  <si>
    <t>134-243-4701</t>
  </si>
  <si>
    <t>Jolie</t>
  </si>
  <si>
    <t>Spandley</t>
  </si>
  <si>
    <t>jspandleyj6@usa.gov</t>
  </si>
  <si>
    <t>447-723-4508</t>
  </si>
  <si>
    <t>Billy</t>
  </si>
  <si>
    <t>Kolinsky</t>
  </si>
  <si>
    <t>bkolinskyj7@samsung.com</t>
  </si>
  <si>
    <t>266-356-3492</t>
  </si>
  <si>
    <t>Ryann</t>
  </si>
  <si>
    <t>Jowers</t>
  </si>
  <si>
    <t>rjowersj8@sbwire.com</t>
  </si>
  <si>
    <t>364-844-7297</t>
  </si>
  <si>
    <t>Marabel</t>
  </si>
  <si>
    <t>Battersby</t>
  </si>
  <si>
    <t>mbattersbyj9@cbsnews.com</t>
  </si>
  <si>
    <t>941-735-7379</t>
  </si>
  <si>
    <t>Freedman</t>
  </si>
  <si>
    <t>Knutton</t>
  </si>
  <si>
    <t>fknuttonja@accuweather.com</t>
  </si>
  <si>
    <t>964-829-7522</t>
  </si>
  <si>
    <t>Augustin</t>
  </si>
  <si>
    <t>Dryburgh</t>
  </si>
  <si>
    <t>adryburghjb@altervista.org</t>
  </si>
  <si>
    <t>552-721-8911</t>
  </si>
  <si>
    <t>Salmon</t>
  </si>
  <si>
    <t>Pitkeathly</t>
  </si>
  <si>
    <t>spitkeathlyjc@netvibes.com</t>
  </si>
  <si>
    <t>438-300-1080</t>
  </si>
  <si>
    <t>Belle</t>
  </si>
  <si>
    <t>Riddall</t>
  </si>
  <si>
    <t>briddalljd@feedburner.com</t>
  </si>
  <si>
    <t>290-428-1716</t>
  </si>
  <si>
    <t>Libya</t>
  </si>
  <si>
    <t>Gilbertina</t>
  </si>
  <si>
    <t>Gabbetis</t>
  </si>
  <si>
    <t>ggabbetisje@addtoany.com</t>
  </si>
  <si>
    <t>539-760-9261</t>
  </si>
  <si>
    <t>Erinn</t>
  </si>
  <si>
    <t>Whitrod</t>
  </si>
  <si>
    <t>ewhitrodjf@phoca.cz</t>
  </si>
  <si>
    <t>176-657-9081</t>
  </si>
  <si>
    <t>Axel</t>
  </si>
  <si>
    <t>Fotherby</t>
  </si>
  <si>
    <t>afotherbyjg@mac.com</t>
  </si>
  <si>
    <t>728-472-2826</t>
  </si>
  <si>
    <t>Malina</t>
  </si>
  <si>
    <t>McAuley</t>
  </si>
  <si>
    <t>mmcauleyjh@topsy.com</t>
  </si>
  <si>
    <t>915-420-4611</t>
  </si>
  <si>
    <t>Purcell</t>
  </si>
  <si>
    <t>Pollock</t>
  </si>
  <si>
    <t>ppollockji@unesco.org</t>
  </si>
  <si>
    <t>906-276-7333</t>
  </si>
  <si>
    <t>Harlie</t>
  </si>
  <si>
    <t>Tubbs</t>
  </si>
  <si>
    <t>htubbsjj@theatlantic.com</t>
  </si>
  <si>
    <t>458-980-6538</t>
  </si>
  <si>
    <t>Bobby</t>
  </si>
  <si>
    <t>Trounce</t>
  </si>
  <si>
    <t>btrouncejk@merriam-webster.com</t>
  </si>
  <si>
    <t>588-900-0461</t>
  </si>
  <si>
    <t>Jammie</t>
  </si>
  <si>
    <t>Stairmand</t>
  </si>
  <si>
    <t>jstairmandjl@wikipedia.org</t>
  </si>
  <si>
    <t>116-736-6599</t>
  </si>
  <si>
    <t>Harriott</t>
  </si>
  <si>
    <t>Hartgill</t>
  </si>
  <si>
    <t>hhartgilljm@about.com</t>
  </si>
  <si>
    <t>860-116-3091</t>
  </si>
  <si>
    <t>Nizet</t>
  </si>
  <si>
    <t>mnizetjn@dmoz.org</t>
  </si>
  <si>
    <t>984-597-4861</t>
  </si>
  <si>
    <t>Liuka</t>
  </si>
  <si>
    <t>Haine</t>
  </si>
  <si>
    <t>lhainejo@slideshare.net</t>
  </si>
  <si>
    <t>705-769-8784</t>
  </si>
  <si>
    <t>Bradder</t>
  </si>
  <si>
    <t>mbradderjp@utexas.edu</t>
  </si>
  <si>
    <t>980-914-0374</t>
  </si>
  <si>
    <t>Jordan</t>
  </si>
  <si>
    <t>Bore</t>
  </si>
  <si>
    <t>jborejq@yahoo.com</t>
  </si>
  <si>
    <t>271-425-1567</t>
  </si>
  <si>
    <t>Mabel</t>
  </si>
  <si>
    <t>Chapell</t>
  </si>
  <si>
    <t>mchapelljr@baidu.com</t>
  </si>
  <si>
    <t>109-111-1871</t>
  </si>
  <si>
    <t>Tailor</t>
  </si>
  <si>
    <t>Dipple</t>
  </si>
  <si>
    <t>tdipplejs@topsy.com</t>
  </si>
  <si>
    <t>772-679-7795</t>
  </si>
  <si>
    <t>Jacob</t>
  </si>
  <si>
    <t>Drever</t>
  </si>
  <si>
    <t>jdreverjt@lycos.com</t>
  </si>
  <si>
    <t>807-366-7835</t>
  </si>
  <si>
    <t>Jessalin</t>
  </si>
  <si>
    <t>Lister</t>
  </si>
  <si>
    <t>jlisterju@istockphoto.com</t>
  </si>
  <si>
    <t>805-127-5370</t>
  </si>
  <si>
    <t>April</t>
  </si>
  <si>
    <t>Stabler</t>
  </si>
  <si>
    <t>astablerjv@youtube.com</t>
  </si>
  <si>
    <t>465-105-4171</t>
  </si>
  <si>
    <t>Pinn</t>
  </si>
  <si>
    <t>fpinnjw@europa.eu</t>
  </si>
  <si>
    <t>555-520-5374</t>
  </si>
  <si>
    <t>Bret</t>
  </si>
  <si>
    <t>Ballam</t>
  </si>
  <si>
    <t>bballamjx@ebay.com</t>
  </si>
  <si>
    <t>162-518-0048</t>
  </si>
  <si>
    <t>Blake</t>
  </si>
  <si>
    <t>oblakejy@japanpost.jp</t>
  </si>
  <si>
    <t>502-888-6424</t>
  </si>
  <si>
    <t>Merlina</t>
  </si>
  <si>
    <t>Mawdsley</t>
  </si>
  <si>
    <t>mmawdsleyjz@walmart.com</t>
  </si>
  <si>
    <t>726-349-4914</t>
  </si>
  <si>
    <t>Jacinthe</t>
  </si>
  <si>
    <t>Arkil</t>
  </si>
  <si>
    <t>jarkilk0@berkeley.edu</t>
  </si>
  <si>
    <t>980-694-7140</t>
  </si>
  <si>
    <t>Feild</t>
  </si>
  <si>
    <t>afeildk1@creativecommons.org</t>
  </si>
  <si>
    <t>520-473-4294</t>
  </si>
  <si>
    <t>Annette</t>
  </si>
  <si>
    <t>Stutely</t>
  </si>
  <si>
    <t>astutelyk2@wikipedia.org</t>
  </si>
  <si>
    <t>743-162-7600</t>
  </si>
  <si>
    <t>Jason</t>
  </si>
  <si>
    <t>Rayburn</t>
  </si>
  <si>
    <t>jrayburnk3@redcross.org</t>
  </si>
  <si>
    <t>173-266-6852</t>
  </si>
  <si>
    <t>Edna</t>
  </si>
  <si>
    <t>Stidever</t>
  </si>
  <si>
    <t>estideverk4@redcross.org</t>
  </si>
  <si>
    <t>682-737-3179</t>
  </si>
  <si>
    <t>Charla</t>
  </si>
  <si>
    <t>cmostenk5@behance.net</t>
  </si>
  <si>
    <t>422-997-6672</t>
  </si>
  <si>
    <t>Heinrick</t>
  </si>
  <si>
    <t>Smallbone</t>
  </si>
  <si>
    <t>hsmallbonek6@gnu.org</t>
  </si>
  <si>
    <t>255-641-1963</t>
  </si>
  <si>
    <t>Nicol</t>
  </si>
  <si>
    <t>Pendlebury</t>
  </si>
  <si>
    <t>npendleburyk7@cnbc.com</t>
  </si>
  <si>
    <t>365-189-2728</t>
  </si>
  <si>
    <t>Myrlene</t>
  </si>
  <si>
    <t>Osgordby</t>
  </si>
  <si>
    <t>mosgordbyk8@wiley.com</t>
  </si>
  <si>
    <t>420-270-3187</t>
  </si>
  <si>
    <t>Roy</t>
  </si>
  <si>
    <t>Sommer</t>
  </si>
  <si>
    <t>rsommerk9@acquirethisname.com</t>
  </si>
  <si>
    <t>130-988-0510</t>
  </si>
  <si>
    <t>Meins</t>
  </si>
  <si>
    <t>gmeinska@tmall.com</t>
  </si>
  <si>
    <t>508-504-2072</t>
  </si>
  <si>
    <t>Neile</t>
  </si>
  <si>
    <t>nbyekb@ovh.net</t>
  </si>
  <si>
    <t>220-887-4487</t>
  </si>
  <si>
    <t>D'Onise</t>
  </si>
  <si>
    <t>gdonisekc@yellowbook.com</t>
  </si>
  <si>
    <t>149-726-8966</t>
  </si>
  <si>
    <t>Ringo</t>
  </si>
  <si>
    <t>Antal</t>
  </si>
  <si>
    <t>rantalkd@simplemachines.org</t>
  </si>
  <si>
    <t>258-495-6091</t>
  </si>
  <si>
    <t>Letitia</t>
  </si>
  <si>
    <t>Jamson</t>
  </si>
  <si>
    <t>ljamsonke@flavors.me</t>
  </si>
  <si>
    <t>223-417-7637</t>
  </si>
  <si>
    <t>Dale</t>
  </si>
  <si>
    <t>Worsnip</t>
  </si>
  <si>
    <t>dworsnipkf@i2i.jp</t>
  </si>
  <si>
    <t>885-978-5368</t>
  </si>
  <si>
    <t>Skilton</t>
  </si>
  <si>
    <t>hskiltonkg@over-blog.com</t>
  </si>
  <si>
    <t>885-742-4018</t>
  </si>
  <si>
    <t>Margalit</t>
  </si>
  <si>
    <t>mpoonkh@ucla.edu</t>
  </si>
  <si>
    <t>725-827-1555</t>
  </si>
  <si>
    <t>Emmit</t>
  </si>
  <si>
    <t>Wolseley</t>
  </si>
  <si>
    <t>ewolseleyki@google.ru</t>
  </si>
  <si>
    <t>566-573-9734</t>
  </si>
  <si>
    <t>Marshland</t>
  </si>
  <si>
    <t>lmarshlandkj@amazon.com</t>
  </si>
  <si>
    <t>713-649-5946</t>
  </si>
  <si>
    <t>Patton</t>
  </si>
  <si>
    <t>Speare</t>
  </si>
  <si>
    <t>pspearekk@hugedomains.com</t>
  </si>
  <si>
    <t>868-156-6810</t>
  </si>
  <si>
    <t>Francois</t>
  </si>
  <si>
    <t>Carnaman</t>
  </si>
  <si>
    <t>fcarnamankl@youtube.com</t>
  </si>
  <si>
    <t>217-852-8567</t>
  </si>
  <si>
    <t>Bili</t>
  </si>
  <si>
    <t>Lawie</t>
  </si>
  <si>
    <t>blawiekm@princeton.edu</t>
  </si>
  <si>
    <t>374-611-8295</t>
  </si>
  <si>
    <t>Marlow</t>
  </si>
  <si>
    <t>Goldman</t>
  </si>
  <si>
    <t>mgoldmankn@archive.org</t>
  </si>
  <si>
    <t>300-130-8025</t>
  </si>
  <si>
    <t>Edie</t>
  </si>
  <si>
    <t>Julien</t>
  </si>
  <si>
    <t>ejulienko@guardian.co.uk</t>
  </si>
  <si>
    <t>200-650-4507</t>
  </si>
  <si>
    <t>Paraguay</t>
  </si>
  <si>
    <t>Cullin</t>
  </si>
  <si>
    <t>Castell</t>
  </si>
  <si>
    <t>ccastellkp@creativecommons.org</t>
  </si>
  <si>
    <t>302-458-8047</t>
  </si>
  <si>
    <t>Travers</t>
  </si>
  <si>
    <t>Foster-Smith</t>
  </si>
  <si>
    <t>tfostersmithkq@ucoz.ru</t>
  </si>
  <si>
    <t>721-775-9531</t>
  </si>
  <si>
    <t>Zachery</t>
  </si>
  <si>
    <t>Gronowe</t>
  </si>
  <si>
    <t>zgronowekr@rediff.com</t>
  </si>
  <si>
    <t>291-693-5601</t>
  </si>
  <si>
    <t>Nona</t>
  </si>
  <si>
    <t>Lawrence</t>
  </si>
  <si>
    <t>nlawrenceks@seesaa.net</t>
  </si>
  <si>
    <t>499-467-0769</t>
  </si>
  <si>
    <t>Egor</t>
  </si>
  <si>
    <t>Nation</t>
  </si>
  <si>
    <t>enationkt@ibm.com</t>
  </si>
  <si>
    <t>240-152-9510</t>
  </si>
  <si>
    <t>Ginger</t>
  </si>
  <si>
    <t>O'Tierney</t>
  </si>
  <si>
    <t>gotierneyku@vk.com</t>
  </si>
  <si>
    <t>554-167-7913</t>
  </si>
  <si>
    <t>Bayston</t>
  </si>
  <si>
    <t>rbaystonkv@google.it</t>
  </si>
  <si>
    <t>391-329-3033</t>
  </si>
  <si>
    <t>Richmound</t>
  </si>
  <si>
    <t>Szymonowicz</t>
  </si>
  <si>
    <t>rszymonowiczkw@scientificamerican.com</t>
  </si>
  <si>
    <t>303-573-9267</t>
  </si>
  <si>
    <t>Audry</t>
  </si>
  <si>
    <t>Gotliffe</t>
  </si>
  <si>
    <t>agotliffekx@go.com</t>
  </si>
  <si>
    <t>427-433-2521</t>
  </si>
  <si>
    <t>Gerard</t>
  </si>
  <si>
    <t>Pickthorn</t>
  </si>
  <si>
    <t>gpickthornky@ebay.com</t>
  </si>
  <si>
    <t>445-188-9914</t>
  </si>
  <si>
    <t>Reedie</t>
  </si>
  <si>
    <t>mreediekz@tripod.com</t>
  </si>
  <si>
    <t>455-778-8227</t>
  </si>
  <si>
    <t>Jiras</t>
  </si>
  <si>
    <t>djirasl0@issuu.com</t>
  </si>
  <si>
    <t>239-686-0409</t>
  </si>
  <si>
    <t>Victoria</t>
  </si>
  <si>
    <t>Teasell</t>
  </si>
  <si>
    <t>vteaselll1@yahoo.com</t>
  </si>
  <si>
    <t>620-753-3829</t>
  </si>
  <si>
    <t>Sheridan</t>
  </si>
  <si>
    <t>Urvoy</t>
  </si>
  <si>
    <t>survoyl2@edublogs.org</t>
  </si>
  <si>
    <t>177-373-8705</t>
  </si>
  <si>
    <t>Corina</t>
  </si>
  <si>
    <t>Venour</t>
  </si>
  <si>
    <t>cvenourl3@shop-pro.jp</t>
  </si>
  <si>
    <t>933-454-1958</t>
  </si>
  <si>
    <t>Pigden</t>
  </si>
  <si>
    <t>apigdenl4@sphinn.com</t>
  </si>
  <si>
    <t>581-865-9822</t>
  </si>
  <si>
    <t>Blackmoor</t>
  </si>
  <si>
    <t>lblackmoorl5@nsw.gov.au</t>
  </si>
  <si>
    <t>835-736-7309</t>
  </si>
  <si>
    <t>Jada</t>
  </si>
  <si>
    <t>Dadge</t>
  </si>
  <si>
    <t>jdadgel6@wired.com</t>
  </si>
  <si>
    <t>164-175-7091</t>
  </si>
  <si>
    <t>Tanney</t>
  </si>
  <si>
    <t>Habble</t>
  </si>
  <si>
    <t>thabblel7@pinterest.com</t>
  </si>
  <si>
    <t>468-347-5560</t>
  </si>
  <si>
    <t>Ashla</t>
  </si>
  <si>
    <t>Menci</t>
  </si>
  <si>
    <t>amencil8@state.gov</t>
  </si>
  <si>
    <t>883-926-4753</t>
  </si>
  <si>
    <t>Jasmin</t>
  </si>
  <si>
    <t>Faucett</t>
  </si>
  <si>
    <t>jfaucettl9@squidoo.com</t>
  </si>
  <si>
    <t>265-160-0325</t>
  </si>
  <si>
    <t>Sig</t>
  </si>
  <si>
    <t>Kendrick</t>
  </si>
  <si>
    <t>skendrickla@amazon.de</t>
  </si>
  <si>
    <t>747-580-6355</t>
  </si>
  <si>
    <t>Sandi</t>
  </si>
  <si>
    <t>Bulley</t>
  </si>
  <si>
    <t>sbulleylb@studiopress.com</t>
  </si>
  <si>
    <t>346-564-1886</t>
  </si>
  <si>
    <t>Madel</t>
  </si>
  <si>
    <t>Gateshill</t>
  </si>
  <si>
    <t>mgateshilllc@jimdo.com</t>
  </si>
  <si>
    <t>385-826-0818</t>
  </si>
  <si>
    <t>Braisted</t>
  </si>
  <si>
    <t>mbraistedld@hao123.com</t>
  </si>
  <si>
    <t>485-323-2565</t>
  </si>
  <si>
    <t>Lindy</t>
  </si>
  <si>
    <t>Kunkel</t>
  </si>
  <si>
    <t>lkunkelle@guardian.co.uk</t>
  </si>
  <si>
    <t>749-562-8665</t>
  </si>
  <si>
    <t>Wendie</t>
  </si>
  <si>
    <t>Youel</t>
  </si>
  <si>
    <t>wyouellf@fda.gov</t>
  </si>
  <si>
    <t>353-591-6404</t>
  </si>
  <si>
    <t>Filmer</t>
  </si>
  <si>
    <t>Ovesen</t>
  </si>
  <si>
    <t>fovesenlg@soundcloud.com</t>
  </si>
  <si>
    <t>608-587-7108</t>
  </si>
  <si>
    <t>Vanuatu</t>
  </si>
  <si>
    <t>Barron</t>
  </si>
  <si>
    <t>Cordelet</t>
  </si>
  <si>
    <t>bcordeletlh@fastcompany.com</t>
  </si>
  <si>
    <t>259-360-5654</t>
  </si>
  <si>
    <t>Rivers</t>
  </si>
  <si>
    <t>iriversli@cafepress.com</t>
  </si>
  <si>
    <t>268-807-2541</t>
  </si>
  <si>
    <t>Johnath</t>
  </si>
  <si>
    <t>McDuff</t>
  </si>
  <si>
    <t>jmcdufflj@hostgator.com</t>
  </si>
  <si>
    <t>476-669-1733</t>
  </si>
  <si>
    <t>Constanta</t>
  </si>
  <si>
    <t>Shalcros</t>
  </si>
  <si>
    <t>cshalcroslk@wikia.com</t>
  </si>
  <si>
    <t>150-169-6072</t>
  </si>
  <si>
    <t>Nonie</t>
  </si>
  <si>
    <t>Roseborough</t>
  </si>
  <si>
    <t>nroseboroughll@ed.gov</t>
  </si>
  <si>
    <t>635-377-0284</t>
  </si>
  <si>
    <t>Skylar</t>
  </si>
  <si>
    <t>Jenckes</t>
  </si>
  <si>
    <t>sjenckeslm@simplemachines.org</t>
  </si>
  <si>
    <t>409-511-5580</t>
  </si>
  <si>
    <t>Morgan</t>
  </si>
  <si>
    <t>Jerwood</t>
  </si>
  <si>
    <t>mjerwoodln@bloglovin.com</t>
  </si>
  <si>
    <t>961-599-9187</t>
  </si>
  <si>
    <t>Terrell</t>
  </si>
  <si>
    <t>Dalziell</t>
  </si>
  <si>
    <t>tdalzielllo@reddit.com</t>
  </si>
  <si>
    <t>144-389-0625</t>
  </si>
  <si>
    <t>Brewer</t>
  </si>
  <si>
    <t>Cicutto</t>
  </si>
  <si>
    <t>bcicuttolp@goo.gl</t>
  </si>
  <si>
    <t>946-354-8226</t>
  </si>
  <si>
    <t>Griswold</t>
  </si>
  <si>
    <t>Timlett</t>
  </si>
  <si>
    <t>gtimlettlq@spiegel.de</t>
  </si>
  <si>
    <t>690-435-8513</t>
  </si>
  <si>
    <t>Aileen</t>
  </si>
  <si>
    <t>Reddell</t>
  </si>
  <si>
    <t>areddelllr@moonfruit.com</t>
  </si>
  <si>
    <t>389-283-2796</t>
  </si>
  <si>
    <t>Thalia</t>
  </si>
  <si>
    <t>Titmuss</t>
  </si>
  <si>
    <t>ttitmussls@purevolume.com</t>
  </si>
  <si>
    <t>583-578-1400</t>
  </si>
  <si>
    <t>Suzanne</t>
  </si>
  <si>
    <t>Whitehurst</t>
  </si>
  <si>
    <t>swhitehurstlt@bandcamp.com</t>
  </si>
  <si>
    <t>372-904-0271</t>
  </si>
  <si>
    <t>Bonifacio</t>
  </si>
  <si>
    <t>rbonifaciolu@google.com.au</t>
  </si>
  <si>
    <t>124-784-3732</t>
  </si>
  <si>
    <t>Reina</t>
  </si>
  <si>
    <t>Laville</t>
  </si>
  <si>
    <t>rlavillelv@gmpg.org</t>
  </si>
  <si>
    <t>369-315-2794</t>
  </si>
  <si>
    <t>Milton</t>
  </si>
  <si>
    <t>Damrel</t>
  </si>
  <si>
    <t>mdamrellw@weibo.com</t>
  </si>
  <si>
    <t>934-936-8034</t>
  </si>
  <si>
    <t>Stanly</t>
  </si>
  <si>
    <t>Aarons</t>
  </si>
  <si>
    <t>saaronslx@reverbnation.com</t>
  </si>
  <si>
    <t>881-499-6463</t>
  </si>
  <si>
    <t>Celestina</t>
  </si>
  <si>
    <t>Broinlich</t>
  </si>
  <si>
    <t>cbroinlichly@phpbb.com</t>
  </si>
  <si>
    <t>233-268-1017</t>
  </si>
  <si>
    <t>Sylas</t>
  </si>
  <si>
    <t>Ubsdale</t>
  </si>
  <si>
    <t>subsdalelz@dailymotion.com</t>
  </si>
  <si>
    <t>571-803-8294</t>
  </si>
  <si>
    <t>Oona</t>
  </si>
  <si>
    <t>Episcopi</t>
  </si>
  <si>
    <t>oepiscopim0@privacy.gov.au</t>
  </si>
  <si>
    <t>502-328-4814</t>
  </si>
  <si>
    <t>Arielle</t>
  </si>
  <si>
    <t>Blodgett</t>
  </si>
  <si>
    <t>ablodgettm1@blogs.com</t>
  </si>
  <si>
    <t>912-270-0572</t>
  </si>
  <si>
    <t>Arne</t>
  </si>
  <si>
    <t>Sherewood</t>
  </si>
  <si>
    <t>asherewoodm2@biblegateway.com</t>
  </si>
  <si>
    <t>190-385-6820</t>
  </si>
  <si>
    <t>Kirbee</t>
  </si>
  <si>
    <t>McInnerny</t>
  </si>
  <si>
    <t>kmcinnernym3@oakley.com</t>
  </si>
  <si>
    <t>189-413-9405</t>
  </si>
  <si>
    <t>Peedell</t>
  </si>
  <si>
    <t>mpeedellm4@arizona.edu</t>
  </si>
  <si>
    <t>162-105-3647</t>
  </si>
  <si>
    <t>Kattie</t>
  </si>
  <si>
    <t>Scini</t>
  </si>
  <si>
    <t>kscinim5@jimdo.com</t>
  </si>
  <si>
    <t>218-386-6091</t>
  </si>
  <si>
    <t>Benoite</t>
  </si>
  <si>
    <t>Lutty</t>
  </si>
  <si>
    <t>bluttym6@networksolutions.com</t>
  </si>
  <si>
    <t>475-177-2555</t>
  </si>
  <si>
    <t>Payton</t>
  </si>
  <si>
    <t>Briars</t>
  </si>
  <si>
    <t>pbriarsm7@hud.gov</t>
  </si>
  <si>
    <t>362-678-3906</t>
  </si>
  <si>
    <t>Udall</t>
  </si>
  <si>
    <t>Brenton</t>
  </si>
  <si>
    <t>ubrentonm8@wikispaces.com</t>
  </si>
  <si>
    <t>187-528-9117</t>
  </si>
  <si>
    <t>Rudolf</t>
  </si>
  <si>
    <t>McGeorge</t>
  </si>
  <si>
    <t>rmcgeorgem9@oakley.com</t>
  </si>
  <si>
    <t>827-428-2770</t>
  </si>
  <si>
    <t>Winsley</t>
  </si>
  <si>
    <t>dwinsleyma@privacy.gov.au</t>
  </si>
  <si>
    <t>398-451-5891</t>
  </si>
  <si>
    <t>Duffie</t>
  </si>
  <si>
    <t>Schafer</t>
  </si>
  <si>
    <t>dschafermb@nbcnews.com</t>
  </si>
  <si>
    <t>355-146-0088</t>
  </si>
  <si>
    <t>Manolo</t>
  </si>
  <si>
    <t>Massenhove</t>
  </si>
  <si>
    <t>mmassenhovemc@sitemeter.com</t>
  </si>
  <si>
    <t>501-159-1562</t>
  </si>
  <si>
    <t>Cariotta</t>
  </si>
  <si>
    <t>Wasling</t>
  </si>
  <si>
    <t>cwaslingmd@fotki.com</t>
  </si>
  <si>
    <t>998-112-5141</t>
  </si>
  <si>
    <t>Montgomery</t>
  </si>
  <si>
    <t>Jeaffreson</t>
  </si>
  <si>
    <t>mjeaffresonme@reuters.com</t>
  </si>
  <si>
    <t>476-904-9977</t>
  </si>
  <si>
    <t>Henrie</t>
  </si>
  <si>
    <t>Simone</t>
  </si>
  <si>
    <t>hsimonemf@addtoany.com</t>
  </si>
  <si>
    <t>457-383-3603</t>
  </si>
  <si>
    <t>Mazillius</t>
  </si>
  <si>
    <t>emazilliusmg@archive.org</t>
  </si>
  <si>
    <t>871-638-0538</t>
  </si>
  <si>
    <t>Gilberte</t>
  </si>
  <si>
    <t>Wescott</t>
  </si>
  <si>
    <t>gwescottmh@usa.gov</t>
  </si>
  <si>
    <t>561-311-7640</t>
  </si>
  <si>
    <t>Felton</t>
  </si>
  <si>
    <t>xfeltonmi@apache.org</t>
  </si>
  <si>
    <t>424-878-0807</t>
  </si>
  <si>
    <t>Lucinda</t>
  </si>
  <si>
    <t>Dransfield</t>
  </si>
  <si>
    <t>ldransfieldmj@redcross.org</t>
  </si>
  <si>
    <t>959-564-6205</t>
  </si>
  <si>
    <t>Israel</t>
  </si>
  <si>
    <t>Andres</t>
  </si>
  <si>
    <t>Gorringe</t>
  </si>
  <si>
    <t>agorringemk@skyrock.com</t>
  </si>
  <si>
    <t>931-571-5808</t>
  </si>
  <si>
    <t>Sandyfirth</t>
  </si>
  <si>
    <t>msandyfirthml@drupal.org</t>
  </si>
  <si>
    <t>289-290-7692</t>
  </si>
  <si>
    <t>Rabi</t>
  </si>
  <si>
    <t>Nowakowski</t>
  </si>
  <si>
    <t>rnowakowskimm@paypal.com</t>
  </si>
  <si>
    <t>632-760-7447</t>
  </si>
  <si>
    <t>Jamaica</t>
  </si>
  <si>
    <t>Sankey</t>
  </si>
  <si>
    <t>esankeymn@craigslist.org</t>
  </si>
  <si>
    <t>489-318-5223</t>
  </si>
  <si>
    <t>Arte</t>
  </si>
  <si>
    <t>Huddles</t>
  </si>
  <si>
    <t>ahuddlesmo@springer.com</t>
  </si>
  <si>
    <t>907-326-9940</t>
  </si>
  <si>
    <t>Carolan</t>
  </si>
  <si>
    <t>Olyfat</t>
  </si>
  <si>
    <t>colyfatmp@prlog.org</t>
  </si>
  <si>
    <t>971-584-9574</t>
  </si>
  <si>
    <t>Jackson</t>
  </si>
  <si>
    <t>Silbersak</t>
  </si>
  <si>
    <t>jsilbersakmq@wikispaces.com</t>
  </si>
  <si>
    <t>732-991-4150</t>
  </si>
  <si>
    <t>Sophronia</t>
  </si>
  <si>
    <t>Dallison</t>
  </si>
  <si>
    <t>sdallisonmr@gravatar.com</t>
  </si>
  <si>
    <t>495-607-3902</t>
  </si>
  <si>
    <t>Kandace</t>
  </si>
  <si>
    <t>Campanelli</t>
  </si>
  <si>
    <t>kcampanellims@elegantthemes.com</t>
  </si>
  <si>
    <t>466-941-3642</t>
  </si>
  <si>
    <t>Vaclav</t>
  </si>
  <si>
    <t>Mallen</t>
  </si>
  <si>
    <t>vmallenmt@webnode.com</t>
  </si>
  <si>
    <t>219-128-1043</t>
  </si>
  <si>
    <t>Trixy</t>
  </si>
  <si>
    <t>Pocklington</t>
  </si>
  <si>
    <t>tpocklingtonmu@uol.com.br</t>
  </si>
  <si>
    <t>676-687-2706</t>
  </si>
  <si>
    <t>Anatola</t>
  </si>
  <si>
    <t>ahardistymv@arizona.edu</t>
  </si>
  <si>
    <t>999-293-4134</t>
  </si>
  <si>
    <t>Florian</t>
  </si>
  <si>
    <t>Garthland</t>
  </si>
  <si>
    <t>fgarthlandmw@cdc.gov</t>
  </si>
  <si>
    <t>779-910-7057</t>
  </si>
  <si>
    <t>Warner</t>
  </si>
  <si>
    <t>Worlidge</t>
  </si>
  <si>
    <t>wworlidgemx@biblegateway.com</t>
  </si>
  <si>
    <t>790-488-8269</t>
  </si>
  <si>
    <t>Junia</t>
  </si>
  <si>
    <t>De Vile</t>
  </si>
  <si>
    <t>jdevilemy@nyu.edu</t>
  </si>
  <si>
    <t>306-123-9368</t>
  </si>
  <si>
    <t>Brose</t>
  </si>
  <si>
    <t>Gatheral</t>
  </si>
  <si>
    <t>bgatheralmz@microsoft.com</t>
  </si>
  <si>
    <t>779-677-7741</t>
  </si>
  <si>
    <t>Kelcey</t>
  </si>
  <si>
    <t>Renals</t>
  </si>
  <si>
    <t>krenalsn0@weibo.com</t>
  </si>
  <si>
    <t>866-294-9609</t>
  </si>
  <si>
    <t>Karola</t>
  </si>
  <si>
    <t>Sommerlin</t>
  </si>
  <si>
    <t>ksommerlinn1@wikia.com</t>
  </si>
  <si>
    <t>805-270-7587</t>
  </si>
  <si>
    <t>Taiwan</t>
  </si>
  <si>
    <t>Delmor</t>
  </si>
  <si>
    <t>Ravilious</t>
  </si>
  <si>
    <t>draviliousn2@parallels.com</t>
  </si>
  <si>
    <t>398-675-6328</t>
  </si>
  <si>
    <t>Felix</t>
  </si>
  <si>
    <t>Polle</t>
  </si>
  <si>
    <t>fpollen3@sfgate.com</t>
  </si>
  <si>
    <t>853-963-2538</t>
  </si>
  <si>
    <t>Ber</t>
  </si>
  <si>
    <t>Vasovic</t>
  </si>
  <si>
    <t>bvasovicn4@google.ru</t>
  </si>
  <si>
    <t>494-367-4113</t>
  </si>
  <si>
    <t>Kim</t>
  </si>
  <si>
    <t>Shoosmith</t>
  </si>
  <si>
    <t>kshoosmithn5@joomla.org</t>
  </si>
  <si>
    <t>605-540-8138</t>
  </si>
  <si>
    <t>Fiona</t>
  </si>
  <si>
    <t>Gunthorp</t>
  </si>
  <si>
    <t>fgunthorpn6@businessweek.com</t>
  </si>
  <si>
    <t>168-452-9563</t>
  </si>
  <si>
    <t>Catharina</t>
  </si>
  <si>
    <t>Youens</t>
  </si>
  <si>
    <t>cyouensn7@merriam-webster.com</t>
  </si>
  <si>
    <t>298-494-5491</t>
  </si>
  <si>
    <t>Darrell</t>
  </si>
  <si>
    <t>rdarrelln8@cmu.edu</t>
  </si>
  <si>
    <t>218-540-9673</t>
  </si>
  <si>
    <t>Arden</t>
  </si>
  <si>
    <t>Luciano</t>
  </si>
  <si>
    <t>alucianon9@theglobeandmail.com</t>
  </si>
  <si>
    <t>283-340-3547</t>
  </si>
  <si>
    <t>Adena</t>
  </si>
  <si>
    <t>Mucci</t>
  </si>
  <si>
    <t>amuccina@stanford.edu</t>
  </si>
  <si>
    <t>763-726-3616</t>
  </si>
  <si>
    <t>Marryatt</t>
  </si>
  <si>
    <t>smarryattnb@state.tx.us</t>
  </si>
  <si>
    <t>689-722-1834</t>
  </si>
  <si>
    <t>Janos</t>
  </si>
  <si>
    <t>Matthewman</t>
  </si>
  <si>
    <t>jmatthewmannc@sohu.com</t>
  </si>
  <si>
    <t>576-893-3016</t>
  </si>
  <si>
    <t>Shurwood</t>
  </si>
  <si>
    <t>Belfit</t>
  </si>
  <si>
    <t>sbelfitnd@google.com.br</t>
  </si>
  <si>
    <t>409-771-7730</t>
  </si>
  <si>
    <t>Drioli</t>
  </si>
  <si>
    <t>mdrioline@nymag.com</t>
  </si>
  <si>
    <t>371-357-0131</t>
  </si>
  <si>
    <t>Pavel</t>
  </si>
  <si>
    <t>Rosone</t>
  </si>
  <si>
    <t>prosonenf@macromedia.com</t>
  </si>
  <si>
    <t>195-581-1998</t>
  </si>
  <si>
    <t>Kitti</t>
  </si>
  <si>
    <t>Ceaser</t>
  </si>
  <si>
    <t>kceaserng@upenn.edu</t>
  </si>
  <si>
    <t>694-605-8198</t>
  </si>
  <si>
    <t>Erny</t>
  </si>
  <si>
    <t>Chatten</t>
  </si>
  <si>
    <t>echattennh@rakuten.co.jp</t>
  </si>
  <si>
    <t>259-310-4697</t>
  </si>
  <si>
    <t>Rooney</t>
  </si>
  <si>
    <t>Scocroft</t>
  </si>
  <si>
    <t>rscocroftni@blog.com</t>
  </si>
  <si>
    <t>170-428-2815</t>
  </si>
  <si>
    <t>Durward</t>
  </si>
  <si>
    <t>dolenikovnj@amazon.co.jp</t>
  </si>
  <si>
    <t>958-651-9269</t>
  </si>
  <si>
    <t>Sissie</t>
  </si>
  <si>
    <t>Bellam</t>
  </si>
  <si>
    <t>sbellamnk@go.com</t>
  </si>
  <si>
    <t>105-822-6809</t>
  </si>
  <si>
    <t>Davidde</t>
  </si>
  <si>
    <t>Cowdroy</t>
  </si>
  <si>
    <t>dcowdroynl@amazonaws.com</t>
  </si>
  <si>
    <t>942-989-4290</t>
  </si>
  <si>
    <t>Andrea</t>
  </si>
  <si>
    <t>Collet</t>
  </si>
  <si>
    <t>acolletnm@samsung.com</t>
  </si>
  <si>
    <t>628-416-1965</t>
  </si>
  <si>
    <t>Rriocard</t>
  </si>
  <si>
    <t>Fraczkiewicz</t>
  </si>
  <si>
    <t>rfraczkiewicznn@yahoo.com</t>
  </si>
  <si>
    <t>789-436-6397</t>
  </si>
  <si>
    <t>Vassili</t>
  </si>
  <si>
    <t>Pendre</t>
  </si>
  <si>
    <t>vpendreno@weather.com</t>
  </si>
  <si>
    <t>625-352-0768</t>
  </si>
  <si>
    <t>Buttrick</t>
  </si>
  <si>
    <t>jbuttricknp@yale.edu</t>
  </si>
  <si>
    <t>833-633-4318</t>
  </si>
  <si>
    <t>Ambrosi</t>
  </si>
  <si>
    <t>Rait</t>
  </si>
  <si>
    <t>araitnq@slideshare.net</t>
  </si>
  <si>
    <t>108-983-5651</t>
  </si>
  <si>
    <t>Annalise</t>
  </si>
  <si>
    <t>O'Keaveny</t>
  </si>
  <si>
    <t>aokeavenynr@amazonaws.com</t>
  </si>
  <si>
    <t>999-156-1637</t>
  </si>
  <si>
    <t>Dalenna</t>
  </si>
  <si>
    <t>Alvarez</t>
  </si>
  <si>
    <t>dalvarezns@histats.com</t>
  </si>
  <si>
    <t>825-450-7260</t>
  </si>
  <si>
    <t>Shanie</t>
  </si>
  <si>
    <t>Batecok</t>
  </si>
  <si>
    <t>sbatecoknt@bigcartel.com</t>
  </si>
  <si>
    <t>248-889-3886</t>
  </si>
  <si>
    <t>Aharon</t>
  </si>
  <si>
    <t>Duckers</t>
  </si>
  <si>
    <t>aduckersnu@freewebs.com</t>
  </si>
  <si>
    <t>213-281-8098</t>
  </si>
  <si>
    <t>Leone</t>
  </si>
  <si>
    <t>Germann</t>
  </si>
  <si>
    <t>lgermannnv@desdev.cn</t>
  </si>
  <si>
    <t>847-321-7820</t>
  </si>
  <si>
    <t>Elinore</t>
  </si>
  <si>
    <t>Kaplan</t>
  </si>
  <si>
    <t>ekaplannw@about.com</t>
  </si>
  <si>
    <t>498-782-4473</t>
  </si>
  <si>
    <t>Nicaragua</t>
  </si>
  <si>
    <t>Wilbur</t>
  </si>
  <si>
    <t>Kittle</t>
  </si>
  <si>
    <t>wkittlenx@feedburner.com</t>
  </si>
  <si>
    <t>513-507-7870</t>
  </si>
  <si>
    <t>Celestine</t>
  </si>
  <si>
    <t>Deschelle</t>
  </si>
  <si>
    <t>cdeschelleny@myspace.com</t>
  </si>
  <si>
    <t>109-584-8374</t>
  </si>
  <si>
    <t>Equatorial Guinea</t>
  </si>
  <si>
    <t>Basek</t>
  </si>
  <si>
    <t>gbaseknz@dot.gov</t>
  </si>
  <si>
    <t>715-257-5606</t>
  </si>
  <si>
    <t>Edyth</t>
  </si>
  <si>
    <t>Smewings</t>
  </si>
  <si>
    <t>esmewingso0@google.co.uk</t>
  </si>
  <si>
    <t>784-395-9874</t>
  </si>
  <si>
    <t>Cecilia</t>
  </si>
  <si>
    <t>Filippov</t>
  </si>
  <si>
    <t>cfilippovo1@tinyurl.com</t>
  </si>
  <si>
    <t>888-828-9104</t>
  </si>
  <si>
    <t>Dorisa</t>
  </si>
  <si>
    <t>Austing</t>
  </si>
  <si>
    <t>daustingo2@topsy.com</t>
  </si>
  <si>
    <t>413-851-6248</t>
  </si>
  <si>
    <t>Iraq</t>
  </si>
  <si>
    <t>Chlo</t>
  </si>
  <si>
    <t>Escott</t>
  </si>
  <si>
    <t>cescotto3@csmonitor.com</t>
  </si>
  <si>
    <t>503-314-9982</t>
  </si>
  <si>
    <t>Cayle</t>
  </si>
  <si>
    <t>zcayleo4@patch.com</t>
  </si>
  <si>
    <t>665-585-3856</t>
  </si>
  <si>
    <t>Lanie</t>
  </si>
  <si>
    <t>Brandolini</t>
  </si>
  <si>
    <t>lbrandolinio5@canalblog.com</t>
  </si>
  <si>
    <t>828-420-8538</t>
  </si>
  <si>
    <t>Annemarie</t>
  </si>
  <si>
    <t>Menichini</t>
  </si>
  <si>
    <t>amenichinio6@multiply.com</t>
  </si>
  <si>
    <t>515-157-4235</t>
  </si>
  <si>
    <t>Archie</t>
  </si>
  <si>
    <t>Tander</t>
  </si>
  <si>
    <t>atandero7@w3.org</t>
  </si>
  <si>
    <t>990-373-1337</t>
  </si>
  <si>
    <t>Ethiopia</t>
  </si>
  <si>
    <t>Jasun</t>
  </si>
  <si>
    <t>Gritsunov</t>
  </si>
  <si>
    <t>jgritsunovo8@google.pl</t>
  </si>
  <si>
    <t>771-907-5657</t>
  </si>
  <si>
    <t>Trent</t>
  </si>
  <si>
    <t>North</t>
  </si>
  <si>
    <t>tnortho9@vistaprint.com</t>
  </si>
  <si>
    <t>445-371-8746</t>
  </si>
  <si>
    <t>Tarrah</t>
  </si>
  <si>
    <t>Fenech</t>
  </si>
  <si>
    <t>tfenechoa@ezinearticles.com</t>
  </si>
  <si>
    <t>806-142-7140</t>
  </si>
  <si>
    <t>Fritz</t>
  </si>
  <si>
    <t>Mussolini</t>
  </si>
  <si>
    <t>fmussoliniob@house.gov</t>
  </si>
  <si>
    <t>302-102-6202</t>
  </si>
  <si>
    <t>Danice</t>
  </si>
  <si>
    <t>Streater</t>
  </si>
  <si>
    <t>dstreateroc@flavors.me</t>
  </si>
  <si>
    <t>895-503-7933</t>
  </si>
  <si>
    <t>Ollie</t>
  </si>
  <si>
    <t>Pettyfar</t>
  </si>
  <si>
    <t>opettyfarod@imgur.com</t>
  </si>
  <si>
    <t>213-790-7309</t>
  </si>
  <si>
    <t>Lilly</t>
  </si>
  <si>
    <t>Juliff</t>
  </si>
  <si>
    <t>ljuliffoe@wordpress.com</t>
  </si>
  <si>
    <t>376-561-6345</t>
  </si>
  <si>
    <t>Magda</t>
  </si>
  <si>
    <t>Takos</t>
  </si>
  <si>
    <t>mtakosof@fastcompany.com</t>
  </si>
  <si>
    <t>390-892-5916</t>
  </si>
  <si>
    <t>Arie</t>
  </si>
  <si>
    <t>Kille</t>
  </si>
  <si>
    <t>akilleog@geocities.com</t>
  </si>
  <si>
    <t>664-716-8360</t>
  </si>
  <si>
    <t>Gregorio</t>
  </si>
  <si>
    <t>Aslin</t>
  </si>
  <si>
    <t>gaslinoh@baidu.com</t>
  </si>
  <si>
    <t>488-510-5415</t>
  </si>
  <si>
    <t>Betty</t>
  </si>
  <si>
    <t>Dykins</t>
  </si>
  <si>
    <t>bdykinsoi@archive.org</t>
  </si>
  <si>
    <t>538-397-3427</t>
  </si>
  <si>
    <t>Aldo</t>
  </si>
  <si>
    <t>Van Der Walt</t>
  </si>
  <si>
    <t>avanderwaltoj@wordpress.org</t>
  </si>
  <si>
    <t>509-183-4404</t>
  </si>
  <si>
    <t>Jeanie</t>
  </si>
  <si>
    <t>Golborn</t>
  </si>
  <si>
    <t>jgolbornok@prnewswire.com</t>
  </si>
  <si>
    <t>319-442-5766</t>
  </si>
  <si>
    <t>Sherie</t>
  </si>
  <si>
    <t>Lempenny</t>
  </si>
  <si>
    <t>slempennyol@geocities.com</t>
  </si>
  <si>
    <t>624-665-3159</t>
  </si>
  <si>
    <t>Tildie</t>
  </si>
  <si>
    <t>Convery</t>
  </si>
  <si>
    <t>tconveryom@ibm.com</t>
  </si>
  <si>
    <t>733-274-1198</t>
  </si>
  <si>
    <t>Bahike</t>
  </si>
  <si>
    <t>abahikeon@virginia.edu</t>
  </si>
  <si>
    <t>323-122-1324</t>
  </si>
  <si>
    <t>Basilius</t>
  </si>
  <si>
    <t>Duny</t>
  </si>
  <si>
    <t>bdunyoo@youku.com</t>
  </si>
  <si>
    <t>265-771-4436</t>
  </si>
  <si>
    <t>Terencio</t>
  </si>
  <si>
    <t>Shelp</t>
  </si>
  <si>
    <t>tshelpop@alexa.com</t>
  </si>
  <si>
    <t>649-491-9729</t>
  </si>
  <si>
    <t>Germaine</t>
  </si>
  <si>
    <t>Chasmer</t>
  </si>
  <si>
    <t>gchasmeroq@microsoft.com</t>
  </si>
  <si>
    <t>743-307-1462</t>
  </si>
  <si>
    <t>Gerik</t>
  </si>
  <si>
    <t>Krystek</t>
  </si>
  <si>
    <t>gkrystekor@bbb.org</t>
  </si>
  <si>
    <t>277-246-4562</t>
  </si>
  <si>
    <t>Sloane</t>
  </si>
  <si>
    <t>Menego</t>
  </si>
  <si>
    <t>smenegoos@chronoengine.com</t>
  </si>
  <si>
    <t>951-799-4343</t>
  </si>
  <si>
    <t>Abramino</t>
  </si>
  <si>
    <t>dabraminoot@vinaora.com</t>
  </si>
  <si>
    <t>978-171-6257</t>
  </si>
  <si>
    <t>Terrance</t>
  </si>
  <si>
    <t>Sarjent</t>
  </si>
  <si>
    <t>tsarjentou@forbes.com</t>
  </si>
  <si>
    <t>155-823-7272</t>
  </si>
  <si>
    <t>Waylin</t>
  </si>
  <si>
    <t>Berrygun</t>
  </si>
  <si>
    <t>wberrygunov@shop-pro.jp</t>
  </si>
  <si>
    <t>678-676-2256</t>
  </si>
  <si>
    <t>Nels</t>
  </si>
  <si>
    <t>Piggot</t>
  </si>
  <si>
    <t>npiggotow@about.com</t>
  </si>
  <si>
    <t>984-574-3786</t>
  </si>
  <si>
    <t>Nelli</t>
  </si>
  <si>
    <t>Gaucher</t>
  </si>
  <si>
    <t>ngaucherox@bloglovin.com</t>
  </si>
  <si>
    <t>356-520-5804</t>
  </si>
  <si>
    <t>Bordie</t>
  </si>
  <si>
    <t>Dinsmore</t>
  </si>
  <si>
    <t>bdinsmoreoy@ed.gov</t>
  </si>
  <si>
    <t>487-761-7597</t>
  </si>
  <si>
    <t>Luther</t>
  </si>
  <si>
    <t>Berkley</t>
  </si>
  <si>
    <t>lberkleyoz@seattletimes.com</t>
  </si>
  <si>
    <t>302-976-7810</t>
  </si>
  <si>
    <t>Bulgaria</t>
  </si>
  <si>
    <t>Alisander</t>
  </si>
  <si>
    <t>Heisham</t>
  </si>
  <si>
    <t>aheishamp0@ucoz.com</t>
  </si>
  <si>
    <t>238-109-8409</t>
  </si>
  <si>
    <t>Brew</t>
  </si>
  <si>
    <t>Exton</t>
  </si>
  <si>
    <t>bextonp1@bing.com</t>
  </si>
  <si>
    <t>869-514-8391</t>
  </si>
  <si>
    <t>Fanthome</t>
  </si>
  <si>
    <t>cfanthomep2@privacy.gov.au</t>
  </si>
  <si>
    <t>564-217-4025</t>
  </si>
  <si>
    <t>Maxi</t>
  </si>
  <si>
    <t>mharrellp3@msu.edu</t>
  </si>
  <si>
    <t>937-163-9492</t>
  </si>
  <si>
    <t>Salomon</t>
  </si>
  <si>
    <t>Boulger</t>
  </si>
  <si>
    <t>sboulgerp4@t.co</t>
  </si>
  <si>
    <t>832-381-5853</t>
  </si>
  <si>
    <t>Minnaminnie</t>
  </si>
  <si>
    <t>Ianni</t>
  </si>
  <si>
    <t>miannip5@ed.gov</t>
  </si>
  <si>
    <t>137-158-7827</t>
  </si>
  <si>
    <t>Diddams</t>
  </si>
  <si>
    <t>ldiddamsp6@desdev.cn</t>
  </si>
  <si>
    <t>473-225-1333</t>
  </si>
  <si>
    <t>Iacovazzi</t>
  </si>
  <si>
    <t>biacovazzip7@soundcloud.com</t>
  </si>
  <si>
    <t>528-225-3819</t>
  </si>
  <si>
    <t>Farra</t>
  </si>
  <si>
    <t>Smallacombe</t>
  </si>
  <si>
    <t>fsmallacombep8@virginia.edu</t>
  </si>
  <si>
    <t>588-395-2369</t>
  </si>
  <si>
    <t>Willard</t>
  </si>
  <si>
    <t>Fuster</t>
  </si>
  <si>
    <t>wfusterp9@blinklist.com</t>
  </si>
  <si>
    <t>920-677-9316</t>
  </si>
  <si>
    <t>Candi</t>
  </si>
  <si>
    <t>Hazelden</t>
  </si>
  <si>
    <t>chazeldenpa@paypal.com</t>
  </si>
  <si>
    <t>519-551-2635</t>
  </si>
  <si>
    <t>Alic</t>
  </si>
  <si>
    <t>Minto</t>
  </si>
  <si>
    <t>amintopb@ucoz.ru</t>
  </si>
  <si>
    <t>474-748-2043</t>
  </si>
  <si>
    <t>Dahlia</t>
  </si>
  <si>
    <t>Tidgewell</t>
  </si>
  <si>
    <t>dtidgewellpc@squidoo.com</t>
  </si>
  <si>
    <t>754-802-3296</t>
  </si>
  <si>
    <t>Rozanna</t>
  </si>
  <si>
    <t>Jedrzaszkiewicz</t>
  </si>
  <si>
    <t>rjedrzaszkiewiczpd@canalblog.com</t>
  </si>
  <si>
    <t>461-657-0969</t>
  </si>
  <si>
    <t>Maximilianus</t>
  </si>
  <si>
    <t>Dewire</t>
  </si>
  <si>
    <t>mdewirepe@blinklist.com</t>
  </si>
  <si>
    <t>877-772-6378</t>
  </si>
  <si>
    <t>Wallie</t>
  </si>
  <si>
    <t>Kirman</t>
  </si>
  <si>
    <t>wkirmanpf@opera.com</t>
  </si>
  <si>
    <t>782-850-1127</t>
  </si>
  <si>
    <t>Mariette</t>
  </si>
  <si>
    <t>Lahive</t>
  </si>
  <si>
    <t>mlahivepg@goo.ne.jp</t>
  </si>
  <si>
    <t>552-932-0182</t>
  </si>
  <si>
    <t>Wyatt</t>
  </si>
  <si>
    <t>Adolthine</t>
  </si>
  <si>
    <t>wadolthineph@miibeian.gov.cn</t>
  </si>
  <si>
    <t>317-709-6927</t>
  </si>
  <si>
    <t>Tabby</t>
  </si>
  <si>
    <t>Chitson</t>
  </si>
  <si>
    <t>tchitsonpi@istockphoto.com</t>
  </si>
  <si>
    <t>418-771-4456</t>
  </si>
  <si>
    <t>McElane</t>
  </si>
  <si>
    <t>zmcelanepj@google.com.hk</t>
  </si>
  <si>
    <t>778-567-0198</t>
  </si>
  <si>
    <t>Rube</t>
  </si>
  <si>
    <t>Moorwood</t>
  </si>
  <si>
    <t>rmoorwoodpk@wiley.com</t>
  </si>
  <si>
    <t>857-860-9556</t>
  </si>
  <si>
    <t>Moyna</t>
  </si>
  <si>
    <t>Bruyns</t>
  </si>
  <si>
    <t>mbruynspl@i2i.jp</t>
  </si>
  <si>
    <t>852-872-4198</t>
  </si>
  <si>
    <t>Bourges</t>
  </si>
  <si>
    <t>tbourgespm@independent.co.uk</t>
  </si>
  <si>
    <t>212-407-7261</t>
  </si>
  <si>
    <t>Augustine</t>
  </si>
  <si>
    <t>Durkin</t>
  </si>
  <si>
    <t>adurkinpn@w3.org</t>
  </si>
  <si>
    <t>875-664-5361</t>
  </si>
  <si>
    <t>Madlin</t>
  </si>
  <si>
    <t>Andreasen</t>
  </si>
  <si>
    <t>mandreasenpo@yelp.com</t>
  </si>
  <si>
    <t>473-290-0747</t>
  </si>
  <si>
    <t>Seumas</t>
  </si>
  <si>
    <t>Knibbs</t>
  </si>
  <si>
    <t>sknibbspp@123-reg.co.uk</t>
  </si>
  <si>
    <t>866-648-7447</t>
  </si>
  <si>
    <t>Colisbe</t>
  </si>
  <si>
    <t>jcolisbepq@goo.ne.jp</t>
  </si>
  <si>
    <t>910-771-8422</t>
  </si>
  <si>
    <t>Angeli</t>
  </si>
  <si>
    <t>Osmon</t>
  </si>
  <si>
    <t>aosmonpr@virginia.edu</t>
  </si>
  <si>
    <t>492-617-4443</t>
  </si>
  <si>
    <t>Marga</t>
  </si>
  <si>
    <t>Grunnill</t>
  </si>
  <si>
    <t>mgrunnillps@multiply.com</t>
  </si>
  <si>
    <t>458-617-9738</t>
  </si>
  <si>
    <t>Lana</t>
  </si>
  <si>
    <t>Broker</t>
  </si>
  <si>
    <t>lbrokerpt@chronoengine.com</t>
  </si>
  <si>
    <t>431-143-8927</t>
  </si>
  <si>
    <t>Evangeline</t>
  </si>
  <si>
    <t>Van Der Vlies</t>
  </si>
  <si>
    <t>evandervliespu@webeden.co.uk</t>
  </si>
  <si>
    <t>558-625-2201</t>
  </si>
  <si>
    <t>Brittney</t>
  </si>
  <si>
    <t>Rahl</t>
  </si>
  <si>
    <t>brahlpv@ovh.net</t>
  </si>
  <si>
    <t>522-741-4134</t>
  </si>
  <si>
    <t>Benito</t>
  </si>
  <si>
    <t>Brockway</t>
  </si>
  <si>
    <t>bbrockwaypw@blogger.com</t>
  </si>
  <si>
    <t>335-420-1301</t>
  </si>
  <si>
    <t>Bartholomeo</t>
  </si>
  <si>
    <t>Crankshaw</t>
  </si>
  <si>
    <t>bcrankshawpx@admin.ch</t>
  </si>
  <si>
    <t>116-757-2935</t>
  </si>
  <si>
    <t>Stefa</t>
  </si>
  <si>
    <t>Starkie</t>
  </si>
  <si>
    <t>sstarkiepy@disqus.com</t>
  </si>
  <si>
    <t>137-481-3724</t>
  </si>
  <si>
    <t>Grantham</t>
  </si>
  <si>
    <t>Haggett</t>
  </si>
  <si>
    <t>ghaggettpz@csmonitor.com</t>
  </si>
  <si>
    <t>267-741-5956</t>
  </si>
  <si>
    <t>Fitzackerley</t>
  </si>
  <si>
    <t>vfitzackerleyq0@dropbox.com</t>
  </si>
  <si>
    <t>232-587-0234</t>
  </si>
  <si>
    <t>Hieronymus</t>
  </si>
  <si>
    <t>Wastling</t>
  </si>
  <si>
    <t>hwastlingq1@wix.com</t>
  </si>
  <si>
    <t>726-521-4309</t>
  </si>
  <si>
    <t>Salim</t>
  </si>
  <si>
    <t>Keems</t>
  </si>
  <si>
    <t>skeemsq2@unblog.fr</t>
  </si>
  <si>
    <t>125-944-0604</t>
  </si>
  <si>
    <t>Barbara</t>
  </si>
  <si>
    <t>Message</t>
  </si>
  <si>
    <t>bmessageq3@ameblo.jp</t>
  </si>
  <si>
    <t>781-238-9245</t>
  </si>
  <si>
    <t>Eastop</t>
  </si>
  <si>
    <t>heastopq4@clickbank.net</t>
  </si>
  <si>
    <t>704-141-5172</t>
  </si>
  <si>
    <t>Humphrey</t>
  </si>
  <si>
    <t>Pinwill</t>
  </si>
  <si>
    <t>hpinwillq5@aboutads.info</t>
  </si>
  <si>
    <t>874-711-8432</t>
  </si>
  <si>
    <t>Jeffy</t>
  </si>
  <si>
    <t>Storrock</t>
  </si>
  <si>
    <t>jstorrockq6@wunderground.com</t>
  </si>
  <si>
    <t>217-877-3120</t>
  </si>
  <si>
    <t>Lorry</t>
  </si>
  <si>
    <t>Beswetherick</t>
  </si>
  <si>
    <t>lbeswetherickq7@hibu.com</t>
  </si>
  <si>
    <t>878-339-0368</t>
  </si>
  <si>
    <t>Kean</t>
  </si>
  <si>
    <t>Lope</t>
  </si>
  <si>
    <t>klopeq8@indiatimes.com</t>
  </si>
  <si>
    <t>583-156-9306</t>
  </si>
  <si>
    <t>Jordon</t>
  </si>
  <si>
    <t>Bensusan</t>
  </si>
  <si>
    <t>jbensusanq9@uol.com.br</t>
  </si>
  <si>
    <t>401-260-1101</t>
  </si>
  <si>
    <t>Lizabeth</t>
  </si>
  <si>
    <t>Hatzar</t>
  </si>
  <si>
    <t>lhatzarqa@edublogs.org</t>
  </si>
  <si>
    <t>851-222-2587</t>
  </si>
  <si>
    <t>Thadeus</t>
  </si>
  <si>
    <t>Leary</t>
  </si>
  <si>
    <t>tlearyqb@sourceforge.net</t>
  </si>
  <si>
    <t>669-163-7714</t>
  </si>
  <si>
    <t>Ingra</t>
  </si>
  <si>
    <t>Reyne</t>
  </si>
  <si>
    <t>ireyneqc@odnoklassniki.ru</t>
  </si>
  <si>
    <t>901-262-2808</t>
  </si>
  <si>
    <t>Rosalinda</t>
  </si>
  <si>
    <t>Baumadier</t>
  </si>
  <si>
    <t>rbaumadierqd@nba.com</t>
  </si>
  <si>
    <t>945-608-8788</t>
  </si>
  <si>
    <t>Greenhouse</t>
  </si>
  <si>
    <t>fgreenhouseqe@omniture.com</t>
  </si>
  <si>
    <t>354-411-9670</t>
  </si>
  <si>
    <t>Jared</t>
  </si>
  <si>
    <t>Petrovykh</t>
  </si>
  <si>
    <t>jpetrovykhqf@mit.edu</t>
  </si>
  <si>
    <t>902-744-8830</t>
  </si>
  <si>
    <t>Rebe</t>
  </si>
  <si>
    <t>Carden</t>
  </si>
  <si>
    <t>rcardenqg@java.com</t>
  </si>
  <si>
    <t>845-981-0443</t>
  </si>
  <si>
    <t>Malta</t>
  </si>
  <si>
    <t>Merissa</t>
  </si>
  <si>
    <t>MacElroy</t>
  </si>
  <si>
    <t>mmacelroyqh@360.cn</t>
  </si>
  <si>
    <t>805-659-0289</t>
  </si>
  <si>
    <t>Frank</t>
  </si>
  <si>
    <t>Yacobsohn</t>
  </si>
  <si>
    <t>fyacobsohnqi@wufoo.com</t>
  </si>
  <si>
    <t>286-686-0984</t>
  </si>
  <si>
    <t>Layla</t>
  </si>
  <si>
    <t>Camilio</t>
  </si>
  <si>
    <t>lcamilioqj@skype.com</t>
  </si>
  <si>
    <t>240-146-9896</t>
  </si>
  <si>
    <t>Prisca</t>
  </si>
  <si>
    <t>Pearcey</t>
  </si>
  <si>
    <t>ppearceyqk@feedburner.com</t>
  </si>
  <si>
    <t>388-391-6611</t>
  </si>
  <si>
    <t>Chick</t>
  </si>
  <si>
    <t>Giacobillo</t>
  </si>
  <si>
    <t>cgiacobilloql@behance.net</t>
  </si>
  <si>
    <t>918-499-1968</t>
  </si>
  <si>
    <t>Leta</t>
  </si>
  <si>
    <t>Reggiani</t>
  </si>
  <si>
    <t>lreggianiqm@people.com.cn</t>
  </si>
  <si>
    <t>195-724-1455</t>
  </si>
  <si>
    <t>Grace</t>
  </si>
  <si>
    <t>Uphill</t>
  </si>
  <si>
    <t>guphillqn@bloomberg.com</t>
  </si>
  <si>
    <t>526-195-0426</t>
  </si>
  <si>
    <t>Giraud</t>
  </si>
  <si>
    <t>Manuel</t>
  </si>
  <si>
    <t>gmanuelqo@ow.ly</t>
  </si>
  <si>
    <t>391-509-4940</t>
  </si>
  <si>
    <t>Gerri</t>
  </si>
  <si>
    <t>Boc</t>
  </si>
  <si>
    <t>gbocqp@netvibes.com</t>
  </si>
  <si>
    <t>484-465-4446</t>
  </si>
  <si>
    <t>Brigit</t>
  </si>
  <si>
    <t>Pietersma</t>
  </si>
  <si>
    <t>bpietersmaqq@indiatimes.com</t>
  </si>
  <si>
    <t>208-947-6741</t>
  </si>
  <si>
    <t>Anstice</t>
  </si>
  <si>
    <t>Ginnety</t>
  </si>
  <si>
    <t>aginnetyqr@goo.gl</t>
  </si>
  <si>
    <t>410-898-7160</t>
  </si>
  <si>
    <t>Xylia</t>
  </si>
  <si>
    <t>Breeds</t>
  </si>
  <si>
    <t>xbreedsqs@csmonitor.com</t>
  </si>
  <si>
    <t>999-689-6828</t>
  </si>
  <si>
    <t>Margot</t>
  </si>
  <si>
    <t>Shephard</t>
  </si>
  <si>
    <t>mshephardqt@jugem.jp</t>
  </si>
  <si>
    <t>697-429-3434</t>
  </si>
  <si>
    <t>Jillana</t>
  </si>
  <si>
    <t>Budibent</t>
  </si>
  <si>
    <t>jbudibentqu@dot.gov</t>
  </si>
  <si>
    <t>503-816-8389</t>
  </si>
  <si>
    <t>Chrotoem</t>
  </si>
  <si>
    <t>Mebs</t>
  </si>
  <si>
    <t>cmebsqv@dot.gov</t>
  </si>
  <si>
    <t>107-267-4067</t>
  </si>
  <si>
    <t>Tabbi</t>
  </si>
  <si>
    <t>Slegg</t>
  </si>
  <si>
    <t>tsleggqw@joomla.org</t>
  </si>
  <si>
    <t>209-172-3422</t>
  </si>
  <si>
    <t>Shem</t>
  </si>
  <si>
    <t>Staig</t>
  </si>
  <si>
    <t>sstaigqx@skyrock.com</t>
  </si>
  <si>
    <t>595-268-1872</t>
  </si>
  <si>
    <t>Sofia</t>
  </si>
  <si>
    <t>Comelini</t>
  </si>
  <si>
    <t>scomeliniqy@gravatar.com</t>
  </si>
  <si>
    <t>144-465-2324</t>
  </si>
  <si>
    <t>Lynett</t>
  </si>
  <si>
    <t>Camoletto</t>
  </si>
  <si>
    <t>lcamolettoqz@archive.org</t>
  </si>
  <si>
    <t>445-705-8892</t>
  </si>
  <si>
    <t>Tommy</t>
  </si>
  <si>
    <t>Capps</t>
  </si>
  <si>
    <t>tcappsr0@virginia.edu</t>
  </si>
  <si>
    <t>676-244-8014</t>
  </si>
  <si>
    <t>Anastassia</t>
  </si>
  <si>
    <t>Noble</t>
  </si>
  <si>
    <t>anobler1@usatoday.com</t>
  </si>
  <si>
    <t>161-356-6252</t>
  </si>
  <si>
    <t>Worthington</t>
  </si>
  <si>
    <t>wrevittr2@goo.ne.jp</t>
  </si>
  <si>
    <t>910-274-4682</t>
  </si>
  <si>
    <t>Emera</t>
  </si>
  <si>
    <t>Tether</t>
  </si>
  <si>
    <t>etetherr3@businessinsider.com</t>
  </si>
  <si>
    <t>343-947-6624</t>
  </si>
  <si>
    <t>Agna</t>
  </si>
  <si>
    <t>Shearman</t>
  </si>
  <si>
    <t>ashearmanr4@addtoany.com</t>
  </si>
  <si>
    <t>908-179-1600</t>
  </si>
  <si>
    <t>Bartlam</t>
  </si>
  <si>
    <t>mbartlamr5@oaic.gov.au</t>
  </si>
  <si>
    <t>570-364-6070</t>
  </si>
  <si>
    <t>lromaninr6@seesaa.net</t>
  </si>
  <si>
    <t>265-908-1728</t>
  </si>
  <si>
    <t>Brien</t>
  </si>
  <si>
    <t>Sawter</t>
  </si>
  <si>
    <t>bsawterr7@pbs.org</t>
  </si>
  <si>
    <t>285-651-3056</t>
  </si>
  <si>
    <t>Cubbinelli</t>
  </si>
  <si>
    <t>dcubbinellir8@globo.com</t>
  </si>
  <si>
    <t>657-892-3419</t>
  </si>
  <si>
    <t>Colan</t>
  </si>
  <si>
    <t>Kasparski</t>
  </si>
  <si>
    <t>ckasparskir9@youtube.com</t>
  </si>
  <si>
    <t>532-475-6748</t>
  </si>
  <si>
    <t>Giacometti</t>
  </si>
  <si>
    <t>cgiacomettira@hp.com</t>
  </si>
  <si>
    <t>588-584-8838</t>
  </si>
  <si>
    <t>Agustin</t>
  </si>
  <si>
    <t>Dami</t>
  </si>
  <si>
    <t>adamirb@last.fm</t>
  </si>
  <si>
    <t>641-661-4952</t>
  </si>
  <si>
    <t>Christiano</t>
  </si>
  <si>
    <t>Tuminelli</t>
  </si>
  <si>
    <t>ctuminellirc@reverbnation.com</t>
  </si>
  <si>
    <t>340-831-5346</t>
  </si>
  <si>
    <t>Phebe</t>
  </si>
  <si>
    <t>Gourlay</t>
  </si>
  <si>
    <t>pgourlayrd@ning.com</t>
  </si>
  <si>
    <t>564-229-2610</t>
  </si>
  <si>
    <t>Elora</t>
  </si>
  <si>
    <t>Tarn</t>
  </si>
  <si>
    <t>etarnre@jugem.jp</t>
  </si>
  <si>
    <t>816-727-3032</t>
  </si>
  <si>
    <t>Johannes</t>
  </si>
  <si>
    <t>Fealey</t>
  </si>
  <si>
    <t>jfealeyrf@wordpress.org</t>
  </si>
  <si>
    <t>387-209-1878</t>
  </si>
  <si>
    <t>Fernando</t>
  </si>
  <si>
    <t>Decourcy</t>
  </si>
  <si>
    <t>fdecourcyrg@ucla.edu</t>
  </si>
  <si>
    <t>956-880-8207</t>
  </si>
  <si>
    <t>Vito</t>
  </si>
  <si>
    <t>Tort</t>
  </si>
  <si>
    <t>vtortrh@google.it</t>
  </si>
  <si>
    <t>940-128-0302</t>
  </si>
  <si>
    <t>Ellynn</t>
  </si>
  <si>
    <t>Davidai</t>
  </si>
  <si>
    <t>edavidairi@scribd.com</t>
  </si>
  <si>
    <t>805-734-2154</t>
  </si>
  <si>
    <t>Hinze</t>
  </si>
  <si>
    <t>Melding</t>
  </si>
  <si>
    <t>hmeldingrj@hao123.com</t>
  </si>
  <si>
    <t>522-407-1823</t>
  </si>
  <si>
    <t>Cheatle</t>
  </si>
  <si>
    <t>ccheatlerk@miitbeian.gov.cn</t>
  </si>
  <si>
    <t>433-692-3780</t>
  </si>
  <si>
    <t>Audrie</t>
  </si>
  <si>
    <t>Gaunson</t>
  </si>
  <si>
    <t>agaunsonrl@weather.com</t>
  </si>
  <si>
    <t>753-886-3357</t>
  </si>
  <si>
    <t>Montserrat</t>
  </si>
  <si>
    <t>Pizzie</t>
  </si>
  <si>
    <t>cpizzierm@cbc.ca</t>
  </si>
  <si>
    <t>616-138-0039</t>
  </si>
  <si>
    <t>Konstantin</t>
  </si>
  <si>
    <t>Habbijam</t>
  </si>
  <si>
    <t>khabbijamrn@about.com</t>
  </si>
  <si>
    <t>611-319-3878</t>
  </si>
  <si>
    <t>Merrel</t>
  </si>
  <si>
    <t>Swainger</t>
  </si>
  <si>
    <t>mswaingerro@youtu.be</t>
  </si>
  <si>
    <t>818-550-6997</t>
  </si>
  <si>
    <t>Purkins</t>
  </si>
  <si>
    <t>hpurkinsrp@blogs.com</t>
  </si>
  <si>
    <t>457-906-3087</t>
  </si>
  <si>
    <t>Tam</t>
  </si>
  <si>
    <t>Rembrandt</t>
  </si>
  <si>
    <t>trembrandtrq@tiny.cc</t>
  </si>
  <si>
    <t>522-414-7340</t>
  </si>
  <si>
    <t>Loleta</t>
  </si>
  <si>
    <t>Bingall</t>
  </si>
  <si>
    <t>lbingallrr@topsy.com</t>
  </si>
  <si>
    <t>674-380-5731</t>
  </si>
  <si>
    <t>loan_id</t>
  </si>
  <si>
    <t>property_type</t>
  </si>
  <si>
    <t>country</t>
  </si>
  <si>
    <t>city</t>
  </si>
  <si>
    <t>property_value</t>
  </si>
  <si>
    <t>loan_percent</t>
  </si>
  <si>
    <t>loan_term</t>
  </si>
  <si>
    <t>postal_code</t>
  </si>
  <si>
    <t>joint_loan</t>
  </si>
  <si>
    <t>f6d13d77-b063-42d9-8028-70e312ef1502</t>
  </si>
  <si>
    <t>Condominium</t>
  </si>
  <si>
    <t>San Francisco</t>
  </si>
  <si>
    <t>No</t>
  </si>
  <si>
    <t>a83f6173-ccba-4973-af87-6da83edb962c</t>
  </si>
  <si>
    <t>Detached</t>
  </si>
  <si>
    <t>Sparks</t>
  </si>
  <si>
    <t>b825220f-42c9-4f3b-952c-3a8eee122912</t>
  </si>
  <si>
    <t>Dallas</t>
  </si>
  <si>
    <t>f12ac568-d1fc-468c-8671-13b48a297570</t>
  </si>
  <si>
    <t>Migrate</t>
  </si>
  <si>
    <t>Yes</t>
  </si>
  <si>
    <t>5fa22f05-f44b-427b-84bd-bff2c2c91133</t>
  </si>
  <si>
    <t>Semi-Detached</t>
  </si>
  <si>
    <t>Waco</t>
  </si>
  <si>
    <t>75ba130a-a631-4a91-b63e-a3f77550e056</t>
  </si>
  <si>
    <t>Pittsburgh</t>
  </si>
  <si>
    <t>282b7802-68bc-4796-bfc2-c921f7e884a7</t>
  </si>
  <si>
    <t>Springfield</t>
  </si>
  <si>
    <t>cc02a680-d1a7-4b28-8844-cd232fcde381</t>
  </si>
  <si>
    <t>Townhome</t>
  </si>
  <si>
    <t>Chesapeake</t>
  </si>
  <si>
    <t>f2eb5392-ed45-42cc-a33c-300625df1b13</t>
  </si>
  <si>
    <t>Wilkes Barre</t>
  </si>
  <si>
    <t>a0301f09-5c66-41ac-8381-939d46489b52</t>
  </si>
  <si>
    <t>Milwaukee</t>
  </si>
  <si>
    <t>2b532f5e-b698-4566-991d-2373e0349db5</t>
  </si>
  <si>
    <t>Lynchburg</t>
  </si>
  <si>
    <t>9b5233cc-6ed2-42f0-8600-67287f5ba32a</t>
  </si>
  <si>
    <t>Peoria</t>
  </si>
  <si>
    <t>0c9d0a73-42b9-463e-a0fa-796636f4433c</t>
  </si>
  <si>
    <t>Hyattsville</t>
  </si>
  <si>
    <t>028820b5-798c-4741-9e10-5db607aeec3c</t>
  </si>
  <si>
    <t>Columbus</t>
  </si>
  <si>
    <t>eaa0ae3d-3537-47a3-b29f-4aad08fbb890</t>
  </si>
  <si>
    <t>Midland</t>
  </si>
  <si>
    <t>332b1577-c07e-4034-b48a-762f1ebd0880</t>
  </si>
  <si>
    <t>Des Moines</t>
  </si>
  <si>
    <t>7126d3a1-e231-4ba2-97c9-6c4c94cf8517</t>
  </si>
  <si>
    <t>Fullerton</t>
  </si>
  <si>
    <t>bb7e038f-1fd6-4da5-b1f4-61bde8b00cb3</t>
  </si>
  <si>
    <t>d5af6ab6-29a6-4fc4-ae57-0c71b3224a81</t>
  </si>
  <si>
    <t>Fort Pierce</t>
  </si>
  <si>
    <t>f1e14f69-9a50-4735-a8e9-3927acd9eea8</t>
  </si>
  <si>
    <t>Pensacola</t>
  </si>
  <si>
    <t>de3c711f-1b76-40cd-a3bb-1bd86ceb8ce6</t>
  </si>
  <si>
    <t>Atlanta</t>
  </si>
  <si>
    <t>6b4471bb-0a95-448d-b14e-e21e9a47c33f</t>
  </si>
  <si>
    <t>Tulsa</t>
  </si>
  <si>
    <t>c3201ad3-ca8b-4a92-95ad-1def689cb35d</t>
  </si>
  <si>
    <t>Washington</t>
  </si>
  <si>
    <t>e6fbfb79-dd08-4531-9267-216a74483427</t>
  </si>
  <si>
    <t>Newport News</t>
  </si>
  <si>
    <t>353f5832-9ed8-4865-bd50-a0b1825a8c6c</t>
  </si>
  <si>
    <t>68fb3224-22c1-4a7a-b308-f614725e1532</t>
  </si>
  <si>
    <t>Fresno</t>
  </si>
  <si>
    <t>529af3f5-b830-4391-87ca-4dd3118b7143</t>
  </si>
  <si>
    <t>Reno</t>
  </si>
  <si>
    <t>3bbd76ef-63ec-484a-9ea2-9c7310e93f8f</t>
  </si>
  <si>
    <t>Jacksonville</t>
  </si>
  <si>
    <t>95bde8fb-b634-473c-8e37-0ca49ee8d477</t>
  </si>
  <si>
    <t>Orange</t>
  </si>
  <si>
    <t>b99732b3-d253-454a-85e0-f11ae84337d8</t>
  </si>
  <si>
    <t>Port Washington</t>
  </si>
  <si>
    <t>a4f950f5-87f2-4ecc-a63f-09d67c4a54c4</t>
  </si>
  <si>
    <t>Memphis</t>
  </si>
  <si>
    <t>ee93eea2-f89a-48a9-84e7-3dee7680e073</t>
  </si>
  <si>
    <t>Las Vegas</t>
  </si>
  <si>
    <t>91555011-a91d-48e6-9ef7-4c33f1190820</t>
  </si>
  <si>
    <t>Cincinnati</t>
  </si>
  <si>
    <t>1509a9f9-9b01-497b-9d43-8070954c6c66</t>
  </si>
  <si>
    <t>Littleton</t>
  </si>
  <si>
    <t>4e118d8b-3493-4845-8a19-eb196f06f8c2</t>
  </si>
  <si>
    <t>Charlotte</t>
  </si>
  <si>
    <t>d9854864-b1d8-4851-9560-70bb5f3378b4</t>
  </si>
  <si>
    <t>279d529d-df11-4dad-a9fd-f1b86ba7b7da</t>
  </si>
  <si>
    <t>75c55995-5ee8-414a-8c11-a1cc3d764d2a</t>
  </si>
  <si>
    <t>Houston</t>
  </si>
  <si>
    <t>1b680faf-c9bf-4552-8b8f-9324d9b72fe5</t>
  </si>
  <si>
    <t>Port Saint Lucie</t>
  </si>
  <si>
    <t>c926df02-b049-4519-868c-a896e79bb5d6</t>
  </si>
  <si>
    <t>1768eb62-bfec-4516-8d1b-34976c7ab309</t>
  </si>
  <si>
    <t>Omaha</t>
  </si>
  <si>
    <t>02445705-b55e-4707-9560-5928140cf514</t>
  </si>
  <si>
    <t>af9a18e7-2b3b-406e-b766-02508f403b85</t>
  </si>
  <si>
    <t>Minneapolis</t>
  </si>
  <si>
    <t>b877715d-ab6f-4ff4-9918-c1513ba1eba5</t>
  </si>
  <si>
    <t>d3bb1698-7368-4947-a915-14227d0ab319</t>
  </si>
  <si>
    <t>Oklahoma City</t>
  </si>
  <si>
    <t>48e4da21-326d-4545-8615-c1d342fc267f</t>
  </si>
  <si>
    <t>Sacramento</t>
  </si>
  <si>
    <t>fc39291f-8972-42ad-80cc-37a7b7ee3653</t>
  </si>
  <si>
    <t>Mesa</t>
  </si>
  <si>
    <t>da1e5e3e-d4e6-4efb-b1f0-6d24b0e3947d</t>
  </si>
  <si>
    <t>Carson City</t>
  </si>
  <si>
    <t>e5711d77-1912-4d66-8db1-9dcf6315a0a9</t>
  </si>
  <si>
    <t>c3dd6a54-88fa-4de6-99ce-10c927f8f5d4</t>
  </si>
  <si>
    <t>New York City</t>
  </si>
  <si>
    <t>41784c17-be2d-4a20-90c0-81bac40fd819</t>
  </si>
  <si>
    <t>9320fe3b-7634-4fef-a39f-17e47fdb7255</t>
  </si>
  <si>
    <t>Miami</t>
  </si>
  <si>
    <t>b6aa7f58-2d97-479f-84ad-67870232db67</t>
  </si>
  <si>
    <t>Richmond</t>
  </si>
  <si>
    <t>044dcddf-09aa-4e2d-9f48-01da842d25df</t>
  </si>
  <si>
    <t>Arlington</t>
  </si>
  <si>
    <t>a177748a-bbf3-4cd6-bc66-255dab716105</t>
  </si>
  <si>
    <t>f3f86ef0-e73a-4200-940a-acd8ab19e040</t>
  </si>
  <si>
    <t>721f2f16-cd28-4225-92d1-543ae15a4025</t>
  </si>
  <si>
    <t>West Palm Beach</t>
  </si>
  <si>
    <t>1195f696-995f-4ac3-865c-47f4d65c3780</t>
  </si>
  <si>
    <t>Dulles</t>
  </si>
  <si>
    <t>7202d0af-58bf-4abc-90ff-a4e3ef1f5abe</t>
  </si>
  <si>
    <t>Elmira</t>
  </si>
  <si>
    <t>953dfd78-2a18-4e22-a102-31dc8e282af4</t>
  </si>
  <si>
    <t>2a697208-cae5-4310-b2f0-c3e417d5d2ef</t>
  </si>
  <si>
    <t>Boston</t>
  </si>
  <si>
    <t>f17d1686-520d-456d-ad47-95eefce79592</t>
  </si>
  <si>
    <t>Philadelphia</t>
  </si>
  <si>
    <t>6964e464-f92f-4816-bed8-75386b8bc0d9</t>
  </si>
  <si>
    <t>Torrance</t>
  </si>
  <si>
    <t>bcea8d64-f05d-48b1-b9ba-347e795c8b45</t>
  </si>
  <si>
    <t>Toledo</t>
  </si>
  <si>
    <t>8dbf0fb0-c074-4748-95ad-f4b01543b50d</t>
  </si>
  <si>
    <t>d750a9a1-5f41-449b-ac8a-bcba52f19474</t>
  </si>
  <si>
    <t>Santa Barbara</t>
  </si>
  <si>
    <t>21875ea4-8b54-48b5-a980-19f6204f468e</t>
  </si>
  <si>
    <t>Bellevue</t>
  </si>
  <si>
    <t>ec9ea685-c228-4900-b726-9eeb9baefebf</t>
  </si>
  <si>
    <t>Anchorage</t>
  </si>
  <si>
    <t>9a27c8c5-7bcf-4255-a9f0-36445fe94572</t>
  </si>
  <si>
    <t>4a83462c-5fc1-408e-8457-0644f0d99f08</t>
  </si>
  <si>
    <t>Vienna</t>
  </si>
  <si>
    <t>015ed4d3-82f7-4b56-8e2c-549654a7e7c2</t>
  </si>
  <si>
    <t>Champaign</t>
  </si>
  <si>
    <t>3460c79f-3f06-42d6-b81c-bdad2b88c4aa</t>
  </si>
  <si>
    <t>Danbury</t>
  </si>
  <si>
    <t>a4fbf480-0ad0-4202-a7d3-15c887ccbae8</t>
  </si>
  <si>
    <t>Biloxi</t>
  </si>
  <si>
    <t>669111e4-df44-4b69-a0dc-760468e1d152</t>
  </si>
  <si>
    <t>El Paso</t>
  </si>
  <si>
    <t>fe5fd471-40e4-4ad9-8146-0cff1fc9f7bc</t>
  </si>
  <si>
    <t>1b675afa-911c-4efc-a794-7fa60997caaf</t>
  </si>
  <si>
    <t>Louisville</t>
  </si>
  <si>
    <t>3e55f867-952f-402f-8796-8b73428fd42f</t>
  </si>
  <si>
    <t>Rochester</t>
  </si>
  <si>
    <t>0039697a-64e8-4c30-9918-0ac3510cb615</t>
  </si>
  <si>
    <t>4b918624-1801-4b3f-8c3c-fe8274a17ef7</t>
  </si>
  <si>
    <t>cc1bba0d-fc2e-48ff-a147-fd6bddbd240c</t>
  </si>
  <si>
    <t>Wilmington</t>
  </si>
  <si>
    <t>10e99e66-cbe2-4953-8cba-8c16b2eef927</t>
  </si>
  <si>
    <t>Baltimore</t>
  </si>
  <si>
    <t>dbbb2b03-db19-4168-ab4b-3cce451d894b</t>
  </si>
  <si>
    <t>1ad8a766-4050-4b1e-ade3-07c680fbb2b9</t>
  </si>
  <si>
    <t>bfc77262-4b0f-46a9-9be9-c22b95cd0ea9</t>
  </si>
  <si>
    <t>Great Neck</t>
  </si>
  <si>
    <t>cf8f2013-58dc-4016-b044-4b510886b32e</t>
  </si>
  <si>
    <t>Fort Worth</t>
  </si>
  <si>
    <t>b1ffc637-fdae-46c1-862b-7395baf98728</t>
  </si>
  <si>
    <t>Portland</t>
  </si>
  <si>
    <t>8ee3dd95-129e-4c3f-84e5-635e7133f918</t>
  </si>
  <si>
    <t>Detroit</t>
  </si>
  <si>
    <t>96d4e796-2cd6-4060-a2da-283c6646d3bd</t>
  </si>
  <si>
    <t>Lincoln</t>
  </si>
  <si>
    <t>6ab716ab-d7d5-4e46-b0b5-d2d783827665</t>
  </si>
  <si>
    <t>Gainesville</t>
  </si>
  <si>
    <t>4ccd77ff-07d6-40f3-8001-38f0472dfe77</t>
  </si>
  <si>
    <t>8e0119e7-3bce-420c-84a2-5b1854ce586c</t>
  </si>
  <si>
    <t>Garden Grove</t>
  </si>
  <si>
    <t>0417babf-84cf-41f1-94cd-b71a1d657235</t>
  </si>
  <si>
    <t>99e7dcb5-755f-4291-90cb-49e868296ef7</t>
  </si>
  <si>
    <t>760189b9-0e68-4ced-98be-cc8dde5ce7e5</t>
  </si>
  <si>
    <t>Tyler</t>
  </si>
  <si>
    <t>a21877dd-f598-49ad-a39a-1c283891416d</t>
  </si>
  <si>
    <t>Ocala</t>
  </si>
  <si>
    <t>da4bafe3-4e63-4b00-b0b9-b231f4c34688</t>
  </si>
  <si>
    <t>Dearborn</t>
  </si>
  <si>
    <t>cf922fa5-9112-4a15-9eb7-6d17b4c8785b</t>
  </si>
  <si>
    <t>ef5fe61e-572d-4918-be5c-b9488cfac309</t>
  </si>
  <si>
    <t>Colorado Springs</t>
  </si>
  <si>
    <t>37761168-0947-48e0-8c42-e6f00376b6ad</t>
  </si>
  <si>
    <t>Knoxville</t>
  </si>
  <si>
    <t>fbe2e133-d318-46f0-ad52-004a0eec4d36</t>
  </si>
  <si>
    <t>Birmingham</t>
  </si>
  <si>
    <t>e968d2b6-e9fc-4ea3-8990-c2ddb302251d</t>
  </si>
  <si>
    <t>3f0e7fde-28aa-4504-9a49-50d7d492acb4</t>
  </si>
  <si>
    <t>b5d62210-ed2b-4b61-aae8-8db4eaf3bd51</t>
  </si>
  <si>
    <t>Oakland</t>
  </si>
  <si>
    <t>7f9dbd20-57a8-46bb-bc2b-28143fcc17f1</t>
  </si>
  <si>
    <t>fa421bfb-a77a-4693-84ed-160a4cfb4bfa</t>
  </si>
  <si>
    <t>Anaheim</t>
  </si>
  <si>
    <t>f618415e-4808-4f5d-b4e6-10a6bb9778d9</t>
  </si>
  <si>
    <t>Vancouver</t>
  </si>
  <si>
    <t>3f7880c8-2c44-4841-8d79-7be4b8f1c9a6</t>
  </si>
  <si>
    <t>121ab6ee-287a-4d18-b926-0a7e11504fc4</t>
  </si>
  <si>
    <t>Fort Smith</t>
  </si>
  <si>
    <t>8bc69fe6-ecc1-47dc-bc88-0edb5aebc91f</t>
  </si>
  <si>
    <t>Lansing</t>
  </si>
  <si>
    <t>95dc71a4-972e-4bf7-b1db-3e2906b4deeb</t>
  </si>
  <si>
    <t>ef9aee64-fa3a-475b-9fb3-4fc83fd5d6ea</t>
  </si>
  <si>
    <t>Shreveport</t>
  </si>
  <si>
    <t>e6fc4f21-9a00-4c1b-ba81-8b7be4e4a3e9</t>
  </si>
  <si>
    <t>Kissimmee</t>
  </si>
  <si>
    <t>423bf1b6-d63d-45d8-b9e1-de389e6e64c7</t>
  </si>
  <si>
    <t>Corona</t>
  </si>
  <si>
    <t>cefc99a8-d874-49e4-814d-25fb8dd13967</t>
  </si>
  <si>
    <t>Manassas</t>
  </si>
  <si>
    <t>afc86f11-523a-44af-8780-e3302254dc59</t>
  </si>
  <si>
    <t>6b0cb29c-08ba-48d9-abef-9555ee92daa1</t>
  </si>
  <si>
    <t>f66cd9ae-bea2-4e3b-bafd-3d1ab61b417f</t>
  </si>
  <si>
    <t>b7f33dfd-6105-4823-ab3a-755078ed5b15</t>
  </si>
  <si>
    <t>3b98b7d8-b3f7-4a31-ab46-9f76e38bcdaf</t>
  </si>
  <si>
    <t>446fe4b7-46c9-47dd-b657-322c2ec2e67b</t>
  </si>
  <si>
    <t>1476620e-cab8-4757-ac75-53e5735ed8fe</t>
  </si>
  <si>
    <t>North Little Rock</t>
  </si>
  <si>
    <t>f73afb1a-926e-4298-b80d-62514f7fd973</t>
  </si>
  <si>
    <t>Saginaw</t>
  </si>
  <si>
    <t>4f7757ab-99b0-439f-9b23-5be7f2cd409a</t>
  </si>
  <si>
    <t>2290f704-52a2-48c1-b2fe-53bf785d6ac2</t>
  </si>
  <si>
    <t>c913f6e0-c053-463b-8716-965cc418f39c</t>
  </si>
  <si>
    <t>d851e4d0-25ee-4216-9c0b-c110d8e6087b</t>
  </si>
  <si>
    <t>44c53866-10f7-4baa-bec7-e57b02e38487</t>
  </si>
  <si>
    <t>Fort Wayne</t>
  </si>
  <si>
    <t>43f0a9e3-3939-4544-9dd1-1ae8d958b3f0</t>
  </si>
  <si>
    <t>Pinellas Park</t>
  </si>
  <si>
    <t>3703825b-2649-4e2c-bc09-0196f0db66e2</t>
  </si>
  <si>
    <t>a1f2866a-ffc2-4570-946b-910789dbc0cb</t>
  </si>
  <si>
    <t>Duluth</t>
  </si>
  <si>
    <t>2936f286-698e-417c-8fcf-65751354a0d0</t>
  </si>
  <si>
    <t>1e592585-125c-497f-9024-387389cd4979</t>
  </si>
  <si>
    <t>3213ede2-c6a3-4ed0-b547-ff06dcb66e2f</t>
  </si>
  <si>
    <t>dd530691-a18d-40f8-8bb5-a535e3011cfb</t>
  </si>
  <si>
    <t>Racine</t>
  </si>
  <si>
    <t>c4f858b2-f8fb-49f3-a37e-e9898dffccb4</t>
  </si>
  <si>
    <t>dc1324ac-e536-4212-905a-2b41c27d9df2</t>
  </si>
  <si>
    <t>21da5e4b-9787-41d7-bc6a-a090c44af2fc</t>
  </si>
  <si>
    <t>38937d6f-b048-47fa-b70c-a51215a74b0d</t>
  </si>
  <si>
    <t>Alexandria</t>
  </si>
  <si>
    <t>c1cd6d95-1b1f-40cf-b6e4-c5f59d1a68d8</t>
  </si>
  <si>
    <t>Young America</t>
  </si>
  <si>
    <t>e8471f03-5a44-4345-9bdf-74be4ea33483</t>
  </si>
  <si>
    <t>San Diego</t>
  </si>
  <si>
    <t>a420f24b-d951-461c-9425-cf2e8c86d81b</t>
  </si>
  <si>
    <t>Hamilton</t>
  </si>
  <si>
    <t>421ebedc-c54c-4913-b4f9-794b3d0c00c3</t>
  </si>
  <si>
    <t>ab4aec48-bc6e-456b-8e9a-39e0db109397</t>
  </si>
  <si>
    <t>San Jose</t>
  </si>
  <si>
    <t>85c0b23e-76b1-47ab-996d-50f35d5cbb89</t>
  </si>
  <si>
    <t>Petaluma</t>
  </si>
  <si>
    <t>3f64ffa4-eacb-4d13-97eb-ca786b41f746</t>
  </si>
  <si>
    <t>Saint Louis</t>
  </si>
  <si>
    <t>33686d8a-9b03-4ff2-a4af-f1a2582ba0ac</t>
  </si>
  <si>
    <t>New Haven</t>
  </si>
  <si>
    <t>cd13b602-d453-4f0f-8463-3b87df181bb8</t>
  </si>
  <si>
    <t>b1a13399-0b4d-4c6c-84a0-9fb956417019</t>
  </si>
  <si>
    <t>96646b9f-8a4c-44b6-bb7d-6c0098b84293</t>
  </si>
  <si>
    <t>06864e3b-ec83-4cb6-8541-7cae7b17b09b</t>
  </si>
  <si>
    <t>Whittier</t>
  </si>
  <si>
    <t>bfebbe2d-42e1-432b-91cd-c1a114200e25</t>
  </si>
  <si>
    <t>f6a5eda9-93af-4e71-8158-8c2e11322bcc</t>
  </si>
  <si>
    <t>957a0890-7c7c-4c8e-b74e-66a31afcd716</t>
  </si>
  <si>
    <t>Erie</t>
  </si>
  <si>
    <t>ad3ff143-97e5-4c30-af3e-f821b7a42adb</t>
  </si>
  <si>
    <t>Largo</t>
  </si>
  <si>
    <t>a6835c02-96c8-4246-b49d-522a53b02869</t>
  </si>
  <si>
    <t>e2d11261-258a-4151-bfc0-e0fe460b957b</t>
  </si>
  <si>
    <t>94347d5a-0261-4709-aeb5-6e861a164dfb</t>
  </si>
  <si>
    <t>42fb92c7-ce42-4d5e-b78f-46dda44e9071</t>
  </si>
  <si>
    <t>Chicago</t>
  </si>
  <si>
    <t>afab6afd-b4d5-43ea-a228-782a88f1e37c</t>
  </si>
  <si>
    <t>12cd6bb0-98a0-4d58-bf2d-f0ba0eb3a8bd</t>
  </si>
  <si>
    <t>42cfe89d-2752-4b38-a5cc-76cd2d5fcd7a</t>
  </si>
  <si>
    <t>174648de-aaf5-4f24-8988-198315e591e0</t>
  </si>
  <si>
    <t>Van Nuys</t>
  </si>
  <si>
    <t>e5c3756d-80e6-46eb-9439-20d973a37e3a</t>
  </si>
  <si>
    <t>735853b4-7e11-4902-9b11-624277b51dea</t>
  </si>
  <si>
    <t>c2fe13b1-9b73-4b7f-9a0e-e5411660403a</t>
  </si>
  <si>
    <t>b2d55a58-287d-4f4a-a0c7-3234f3883536</t>
  </si>
  <si>
    <t>1baec11b-0dce-4e29-93ee-7cf914408fb3</t>
  </si>
  <si>
    <t>cb092520-e237-4513-9554-92faa86a998d</t>
  </si>
  <si>
    <t>Kansas City</t>
  </si>
  <si>
    <t>11b6633c-c3fa-4a65-a73c-caf74b5d717b</t>
  </si>
  <si>
    <t>e4d8bc3e-5a90-4b34-b98b-854c3c57381b</t>
  </si>
  <si>
    <t>New Orleans</t>
  </si>
  <si>
    <t>db5f7020-d40b-420d-bed6-d6b8e818ce59</t>
  </si>
  <si>
    <t>8176d4e3-714d-4fb9-8c20-7a2d67a57f58</t>
  </si>
  <si>
    <t>Los Angeles</t>
  </si>
  <si>
    <t>63da6e26-c1dd-4e7e-8f7b-358c82e857db</t>
  </si>
  <si>
    <t>a7cb98dc-dc19-42cc-b3c5-757a05658978</t>
  </si>
  <si>
    <t>7ec9d803-eb50-4206-a9f8-9419b94d2ab0</t>
  </si>
  <si>
    <t>c35d3e1e-be7f-4fb7-b4ae-d26f508d8e7e</t>
  </si>
  <si>
    <t>1963af90-50d5-409b-bd5e-1156487c9e46</t>
  </si>
  <si>
    <t>Clearwater</t>
  </si>
  <si>
    <t>464c90fe-471a-42c5-abd7-e587ef321580</t>
  </si>
  <si>
    <t>Reston</t>
  </si>
  <si>
    <t>80f0d770-8ae9-4d12-9aa3-522850667507</t>
  </si>
  <si>
    <t>Jefferson City</t>
  </si>
  <si>
    <t>74ec38e3-2ab0-425f-9a22-abd131441faa</t>
  </si>
  <si>
    <t>9409cc11-1fd4-4fc7-bb26-139c49aae939</t>
  </si>
  <si>
    <t>3ed326e4-f01b-41f4-b045-2efa0efe0b04</t>
  </si>
  <si>
    <t>Saint Petersburg</t>
  </si>
  <si>
    <t>8cf746ff-531d-4773-94f0-42ae0b312f64</t>
  </si>
  <si>
    <t>Little Rock</t>
  </si>
  <si>
    <t>69cbf3aa-8082-40eb-b801-17c49db52afc</t>
  </si>
  <si>
    <t>Irving</t>
  </si>
  <si>
    <t>e65e60f2-070b-4425-bbd0-c14d30b778a3</t>
  </si>
  <si>
    <t>7d877415-8ecf-4597-9bb5-b0fc7d5cd3d8</t>
  </si>
  <si>
    <t>Baton Rouge</t>
  </si>
  <si>
    <t>88efcc8a-cdf9-404e-a942-f0ece5c9a00a</t>
  </si>
  <si>
    <t>8cd45c2d-11e2-43e9-8189-b664b09cacf7</t>
  </si>
  <si>
    <t>7ce1f85e-2077-4aff-a803-ae37f26e1f29</t>
  </si>
  <si>
    <t>c3776636-6c61-482a-947b-75271c925dc8</t>
  </si>
  <si>
    <t>1128a8a9-d5f3-444d-a5e1-ef0ec8afc5b8</t>
  </si>
  <si>
    <t>Jeffersonville</t>
  </si>
  <si>
    <t>39569c09-bf86-4a6c-8ed1-bc88aa977879</t>
  </si>
  <si>
    <t>8e1d9038-473e-4df1-8b16-df71bc1bb03e</t>
  </si>
  <si>
    <t>6116d4bf-c9ab-44b1-8042-817192a390e1</t>
  </si>
  <si>
    <t>Corpus Christi</t>
  </si>
  <si>
    <t>f0dac2c6-ce06-41b9-8b06-04b0017e4719</t>
  </si>
  <si>
    <t>Amarillo</t>
  </si>
  <si>
    <t>6480186c-f70f-4dbd-b6a0-b6c7bac12fb5</t>
  </si>
  <si>
    <t>dae66629-020a-4ab3-83c2-f95341b5705d</t>
  </si>
  <si>
    <t>793cc275-e819-429e-824a-ef7710299f49</t>
  </si>
  <si>
    <t>3c0eedae-7d89-4d4b-8687-cf55f2442ab9</t>
  </si>
  <si>
    <t>Chattanooga</t>
  </si>
  <si>
    <t>7b6cb6d6-3f3f-441f-96e3-cd9eef4851f1</t>
  </si>
  <si>
    <t>4e78af9d-6ad9-4eff-ac34-c53925214a87</t>
  </si>
  <si>
    <t>Irvine</t>
  </si>
  <si>
    <t>ec38c09a-abc4-4eeb-b956-931d43dca6fa</t>
  </si>
  <si>
    <t>Akron</t>
  </si>
  <si>
    <t>e6af94b2-7268-421e-865f-01fa76b27e81</t>
  </si>
  <si>
    <t>05438237-79ab-4c60-99db-5e4e611c3e1b</t>
  </si>
  <si>
    <t>d27084cd-9f6e-4e45-9f01-f9c0345a1839</t>
  </si>
  <si>
    <t>Winston Salem</t>
  </si>
  <si>
    <t>f2a6540b-0b9d-4df3-8705-4b3c2d78a817</t>
  </si>
  <si>
    <t>6be2b38e-e485-44dd-84fe-c6b8d0d87efc</t>
  </si>
  <si>
    <t>Staten Island</t>
  </si>
  <si>
    <t>3ff658e9-d882-4509-9047-b700298bc1a4</t>
  </si>
  <si>
    <t>49ebea1a-032e-495a-aed9-72ca9a6db600</t>
  </si>
  <si>
    <t>Billings</t>
  </si>
  <si>
    <t>dd977b9e-9b98-4bc4-83ff-c8048921ddf7</t>
  </si>
  <si>
    <t>438e2829-e62b-43c2-8462-e3615b78d1d5</t>
  </si>
  <si>
    <t>55a258b8-5549-4982-9930-045ce1e0993b</t>
  </si>
  <si>
    <t>f516792a-c81f-40ec-8265-dec00199744f</t>
  </si>
  <si>
    <t>Sioux Falls</t>
  </si>
  <si>
    <t>043a4dab-6654-4a1d-91c4-da622ecef2e8</t>
  </si>
  <si>
    <t>Charleston</t>
  </si>
  <si>
    <t>6c29c124-f421-4189-9aa2-472147563e9d</t>
  </si>
  <si>
    <t>f3f8f82c-e0e6-4f73-84f5-4fe5bf033e6f</t>
  </si>
  <si>
    <t>e21166a1-9603-4a91-8351-89ec2f01ad41</t>
  </si>
  <si>
    <t>Denton</t>
  </si>
  <si>
    <t>64647b2b-f53d-4583-9e21-e7b2adfeab6e</t>
  </si>
  <si>
    <t>cd5b3be1-656f-4c8d-8267-0e183624c784</t>
  </si>
  <si>
    <t>f0d6f22a-cbde-480f-b8ad-4a7f38705133</t>
  </si>
  <si>
    <t>68554c7d-7bbf-4735-a2ca-ba1b140d01fe</t>
  </si>
  <si>
    <t>Columbia</t>
  </si>
  <si>
    <t>3ef4e3db-a0ec-45e4-95bd-829cdcbd8d45</t>
  </si>
  <si>
    <t>ff669b95-5f35-4323-9074-2a05e19d0e6b</t>
  </si>
  <si>
    <t>Pasadena</t>
  </si>
  <si>
    <t>63f5fcf8-f9ea-457e-8e07-6cc273d85953</t>
  </si>
  <si>
    <t>5b6eedfb-8322-4268-a4ff-2ddfdbeaeaf7</t>
  </si>
  <si>
    <t>8020cde9-88c3-4ce3-b105-40c068c4fe1c</t>
  </si>
  <si>
    <t>Salt Lake City</t>
  </si>
  <si>
    <t>9e781f1a-2903-4c8a-9330-ff00f223f365</t>
  </si>
  <si>
    <t>Inglewood</t>
  </si>
  <si>
    <t>64408b4f-ccaf-4ec4-a61f-8326defefcf0</t>
  </si>
  <si>
    <t>Sioux City</t>
  </si>
  <si>
    <t>fc3dff67-52d6-415d-94f7-2c57c526b773</t>
  </si>
  <si>
    <t>Conroe</t>
  </si>
  <si>
    <t>a182f80c-4ad0-45f0-83ed-4048b6cbd47d</t>
  </si>
  <si>
    <t>Lawrenceville</t>
  </si>
  <si>
    <t>d1ddd418-1bdc-4114-bded-bfa3c326d249</t>
  </si>
  <si>
    <t>Cheyenne</t>
  </si>
  <si>
    <t>5f9fadee-a477-4eaf-8f33-9cb29916eb4c</t>
  </si>
  <si>
    <t>37662763-9c18-466a-a76b-63b7ff5006aa</t>
  </si>
  <si>
    <t>bb9361f0-d86f-4edc-9bf4-ef44f7ac2218</t>
  </si>
  <si>
    <t>2cfd52e0-2bb4-4ea5-be83-b08d306cc4b7</t>
  </si>
  <si>
    <t>66189958-2c45-4485-ac72-02e308ec9e0d</t>
  </si>
  <si>
    <t>4b22bbed-96d8-418f-85fc-0d504345d16c</t>
  </si>
  <si>
    <t>9a352caf-97f2-43dc-9493-c2c8c70b87b1</t>
  </si>
  <si>
    <t>0bb5b80f-b91d-45bd-b0b1-9fe5683633f9</t>
  </si>
  <si>
    <t>e8ed4b6b-ea40-41c8-b152-b0bf360beef5</t>
  </si>
  <si>
    <t>29adeea1-77e1-4fe1-a98d-3fc31cdbd1b4</t>
  </si>
  <si>
    <t>668450ba-47b5-49a1-8333-a2f92392d28d</t>
  </si>
  <si>
    <t>London</t>
  </si>
  <si>
    <t>8e84f926-1e6e-4ef4-9521-804fca3f1946</t>
  </si>
  <si>
    <t>6b17c7d0-d018-4d9a-8330-bb9f58146828</t>
  </si>
  <si>
    <t>272ba84b-4e85-4170-9911-b8a510403186</t>
  </si>
  <si>
    <t>Shawnee Mission</t>
  </si>
  <si>
    <t>d75214f5-ba68-4bf7-b895-ec3268974845</t>
  </si>
  <si>
    <t>Naples</t>
  </si>
  <si>
    <t>256d0673-75d9-4a2e-956d-945928dd16d6</t>
  </si>
  <si>
    <t>cde53c05-43f4-4aaa-9b7c-7a499a94ab39</t>
  </si>
  <si>
    <t>7e525d34-603a-478e-be4c-6144e7a0f240</t>
  </si>
  <si>
    <t>7c4ecff8-2ef1-42d3-8755-03a3388db8c9</t>
  </si>
  <si>
    <t>c3fe0f58-457b-4843-aa23-ee8ae58da594</t>
  </si>
  <si>
    <t>Topeka</t>
  </si>
  <si>
    <t>4765772c-8b74-4c84-bd4a-71290385de01</t>
  </si>
  <si>
    <t>Lexington</t>
  </si>
  <si>
    <t>3066733d-6459-413a-a1da-b3b164b529bd</t>
  </si>
  <si>
    <t>744e12b4-6939-45ef-8ca5-612969297c9b</t>
  </si>
  <si>
    <t>f3593883-147f-4b2f-9774-885e11f7210f</t>
  </si>
  <si>
    <t>b08edf57-6938-40c8-883e-b87e61cf4a79</t>
  </si>
  <si>
    <t>54d0f3d8-fa25-4029-a6d5-7b6326b04af9</t>
  </si>
  <si>
    <t>Delray Beach</t>
  </si>
  <si>
    <t>26e6346b-07e1-4e45-825e-cfd53de53c74</t>
  </si>
  <si>
    <t>Indianapolis</t>
  </si>
  <si>
    <t>61e7b59a-59c4-4cea-87e9-46ef1ca390a4</t>
  </si>
  <si>
    <t>Yonkers</t>
  </si>
  <si>
    <t>bcbde1cb-4057-4f93-b449-f0618a9492fd</t>
  </si>
  <si>
    <t>bcbf85ef-d00d-4379-9231-7ebf6183600e</t>
  </si>
  <si>
    <t>Fort Lauderdale</t>
  </si>
  <si>
    <t>1c416149-bd70-46f9-b412-d0e401148bd1</t>
  </si>
  <si>
    <t>Huntsville</t>
  </si>
  <si>
    <t>a6d98d6d-087f-4c37-a449-bc20965734bb</t>
  </si>
  <si>
    <t>Silver Spring</t>
  </si>
  <si>
    <t>2c86163d-93b2-422d-b40e-a36760207bfe</t>
  </si>
  <si>
    <t>efa2e756-480f-425b-b02b-171d8e74e488</t>
  </si>
  <si>
    <t>d8539a93-d361-486d-934a-0d1b9a126d67</t>
  </si>
  <si>
    <t>9d014f22-9697-4409-b0e9-4cfc8b78bbd6</t>
  </si>
  <si>
    <t>Seattle</t>
  </si>
  <si>
    <t>f4088d6d-f865-4590-bd2a-a0708863eacc</t>
  </si>
  <si>
    <t>f455dd42-373e-4ba3-b249-91be68d30b9b</t>
  </si>
  <si>
    <t>Roanoke</t>
  </si>
  <si>
    <t>70f15d18-5173-4619-bf6a-6d475c9b41ec</t>
  </si>
  <si>
    <t>3f2eda0e-4e8f-4c95-9936-ad653fc43e99</t>
  </si>
  <si>
    <t>Tucson</t>
  </si>
  <si>
    <t>3abd5b17-b138-4b87-af86-204a2863f107</t>
  </si>
  <si>
    <t>a4afa80c-071d-4b10-bc29-4dac4acd9d5f</t>
  </si>
  <si>
    <t>Newark</t>
  </si>
  <si>
    <t>61dd7362-8da0-47b1-981d-7341ad5c436f</t>
  </si>
  <si>
    <t>02c65c4e-40d6-4572-9aff-9252b94972bb</t>
  </si>
  <si>
    <t>9cfa9c6d-e4ce-4d19-b177-4f730a9f2d5e</t>
  </si>
  <si>
    <t>Bronx</t>
  </si>
  <si>
    <t>e39377b9-553b-4d31-8772-76da4c1a844f</t>
  </si>
  <si>
    <t>Rockford</t>
  </si>
  <si>
    <t>5abe8cd8-0e3e-478f-9411-e9c9fbf89977</t>
  </si>
  <si>
    <t>Laurel</t>
  </si>
  <si>
    <t>af352fe2-9089-4c0a-ba81-116a5c68fba5</t>
  </si>
  <si>
    <t>ec59f21d-9bbe-4ac5-88bb-a30cb2da5888</t>
  </si>
  <si>
    <t>Maple Plain</t>
  </si>
  <si>
    <t>70512cac-755a-413a-8af3-f86c2465e2c2</t>
  </si>
  <si>
    <t>217bff2a-b21b-4dde-970a-37019e30f637</t>
  </si>
  <si>
    <t>c032d229-230c-4385-bac3-57131a5b679b</t>
  </si>
  <si>
    <t>Lakeland</t>
  </si>
  <si>
    <t>50cef55b-f526-4c84-90a8-4f50e6a83a05</t>
  </si>
  <si>
    <t>a0b50327-f410-4e19-9705-4ad839e4253f</t>
  </si>
  <si>
    <t>cc6494be-4d44-4cf4-ac13-b92bf0bc0340</t>
  </si>
  <si>
    <t>b6a3ddc9-da44-4bfd-ac9e-230abbe7558b</t>
  </si>
  <si>
    <t>4fc7e78a-da09-48e6-ba08-9aa33ee8b2b9</t>
  </si>
  <si>
    <t>ba561131-8a16-429f-872d-bcedd52a4264</t>
  </si>
  <si>
    <t>62d22677-bb89-4eae-8b10-dc8985660562</t>
  </si>
  <si>
    <t>8725daa9-91fe-4882-839c-61039a52f9bd</t>
  </si>
  <si>
    <t>b44d2206-22c3-4421-9a78-d671dfc09286</t>
  </si>
  <si>
    <t>Grand Rapids</t>
  </si>
  <si>
    <t>d6de13b4-473f-43dc-9dd8-a983c4fc3022</t>
  </si>
  <si>
    <t>San Bernardino</t>
  </si>
  <si>
    <t>6683b456-89d4-46c2-a760-d5a299693496</t>
  </si>
  <si>
    <t>San Antonio</t>
  </si>
  <si>
    <t>a09c8fc3-17d2-4f5f-9c82-e6dbb2f71314</t>
  </si>
  <si>
    <t>Boise</t>
  </si>
  <si>
    <t>80000e1a-ba86-4cf7-9f4c-c5aa5cb53065</t>
  </si>
  <si>
    <t>f10337b4-5d9b-4a9e-b5b0-ae3278722ade</t>
  </si>
  <si>
    <t>b4a29fd0-615b-436f-9d0f-13b3e2ba6996</t>
  </si>
  <si>
    <t>3f6738be-68a4-462c-ac32-5e283d769616</t>
  </si>
  <si>
    <t>Saint Paul</t>
  </si>
  <si>
    <t>3eccbeb8-15f3-4e34-ba39-a1e03fe8420f</t>
  </si>
  <si>
    <t>Garland</t>
  </si>
  <si>
    <t>6be16c3d-68c2-40b8-a61d-332ec922fc7f</t>
  </si>
  <si>
    <t>8352e853-e4bb-404c-9429-ec80ec606d4b</t>
  </si>
  <si>
    <t>246a92bd-b3dc-4dbb-88a5-ac3ab49ceb40</t>
  </si>
  <si>
    <t>5103880b-0ec0-44ef-9bc0-58e60aeff783</t>
  </si>
  <si>
    <t>4a589597-c85b-4311-a4fb-d07e6a556468</t>
  </si>
  <si>
    <t>5de1c2d6-f55d-4aab-b053-caa5b5a7afcc</t>
  </si>
  <si>
    <t>a16ff969-4020-4d06-858b-4a08516fc0ad</t>
  </si>
  <si>
    <t>afe9b286-7ac3-45a3-be19-cbe70e40fead</t>
  </si>
  <si>
    <t>e8fe9ebd-2f49-49fc-9031-a9d1ef66f6b6</t>
  </si>
  <si>
    <t>fa5935b2-670f-46be-9eba-539c44c1d2a5</t>
  </si>
  <si>
    <t>7541c557-6661-4f4d-9377-52598b1b0235</t>
  </si>
  <si>
    <t>d8a83d1c-7cee-4d89-8f67-af384e4b967a</t>
  </si>
  <si>
    <t>52f4cf33-2149-4b10-8f37-3620a8861723</t>
  </si>
  <si>
    <t>a0ec9724-7b45-4067-bf82-b709d2e9c925</t>
  </si>
  <si>
    <t>b886a38b-0e1f-4482-aff9-8914b232dd5c</t>
  </si>
  <si>
    <t>5a2e4325-10e0-4872-9024-c0bd9a357411</t>
  </si>
  <si>
    <t>612cc317-4501-4fe5-b74e-d69b0ca41d1d</t>
  </si>
  <si>
    <t>bc2acaa2-455e-47db-af61-010a6f9296fc</t>
  </si>
  <si>
    <t>041b2115-347d-49c9-800e-96dc67944c5e</t>
  </si>
  <si>
    <t>4a5ac75a-8663-4731-b5bf-68714a3d16d1</t>
  </si>
  <si>
    <t>d03286af-4db0-4c85-ae8d-e1ae8b463432</t>
  </si>
  <si>
    <t>fe833797-899d-43d9-9b83-edd4f7f2a1db</t>
  </si>
  <si>
    <t>Canton</t>
  </si>
  <si>
    <t>e3acb79a-0ca7-43dc-ba98-bc24d7bc284d</t>
  </si>
  <si>
    <t>2b897130-8d3a-40e2-a8dd-1762fa82904f</t>
  </si>
  <si>
    <t>2f5401c8-8e4b-4a4e-a356-39450411c19c</t>
  </si>
  <si>
    <t>798c0f1f-c32d-4e83-a8a5-87450dc9f228</t>
  </si>
  <si>
    <t>Bryan</t>
  </si>
  <si>
    <t>944b2b33-9728-43f4-98aa-b8c5cfdcc27b</t>
  </si>
  <si>
    <t>49a3033a-b4b1-44b6-b0ea-d0122471f6f5</t>
  </si>
  <si>
    <t>Albany</t>
  </si>
  <si>
    <t>2939b6c1-c722-43d6-ba5d-c11405424837</t>
  </si>
  <si>
    <t>41ac9f20-2a9b-4645-b2a1-b010e8038b24</t>
  </si>
  <si>
    <t>Lafayette</t>
  </si>
  <si>
    <t>3155bcb3-02c6-4a64-9145-6ce0eae5b6e4</t>
  </si>
  <si>
    <t>e3a68162-3f0b-489c-9bf4-a950443d1bce</t>
  </si>
  <si>
    <t>Burbank</t>
  </si>
  <si>
    <t>89482d6b-66a9-4c51-afa0-3a332ea7e1b2</t>
  </si>
  <si>
    <t>San Rafael</t>
  </si>
  <si>
    <t>b3e45f77-ddf9-48a6-995a-041d44cf4380</t>
  </si>
  <si>
    <t>Beaverton</t>
  </si>
  <si>
    <t>b1eaafa4-9a0c-4d8f-b823-70ed90b201e0</t>
  </si>
  <si>
    <t>3c77c988-5530-4b70-9d8c-9137d1ec0700</t>
  </si>
  <si>
    <t>4e95fb36-67f1-40ed-a07a-6f2d00080ef9</t>
  </si>
  <si>
    <t>9925b9aa-f0a0-499e-95fa-89aba146f1c1</t>
  </si>
  <si>
    <t>Frankfort</t>
  </si>
  <si>
    <t>f8e4447c-7d10-4896-8c69-0b5f43653c5a</t>
  </si>
  <si>
    <t>b3a86770-56cf-446a-a456-50dcba1cf5b4</t>
  </si>
  <si>
    <t>4dad2645-5c16-4d9c-b829-fb0abd0ed358</t>
  </si>
  <si>
    <t>7749d3f1-f07a-4e3f-9e7d-37a16f17db71</t>
  </si>
  <si>
    <t>Trenton</t>
  </si>
  <si>
    <t>6d08759a-8389-4539-af3a-1262bbd75ca8</t>
  </si>
  <si>
    <t>14cc2c8f-00db-4f68-9529-2c128f7cc2c5</t>
  </si>
  <si>
    <t>10419894-4246-4bc4-b90c-a183ba86da1d</t>
  </si>
  <si>
    <t>Albuquerque</t>
  </si>
  <si>
    <t>2d4e0c9f-7e88-42da-af39-5f67c6be542a</t>
  </si>
  <si>
    <t>09a3df60-8e0d-4a18-b90e-e5e4e5be7e1a</t>
  </si>
  <si>
    <t>bf960b14-9092-4957-94fe-ff031f88e9c1</t>
  </si>
  <si>
    <t>5fba99c5-17f1-4265-8905-496075a01ac2</t>
  </si>
  <si>
    <t>Phoenix</t>
  </si>
  <si>
    <t>ed751049-29e4-4000-90a1-f74f31cdc83d</t>
  </si>
  <si>
    <t>d41f6af1-a341-405d-9c4d-fed98053da4b</t>
  </si>
  <si>
    <t>fcf2447c-ab50-4fd4-83fe-4c55fa3a9e4c</t>
  </si>
  <si>
    <t>daed5bca-7e68-427f-8924-8f713d166621</t>
  </si>
  <si>
    <t>1039ee11-0fbe-4399-bd28-6d76aa02ac79</t>
  </si>
  <si>
    <t>e94a1608-56fc-4ccc-9ccb-e75ea590bc75</t>
  </si>
  <si>
    <t>d9676937-db2d-4223-9b59-928dc173f2c2</t>
  </si>
  <si>
    <t>e9ddf63c-9fe8-466f-9137-c9f03f2fcc94</t>
  </si>
  <si>
    <t>ae2cb820-f76d-47a0-b778-59dc4e54d766</t>
  </si>
  <si>
    <t>eadbc60e-d99c-4cc0-8e7c-9eed032872a4</t>
  </si>
  <si>
    <t>Scottsdale</t>
  </si>
  <si>
    <t>3757c5de-72d7-4b3a-98ff-9befe762c782</t>
  </si>
  <si>
    <t>0e21b95c-4798-4b4a-9c90-b09282b1c476</t>
  </si>
  <si>
    <t>f1139c43-9bfb-4081-b9f8-5660333f1ed7</t>
  </si>
  <si>
    <t>99c77c5a-eb23-41a2-b985-d4192f29066c</t>
  </si>
  <si>
    <t>85fef9bc-49f4-43d0-9bd5-93eeb916d0b2</t>
  </si>
  <si>
    <t>59e97244-39aa-4c6e-b8ae-f870a8b83188</t>
  </si>
  <si>
    <t>Salinas</t>
  </si>
  <si>
    <t>5540918c-2818-499e-873b-d9b7904d1ba0</t>
  </si>
  <si>
    <t>9f8f9603-3552-4fd2-bfe2-6f7571d9b722</t>
  </si>
  <si>
    <t>014ff81d-7723-4262-b1a0-d4379c83c062</t>
  </si>
  <si>
    <t>ab6f27df-3850-453b-890d-fef929f0be92</t>
  </si>
  <si>
    <t>89e0e9db-8be8-43b4-bb28-a819272f1ed8</t>
  </si>
  <si>
    <t>Beaumont</t>
  </si>
  <si>
    <t>ced06321-07ad-4c56-b798-fd246e7cc857</t>
  </si>
  <si>
    <t>0c8237c5-e60f-4f02-9d70-912eaabd6c4d</t>
  </si>
  <si>
    <t>d15f2353-ec0b-419a-9af5-9d97d67d5c4d</t>
  </si>
  <si>
    <t>Waterbury</t>
  </si>
  <si>
    <t>941b540a-5a3b-408a-a7ca-750a357a35dd</t>
  </si>
  <si>
    <t>bb9f0d1b-31eb-4d5a-927f-da32e297b8eb</t>
  </si>
  <si>
    <t>Denver</t>
  </si>
  <si>
    <t>97992439-a666-4913-9e5a-ae8c4562dc1b</t>
  </si>
  <si>
    <t>cde3b12c-d017-466b-8661-5ebf9df0b621</t>
  </si>
  <si>
    <t>Norfolk</t>
  </si>
  <si>
    <t>97ee68bc-2170-40f4-88c1-a86174e5d24d</t>
  </si>
  <si>
    <t>9e9fb839-26dc-4934-b595-a2d967df067c</t>
  </si>
  <si>
    <t>102298b3-44e9-4a95-b449-72ee281c2b74</t>
  </si>
  <si>
    <t>7cc53bb1-5d6a-4c11-ab73-16f791be99c1</t>
  </si>
  <si>
    <t>Tacoma</t>
  </si>
  <si>
    <t>3f10ec38-2354-4251-a8cb-a9d6f1f88c13</t>
  </si>
  <si>
    <t>Harrisburg</t>
  </si>
  <si>
    <t>476ea9ca-824d-43d4-b137-a796164796d4</t>
  </si>
  <si>
    <t>b2a6b404-43b3-43bf-950e-99e8451d8f30</t>
  </si>
  <si>
    <t>a4ac9be4-4b0a-4972-8d73-fe5ad77cd41b</t>
  </si>
  <si>
    <t>Olympia</t>
  </si>
  <si>
    <t>f60b89b7-ca99-4d3c-b3d5-16713e296ee7</t>
  </si>
  <si>
    <t>7b16bc09-aa7c-4246-a645-2aed3ebf8514</t>
  </si>
  <si>
    <t>e6d5166b-ce8a-48c5-ab80-0c0882d2e4cb</t>
  </si>
  <si>
    <t>8254f35c-7128-490f-b986-120f1bbeea6d</t>
  </si>
  <si>
    <t>Kingsport</t>
  </si>
  <si>
    <t>aa61b7dc-5908-42ee-ab14-e2816a439195</t>
  </si>
  <si>
    <t>Lynn</t>
  </si>
  <si>
    <t>fc9d0c01-b546-4482-862f-b2477af7e274</t>
  </si>
  <si>
    <t>Lancaster</t>
  </si>
  <si>
    <t>ee760f2b-bc91-4d98-896c-3154dbf27f83</t>
  </si>
  <si>
    <t>d2dd30bf-826b-4b2c-9a07-33c281462e70</t>
  </si>
  <si>
    <t>Carlsbad</t>
  </si>
  <si>
    <t>cc47fd59-a08c-4bd4-9490-09f9cb629459</t>
  </si>
  <si>
    <t>98317f72-0deb-4ffa-b081-9dd1f5cbb4b9</t>
  </si>
  <si>
    <t>8381b104-c531-400d-9127-634164571f57</t>
  </si>
  <si>
    <t>d0e43c7c-cd5d-4b3c-a2d3-cf4b767a567d</t>
  </si>
  <si>
    <t>Terre Haute</t>
  </si>
  <si>
    <t>f089a23c-0d2a-42f5-86c9-24469b19623a</t>
  </si>
  <si>
    <t>Tallahassee</t>
  </si>
  <si>
    <t>49b70685-c3d2-47ba-9bea-40eede09c8a4</t>
  </si>
  <si>
    <t>Annapolis</t>
  </si>
  <si>
    <t>05cd9243-6e0e-4ab1-af06-4303faa02d8f</t>
  </si>
  <si>
    <t>77c34c77-b7b8-4b3d-aca9-57e79463f4dc</t>
  </si>
  <si>
    <t>ea1b84e4-e80a-4ca5-ad2b-55bcee47388f</t>
  </si>
  <si>
    <t>81a3ff3e-0611-4e4d-a8a4-57b02cd372ee</t>
  </si>
  <si>
    <t>b6812544-43f8-4c2f-8c28-1fa0b1ad22ae</t>
  </si>
  <si>
    <t>b1492f45-7e76-40fe-a678-2d6b6a0bfc99</t>
  </si>
  <si>
    <t>2025ce2e-076d-40cc-bfa3-6bbc810e8d33</t>
  </si>
  <si>
    <t>c77b689a-e19c-410d-8196-268e745bff1c</t>
  </si>
  <si>
    <t>38e230e0-9a57-42e8-bdcc-d3e8dc933588</t>
  </si>
  <si>
    <t>a0e78d27-252e-4726-8371-6e00bc83d570</t>
  </si>
  <si>
    <t>Monticello</t>
  </si>
  <si>
    <t>f07c3f50-d53f-49ca-8275-50aeba025453</t>
  </si>
  <si>
    <t>2acd4966-54a4-4954-ad11-fd043e7d3f3d</t>
  </si>
  <si>
    <t>8939fcdb-f186-465e-b277-8e4b15888d0c</t>
  </si>
  <si>
    <t>80be387a-129e-4f96-b3a1-afb8cacc3f80</t>
  </si>
  <si>
    <t>59f82a9e-a42c-4080-8c79-7dbd5b02992a</t>
  </si>
  <si>
    <t>66f2871f-933f-4d12-b80d-459ecdaef482</t>
  </si>
  <si>
    <t>9873bf40-0690-4239-baf8-1601c67e4ec9</t>
  </si>
  <si>
    <t>f961dcc6-f801-45a3-bbc6-1354a1fe5bdb</t>
  </si>
  <si>
    <t>9faf2e51-91c9-4384-967e-dc244b5de8be</t>
  </si>
  <si>
    <t>63037acb-6d73-4a4e-8ed3-446668684661</t>
  </si>
  <si>
    <t>896173d0-c7d8-4e0e-b08e-158f80087155</t>
  </si>
  <si>
    <t>81bfe68e-2486-47ee-becd-0b2988be8df9</t>
  </si>
  <si>
    <t>f2779084-edaf-49fb-ba90-3cf7d47bd0e9</t>
  </si>
  <si>
    <t>2fe37df6-6db5-4d88-adf2-e8c33f4ff657</t>
  </si>
  <si>
    <t>07744f31-ac9e-4561-baa8-d1f7883248a2</t>
  </si>
  <si>
    <t>9ccc7fdf-819d-4491-aec4-d52c1ad85584</t>
  </si>
  <si>
    <t>906e77a9-a0a2-46bc-9f47-e98017e478fd</t>
  </si>
  <si>
    <t>7f508ae2-bed9-41ea-99ff-23ba651306b1</t>
  </si>
  <si>
    <t>Santa Fe</t>
  </si>
  <si>
    <t>49df55f8-fc58-443e-959a-29629aadf19d</t>
  </si>
  <si>
    <t>477c4ae6-f2a6-43fd-b0f7-73f550ba0f9c</t>
  </si>
  <si>
    <t>Asheville</t>
  </si>
  <si>
    <t>55691e4e-74f5-4210-8ce9-4c38b552de63</t>
  </si>
  <si>
    <t>Greeley</t>
  </si>
  <si>
    <t>eabf8402-a8cc-4673-8d37-872db8b979f4</t>
  </si>
  <si>
    <t>Greensboro</t>
  </si>
  <si>
    <t>c5ac54cc-e00e-4d49-be6a-693f31126eaf</t>
  </si>
  <si>
    <t>Hartford</t>
  </si>
  <si>
    <t>c5b79fb0-ddf4-4777-9913-50b29e1cf934</t>
  </si>
  <si>
    <t>Boulder</t>
  </si>
  <si>
    <t>16c7c5b7-c190-42e2-94fe-9b337792cde1</t>
  </si>
  <si>
    <t>491067bf-70bc-4337-99fe-f5a3ffaa498f</t>
  </si>
  <si>
    <t>Wichita</t>
  </si>
  <si>
    <t>94885600-e521-42fa-b75f-818d908717be</t>
  </si>
  <si>
    <t>8d731885-ef07-4767-9c7a-a887bb59f069</t>
  </si>
  <si>
    <t>79e158d6-db32-4040-81e9-1322ebf30f54</t>
  </si>
  <si>
    <t>a8090133-53e0-4b14-ada4-c499ab609a74</t>
  </si>
  <si>
    <t>b19974b2-a79b-4aa9-b91f-b363fd6b71db</t>
  </si>
  <si>
    <t>d63ddfa4-c863-4668-ac32-293a6677ccac</t>
  </si>
  <si>
    <t>237d3789-a428-412f-9bc6-e06c7232e897</t>
  </si>
  <si>
    <t>8b298726-d1a1-44fd-ae8e-e3a2b017a63b</t>
  </si>
  <si>
    <t>784800f3-c289-481f-b433-aee7eef89bb0</t>
  </si>
  <si>
    <t>46ca49c8-e1ad-45d0-9363-4926a16ca3e4</t>
  </si>
  <si>
    <t>36a85796-dc06-4ae5-9c13-ff9164f1e966</t>
  </si>
  <si>
    <t>b6e7e302-535e-4edb-8c13-435feae1081e</t>
  </si>
  <si>
    <t>c0d7f0d8-6d11-4630-8771-8cb2cbc89da7</t>
  </si>
  <si>
    <t>f3d4b88b-4781-4161-bb67-b98e1a5f8b09</t>
  </si>
  <si>
    <t>924d4bbd-3f5a-4488-87ff-6c3d8b74a04d</t>
  </si>
  <si>
    <t>458f7354-d42b-4921-906c-f1bd4eef1f28</t>
  </si>
  <si>
    <t>696c9920-2a55-4866-9335-97e7ebaa5990</t>
  </si>
  <si>
    <t>4ec5e3b2-0faa-4ec0-a38a-7c9ee86c9424</t>
  </si>
  <si>
    <t>Beaufort</t>
  </si>
  <si>
    <t>d5688509-accd-4bb3-b0a6-6bd0950c0586</t>
  </si>
  <si>
    <t>dd331e41-3f2e-4006-8a8e-64a452f77e91</t>
  </si>
  <si>
    <t>Raleigh</t>
  </si>
  <si>
    <t>8c613f79-72a2-4b88-aec1-5fd1f97bed42</t>
  </si>
  <si>
    <t>64e3c623-8f88-44c3-9e84-8bcd7a51e719</t>
  </si>
  <si>
    <t>Flushing</t>
  </si>
  <si>
    <t>09508840-5800-4d74-845d-e38b2766454b</t>
  </si>
  <si>
    <t>db08ca1a-72df-4c00-9f18-be1f08e5ed32</t>
  </si>
  <si>
    <t>e159c007-dd02-4cc8-976d-a21529c3e6b3</t>
  </si>
  <si>
    <t>bf8da1e2-69a4-4448-bca1-135dea9d351e</t>
  </si>
  <si>
    <t>Norwalk</t>
  </si>
  <si>
    <t>8070a32c-f759-40a0-9532-cd266c682d54</t>
  </si>
  <si>
    <t>Fargo</t>
  </si>
  <si>
    <t>fba3b90a-c378-4be8-870b-be792abd5e8f</t>
  </si>
  <si>
    <t>aed24e1e-e910-405c-98ea-33993b887094</t>
  </si>
  <si>
    <t>cf9e49dc-5eaf-46c3-b9c0-ece5748ba46e</t>
  </si>
  <si>
    <t>Lees Summit</t>
  </si>
  <si>
    <t>ade93bfa-dab3-44ec-93ca-6d6a1df250d3</t>
  </si>
  <si>
    <t>3155d30e-6cc7-4a80-9561-cf6925e6175e</t>
  </si>
  <si>
    <t>Tampa</t>
  </si>
  <si>
    <t>8002d5a3-2259-46ed-b173-4ea5146bf673</t>
  </si>
  <si>
    <t>e0e6aead-c82f-4072-8b1f-f71effd0132b</t>
  </si>
  <si>
    <t>948fdee3-d797-4bea-bbc3-40dff0bf46fb</t>
  </si>
  <si>
    <t>869f4211-c303-4523-97b0-6df529d749ae</t>
  </si>
  <si>
    <t>3ed31159-37bc-419a-80fd-ff7f2c14f704</t>
  </si>
  <si>
    <t>2344d24f-4641-4a07-acac-499ddb899a5f</t>
  </si>
  <si>
    <t>317d25f9-b3f2-4d12-acbc-df11312a0cc3</t>
  </si>
  <si>
    <t>5757be3f-ce8c-49c0-84bb-028af888236d</t>
  </si>
  <si>
    <t>New Brunswick</t>
  </si>
  <si>
    <t>f6932d71-9002-4334-9cde-4a2aa496295d</t>
  </si>
  <si>
    <t>94ea4d12-e7e0-4427-8269-43ee83400ca9</t>
  </si>
  <si>
    <t>Oceanside</t>
  </si>
  <si>
    <t>d99a0a92-a4e1-4844-9f6e-f05115429608</t>
  </si>
  <si>
    <t>74af0ae4-dd2b-4d52-a845-3722997eed99</t>
  </si>
  <si>
    <t>bfaacd99-5e3f-439b-94f8-7b7dede350bd</t>
  </si>
  <si>
    <t>bc6c635c-1e11-4f4c-8701-57786a0cc235</t>
  </si>
  <si>
    <t>f0a06b91-ae02-4141-b2bd-42f144a4aebf</t>
  </si>
  <si>
    <t>7958eefc-7e32-4c0b-b4f9-97d7b3f67081</t>
  </si>
  <si>
    <t>a535b191-0e2b-4521-b790-3c4783971741</t>
  </si>
  <si>
    <t>73d3f3b0-c460-45cf-b070-4f7e21b5a600</t>
  </si>
  <si>
    <t>cde2e015-bf97-4d0c-9dd8-e2887f6f6665</t>
  </si>
  <si>
    <t>1ca4474d-c75d-444d-9cbe-aae7cf644d60</t>
  </si>
  <si>
    <t>4b3a7a80-f097-4692-9ac3-4cbd0e14bae5</t>
  </si>
  <si>
    <t>2785c8bf-9982-4a93-b50d-f03b26aaad46</t>
  </si>
  <si>
    <t>6f2b1364-8a64-4f4d-b5a5-b6f9dc0b8e78</t>
  </si>
  <si>
    <t>090a5e6f-83ae-4907-a3d7-3d06576da98b</t>
  </si>
  <si>
    <t>1ed974e0-020d-4b9e-98b8-e7ace9e0c6f8</t>
  </si>
  <si>
    <t>7508d6b5-5875-464d-860c-f97310912224</t>
  </si>
  <si>
    <t>Dayton</t>
  </si>
  <si>
    <t>e8c23914-fb36-400c-9175-4a591821a4ab</t>
  </si>
  <si>
    <t>b80688d7-9c98-4239-8cec-8d705daba2fc</t>
  </si>
  <si>
    <t>e3a7dc64-c668-4dd0-ac96-861fd27e291a</t>
  </si>
  <si>
    <t>2198abab-3a04-413a-9330-6de535ef8b70</t>
  </si>
  <si>
    <t>defc6bae-ea94-4e3d-a838-60f9472dcb00</t>
  </si>
  <si>
    <t>cdb20f6f-db33-4552-9da6-c00731e90667</t>
  </si>
  <si>
    <t>099f869c-e1d5-4d63-8dbc-8c0730d7e2cc</t>
  </si>
  <si>
    <t>Orlando</t>
  </si>
  <si>
    <t>00563118-0b75-4a54-ba6a-db680ade546d</t>
  </si>
  <si>
    <t>19979693-39ea-4d95-aa50-b71644b0d648</t>
  </si>
  <si>
    <t>61408ee3-d6d6-4464-906a-60e07c044c6e</t>
  </si>
  <si>
    <t>4c9ab544-ca43-41d5-b4f6-7f77a348f85b</t>
  </si>
  <si>
    <t>9ab49a95-bf86-4f6b-b180-f969e0b8ef02</t>
  </si>
  <si>
    <t>16939155-735a-4ee5-802e-dce83db5aa87</t>
  </si>
  <si>
    <t>Daytona Beach</t>
  </si>
  <si>
    <t>9a923be2-5394-429b-88d4-02c84382e60c</t>
  </si>
  <si>
    <t>56193bb3-a5bc-43bb-adcd-e498191ec094</t>
  </si>
  <si>
    <t>99ebb239-cff0-414a-9aa5-b63d4f7f85ee</t>
  </si>
  <si>
    <t>0495025d-3709-4d86-bf43-3f46a9433a21</t>
  </si>
  <si>
    <t>168d8970-87d5-43cc-aca8-bea0cda783ed</t>
  </si>
  <si>
    <t>a392e2dc-33fc-4782-aa25-06f85d1cf69a</t>
  </si>
  <si>
    <t>f608acba-eefe-4279-84b8-98249f509130</t>
  </si>
  <si>
    <t>5ba290f6-babb-41be-bf7c-c2f7ab19b9d7</t>
  </si>
  <si>
    <t>b36e70ed-4625-418b-8b8c-f12b1610b73b</t>
  </si>
  <si>
    <t>89a35891-1539-4f51-a039-10844c87bf34</t>
  </si>
  <si>
    <t>0d023fb9-e116-43f4-9307-6ff5083606dd</t>
  </si>
  <si>
    <t>79aad6de-e95e-4ab9-8e96-cbdd21a49b06</t>
  </si>
  <si>
    <t>96bfebfd-828b-43ef-8d2f-413d3ea10840</t>
  </si>
  <si>
    <t>1a2e75ae-8acb-4a7b-8564-ebae3e4c5e44</t>
  </si>
  <si>
    <t>5fb33f52-7b84-4b79-a7c5-a73024a63f84</t>
  </si>
  <si>
    <t>Buffalo</t>
  </si>
  <si>
    <t>bcff56d4-a15c-43ed-8423-09b6bdeea850</t>
  </si>
  <si>
    <t>41741fc9-439d-4266-a3b4-a637645fb199</t>
  </si>
  <si>
    <t>4d659a17-e959-4171-a471-650f0e4ed390</t>
  </si>
  <si>
    <t>Brooklyn</t>
  </si>
  <si>
    <t>80fbc5fa-bd33-42ca-80c5-77c35429cabd</t>
  </si>
  <si>
    <t>High Point</t>
  </si>
  <si>
    <t>abed237b-ca3b-4e47-bb86-911f89b9cbde</t>
  </si>
  <si>
    <t>fd3d263d-acb3-47af-a3fd-5a4c121d635a</t>
  </si>
  <si>
    <t>217b3e92-e030-4dd0-b651-6baa3e6d1c57</t>
  </si>
  <si>
    <t>3f5151e1-2d09-47a3-8144-861128f2e904</t>
  </si>
  <si>
    <t>504d6539-0116-441b-8fb8-90c521c55c3c</t>
  </si>
  <si>
    <t>08b9591f-3d7a-45cb-8e01-4d94a15ab998</t>
  </si>
  <si>
    <t>555d8e5a-df87-4a45-bcbd-e472ffc38abe</t>
  </si>
  <si>
    <t>c287640a-674c-4f64-a03a-3c81f57877ee</t>
  </si>
  <si>
    <t>34ceebf5-fbda-4867-88f4-377bf928c24a</t>
  </si>
  <si>
    <t>b1e57e69-0a6a-4bf5-a4c0-c549d11732c3</t>
  </si>
  <si>
    <t>53e89a1e-1383-4019-941a-391dc6c724ff</t>
  </si>
  <si>
    <t>a5377eff-2941-43c4-95f8-5aef013d3320</t>
  </si>
  <si>
    <t>d796d273-bb8c-4e88-ba23-da07497d7ae7</t>
  </si>
  <si>
    <t>ae9ed866-7b41-4bd3-8466-0b226c6ab7cc</t>
  </si>
  <si>
    <t>d651d41e-4221-4c2b-be68-39858f54b65d</t>
  </si>
  <si>
    <t>fbc21537-bfc6-4bec-ae0d-6bc402d99063</t>
  </si>
  <si>
    <t>4a6866b1-c181-4cdd-bed6-42e754b478d2</t>
  </si>
  <si>
    <t>beb0613e-5ca9-4f6b-9b71-6927de46cf2a</t>
  </si>
  <si>
    <t>297301db-27aa-42a7-8128-d08be7d4e28a</t>
  </si>
  <si>
    <t>69c01896-2569-42cf-8e4c-46a781aaf15e</t>
  </si>
  <si>
    <t>e19544d2-2c47-45c4-8129-baeadf04f389</t>
  </si>
  <si>
    <t>566bceba-f5de-4d57-b4c8-74aa1f8c277e</t>
  </si>
  <si>
    <t>10247a78-185d-41c4-8c98-47855d5202b0</t>
  </si>
  <si>
    <t>2f7bac89-9058-4832-b27e-7e3fa1738870</t>
  </si>
  <si>
    <t>df9b090b-768f-499c-91e0-cbf41097efc2</t>
  </si>
  <si>
    <t>54ba29a0-21fd-41e4-a565-98ecc6f6b302</t>
  </si>
  <si>
    <t>e51fc2ff-b90b-4981-959f-67861a3d65a1</t>
  </si>
  <si>
    <t>91a3de6e-d907-4c35-a7f3-35e562e828ae</t>
  </si>
  <si>
    <t>4daac9e5-7ab6-4d1d-a4e0-3c5c4a80cbf8</t>
  </si>
  <si>
    <t>09084558-4911-4809-91c5-735eb23af250</t>
  </si>
  <si>
    <t>791c2532-619b-4c7f-90e4-75d9a23d339b</t>
  </si>
  <si>
    <t>c389d60d-eeb7-45c2-a995-8f815380b735</t>
  </si>
  <si>
    <t>3942cbff-745a-44c9-973c-de2b3405b1c5</t>
  </si>
  <si>
    <t>7c6bfedc-5b06-4ec8-aaaf-005804b95abd</t>
  </si>
  <si>
    <t>Spartanburg</t>
  </si>
  <si>
    <t>89312ac1-0866-49e2-8dfb-04b7737bc87f</t>
  </si>
  <si>
    <t>e0037728-df21-4570-9ef6-ffe8e9d84e87</t>
  </si>
  <si>
    <t>b3a6d933-154a-4013-a511-9a5d5e21f4ed</t>
  </si>
  <si>
    <t>a702a343-619a-4166-b4d5-736dadde78e2</t>
  </si>
  <si>
    <t>d12c4f43-be04-41c4-b505-02303c8620eb</t>
  </si>
  <si>
    <t>Johnson City</t>
  </si>
  <si>
    <t>5cbba9d5-fd74-4c37-8052-60a96571b349</t>
  </si>
  <si>
    <t>Valdosta</t>
  </si>
  <si>
    <t>7a852d72-caa6-4145-8f22-c7aefdc1e215</t>
  </si>
  <si>
    <t>233e30a3-edcf-40ac-ab35-e193e1841d98</t>
  </si>
  <si>
    <t>Bloomington</t>
  </si>
  <si>
    <t>50d9d63e-dab8-49e2-89c2-a3ce346ebf74</t>
  </si>
  <si>
    <t>Lubbock</t>
  </si>
  <si>
    <t>a8c2e910-0a58-4067-b71b-48dd9880a0fe</t>
  </si>
  <si>
    <t>0d314aa6-09d0-405a-82f4-19ee1551eaa5</t>
  </si>
  <si>
    <t>a633d71c-755b-4b79-983f-430d5566ab8c</t>
  </si>
  <si>
    <t>Florence</t>
  </si>
  <si>
    <t>4d7a85ab-9237-4c24-9af8-b0481b332e33</t>
  </si>
  <si>
    <t>1db5ab44-896a-4808-8221-18fd2c29c6ab</t>
  </si>
  <si>
    <t>7b945e44-4abc-42be-82cd-6dba2d71b9b2</t>
  </si>
  <si>
    <t>Savannah</t>
  </si>
  <si>
    <t>23eb516a-12e2-4021-a8d6-b7c1a06e9d59</t>
  </si>
  <si>
    <t>b664224b-e9d6-4704-906e-29b628422799</t>
  </si>
  <si>
    <t>528a2a3d-8a34-447c-b464-505d1a62ff7b</t>
  </si>
  <si>
    <t>81b2176b-33dc-4e86-bdfd-a4034747870e</t>
  </si>
  <si>
    <t>Augusta</t>
  </si>
  <si>
    <t>f24e1e43-7c92-4f59-8ab6-8c9ec6f581a7</t>
  </si>
  <si>
    <t>24abcfaf-e1d4-417b-8a46-319b4ade1d76</t>
  </si>
  <si>
    <t>Pompano Beach</t>
  </si>
  <si>
    <t>ddd3ba2a-350a-41d8-b315-a940bd0cb145</t>
  </si>
  <si>
    <t>acbbf496-f2bf-4a1b-be97-db8bacc444e0</t>
  </si>
  <si>
    <t>9426cd28-2091-40f6-811b-a0c14055955d</t>
  </si>
  <si>
    <t>4aa8da92-2934-4cbc-99c8-5b450a330e2c</t>
  </si>
  <si>
    <t>3af9e55c-7662-4cff-9738-15a5e9712b38</t>
  </si>
  <si>
    <t>2693ab5d-3e3a-4d18-9905-c893d26905ec</t>
  </si>
  <si>
    <t>15b43614-66a0-46e6-9eb8-edfeec9516a7</t>
  </si>
  <si>
    <t>33182e37-ae29-4039-b67e-4b52ccbdf201</t>
  </si>
  <si>
    <t>c77f3875-4b4d-4575-93d5-606e57573118</t>
  </si>
  <si>
    <t>42b6db42-96a6-4f70-9ba1-0eb3c256caec</t>
  </si>
  <si>
    <t>f305b73b-e089-42a5-860f-7325aed1c607</t>
  </si>
  <si>
    <t>87634573-1094-4045-b52e-3e3ba796aa65</t>
  </si>
  <si>
    <t>d5c1bea9-24ed-4a29-b41a-97769da56f66</t>
  </si>
  <si>
    <t>5d45eda8-809b-4eb9-a863-be59c26b1500</t>
  </si>
  <si>
    <t>a7ba117c-4801-4485-a2a1-905eb4c61ddc</t>
  </si>
  <si>
    <t>537956ec-d4ea-41a5-8dbb-21cb9cc85a4a</t>
  </si>
  <si>
    <t>Paterson</t>
  </si>
  <si>
    <t>aa017109-de38-412a-b4eb-9f8bb2365425</t>
  </si>
  <si>
    <t>3f9bdf2e-c81f-4511-8751-fe0fe46d7f4f</t>
  </si>
  <si>
    <t>Syracuse</t>
  </si>
  <si>
    <t>52c471c3-2aee-4f5e-a69c-326117d2cec8</t>
  </si>
  <si>
    <t>c2517787-f876-42f5-b151-6d4b7b74c69a</t>
  </si>
  <si>
    <t>9d32c268-3617-42a0-a06d-a73d349b3dc3</t>
  </si>
  <si>
    <t>99dfcdfa-af76-4279-8d67-057b190a1d54</t>
  </si>
  <si>
    <t>6902dee6-1609-474e-af49-1c733c880aff</t>
  </si>
  <si>
    <t>23c550eb-4b95-438f-961b-b1019cd56dfb</t>
  </si>
  <si>
    <t>545ca68e-818a-4da2-8b4a-a5644183a169</t>
  </si>
  <si>
    <t>Nashville</t>
  </si>
  <si>
    <t>19f09f95-93df-4130-91a8-7ef885122618</t>
  </si>
  <si>
    <t>c00f41b5-c68c-4538-a1da-e3861180cb71</t>
  </si>
  <si>
    <t>9c2e32be-3a98-4ded-ab3a-abfa2034633d</t>
  </si>
  <si>
    <t>92276250-7668-4b7a-a1b0-b62d61541a3c</t>
  </si>
  <si>
    <t>Cedar Rapids</t>
  </si>
  <si>
    <t>60a53a62-0872-4bd8-ae4b-e6b666fad5e7</t>
  </si>
  <si>
    <t>39d2a351-1bb1-4f65-bdf8-521c246609c2</t>
  </si>
  <si>
    <t>886bbead-5449-4ebc-9966-d24eece9fdc4</t>
  </si>
  <si>
    <t>4f0e3140-7f41-4e05-be9f-5f53ae2330c7</t>
  </si>
  <si>
    <t>59dfbf58-5fc4-4a99-abe3-595f62f24ea3</t>
  </si>
  <si>
    <t>1d372d9a-1b27-4fda-ac35-f86747ede3f4</t>
  </si>
  <si>
    <t>1641c5e8-f9d3-4ec3-987f-de6a7598a50c</t>
  </si>
  <si>
    <t>0aa647c5-d71a-4b73-9f47-d9cf5de3db31</t>
  </si>
  <si>
    <t>8dc76490-c1ad-4acb-bfca-cb8d1d3a1bd7</t>
  </si>
  <si>
    <t>Virginia Beach</t>
  </si>
  <si>
    <t>0d4c0a2d-5cb8-446f-b6ef-b81afe6a810a</t>
  </si>
  <si>
    <t>d3046ad7-5585-4f16-bd26-320c2ef2ddd4</t>
  </si>
  <si>
    <t>0211680b-b4ed-42f0-8861-6e0a48f820f5</t>
  </si>
  <si>
    <t>2256b202-0d37-4e95-95db-28fa853696b5</t>
  </si>
  <si>
    <t>e70435d3-6ac5-4899-a18b-eed00ce7f6e4</t>
  </si>
  <si>
    <t>8e6d3d15-ccc4-4d78-b4a5-1467334cdcb9</t>
  </si>
  <si>
    <t>2694530c-32d3-485b-a4a0-ed86a1afa788</t>
  </si>
  <si>
    <t>275013ed-95b3-408a-9a71-5de8fcfc0e0d</t>
  </si>
  <si>
    <t>4e708e3a-257b-49a6-9f45-c3dc9a162075</t>
  </si>
  <si>
    <t>1aa0a0b5-bb9b-401b-b834-7d4b7e7575b0</t>
  </si>
  <si>
    <t>f4d3ccfd-f50b-4f6e-89b1-2c3c5fd560e6</t>
  </si>
  <si>
    <t>017dbff0-bc2f-4dda-b07c-733937b9e7b8</t>
  </si>
  <si>
    <t>e048f7d5-2ea3-47de-9b07-d463e216772d</t>
  </si>
  <si>
    <t>4b3fe37a-6c7c-4313-b4ea-50ee7fdf9d18</t>
  </si>
  <si>
    <t>550ef772-ddf1-49f3-bff3-a6c579fa539a</t>
  </si>
  <si>
    <t>f4df60c7-a9d0-4ee6-bc30-0e84bfacd327</t>
  </si>
  <si>
    <t>47094533-ff66-49eb-b6fd-e4e180d6236a</t>
  </si>
  <si>
    <t>8057408f-a4a2-42ff-a780-2109cb933feb</t>
  </si>
  <si>
    <t>a7395593-3943-4011-9abc-7832b60e5145</t>
  </si>
  <si>
    <t>5cb690aa-0b8c-4bb9-87f5-2f6928479c6e</t>
  </si>
  <si>
    <t>5fc026bb-efd0-4949-8c32-1ff06ed4ab8e</t>
  </si>
  <si>
    <t>c0b1a012-b9c5-40dc-8d4d-b3737b1c563e</t>
  </si>
  <si>
    <t>0123d05b-81d5-4e08-b28f-2c5705e6752c</t>
  </si>
  <si>
    <t>45d55adb-5178-415c-a26a-b7a89a6e7763</t>
  </si>
  <si>
    <t>e474a7eb-7d89-48fd-9286-0515980a6017</t>
  </si>
  <si>
    <t>67240b55-c5f5-4e70-8890-d51c4726d078</t>
  </si>
  <si>
    <t>34bad05f-63a9-418a-96bd-4b6db2d84b4e</t>
  </si>
  <si>
    <t>f27a691b-6602-4831-a33a-656f809c1604</t>
  </si>
  <si>
    <t>bd14871a-1344-4ada-8113-57bbb363d484</t>
  </si>
  <si>
    <t>cdeb16c0-6cf0-4991-b56f-55ecc6ef1cf5</t>
  </si>
  <si>
    <t>50c836d8-3c20-4f79-90a7-844d0dafa1b0</t>
  </si>
  <si>
    <t>e2746f96-7b41-4140-a8d8-d85658564d56</t>
  </si>
  <si>
    <t>400dd0a7-d69d-4ac8-9c73-b1fc3b4731e5</t>
  </si>
  <si>
    <t>Huntington Beach</t>
  </si>
  <si>
    <t>b3f67496-e7ce-4af0-9895-cbd18c9f4a1d</t>
  </si>
  <si>
    <t>28b0f272-52d0-4c9b-bbae-e922dad5bfaa</t>
  </si>
  <si>
    <t>4e58396e-a543-42a9-82da-738b6765e234</t>
  </si>
  <si>
    <t>e2c41528-6314-49ed-9ce5-ed449be497d2</t>
  </si>
  <si>
    <t>Evansville</t>
  </si>
  <si>
    <t>c05b7c15-d914-41b8-9702-b5eb5a0cfd37</t>
  </si>
  <si>
    <t>ce24bbd4-3b0f-4137-8316-0c7c01bc0e4f</t>
  </si>
  <si>
    <t>7006d057-0c04-4f96-970c-251f5b171ea1</t>
  </si>
  <si>
    <t>afba8a9a-9938-404f-b45f-2292b1797332</t>
  </si>
  <si>
    <t>4bbaeb70-e0b3-4b86-820e-c53c9d98627d</t>
  </si>
  <si>
    <t>4a1f83cd-b931-4c73-b2ec-e9808e2ade23</t>
  </si>
  <si>
    <t>25ce6cce-aafc-458f-888d-d45e5581483c</t>
  </si>
  <si>
    <t>8f064c8a-31b6-4757-aaa5-0a6353ab43ba</t>
  </si>
  <si>
    <t>Saint Augustine</t>
  </si>
  <si>
    <t>82a1b002-78db-4a36-a1b6-ce281cf67eeb</t>
  </si>
  <si>
    <t>c9e432f0-04dd-48e5-abca-1d7bc958b499</t>
  </si>
  <si>
    <t>9590f0af-869d-465d-a60a-f5d6637f743a</t>
  </si>
  <si>
    <t>5b75d15c-15dd-4838-987e-67ac6442f150</t>
  </si>
  <si>
    <t>bc1bd7c5-d3b5-4779-bb0e-2485cfcf205e</t>
  </si>
  <si>
    <t>5d43e0be-92e3-42da-b59a-5ae4b2829e5c</t>
  </si>
  <si>
    <t>9a313ef9-c4f2-44d3-947f-40cec3626a2a</t>
  </si>
  <si>
    <t>Allentown</t>
  </si>
  <si>
    <t>fac1517a-ddf1-4388-a9fb-a7c876b1acb3</t>
  </si>
  <si>
    <t>0378a6d3-cd2b-4958-9912-279cf635d046</t>
  </si>
  <si>
    <t>d9071c3d-3618-46b9-b906-66f68c7f4615</t>
  </si>
  <si>
    <t>Warren</t>
  </si>
  <si>
    <t>3bec9f4e-9e71-4452-bf98-f0ea6312b1a6</t>
  </si>
  <si>
    <t>a8b7f8f1-7c04-4502-852b-68cd0302b20d</t>
  </si>
  <si>
    <t>aceed6cd-c88f-4460-bbbf-b4ddf692328c</t>
  </si>
  <si>
    <t>e13219a2-2f4a-4653-9fde-49a91857bc76</t>
  </si>
  <si>
    <t>0cc5f254-6642-4ead-8aaa-3ee287f52b1b</t>
  </si>
  <si>
    <t>0a3ec20d-f0df-48e9-b72d-1f27668c70a5</t>
  </si>
  <si>
    <t>0e11a9c1-bd6c-46ee-86ff-d4bece6e0221</t>
  </si>
  <si>
    <t>2ea6d148-6fdb-4698-84dc-c0a688b17b5c</t>
  </si>
  <si>
    <t>71a3f872-db48-482a-99f2-bd26ecb22a6b</t>
  </si>
  <si>
    <t>Seminole</t>
  </si>
  <si>
    <t>c0620f74-1176-428c-b6c3-0c749e868242</t>
  </si>
  <si>
    <t>53ebcc6e-151b-4cbe-921e-01aee5b295d1</t>
  </si>
  <si>
    <t>7913a23e-1119-4394-aacc-ff3dba864b68</t>
  </si>
  <si>
    <t>52ba8f48-c966-45c0-9124-818041897fae</t>
  </si>
  <si>
    <t>d99090a1-2ce8-44a6-8b6c-94f00646f9de</t>
  </si>
  <si>
    <t>a8037ef5-a31c-402a-9c9e-2d89ad384397</t>
  </si>
  <si>
    <t>672dbc42-3cda-49ee-a21b-9622759ef318</t>
  </si>
  <si>
    <t>7f0b156b-d1c0-4773-b0e4-6e9377a1eec4</t>
  </si>
  <si>
    <t>72afc30d-256e-4146-ad81-0c372235cd62</t>
  </si>
  <si>
    <t>e264aa2d-360c-4fc3-a6ed-cb16e4540b9b</t>
  </si>
  <si>
    <t>14f74375-149a-4ec9-ab50-91fa174163b4</t>
  </si>
  <si>
    <t>b766c480-53f4-445c-a221-b4ef69711de5</t>
  </si>
  <si>
    <t>ab857716-6a7c-4e48-93ae-26309eb95699</t>
  </si>
  <si>
    <t>19952b42-d500-421c-a457-344e63f78ca0</t>
  </si>
  <si>
    <t>6af31d9a-e554-4a06-acc8-19515a89173d</t>
  </si>
  <si>
    <t>28e058ee-0105-4817-b819-5c0c09a6bbb3</t>
  </si>
  <si>
    <t>2e46e855-b79c-4223-bf80-91d8bc889c95</t>
  </si>
  <si>
    <t>Honolulu</t>
  </si>
  <si>
    <t>3042ffa1-b46a-4fed-b356-c1c9e25ad2ac</t>
  </si>
  <si>
    <t>222b4555-87d3-4f24-9d9c-e88a0b0f1500</t>
  </si>
  <si>
    <t>0fd3bf0f-f214-411f-9c3b-7416475d9009</t>
  </si>
  <si>
    <t>18821570-ee00-41fa-ab00-25988991de36</t>
  </si>
  <si>
    <t>82b3dc4b-26ad-472d-9b81-7666a0535d92</t>
  </si>
  <si>
    <t>5da91494-6441-4055-9b9c-6d5923b51621</t>
  </si>
  <si>
    <t>Stockton</t>
  </si>
  <si>
    <t>95f6970c-1f8b-479c-ac63-84502438e809</t>
  </si>
  <si>
    <t>bab3edb4-f850-475c-b415-e816eaae2c01</t>
  </si>
  <si>
    <t>f5b65729-1469-4e3e-951a-ce64a9be9c65</t>
  </si>
  <si>
    <t>c15538ae-d229-4998-b6d8-bdf0f011a048</t>
  </si>
  <si>
    <t>f13bb64b-39b2-4cd7-beb7-0ade8c2846a8</t>
  </si>
  <si>
    <t>511faf2f-43cd-4f45-ae7e-9d1c826d4142</t>
  </si>
  <si>
    <t>77411172-249b-4436-8a4f-f8c9768da992</t>
  </si>
  <si>
    <t>3240fbff-a91e-4c61-83e3-da1574478378</t>
  </si>
  <si>
    <t>8e2b3364-0b34-4fb1-ba82-3d82211f865c</t>
  </si>
  <si>
    <t>904dc86c-ee8a-43c3-abf7-a724a4d1c334</t>
  </si>
  <si>
    <t>a277c9a7-b7df-422b-a68b-326a1de41dd4</t>
  </si>
  <si>
    <t>b34cc7db-20f0-45d2-8150-41454676e651</t>
  </si>
  <si>
    <t>53dfab1a-ea0e-449b-bed6-ec9dfddcc80b</t>
  </si>
  <si>
    <t>5e2d93ec-f137-446e-91d1-a862c9d5fe0b</t>
  </si>
  <si>
    <t>Humble</t>
  </si>
  <si>
    <t>b5bce6a2-40d2-40a9-8c9c-16f5c4a14b05</t>
  </si>
  <si>
    <t>ce6ccd12-21ed-4aef-8cc9-d9e25b1d8e38</t>
  </si>
  <si>
    <t>fed76c41-fec3-4215-b441-8a6693b5270f</t>
  </si>
  <si>
    <t>4994b472-4b80-4d7e-b6f4-e7681aba7950</t>
  </si>
  <si>
    <t>e1f084f5-29bc-434c-b6de-1a56d493a0b4</t>
  </si>
  <si>
    <t>cb32a40a-3560-4e2e-9745-dd5536c2f4ed</t>
  </si>
  <si>
    <t>e5d698f6-979f-4c6f-bc7d-4837b690c776</t>
  </si>
  <si>
    <t>bf846908-cfef-4a1c-92d6-a05cf977ba90</t>
  </si>
  <si>
    <t>19150e30-2966-4556-b270-b9c54b6559b0</t>
  </si>
  <si>
    <t>3a84af92-35f3-4f44-b64c-0b385d277ba9</t>
  </si>
  <si>
    <t>bf3649e7-dce6-46ae-963c-4de21f63b287</t>
  </si>
  <si>
    <t>b12d964d-e29c-42e4-8507-2609bd310003</t>
  </si>
  <si>
    <t>dc6e59bf-2155-4a2e-9c96-2ca4dc9e91b0</t>
  </si>
  <si>
    <t>Stamford</t>
  </si>
  <si>
    <t>15e626c4-3ab2-423f-849f-e5482eaa1b37</t>
  </si>
  <si>
    <t>03735538-c29b-4b5b-829b-e4f285bd1d42</t>
  </si>
  <si>
    <t>5b6e7c7a-ae3b-4209-9a47-697a2fda68a7</t>
  </si>
  <si>
    <t>0baeaf69-c4c6-434a-b759-decdb8b88090</t>
  </si>
  <si>
    <t>3d89d771-d1e2-47f9-a1c6-d1a213b94b7d</t>
  </si>
  <si>
    <t>62d50141-26aa-4df1-ac65-ce4ecfcdb97c</t>
  </si>
  <si>
    <t>82f74dcd-7b75-49f5-9b6f-15d38d0069ed</t>
  </si>
  <si>
    <t>Grand Junction</t>
  </si>
  <si>
    <t>2a505831-fe8f-4b07-829f-f90c7dbba224</t>
  </si>
  <si>
    <t>Hollywood</t>
  </si>
  <si>
    <t>de729e94-fcd4-41a8-b23d-83a195f4eb90</t>
  </si>
  <si>
    <t>cb0a1fca-94af-491f-b103-d8429a756dbe</t>
  </si>
  <si>
    <t>Aurora</t>
  </si>
  <si>
    <t>5c41ef4e-d410-4bc4-8f9c-ca94f1e2618f</t>
  </si>
  <si>
    <t>e5827fae-bf59-42c2-9b64-19defa3c4b40</t>
  </si>
  <si>
    <t>59ac6732-6469-429f-b0c5-c2853be368e9</t>
  </si>
  <si>
    <t>deb9f406-e3c2-4db9-9bcb-6a9297216729</t>
  </si>
  <si>
    <t>d7e351a5-0e44-4a21-acd3-4581526bdfc7</t>
  </si>
  <si>
    <t>24426079-0956-416b-b0e8-52cdaadec8a6</t>
  </si>
  <si>
    <t>bc1d381e-c596-4117-b86b-bf9651c95b26</t>
  </si>
  <si>
    <t>9f29d6b2-7b67-435b-a27c-29a40224ccd5</t>
  </si>
  <si>
    <t>Decatur</t>
  </si>
  <si>
    <t>2d0a0b16-ce1e-4674-9799-de0c6bb65b59</t>
  </si>
  <si>
    <t>5d37fe40-d7dc-4ec8-ac67-14e2ab542364</t>
  </si>
  <si>
    <t>282e4c67-ccab-4e67-bea7-cbbb42d2d6b2</t>
  </si>
  <si>
    <t>517a23d9-40ab-46c8-b1a0-d604bc0bb7f2</t>
  </si>
  <si>
    <t>8f179bea-0764-48a1-b6ac-53956a66b43d</t>
  </si>
  <si>
    <t>271b2339-d521-4143-a169-37a65c66a1b6</t>
  </si>
  <si>
    <t>f8fa9bab-2c6f-41cc-825c-9db09d63a417</t>
  </si>
  <si>
    <t>a6944cac-90fc-43ac-a190-a30074a22c6b</t>
  </si>
  <si>
    <t>9814a633-856c-4ee0-9398-1725e5c5b2dd</t>
  </si>
  <si>
    <t>4c07a3ef-9872-4c69-a2e2-0553609edd9e</t>
  </si>
  <si>
    <t>Independence</t>
  </si>
  <si>
    <t>2596d354-7b84-414f-b6c7-2bb7f2278bc6</t>
  </si>
  <si>
    <t>d2fed4e9-54c9-474a-8aac-ad63197eeacf</t>
  </si>
  <si>
    <t>1d905175-536b-420a-a4c2-c9c797a19e33</t>
  </si>
  <si>
    <t>20a05edc-6cb7-4d05-bf50-1bf25ab6bc6e</t>
  </si>
  <si>
    <t>41e37782-7ee8-49ac-98d2-0383eb178be1</t>
  </si>
  <si>
    <t>2bb3132c-95a3-4ed7-a4b9-c952d7adfe8f</t>
  </si>
  <si>
    <t>33eeeb59-a455-4eb4-a426-a52b65cd3ef9</t>
  </si>
  <si>
    <t>8d12abe0-6554-4f1c-be1f-567cdd9fcb53</t>
  </si>
  <si>
    <t>6e7e2aab-c6e5-42a0-b9c4-0b74af698f0a</t>
  </si>
  <si>
    <t>7c4dc730-ef0e-4033-9d92-dc8fe0219326</t>
  </si>
  <si>
    <t>d1c79fb7-d551-4645-8b27-23191b61ec4f</t>
  </si>
  <si>
    <t>2579aaee-7d0a-4137-97eb-962b1260ef4b</t>
  </si>
  <si>
    <t>9d4fb1b6-7751-4312-aa47-aef93f0349a3</t>
  </si>
  <si>
    <t>7e5731bb-b851-4470-8bca-d641d19d22c3</t>
  </si>
  <si>
    <t>cff4f845-c03f-4483-a69b-5e4769c8dfe3</t>
  </si>
  <si>
    <t>c1329f25-691f-4f34-9489-0437e58c476f</t>
  </si>
  <si>
    <t>c3785ae4-abc5-4ea4-a379-18313d6b30fe</t>
  </si>
  <si>
    <t>3e3be144-98c2-4fae-abc9-61208c42dcb5</t>
  </si>
  <si>
    <t>1cdc4e8a-bf89-4a37-ae5a-3e3f9f6f9798</t>
  </si>
  <si>
    <t>a14dd267-6c89-40b8-b844-b635102db13f</t>
  </si>
  <si>
    <t>5520a337-ed74-4726-b9ed-be00b9a94e32</t>
  </si>
  <si>
    <t>1a62c880-9dd3-454e-bbd9-25e620d6446e</t>
  </si>
  <si>
    <t>1abe370b-350f-460a-a485-d13b1e7282a8</t>
  </si>
  <si>
    <t>df66633d-875f-490b-9e77-b6adc09d4aa3</t>
  </si>
  <si>
    <t>eef1fd22-9692-469f-81e2-e66b85aeaede</t>
  </si>
  <si>
    <t>c9de91b3-b359-4a32-b346-714a0a206f7c</t>
  </si>
  <si>
    <t>edb67025-cd93-48ed-9070-fa2f2bb2ede3</t>
  </si>
  <si>
    <t>fa7fbc46-02ca-4e90-bef7-1c2c3718fb8f</t>
  </si>
  <si>
    <t>fb7d33a9-07f8-4e7e-9ac3-701d16725987</t>
  </si>
  <si>
    <t>746b6a87-4118-475c-9945-92f9883d6d7f</t>
  </si>
  <si>
    <t>424ce0e8-3447-4423-893e-2da3a6d8f333</t>
  </si>
  <si>
    <t>1e23bbe0-2f87-449f-b51d-0c4100d99249</t>
  </si>
  <si>
    <t>e2f5fe66-f50b-48df-8954-adc22c450422</t>
  </si>
  <si>
    <t>9ecaab70-0e66-42e2-9949-00b8e1afb9b0</t>
  </si>
  <si>
    <t>7d59723e-e101-431a-806a-6144975681e3</t>
  </si>
  <si>
    <t>2375aab8-9b71-470b-aee4-e0ce81a3f96e</t>
  </si>
  <si>
    <t>702e5b53-55b6-49f4-bf21-388abd9c3792</t>
  </si>
  <si>
    <t>6c9e9fbc-ec95-4147-b3c1-1ee988fb7d8c</t>
  </si>
  <si>
    <t>46e4d43b-4bff-4d6e-8553-7d7b3ff1404c</t>
  </si>
  <si>
    <t>Tempe</t>
  </si>
  <si>
    <t>2c993934-8e04-4fea-a704-63b113bb3a28</t>
  </si>
  <si>
    <t>9a67a83e-f302-4f02-b4ba-4e999ae15204</t>
  </si>
  <si>
    <t>bb06bea6-5e15-485e-a65f-9f275ebdacbc</t>
  </si>
  <si>
    <t>062904a4-dc23-410a-adc3-2a60f51060b5</t>
  </si>
  <si>
    <t>Round Rock</t>
  </si>
  <si>
    <t>befb8611-37ab-4216-b532-7077b0a3f317</t>
  </si>
  <si>
    <t>1e83c8b0-f11c-4bbc-b02e-72a6087154f1</t>
  </si>
  <si>
    <t>6b0c4d87-40a4-4ac4-ac24-226ec044cf3e</t>
  </si>
  <si>
    <t>8ffecf18-6328-40db-ae71-14bc0ddd464e</t>
  </si>
  <si>
    <t>f523c681-50ce-4608-b679-5327e3f1e700</t>
  </si>
  <si>
    <t>15231015-f5b1-425c-9689-c9f848a71dc9</t>
  </si>
  <si>
    <t>d99e02ff-d89b-4070-9b03-c712ba21e918</t>
  </si>
  <si>
    <t>Iowa City</t>
  </si>
  <si>
    <t>3152a801-48a2-4f4c-8218-b7d17c11ef99</t>
  </si>
  <si>
    <t>8b9a0887-eff9-4c59-b2c8-c58f3bb0c9b2</t>
  </si>
  <si>
    <t>Macon</t>
  </si>
  <si>
    <t>dcc996c6-9f76-497c-ab30-09667f9000db</t>
  </si>
  <si>
    <t>132da291-f94c-4178-bd6e-c7ef746efef8</t>
  </si>
  <si>
    <t>59267d2b-0a61-43ac-abbf-d748e077ec38</t>
  </si>
  <si>
    <t>dc4c9dc2-39a3-48c7-a4f6-16a822298d03</t>
  </si>
  <si>
    <t>28da0d90-7199-4783-8b09-c0cee6355172</t>
  </si>
  <si>
    <t>8e96ac4d-dbca-4693-9eb5-465c37792830</t>
  </si>
  <si>
    <t>Merrifield</t>
  </si>
  <si>
    <t>6198b1b1-c6ab-47aa-ba46-69ea85082fce</t>
  </si>
  <si>
    <t>ff6fc881-9b34-4ac8-8356-8f977e8a9d7c</t>
  </si>
  <si>
    <t>0ec9a661-090e-45d6-b06e-26191d66e7dd</t>
  </si>
  <si>
    <t>391deeb6-3853-461d-80dd-cb4532f1ac98</t>
  </si>
  <si>
    <t>f887bb42-f952-4249-b1ad-90b8dee36579</t>
  </si>
  <si>
    <t>b5cebbfc-153a-403a-ab5e-e1ac7361fe00</t>
  </si>
  <si>
    <t>Miami Beach</t>
  </si>
  <si>
    <t>4fc5c2bb-24a6-4cd4-8f45-d630f296a9e8</t>
  </si>
  <si>
    <t>d786280f-8741-40f5-8e0f-ff7f32e39296</t>
  </si>
  <si>
    <t>24b82728-1a91-4dff-af18-efe550f76b18</t>
  </si>
  <si>
    <t>14365264-ef42-4a9e-a4cd-c34223ef6f49</t>
  </si>
  <si>
    <t>03acd39e-01c5-4a5d-8fae-3dee49aa5385</t>
  </si>
  <si>
    <t>f23d6fc0-53f7-4b7a-b976-4d51a2348fa5</t>
  </si>
  <si>
    <t>378b0baf-37d1-4607-ab5c-f04d22297a04</t>
  </si>
  <si>
    <t>6b46d09c-0203-46aa-b087-e1bf9ff60386</t>
  </si>
  <si>
    <t>c8ad61af-0590-4ef3-9211-5c8611e9fc7f</t>
  </si>
  <si>
    <t>4cde3665-6557-4f51-a744-0aa5d53b95e1</t>
  </si>
  <si>
    <t>c8fc9b04-7e58-4901-ba44-5ab166aa8f5e</t>
  </si>
  <si>
    <t>f702d350-50d3-4a14-bdd4-c976e7518704</t>
  </si>
  <si>
    <t>e8b5ebad-3f05-4495-a2d9-4e6c75d1ba29</t>
  </si>
  <si>
    <t>efed98ad-3b25-4325-8e15-33c479c1bd8a</t>
  </si>
  <si>
    <t>c4576eb6-f17d-4190-bf0a-77a3f398dccd</t>
  </si>
  <si>
    <t>037bda01-fa29-46bf-969c-0007324d3545</t>
  </si>
  <si>
    <t>1417d0ad-4e7b-42d4-a79d-932e3a1d6dcf</t>
  </si>
  <si>
    <t>44e53585-5f82-42b0-a5fe-ddc7f8cb8b19</t>
  </si>
  <si>
    <t>16a40f17-73b4-4b8b-a795-3adf803523d1</t>
  </si>
  <si>
    <t>bb7d1e9a-0e1c-47d5-9418-f0d3a7b2b68e</t>
  </si>
  <si>
    <t>6040d281-9a3c-4b8f-8745-6707dcc59f41</t>
  </si>
  <si>
    <t>8a7bc25f-7aef-474a-93eb-2832ee6e1191</t>
  </si>
  <si>
    <t>696c585c-c1e8-4edf-881e-272b01b36088</t>
  </si>
  <si>
    <t>7f5cabfa-0f9f-4e7c-a8ef-482f94447449</t>
  </si>
  <si>
    <t>2786aa94-6307-4464-a6d3-3385e3970165</t>
  </si>
  <si>
    <t>96167ac0-dca9-43a0-a2a3-ea15ac1702cf</t>
  </si>
  <si>
    <t>8b8b7016-5ec0-4f1a-badd-174d9865689a</t>
  </si>
  <si>
    <t>192b68d5-f590-4fc1-9232-de1a14f48b41</t>
  </si>
  <si>
    <t>6da33da0-153b-42ba-b742-b5f2a17beaa3</t>
  </si>
  <si>
    <t>de3d3bc6-1e5b-41f7-b513-cd86ca7fd0ad</t>
  </si>
  <si>
    <t>b8c3cf9c-f251-4ccd-95a3-b855814ca5ef</t>
  </si>
  <si>
    <t>6a7cd292-6569-4db3-a88d-7aa07f62155e</t>
  </si>
  <si>
    <t>e8105274-901d-4ed9-8cba-06e83016f579</t>
  </si>
  <si>
    <t>d076d9e1-7823-454e-8bef-098200ab76e6</t>
  </si>
  <si>
    <t>1f0f7371-ba33-40a1-bcbc-a7702515ee94</t>
  </si>
  <si>
    <t>c1d735c9-9b1e-45de-9c51-7731addd835d</t>
  </si>
  <si>
    <t>Muskegon</t>
  </si>
  <si>
    <t>c71f87b8-5d78-4408-b9e7-84aadaba0d7e</t>
  </si>
  <si>
    <t>e4e86f58-4793-4501-b28d-faa1a0e0d1be</t>
  </si>
  <si>
    <t>bd2752ae-1845-4065-a711-e258841d00d7</t>
  </si>
  <si>
    <t>65a08eaf-95b4-48e1-99f8-799be27bd66a</t>
  </si>
  <si>
    <t>3ede5fde-f34a-4e5c-a346-2e9abae2ebff</t>
  </si>
  <si>
    <t>0556c047-1822-407d-8184-63e84adc03aa</t>
  </si>
  <si>
    <t>fe53ccd9-3951-4d8a-ae63-e597bbcd76fb</t>
  </si>
  <si>
    <t>a32bec41-01ac-4f3d-8c0e-7f7310d8e4b0</t>
  </si>
  <si>
    <t>d2cf5d54-a584-4613-93be-c7c44ba9bb7a</t>
  </si>
  <si>
    <t>e4ee66d2-9d35-4a27-8973-ecd1f3383920</t>
  </si>
  <si>
    <t>4f6e14f3-1b23-4925-b090-f85f48d935ec</t>
  </si>
  <si>
    <t>4aebabb2-1444-4938-a5f1-18d171c9027b</t>
  </si>
  <si>
    <t>55187436-fc49-4bd6-879a-17a7e8973de8</t>
  </si>
  <si>
    <t>d56a4ac9-b232-4234-8850-222916818fa4</t>
  </si>
  <si>
    <t>ff275fe5-8c99-4111-b3a3-d33d796caf93</t>
  </si>
  <si>
    <t>36dc7ef1-fbbc-489c-8ce3-bd351d0c6845</t>
  </si>
  <si>
    <t>619d9048-2f52-4d82-8b0b-940612137383</t>
  </si>
  <si>
    <t>b183a6ca-63d7-40d4-8857-a911101c37f2</t>
  </si>
  <si>
    <t>9759eff4-a624-4e58-901d-c1f608a85c1e</t>
  </si>
  <si>
    <t>e890ba81-916c-4a64-8b64-783aba14f35f</t>
  </si>
  <si>
    <t>325545ff-0b0a-43b5-9653-dde5281b85ce</t>
  </si>
  <si>
    <t>1f8f6f17-2648-44e0-8b9e-412fb8e634cd</t>
  </si>
  <si>
    <t>14c842d2-76d1-497e-8970-c9cb4b5adf02</t>
  </si>
  <si>
    <t>20926fed-b8c8-4e01-9787-a0c4e0b8d60d</t>
  </si>
  <si>
    <t>c6fbd47e-89db-483f-b3e1-60eed05b5df4</t>
  </si>
  <si>
    <t>06717eeb-979f-4819-9087-22d80dd1fd99</t>
  </si>
  <si>
    <t>566a1c9e-dd84-4095-bfc9-a5493bda045d</t>
  </si>
  <si>
    <t>a4db9353-98e0-4128-9efb-8d672957b2b9</t>
  </si>
  <si>
    <t>677c5294-755c-44bf-b1f1-cb6709eb620a</t>
  </si>
  <si>
    <t>8aee6931-8b48-4e63-8eee-a178daefc898</t>
  </si>
  <si>
    <t>a28efdad-c691-455b-9738-85423104c5b4</t>
  </si>
  <si>
    <t>7512e18e-41a5-45c2-bf87-ff665dff2475</t>
  </si>
  <si>
    <t>9c46f401-f282-42fe-af59-ad5858dfe1eb</t>
  </si>
  <si>
    <t>Gatesville</t>
  </si>
  <si>
    <t>c467d4d5-8f7d-4373-905e-43ef2e7d7402</t>
  </si>
  <si>
    <t>3ca6f6fa-4fa6-434f-a258-f43b6d35bee1</t>
  </si>
  <si>
    <t>a5d5e103-5e94-4f3f-a0f7-908c7c29c873</t>
  </si>
  <si>
    <t>44082705-d99d-4268-aa37-07f5d71dc1ee</t>
  </si>
  <si>
    <t>2c388d55-170a-4998-8dbd-638700af4b5b</t>
  </si>
  <si>
    <t>05414b5c-37f6-4618-9dfe-5474c9f45379</t>
  </si>
  <si>
    <t>0ee8ffa7-e8a5-4320-b5fb-3bf2197306dd</t>
  </si>
  <si>
    <t>0b25db42-a66c-4192-8bac-44509e99e31b</t>
  </si>
  <si>
    <t>0fd28971-3651-45ab-aff4-58388089aeab</t>
  </si>
  <si>
    <t>62cb81bc-8a65-4f0a-85af-db98fe564bac</t>
  </si>
  <si>
    <t>9395f6bc-fecc-43c2-ade4-50f9c8aa5629</t>
  </si>
  <si>
    <t>366f903b-07d1-4b48-ac4c-7a75ccce30d0</t>
  </si>
  <si>
    <t>28f93c2f-2a26-4b0d-bf34-e00065db3aa1</t>
  </si>
  <si>
    <t>58c8f74f-e1ee-41ab-b2d5-54ba7809beb3</t>
  </si>
  <si>
    <t>57a006f7-4757-4e84-bb39-6283d73f7b08</t>
  </si>
  <si>
    <t>449e4831-d9b4-4ec3-a5dd-8092b3e9cf9a</t>
  </si>
  <si>
    <t>Provo</t>
  </si>
  <si>
    <t>4713e402-7792-4711-be46-d36a02d66ea8</t>
  </si>
  <si>
    <t>Huntington</t>
  </si>
  <si>
    <t>fa7adf93-6836-4c05-bd75-61de22a1cec2</t>
  </si>
  <si>
    <t>cb1105b4-6fde-486a-9529-85adf5b886e3</t>
  </si>
  <si>
    <t>146bcc68-c758-4b2d-95a9-add807b7db7c</t>
  </si>
  <si>
    <t>bb69ff68-0800-4abc-a4a7-5b534c8715fe</t>
  </si>
  <si>
    <t>Long Beach</t>
  </si>
  <si>
    <t>0df799c9-d012-4afb-904f-f42c33b89722</t>
  </si>
  <si>
    <t>d09bd3a9-4291-4e9b-b1ef-5900d2499d7b</t>
  </si>
  <si>
    <t>e0d367cd-d732-4b7e-b167-230f39dc524d</t>
  </si>
  <si>
    <t>40b57c2e-6a9d-40c4-89a4-7cefdf39e8ed</t>
  </si>
  <si>
    <t>eaa0f000-ed90-44f5-bca8-3222d3fe781a</t>
  </si>
  <si>
    <t>1beebaa8-17d9-41a7-9c84-f37f8c184b48</t>
  </si>
  <si>
    <t>ab10579d-c225-449d-a358-9a57885950e2</t>
  </si>
  <si>
    <t>d30625de-c21d-472a-8be2-25d3ec32c944</t>
  </si>
  <si>
    <t>29ac2dd3-c539-402a-bdb2-2b24c3c96048</t>
  </si>
  <si>
    <t>8329709f-e376-4b0f-9906-dd44537d6e26</t>
  </si>
  <si>
    <t>26b2c75e-cb76-41e8-a220-4f96ec12ad33</t>
  </si>
  <si>
    <t>669499bb-e5a4-4c94-b5a0-26de48415cf4</t>
  </si>
  <si>
    <t>ede9d8e2-ed11-4d82-ad56-57d38ea6d247</t>
  </si>
  <si>
    <t>75cff227-682b-4d76-962b-502f8ce88c49</t>
  </si>
  <si>
    <t>e4bd861a-52fa-48c7-aae1-83fb4253012c</t>
  </si>
  <si>
    <t>11bd2b15-88ad-49f2-8642-8f54c807019a</t>
  </si>
  <si>
    <t>b5125d57-8c3e-46fb-ad7d-6a1f198abfb5</t>
  </si>
  <si>
    <t>12002f35-63f0-49c1-b7fc-0ce04b633fea</t>
  </si>
  <si>
    <t>ba0a731c-5eb3-49eb-815c-2fb2e4ea4ffd</t>
  </si>
  <si>
    <t>a0b91f8b-19bc-42f4-aeca-6bec8018c01d</t>
  </si>
  <si>
    <t>5f1c6df1-eff1-4f04-b0a4-af06272b3973</t>
  </si>
  <si>
    <t>c993c1a9-a645-4939-87b4-b87e9886a5fb</t>
  </si>
  <si>
    <t>c2872515-61a2-4f6b-94a0-f56a53183ada</t>
  </si>
  <si>
    <t>5195868d-9171-4ef9-ac02-3f00c4c7c1b1</t>
  </si>
  <si>
    <t>Santa Ana</t>
  </si>
  <si>
    <t>76115690-98eb-47eb-b33f-b2aa4c6bd665</t>
  </si>
  <si>
    <t>de5caa93-2d5a-4244-886a-dde824bdf5b8</t>
  </si>
  <si>
    <t>26426df6-d96e-4ba7-a4a8-a64ee1c903a5</t>
  </si>
  <si>
    <t>abb13aab-67c3-4ffd-8534-e8f02c6eb828</t>
  </si>
  <si>
    <t>b4baf4f9-cec1-41f3-aff1-79422d15eddf</t>
  </si>
  <si>
    <t>c188f5d0-a367-4c2e-86b1-b8913f4d46db</t>
  </si>
  <si>
    <t>b1397d7e-1e1e-4246-95ff-e820942aec2a</t>
  </si>
  <si>
    <t>3d4a12bb-15fc-4356-99a3-aa9fe9ecf475</t>
  </si>
  <si>
    <t>09550165-39b9-4ace-a4b8-52bd6f2a58b2</t>
  </si>
  <si>
    <t>b5640125-ea15-40fd-afdd-a84b4596a414</t>
  </si>
  <si>
    <t>99cada2b-4107-463b-bef9-9c27265683f9</t>
  </si>
  <si>
    <t>94708161-0ddd-4489-b942-c66d2b8aec86</t>
  </si>
  <si>
    <t>905aa709-bef9-4563-8d68-a61b8210a8d3</t>
  </si>
  <si>
    <t>212763a0-8cfc-4c5a-928e-4a2b8df455a3</t>
  </si>
  <si>
    <t>59f1a543-e6c5-48eb-b93f-6ea25af2c8fc</t>
  </si>
  <si>
    <t>55e74f17-b342-4995-9932-16e974df984a</t>
  </si>
  <si>
    <t>1fca5033-deed-4801-9e6e-fde8bcd7d122</t>
  </si>
  <si>
    <t>0eae987a-d56c-431e-b1a1-f91021d17257</t>
  </si>
  <si>
    <t>0baea601-7ece-4e29-90d9-19a5ab2666dc</t>
  </si>
  <si>
    <t>2675cf07-5ec7-4519-9a44-2445dd126542</t>
  </si>
  <si>
    <t>3afc3d50-d26c-4ab1-8dbc-aedf86c8cba0</t>
  </si>
  <si>
    <t>28e83c0d-d340-45aa-9814-61ec5c0de8e9</t>
  </si>
  <si>
    <t>7cc68d7d-2271-4d69-b4db-7523115a3aa2</t>
  </si>
  <si>
    <t>Marietta</t>
  </si>
  <si>
    <t>ba2b1e48-bfd1-4cc9-ba96-bc5d2ca09835</t>
  </si>
  <si>
    <t>e411980a-ae81-475a-9bb1-93182fb67229</t>
  </si>
  <si>
    <t>Chico</t>
  </si>
  <si>
    <t>739ca3a7-dffb-4fe0-b06d-b48c64801901</t>
  </si>
  <si>
    <t>f192c66a-a54c-42a1-9261-c58d9ec05d65</t>
  </si>
  <si>
    <t>d2a4f732-82f1-47b8-8835-3dd23de82797</t>
  </si>
  <si>
    <t>d5fe93c9-c21f-41c4-b0a8-a2266552e199</t>
  </si>
  <si>
    <t>0c812620-9efe-46d4-9d9f-395d4c7fd40e</t>
  </si>
  <si>
    <t>6daf2256-19ff-4580-a035-a128be6e2ce3</t>
  </si>
  <si>
    <t>83c9c4d8-212b-4b44-bb58-af5ef3441627</t>
  </si>
  <si>
    <t>ff059cec-e568-455d-a88e-15fe7efcf017</t>
  </si>
  <si>
    <t>Glendale</t>
  </si>
  <si>
    <t>7ac97523-dac3-48cb-812a-863a79712d3b</t>
  </si>
  <si>
    <t>f8d94a96-1707-4092-ba94-552b35cc4bbd</t>
  </si>
  <si>
    <t>6a35c48b-4548-4bd0-8d6a-521959300722</t>
  </si>
  <si>
    <t>24e6464d-a870-4d2e-9b2f-16cd55fc2647</t>
  </si>
  <si>
    <t>8848b3b5-2f85-4785-87ba-005bd925d515</t>
  </si>
  <si>
    <t>fa822891-a281-40b4-8f3f-20d889cface1</t>
  </si>
  <si>
    <t>7c569cd9-9cfc-4fe3-bc25-11e1c4ccbb12</t>
  </si>
  <si>
    <t>12e2c02f-482f-4cc2-b18f-ba2cefb6d6a8</t>
  </si>
  <si>
    <t>Anniston</t>
  </si>
  <si>
    <t>433d2c4b-284c-431b-b3b5-828014e58ea8</t>
  </si>
  <si>
    <t>dee2f41b-c13c-4806-bc95-949d1995d8e0</t>
  </si>
  <si>
    <t>ff04332e-e19c-4ff3-8e7d-e79304029302</t>
  </si>
  <si>
    <t>00582b15-f50d-4ae9-9b89-324f785d383c</t>
  </si>
  <si>
    <t>28717328-8339-48ca-add5-1ba1e49c4ba9</t>
  </si>
  <si>
    <t>060dcbb0-bd95-4a31-8247-9919cb40e3e2</t>
  </si>
  <si>
    <t>1e2e12df-b743-4883-9a39-ad8ca72eb6d3</t>
  </si>
  <si>
    <t>d2eb8747-8680-41a1-a428-c830d2dfcb77</t>
  </si>
  <si>
    <t>6540e120-056f-468d-9df8-546052a71124</t>
  </si>
  <si>
    <t>0a867c15-3ffa-4612-842f-f25ef33ddd5c</t>
  </si>
  <si>
    <t>6e9202a8-5336-48ab-bde9-bb53b0cac083</t>
  </si>
  <si>
    <t>a2610cf8-28e7-4e6d-a28e-818f84b01e78</t>
  </si>
  <si>
    <t>1cfd73f3-63bb-46e1-a356-0c5298c28ee9</t>
  </si>
  <si>
    <t>17cf3d40-26d4-4eb1-aa57-ebc85e30263b</t>
  </si>
  <si>
    <t>3c5a689c-5019-4f4f-8d21-bd5c8dc75e9d</t>
  </si>
  <si>
    <t>7b6e43a6-42b0-4bcd-b8eb-11dab9a960be</t>
  </si>
  <si>
    <t>4df9e03f-316a-4487-a9c1-f44f834922e7</t>
  </si>
  <si>
    <t>493eb42f-c420-46dc-a7dd-08e8e8b91cc2</t>
  </si>
  <si>
    <t>24f1a208-ece3-40a5-8ceb-61dded00e8ea</t>
  </si>
  <si>
    <t>1e52595e-f410-4790-96c8-fdd2de4012e8</t>
  </si>
  <si>
    <t>5dfb8aca-9f54-4804-98c4-ef6db73b3da1</t>
  </si>
  <si>
    <t>record_id</t>
  </si>
  <si>
    <t>transaction_date</t>
  </si>
  <si>
    <t>Task 2</t>
  </si>
  <si>
    <t>AGE</t>
  </si>
  <si>
    <t>Q4</t>
  </si>
  <si>
    <t>Average of AGE</t>
  </si>
  <si>
    <t>Grand Total</t>
  </si>
  <si>
    <t>Q5</t>
  </si>
  <si>
    <t>Max of property_value</t>
  </si>
  <si>
    <t>Q6</t>
  </si>
  <si>
    <t>Gender</t>
  </si>
  <si>
    <t>Property Type</t>
  </si>
  <si>
    <t>Average of loan_percent</t>
  </si>
  <si>
    <t>City</t>
  </si>
  <si>
    <t>Q7</t>
  </si>
  <si>
    <t>Average of property_value</t>
  </si>
  <si>
    <t>City Name</t>
  </si>
  <si>
    <t>Q8</t>
  </si>
  <si>
    <t>Q9</t>
  </si>
  <si>
    <t>Count of city</t>
  </si>
  <si>
    <t>Distinct Count of city</t>
  </si>
  <si>
    <t>Transaction Date</t>
  </si>
  <si>
    <t>Q10</t>
  </si>
  <si>
    <t>Q1</t>
  </si>
  <si>
    <t>Q2</t>
  </si>
  <si>
    <t>Q3</t>
  </si>
  <si>
    <t>Average of loan_term</t>
  </si>
  <si>
    <t>City WACO is cont considered as its property type would be Semi-Detached</t>
  </si>
  <si>
    <t>AVG Loan Term</t>
  </si>
  <si>
    <t>GENDER</t>
  </si>
  <si>
    <t>Please note Q1,2,3 and 4 are given below at the end</t>
  </si>
  <si>
    <t>Distinct Count of loan_id</t>
  </si>
  <si>
    <t>LOAN AMOUNT</t>
  </si>
  <si>
    <t>Home_Loan_Data[loan_id]</t>
  </si>
  <si>
    <t>Home_Loan_Data[property_type]</t>
  </si>
  <si>
    <t>Home_Loan_Data[country]</t>
  </si>
  <si>
    <t>Home_Loan_Data[city]</t>
  </si>
  <si>
    <t>Home_Loan_Data[property_value]</t>
  </si>
  <si>
    <t>Home_Loan_Data[loan_percent]</t>
  </si>
  <si>
    <t>Home_Loan_Data[loan_term]</t>
  </si>
  <si>
    <t>Home_Loan_Data[postal_code]</t>
  </si>
  <si>
    <t>Home_Loan_Data[joint_loan]</t>
  </si>
  <si>
    <t>Home_Loan_Data[AGE]</t>
  </si>
  <si>
    <t>Home_Loan_Data[GENDER]</t>
  </si>
  <si>
    <t>Data returned for Max of property_value, Condominium (First 1000 rows).</t>
  </si>
  <si>
    <t>AGE2(Bucket)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</si>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</sst>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 * #,##0.00_ ;_ * \-#,##0.00_ ;_ * &quot;-&quot;??_ ;_ @_ "/>
    <numFmt numFmtId="164" formatCode="[$-14009]yyyy/mm/dd;@"/>
    <numFmt numFmtId="165" formatCode="0.0"/>
    <numFmt numFmtId="166" formatCode="[$$-409]#,##0"/>
    <numFmt numFmtId="167" formatCode="_-[$$-409]* #,##0.00_ ;_-[$$-409]* \-#,##0.00\ ;_-[$$-409]* &quot;-&quot;??_ ;_-@_ "/>
    <numFmt numFmtId="168" formatCode="[$$-409]#.00,,\ &quot;M&quot;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2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 vertical="center"/>
    </xf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2" fontId="0" fillId="0" borderId="0" xfId="0" applyNumberFormat="1"/>
    <xf numFmtId="165" fontId="0" fillId="0" borderId="0" xfId="0" applyNumberFormat="1"/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0" applyNumberFormat="1"/>
    <xf numFmtId="166" fontId="0" fillId="0" borderId="0" xfId="0" applyNumberFormat="1"/>
    <xf numFmtId="14" fontId="0" fillId="0" borderId="0" xfId="0" applyNumberFormat="1" applyAlignment="1">
      <alignment horizontal="left"/>
    </xf>
    <xf numFmtId="43" fontId="2" fillId="2" borderId="0" xfId="1" applyFont="1" applyFill="1"/>
    <xf numFmtId="167" fontId="0" fillId="0" borderId="0" xfId="1" applyNumberFormat="1" applyFont="1"/>
    <xf numFmtId="167" fontId="0" fillId="0" borderId="0" xfId="0" applyNumberFormat="1"/>
    <xf numFmtId="168" fontId="0" fillId="0" borderId="0" xfId="0" applyNumberFormat="1"/>
    <xf numFmtId="0" fontId="2" fillId="3" borderId="0" xfId="0" applyFont="1" applyFill="1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center" vertical="center"/>
    </xf>
  </cellXfs>
  <cellStyles count="2">
    <cellStyle name="Comma" xfId="1" builtinId="3"/>
    <cellStyle name="Normal" xfId="0" builtinId="0"/>
  </cellStyles>
  <dxfs count="35">
    <dxf>
      <numFmt numFmtId="0" formatCode="General"/>
    </dxf>
    <dxf>
      <numFmt numFmtId="0" formatCode="General"/>
    </dxf>
    <dxf>
      <numFmt numFmtId="0" formatCode="General"/>
    </dxf>
    <dxf>
      <numFmt numFmtId="164" formatCode="[$-14009]yyyy/mm/dd;@"/>
    </dxf>
    <dxf>
      <numFmt numFmtId="164" formatCode="[$-14009]yyyy/mm/dd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center" textRotation="0" wrapText="0" indent="0" justifyLastLine="0" shrinkToFit="0" readingOrder="0"/>
    </dxf>
    <dxf>
      <numFmt numFmtId="35" formatCode="_ * #,##0.00_ ;_ * \-#,##0.00_ ;_ * &quot;-&quot;??_ ;_ @_ "/>
    </dxf>
    <dxf>
      <numFmt numFmtId="0" formatCode="General"/>
    </dxf>
    <dxf>
      <numFmt numFmtId="164" formatCode="[$-14009]yyyy/mm/dd;@"/>
    </dxf>
    <dxf>
      <numFmt numFmtId="0" formatCode="General"/>
    </dxf>
    <dxf>
      <numFmt numFmtId="0" formatCode="General"/>
    </dxf>
    <dxf>
      <alignment horizontal="center" vertical="center" textRotation="0" wrapText="0" indent="0" justifyLastLine="0" shrinkToFit="0" readingOrder="0"/>
    </dxf>
    <dxf>
      <numFmt numFmtId="168" formatCode="[$$-409]#.00,,\ &quot;M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center" textRotation="0" wrapText="0" indent="0" justifyLastLine="0" shrinkToFit="0" readingOrder="0"/>
    </dxf>
    <dxf>
      <numFmt numFmtId="0" formatCode="General"/>
    </dxf>
    <dxf>
      <numFmt numFmtId="164" formatCode="[$-14009]yyyy/mm/dd;@"/>
    </dxf>
    <dxf>
      <numFmt numFmtId="164" formatCode="[$-14009]yyyy/mm/dd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7.xml"/><Relationship Id="rId18" Type="http://schemas.openxmlformats.org/officeDocument/2006/relationships/connections" Target="connections.xml"/><Relationship Id="rId26" Type="http://schemas.openxmlformats.org/officeDocument/2006/relationships/customXml" Target="../customXml/item2.xml"/><Relationship Id="rId39" Type="http://schemas.openxmlformats.org/officeDocument/2006/relationships/customXml" Target="../customXml/item15.xml"/><Relationship Id="rId21" Type="http://schemas.openxmlformats.org/officeDocument/2006/relationships/sheetMetadata" Target="metadata.xml"/><Relationship Id="rId34" Type="http://schemas.openxmlformats.org/officeDocument/2006/relationships/customXml" Target="../customXml/item10.xml"/><Relationship Id="rId42" Type="http://schemas.openxmlformats.org/officeDocument/2006/relationships/customXml" Target="../customXml/item18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0" Type="http://schemas.openxmlformats.org/officeDocument/2006/relationships/sharedStrings" Target="sharedStrings.xml"/><Relationship Id="rId29" Type="http://schemas.openxmlformats.org/officeDocument/2006/relationships/customXml" Target="../customXml/item5.xml"/><Relationship Id="rId41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24" Type="http://schemas.openxmlformats.org/officeDocument/2006/relationships/calcChain" Target="calcChain.xml"/><Relationship Id="rId32" Type="http://schemas.openxmlformats.org/officeDocument/2006/relationships/customXml" Target="../customXml/item8.xml"/><Relationship Id="rId37" Type="http://schemas.openxmlformats.org/officeDocument/2006/relationships/customXml" Target="../customXml/item13.xml"/><Relationship Id="rId40" Type="http://schemas.openxmlformats.org/officeDocument/2006/relationships/customXml" Target="../customXml/item1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23" Type="http://schemas.microsoft.com/office/2017/10/relationships/person" Target="persons/person.xml"/><Relationship Id="rId28" Type="http://schemas.openxmlformats.org/officeDocument/2006/relationships/customXml" Target="../customXml/item4.xml"/><Relationship Id="rId36" Type="http://schemas.openxmlformats.org/officeDocument/2006/relationships/customXml" Target="../customXml/item12.xml"/><Relationship Id="rId10" Type="http://schemas.openxmlformats.org/officeDocument/2006/relationships/pivotCacheDefinition" Target="pivotCache/pivotCacheDefinition4.xml"/><Relationship Id="rId19" Type="http://schemas.openxmlformats.org/officeDocument/2006/relationships/styles" Target="styles.xml"/><Relationship Id="rId31" Type="http://schemas.openxmlformats.org/officeDocument/2006/relationships/customXml" Target="../customXml/item7.xml"/><Relationship Id="rId44" Type="http://schemas.openxmlformats.org/officeDocument/2006/relationships/customXml" Target="../customXml/item20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Relationship Id="rId22" Type="http://schemas.openxmlformats.org/officeDocument/2006/relationships/powerPivotData" Target="model/item.data"/><Relationship Id="rId27" Type="http://schemas.openxmlformats.org/officeDocument/2006/relationships/customXml" Target="../customXml/item3.xml"/><Relationship Id="rId30" Type="http://schemas.openxmlformats.org/officeDocument/2006/relationships/customXml" Target="../customXml/item6.xml"/><Relationship Id="rId35" Type="http://schemas.openxmlformats.org/officeDocument/2006/relationships/customXml" Target="../customXml/item11.xml"/><Relationship Id="rId43" Type="http://schemas.openxmlformats.org/officeDocument/2006/relationships/customXml" Target="../customXml/item19.xml"/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6.xml"/><Relationship Id="rId17" Type="http://schemas.openxmlformats.org/officeDocument/2006/relationships/theme" Target="theme/theme1.xml"/><Relationship Id="rId25" Type="http://schemas.openxmlformats.org/officeDocument/2006/relationships/customXml" Target="../customXml/item1.xml"/><Relationship Id="rId33" Type="http://schemas.openxmlformats.org/officeDocument/2006/relationships/customXml" Target="../customXml/item9.xml"/><Relationship Id="rId38" Type="http://schemas.openxmlformats.org/officeDocument/2006/relationships/customXml" Target="../customXml/item1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nu S" refreshedDate="45227.654795486109" backgroundQuery="1" createdVersion="8" refreshedVersion="8" minRefreshableVersion="3" recordCount="0" supportSubquery="1" supportAdvancedDrill="1" xr:uid="{3F1D9D8D-BB16-4B4C-9D53-CC50BA944496}">
  <cacheSource type="external" connectionId="6"/>
  <cacheFields count="4">
    <cacheField name="[Home_Loan_Data].[property_type].[property_type]" caption="property_type" numFmtId="0" hierarchy="18" level="1">
      <sharedItems count="1">
        <s v="Townhome"/>
      </sharedItems>
    </cacheField>
    <cacheField name="[Home_Loan_Data].[joint_loan].[joint_loan]" caption="joint_loan" numFmtId="0" hierarchy="25" level="1">
      <sharedItems count="1">
        <s v="No"/>
      </sharedItems>
    </cacheField>
    <cacheField name="[Home_Loan_Data].[GENDER].[GENDER]" caption="GENDER" numFmtId="0" hierarchy="27" level="1">
      <sharedItems count="1">
        <s v="Female"/>
      </sharedItems>
    </cacheField>
    <cacheField name="[Measures].[Average of AGE]" caption="Average of AGE" numFmtId="0" hierarchy="61" level="32767"/>
  </cacheFields>
  <cacheHierarchies count="66">
    <cacheHierarchy uniqueName="[Banker].[banker_id]" caption="banker_id" attribute="1" defaultMemberUniqueName="[Banker].[banker_id].[All]" allUniqueName="[Banker].[banker_id].[All]" dimensionUniqueName="[Banker]" displayFolder="" count="0" memberValueDatatype="130" unbalanced="0"/>
    <cacheHierarchy uniqueName="[Banker].[first_name]" caption="first_name" attribute="1" defaultMemberUniqueName="[Banker].[first_name].[All]" allUniqueName="[Banker].[first_name].[All]" dimensionUniqueName="[Banker]" displayFolder="" count="0" memberValueDatatype="130" unbalanced="0"/>
    <cacheHierarchy uniqueName="[Banker].[last_name]" caption="last_name" attribute="1" defaultMemberUniqueName="[Banker].[last_name].[All]" allUniqueName="[Banker].[last_name].[All]" dimensionUniqueName="[Banker]" displayFolder="" count="0" memberValueDatatype="130" unbalanced="0"/>
    <cacheHierarchy uniqueName="[Banker].[gender]" caption="gender" attribute="1" defaultMemberUniqueName="[Banker].[gender].[All]" allUniqueName="[Banker].[gender].[All]" dimensionUniqueName="[Banker]" displayFolder="" count="0" memberValueDatatype="130" unbalanced="0"/>
    <cacheHierarchy uniqueName="[Banker].[phone]" caption="phone" attribute="1" defaultMemberUniqueName="[Banker].[phone].[All]" allUniqueName="[Banker].[phone].[All]" dimensionUniqueName="[Banker]" displayFolder="" count="0" memberValueDatatype="130" unbalanced="0"/>
    <cacheHierarchy uniqueName="[Banker].[dob]" caption="dob" attribute="1" time="1" defaultMemberUniqueName="[Banker].[dob].[All]" allUniqueName="[Banker].[dob].[All]" dimensionUniqueName="[Banker]" displayFolder="" count="0" memberValueDatatype="7" unbalanced="0"/>
    <cacheHierarchy uniqueName="[Banker].[date_joined]" caption="date_joined" attribute="1" time="1" defaultMemberUniqueName="[Banker].[date_joined].[All]" allUniqueName="[Banker].[date_joined].[All]" dimensionUniqueName="[Banker]" displayFolder="" count="0" memberValueDatatype="7" unbalanced="0"/>
    <cacheHierarchy uniqueName="[Banker].[AGE]" caption="AGE" attribute="1" defaultMemberUniqueName="[Banker].[AGE].[All]" allUniqueName="[Banker].[AGE].[All]" dimensionUniqueName="[Banker]" displayFolder="" count="0" memberValueDatatype="20" unbalanced="0"/>
    <cacheHierarchy uniqueName="[Customer_Data].[customer_id]" caption="customer_id" attribute="1" defaultMemberUniqueName="[Customer_Data].[customer_id].[All]" allUniqueName="[Customer_Data].[customer_id].[All]" dimensionUniqueName="[Customer_Data]" displayFolder="" count="0" memberValueDatatype="20" unbalanced="0"/>
    <cacheHierarchy uniqueName="[Customer_Data].[first_name]" caption="first_name" attribute="1" defaultMemberUniqueName="[Customer_Data].[first_name].[All]" allUniqueName="[Customer_Data].[first_name].[All]" dimensionUniqueName="[Customer_Data]" displayFolder="" count="0" memberValueDatatype="130" unbalanced="0"/>
    <cacheHierarchy uniqueName="[Customer_Data].[last_name]" caption="last_name" attribute="1" defaultMemberUniqueName="[Customer_Data].[last_name].[All]" allUniqueName="[Customer_Data].[last_name].[All]" dimensionUniqueName="[Customer_Data]" displayFolder="" count="0" memberValueDatatype="130" unbalanced="0"/>
    <cacheHierarchy uniqueName="[Customer_Data].[email]" caption="email" attribute="1" defaultMemberUniqueName="[Customer_Data].[email].[All]" allUniqueName="[Customer_Data].[email].[All]" dimensionUniqueName="[Customer_Data]" displayFolder="" count="0" memberValueDatatype="130" unbalanced="0"/>
    <cacheHierarchy uniqueName="[Customer_Data].[gender]" caption="gender" attribute="1" defaultMemberUniqueName="[Customer_Data].[gender].[All]" allUniqueName="[Customer_Data].[gender].[All]" dimensionUniqueName="[Customer_Data]" displayFolder="" count="0" memberValueDatatype="130" unbalanced="0"/>
    <cacheHierarchy uniqueName="[Customer_Data].[phone]" caption="phone" attribute="1" defaultMemberUniqueName="[Customer_Data].[phone].[All]" allUniqueName="[Customer_Data].[phone].[All]" dimensionUniqueName="[Customer_Data]" displayFolder="" count="0" memberValueDatatype="130" unbalanced="0"/>
    <cacheHierarchy uniqueName="[Customer_Data].[dob]" caption="dob" attribute="1" time="1" defaultMemberUniqueName="[Customer_Data].[dob].[All]" allUniqueName="[Customer_Data].[dob].[All]" dimensionUniqueName="[Customer_Data]" displayFolder="" count="0" memberValueDatatype="7" unbalanced="0"/>
    <cacheHierarchy uniqueName="[Customer_Data].[customer_since]" caption="customer_since" attribute="1" time="1" defaultMemberUniqueName="[Customer_Data].[customer_since].[All]" allUniqueName="[Customer_Data].[customer_since].[All]" dimensionUniqueName="[Customer_Data]" displayFolder="" count="0" memberValueDatatype="7" unbalanced="0"/>
    <cacheHierarchy uniqueName="[Customer_Data].[nationality]" caption="nationality" attribute="1" defaultMemberUniqueName="[Customer_Data].[nationality].[All]" allUniqueName="[Customer_Data].[nationality].[All]" dimensionUniqueName="[Customer_Data]" displayFolder="" count="0" memberValueDatatype="130" unbalanced="0"/>
    <cacheHierarchy uniqueName="[Home_Loan_Data].[loan_id]" caption="loan_id" attribute="1" defaultMemberUniqueName="[Home_Loan_Data].[loan_id].[All]" allUniqueName="[Home_Loan_Data].[loan_id].[All]" dimensionUniqueName="[Home_Loan_Data]" displayFolder="" count="0" memberValueDatatype="130" unbalanced="0"/>
    <cacheHierarchy uniqueName="[Home_Loan_Data].[property_type]" caption="property_type" attribute="1" defaultMemberUniqueName="[Home_Loan_Data].[property_type].[All]" allUniqueName="[Home_Loan_Data].[property_type].[All]" dimensionUniqueName="[Home_Loan_Data]" displayFolder="" count="2" memberValueDatatype="130" unbalanced="0">
      <fieldsUsage count="2">
        <fieldUsage x="-1"/>
        <fieldUsage x="0"/>
      </fieldsUsage>
    </cacheHierarchy>
    <cacheHierarchy uniqueName="[Home_Loan_Data].[country]" caption="country" attribute="1" defaultMemberUniqueName="[Home_Loan_Data].[country].[All]" allUniqueName="[Home_Loan_Data].[country].[All]" dimensionUniqueName="[Home_Loan_Data]" displayFolder="" count="0" memberValueDatatype="130" unbalanced="0"/>
    <cacheHierarchy uniqueName="[Home_Loan_Data].[city]" caption="city" attribute="1" defaultMemberUniqueName="[Home_Loan_Data].[city].[All]" allUniqueName="[Home_Loan_Data].[city].[All]" dimensionUniqueName="[Home_Loan_Data]" displayFolder="" count="0" memberValueDatatype="130" unbalanced="0"/>
    <cacheHierarchy uniqueName="[Home_Loan_Data].[property_value]" caption="property_value" attribute="1" defaultMemberUniqueName="[Home_Loan_Data].[property_value].[All]" allUniqueName="[Home_Loan_Data].[property_value].[All]" dimensionUniqueName="[Home_Loan_Data]" displayFolder="" count="0" memberValueDatatype="20" unbalanced="0"/>
    <cacheHierarchy uniqueName="[Home_Loan_Data].[loan_percent]" caption="loan_percent" attribute="1" defaultMemberUniqueName="[Home_Loan_Data].[loan_percent].[All]" allUniqueName="[Home_Loan_Data].[loan_percent].[All]" dimensionUniqueName="[Home_Loan_Data]" displayFolder="" count="0" memberValueDatatype="20" unbalanced="0"/>
    <cacheHierarchy uniqueName="[Home_Loan_Data].[loan_term]" caption="loan_term" attribute="1" defaultMemberUniqueName="[Home_Loan_Data].[loan_term].[All]" allUniqueName="[Home_Loan_Data].[loan_term].[All]" dimensionUniqueName="[Home_Loan_Data]" displayFolder="" count="0" memberValueDatatype="20" unbalanced="0"/>
    <cacheHierarchy uniqueName="[Home_Loan_Data].[postal_code]" caption="postal_code" attribute="1" defaultMemberUniqueName="[Home_Loan_Data].[postal_code].[All]" allUniqueName="[Home_Loan_Data].[postal_code].[All]" dimensionUniqueName="[Home_Loan_Data]" displayFolder="" count="0" memberValueDatatype="20" unbalanced="0"/>
    <cacheHierarchy uniqueName="[Home_Loan_Data].[joint_loan]" caption="joint_loan" attribute="1" defaultMemberUniqueName="[Home_Loan_Data].[joint_loan].[All]" allUniqueName="[Home_Loan_Data].[joint_loan].[All]" dimensionUniqueName="[Home_Loan_Data]" displayFolder="" count="2" memberValueDatatype="130" unbalanced="0">
      <fieldsUsage count="2">
        <fieldUsage x="-1"/>
        <fieldUsage x="1"/>
      </fieldsUsage>
    </cacheHierarchy>
    <cacheHierarchy uniqueName="[Home_Loan_Data].[AGE]" caption="AGE" attribute="1" defaultMemberUniqueName="[Home_Loan_Data].[AGE].[All]" allUniqueName="[Home_Loan_Data].[AGE].[All]" dimensionUniqueName="[Home_Loan_Data]" displayFolder="" count="0" memberValueDatatype="20" unbalanced="0"/>
    <cacheHierarchy uniqueName="[Home_Loan_Data].[GENDER]" caption="GENDER" attribute="1" defaultMemberUniqueName="[Home_Loan_Data].[GENDER].[All]" allUniqueName="[Home_Loan_Data].[GENDER].[All]" dimensionUniqueName="[Home_Loan_Data]" displayFolder="" count="2" memberValueDatatype="130" unbalanced="0">
      <fieldsUsage count="2">
        <fieldUsage x="-1"/>
        <fieldUsage x="2"/>
      </fieldsUsage>
    </cacheHierarchy>
    <cacheHierarchy uniqueName="[Loan_Records_Data].[record_id]" caption="record_id" attribute="1" defaultMemberUniqueName="[Loan_Records_Data].[record_id].[All]" allUniqueName="[Loan_Records_Data].[record_id].[All]" dimensionUniqueName="[Loan_Records_Data]" displayFolder="" count="0" memberValueDatatype="20" unbalanced="0"/>
    <cacheHierarchy uniqueName="[Loan_Records_Data].[customer_id]" caption="customer_id" attribute="1" defaultMemberUniqueName="[Loan_Records_Data].[customer_id].[All]" allUniqueName="[Loan_Records_Data].[customer_id].[All]" dimensionUniqueName="[Loan_Records_Data]" displayFolder="" count="0" memberValueDatatype="20" unbalanced="0"/>
    <cacheHierarchy uniqueName="[Loan_Records_Data].[loan_id]" caption="loan_id" attribute="1" defaultMemberUniqueName="[Loan_Records_Data].[loan_id].[All]" allUniqueName="[Loan_Records_Data].[loan_id].[All]" dimensionUniqueName="[Loan_Records_Data]" displayFolder="" count="0" memberValueDatatype="130" unbalanced="0"/>
    <cacheHierarchy uniqueName="[Loan_Records_Data].[banker_id]" caption="banker_id" attribute="1" defaultMemberUniqueName="[Loan_Records_Data].[banker_id].[All]" allUniqueName="[Loan_Records_Data].[banker_id].[All]" dimensionUniqueName="[Loan_Records_Data]" displayFolder="" count="0" memberValueDatatype="130" unbalanced="0"/>
    <cacheHierarchy uniqueName="[Loan_Records_Data].[transaction_date]" caption="transaction_date" attribute="1" time="1" defaultMemberUniqueName="[Loan_Records_Data].[transaction_date].[All]" allUniqueName="[Loan_Records_Data].[transaction_date].[All]" dimensionUniqueName="[Loan_Records_Data]" displayFolder="" count="0" memberValueDatatype="7" unbalanced="0"/>
    <cacheHierarchy uniqueName="[Loan_Records_Data].[GENDER]" caption="GENDER" attribute="1" defaultMemberUniqueName="[Loan_Records_Data].[GENDER].[All]" allUniqueName="[Loan_Records_Data].[GENDER].[All]" dimensionUniqueName="[Loan_Records_Data]" displayFolder="" count="0" memberValueDatatype="130" unbalanced="0"/>
    <cacheHierarchy uniqueName="[Measures].[__XL_Count Banker]" caption="__XL_Count Banker" measure="1" displayFolder="" measureGroup="Banker" count="0" hidden="1"/>
    <cacheHierarchy uniqueName="[Measures].[__XL_Count Customer_Data]" caption="__XL_Count Customer_Data" measure="1" displayFolder="" measureGroup="Customer_Data" count="0" hidden="1"/>
    <cacheHierarchy uniqueName="[Measures].[__XL_Count Home_Loan_Data]" caption="__XL_Count Home_Loan_Data" measure="1" displayFolder="" measureGroup="Home_Loan_Data" count="0" hidden="1"/>
    <cacheHierarchy uniqueName="[Measures].[__XL_Count Loan_Records_Data]" caption="__XL_Count Loan_Records_Data" measure="1" displayFolder="" measureGroup="Loan_Records_Data" count="0" hidden="1"/>
    <cacheHierarchy uniqueName="[Measures].[__No measures defined]" caption="__No measures defined" measure="1" displayFolder="" count="0" hidden="1"/>
    <cacheHierarchy uniqueName="[Measures].[Sum of property_value]" caption="Sum of property_value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Max of property_value]" caption="Max of property_value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loan_percent]" caption="Sum of loan_percent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loan_percent]" caption="Average of loan_percent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Min of loan_percent]" caption="Min of loan_percent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loan_percent]" caption="Count of loan_percent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Max of loan_percent]" caption="Max of loan_percent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property_value]" caption="Average of property_value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ecord_id]" caption="Sum of record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record_id]" caption="Count of record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city]" caption="Count of city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Distinct Count of city]" caption="Distinct Count of city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Distinct Count of record_id]" caption="Distinct Count of record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transaction_date]" caption="Count of transaction_date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AGE 2]" caption="Sum of AGE 2" measure="1" displayFolder="" measureGroup="Banker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AGE 2]" caption="Average of AGE 2" measure="1" displayFolder="" measureGroup="Banker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loan_term]" caption="Sum of loan_term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loan_term]" caption="Average of loan_term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loan_term]" caption="Count of loan_term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customer_id]" caption="Sum of customer_id" measure="1" displayFolder="" measureGroup="Customer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customer_id 2]" caption="Sum of customer_id 2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GE]" caption="Sum of AGE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AGE]" caption="Average of AGE" measure="1" displayFolder="" measureGroup="Home_Loan_Data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Max of record_id]" caption="Max of record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record_id]" caption="Average of record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loan_id]" caption="Count of loan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Distinct Count of loan_id]" caption="Distinct Count of loan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5">
    <dimension name="Banker" uniqueName="[Banker]" caption="Banker"/>
    <dimension name="Customer_Data" uniqueName="[Customer_Data]" caption="Customer_Data"/>
    <dimension name="Home_Loan_Data" uniqueName="[Home_Loan_Data]" caption="Home_Loan_Data"/>
    <dimension name="Loan_Records_Data" uniqueName="[Loan_Records_Data]" caption="Loan_Records_Data"/>
    <dimension measure="1" name="Measures" uniqueName="[Measures]" caption="Measures"/>
  </dimensions>
  <measureGroups count="4">
    <measureGroup name="Banker" caption="Banker"/>
    <measureGroup name="Customer_Data" caption="Customer_Data"/>
    <measureGroup name="Home_Loan_Data" caption="Home_Loan_Data"/>
    <measureGroup name="Loan_Records_Data" caption="Loan_Records_Data"/>
  </measureGroups>
  <maps count="9">
    <map measureGroup="0" dimension="0"/>
    <map measureGroup="1" dimension="0"/>
    <map measureGroup="1" dimension="1"/>
    <map measureGroup="1" dimension="3"/>
    <map measureGroup="2" dimension="0"/>
    <map measureGroup="2" dimension="2"/>
    <map measureGroup="2" dimension="3"/>
    <map measureGroup="3" dimension="0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nu S" refreshedDate="45227.653148379628" backgroundQuery="1" createdVersion="8" refreshedVersion="8" minRefreshableVersion="3" recordCount="0" supportSubquery="1" supportAdvancedDrill="1" xr:uid="{D325A6D8-10D9-49BC-A7B0-D9D41247CE3D}">
  <cacheSource type="external" connectionId="6"/>
  <cacheFields count="4">
    <cacheField name="[Measures].[Average of loan_term]" caption="Average of loan_term" numFmtId="0" hierarchy="56" level="32767"/>
    <cacheField name="[Home_Loan_Data].[property_type].[property_type]" caption="property_type" numFmtId="0" hierarchy="18" level="1">
      <sharedItems count="2">
        <s v="Condominium"/>
        <s v="Detached"/>
      </sharedItems>
    </cacheField>
    <cacheField name="[Home_Loan_Data].[joint_loan].[joint_loan]" caption="joint_loan" numFmtId="0" hierarchy="25" level="1">
      <sharedItems count="1">
        <s v="No"/>
      </sharedItems>
    </cacheField>
    <cacheField name="[Home_Loan_Data].[city].[city]" caption="city" numFmtId="0" hierarchy="20" level="1">
      <sharedItems count="4">
        <s v="Biloxi"/>
        <s v="Lansing"/>
        <s v="Las Vegas"/>
        <s v="Sparks"/>
      </sharedItems>
    </cacheField>
  </cacheFields>
  <cacheHierarchies count="66">
    <cacheHierarchy uniqueName="[Banker].[banker_id]" caption="banker_id" attribute="1" defaultMemberUniqueName="[Banker].[banker_id].[All]" allUniqueName="[Banker].[banker_id].[All]" dimensionUniqueName="[Banker]" displayFolder="" count="0" memberValueDatatype="130" unbalanced="0"/>
    <cacheHierarchy uniqueName="[Banker].[first_name]" caption="first_name" attribute="1" defaultMemberUniqueName="[Banker].[first_name].[All]" allUniqueName="[Banker].[first_name].[All]" dimensionUniqueName="[Banker]" displayFolder="" count="0" memberValueDatatype="130" unbalanced="0"/>
    <cacheHierarchy uniqueName="[Banker].[last_name]" caption="last_name" attribute="1" defaultMemberUniqueName="[Banker].[last_name].[All]" allUniqueName="[Banker].[last_name].[All]" dimensionUniqueName="[Banker]" displayFolder="" count="0" memberValueDatatype="130" unbalanced="0"/>
    <cacheHierarchy uniqueName="[Banker].[gender]" caption="gender" attribute="1" defaultMemberUniqueName="[Banker].[gender].[All]" allUniqueName="[Banker].[gender].[All]" dimensionUniqueName="[Banker]" displayFolder="" count="0" memberValueDatatype="130" unbalanced="0"/>
    <cacheHierarchy uniqueName="[Banker].[phone]" caption="phone" attribute="1" defaultMemberUniqueName="[Banker].[phone].[All]" allUniqueName="[Banker].[phone].[All]" dimensionUniqueName="[Banker]" displayFolder="" count="0" memberValueDatatype="130" unbalanced="0"/>
    <cacheHierarchy uniqueName="[Banker].[dob]" caption="dob" attribute="1" time="1" defaultMemberUniqueName="[Banker].[dob].[All]" allUniqueName="[Banker].[dob].[All]" dimensionUniqueName="[Banker]" displayFolder="" count="0" memberValueDatatype="7" unbalanced="0"/>
    <cacheHierarchy uniqueName="[Banker].[date_joined]" caption="date_joined" attribute="1" time="1" defaultMemberUniqueName="[Banker].[date_joined].[All]" allUniqueName="[Banker].[date_joined].[All]" dimensionUniqueName="[Banker]" displayFolder="" count="0" memberValueDatatype="7" unbalanced="0"/>
    <cacheHierarchy uniqueName="[Banker].[AGE]" caption="AGE" attribute="1" defaultMemberUniqueName="[Banker].[AGE].[All]" allUniqueName="[Banker].[AGE].[All]" dimensionUniqueName="[Banker]" displayFolder="" count="0" memberValueDatatype="20" unbalanced="0"/>
    <cacheHierarchy uniqueName="[Customer_Data].[customer_id]" caption="customer_id" attribute="1" defaultMemberUniqueName="[Customer_Data].[customer_id].[All]" allUniqueName="[Customer_Data].[customer_id].[All]" dimensionUniqueName="[Customer_Data]" displayFolder="" count="0" memberValueDatatype="20" unbalanced="0"/>
    <cacheHierarchy uniqueName="[Customer_Data].[first_name]" caption="first_name" attribute="1" defaultMemberUniqueName="[Customer_Data].[first_name].[All]" allUniqueName="[Customer_Data].[first_name].[All]" dimensionUniqueName="[Customer_Data]" displayFolder="" count="0" memberValueDatatype="130" unbalanced="0"/>
    <cacheHierarchy uniqueName="[Customer_Data].[last_name]" caption="last_name" attribute="1" defaultMemberUniqueName="[Customer_Data].[last_name].[All]" allUniqueName="[Customer_Data].[last_name].[All]" dimensionUniqueName="[Customer_Data]" displayFolder="" count="0" memberValueDatatype="130" unbalanced="0"/>
    <cacheHierarchy uniqueName="[Customer_Data].[email]" caption="email" attribute="1" defaultMemberUniqueName="[Customer_Data].[email].[All]" allUniqueName="[Customer_Data].[email].[All]" dimensionUniqueName="[Customer_Data]" displayFolder="" count="0" memberValueDatatype="130" unbalanced="0"/>
    <cacheHierarchy uniqueName="[Customer_Data].[gender]" caption="gender" attribute="1" defaultMemberUniqueName="[Customer_Data].[gender].[All]" allUniqueName="[Customer_Data].[gender].[All]" dimensionUniqueName="[Customer_Data]" displayFolder="" count="0" memberValueDatatype="130" unbalanced="0"/>
    <cacheHierarchy uniqueName="[Customer_Data].[phone]" caption="phone" attribute="1" defaultMemberUniqueName="[Customer_Data].[phone].[All]" allUniqueName="[Customer_Data].[phone].[All]" dimensionUniqueName="[Customer_Data]" displayFolder="" count="0" memberValueDatatype="130" unbalanced="0"/>
    <cacheHierarchy uniqueName="[Customer_Data].[dob]" caption="dob" attribute="1" time="1" defaultMemberUniqueName="[Customer_Data].[dob].[All]" allUniqueName="[Customer_Data].[dob].[All]" dimensionUniqueName="[Customer_Data]" displayFolder="" count="0" memberValueDatatype="7" unbalanced="0"/>
    <cacheHierarchy uniqueName="[Customer_Data].[customer_since]" caption="customer_since" attribute="1" time="1" defaultMemberUniqueName="[Customer_Data].[customer_since].[All]" allUniqueName="[Customer_Data].[customer_since].[All]" dimensionUniqueName="[Customer_Data]" displayFolder="" count="0" memberValueDatatype="7" unbalanced="0"/>
    <cacheHierarchy uniqueName="[Customer_Data].[nationality]" caption="nationality" attribute="1" defaultMemberUniqueName="[Customer_Data].[nationality].[All]" allUniqueName="[Customer_Data].[nationality].[All]" dimensionUniqueName="[Customer_Data]" displayFolder="" count="0" memberValueDatatype="130" unbalanced="0"/>
    <cacheHierarchy uniqueName="[Home_Loan_Data].[loan_id]" caption="loan_id" attribute="1" defaultMemberUniqueName="[Home_Loan_Data].[loan_id].[All]" allUniqueName="[Home_Loan_Data].[loan_id].[All]" dimensionUniqueName="[Home_Loan_Data]" displayFolder="" count="0" memberValueDatatype="130" unbalanced="0"/>
    <cacheHierarchy uniqueName="[Home_Loan_Data].[property_type]" caption="property_type" attribute="1" defaultMemberUniqueName="[Home_Loan_Data].[property_type].[All]" allUniqueName="[Home_Loan_Data].[property_type].[All]" dimensionUniqueName="[Home_Loan_Data]" displayFolder="" count="2" memberValueDatatype="130" unbalanced="0">
      <fieldsUsage count="2">
        <fieldUsage x="-1"/>
        <fieldUsage x="1"/>
      </fieldsUsage>
    </cacheHierarchy>
    <cacheHierarchy uniqueName="[Home_Loan_Data].[country]" caption="country" attribute="1" defaultMemberUniqueName="[Home_Loan_Data].[country].[All]" allUniqueName="[Home_Loan_Data].[country].[All]" dimensionUniqueName="[Home_Loan_Data]" displayFolder="" count="0" memberValueDatatype="130" unbalanced="0"/>
    <cacheHierarchy uniqueName="[Home_Loan_Data].[city]" caption="city" attribute="1" defaultMemberUniqueName="[Home_Loan_Data].[city].[All]" allUniqueName="[Home_Loan_Data].[city].[All]" dimensionUniqueName="[Home_Loan_Data]" displayFolder="" count="2" memberValueDatatype="130" unbalanced="0">
      <fieldsUsage count="2">
        <fieldUsage x="-1"/>
        <fieldUsage x="3"/>
      </fieldsUsage>
    </cacheHierarchy>
    <cacheHierarchy uniqueName="[Home_Loan_Data].[property_value]" caption="property_value" attribute="1" defaultMemberUniqueName="[Home_Loan_Data].[property_value].[All]" allUniqueName="[Home_Loan_Data].[property_value].[All]" dimensionUniqueName="[Home_Loan_Data]" displayFolder="" count="0" memberValueDatatype="20" unbalanced="0"/>
    <cacheHierarchy uniqueName="[Home_Loan_Data].[loan_percent]" caption="loan_percent" attribute="1" defaultMemberUniqueName="[Home_Loan_Data].[loan_percent].[All]" allUniqueName="[Home_Loan_Data].[loan_percent].[All]" dimensionUniqueName="[Home_Loan_Data]" displayFolder="" count="0" memberValueDatatype="20" unbalanced="0"/>
    <cacheHierarchy uniqueName="[Home_Loan_Data].[loan_term]" caption="loan_term" attribute="1" defaultMemberUniqueName="[Home_Loan_Data].[loan_term].[All]" allUniqueName="[Home_Loan_Data].[loan_term].[All]" dimensionUniqueName="[Home_Loan_Data]" displayFolder="" count="0" memberValueDatatype="20" unbalanced="0"/>
    <cacheHierarchy uniqueName="[Home_Loan_Data].[postal_code]" caption="postal_code" attribute="1" defaultMemberUniqueName="[Home_Loan_Data].[postal_code].[All]" allUniqueName="[Home_Loan_Data].[postal_code].[All]" dimensionUniqueName="[Home_Loan_Data]" displayFolder="" count="0" memberValueDatatype="20" unbalanced="0"/>
    <cacheHierarchy uniqueName="[Home_Loan_Data].[joint_loan]" caption="joint_loan" attribute="1" defaultMemberUniqueName="[Home_Loan_Data].[joint_loan].[All]" allUniqueName="[Home_Loan_Data].[joint_loan].[All]" dimensionUniqueName="[Home_Loan_Data]" displayFolder="" count="2" memberValueDatatype="130" unbalanced="0">
      <fieldsUsage count="2">
        <fieldUsage x="-1"/>
        <fieldUsage x="2"/>
      </fieldsUsage>
    </cacheHierarchy>
    <cacheHierarchy uniqueName="[Home_Loan_Data].[AGE]" caption="AGE" attribute="1" defaultMemberUniqueName="[Home_Loan_Data].[AGE].[All]" allUniqueName="[Home_Loan_Data].[AGE].[All]" dimensionUniqueName="[Home_Loan_Data]" displayFolder="" count="0" memberValueDatatype="20" unbalanced="0"/>
    <cacheHierarchy uniqueName="[Home_Loan_Data].[GENDER]" caption="GENDER" attribute="1" defaultMemberUniqueName="[Home_Loan_Data].[GENDER].[All]" allUniqueName="[Home_Loan_Data].[GENDER].[All]" dimensionUniqueName="[Home_Loan_Data]" displayFolder="" count="0" memberValueDatatype="130" unbalanced="0"/>
    <cacheHierarchy uniqueName="[Loan_Records_Data].[record_id]" caption="record_id" attribute="1" defaultMemberUniqueName="[Loan_Records_Data].[record_id].[All]" allUniqueName="[Loan_Records_Data].[record_id].[All]" dimensionUniqueName="[Loan_Records_Data]" displayFolder="" count="0" memberValueDatatype="20" unbalanced="0"/>
    <cacheHierarchy uniqueName="[Loan_Records_Data].[customer_id]" caption="customer_id" attribute="1" defaultMemberUniqueName="[Loan_Records_Data].[customer_id].[All]" allUniqueName="[Loan_Records_Data].[customer_id].[All]" dimensionUniqueName="[Loan_Records_Data]" displayFolder="" count="0" memberValueDatatype="20" unbalanced="0"/>
    <cacheHierarchy uniqueName="[Loan_Records_Data].[loan_id]" caption="loan_id" attribute="1" defaultMemberUniqueName="[Loan_Records_Data].[loan_id].[All]" allUniqueName="[Loan_Records_Data].[loan_id].[All]" dimensionUniqueName="[Loan_Records_Data]" displayFolder="" count="0" memberValueDatatype="130" unbalanced="0"/>
    <cacheHierarchy uniqueName="[Loan_Records_Data].[banker_id]" caption="banker_id" attribute="1" defaultMemberUniqueName="[Loan_Records_Data].[banker_id].[All]" allUniqueName="[Loan_Records_Data].[banker_id].[All]" dimensionUniqueName="[Loan_Records_Data]" displayFolder="" count="0" memberValueDatatype="130" unbalanced="0"/>
    <cacheHierarchy uniqueName="[Loan_Records_Data].[transaction_date]" caption="transaction_date" attribute="1" time="1" defaultMemberUniqueName="[Loan_Records_Data].[transaction_date].[All]" allUniqueName="[Loan_Records_Data].[transaction_date].[All]" dimensionUniqueName="[Loan_Records_Data]" displayFolder="" count="0" memberValueDatatype="7" unbalanced="0"/>
    <cacheHierarchy uniqueName="[Loan_Records_Data].[GENDER]" caption="GENDER" attribute="1" defaultMemberUniqueName="[Loan_Records_Data].[GENDER].[All]" allUniqueName="[Loan_Records_Data].[GENDER].[All]" dimensionUniqueName="[Loan_Records_Data]" displayFolder="" count="0" memberValueDatatype="130" unbalanced="0"/>
    <cacheHierarchy uniqueName="[Measures].[__XL_Count Banker]" caption="__XL_Count Banker" measure="1" displayFolder="" measureGroup="Banker" count="0" hidden="1"/>
    <cacheHierarchy uniqueName="[Measures].[__XL_Count Customer_Data]" caption="__XL_Count Customer_Data" measure="1" displayFolder="" measureGroup="Customer_Data" count="0" hidden="1"/>
    <cacheHierarchy uniqueName="[Measures].[__XL_Count Home_Loan_Data]" caption="__XL_Count Home_Loan_Data" measure="1" displayFolder="" measureGroup="Home_Loan_Data" count="0" hidden="1"/>
    <cacheHierarchy uniqueName="[Measures].[__XL_Count Loan_Records_Data]" caption="__XL_Count Loan_Records_Data" measure="1" displayFolder="" measureGroup="Loan_Records_Data" count="0" hidden="1"/>
    <cacheHierarchy uniqueName="[Measures].[__No measures defined]" caption="__No measures defined" measure="1" displayFolder="" count="0" hidden="1"/>
    <cacheHierarchy uniqueName="[Measures].[Sum of property_value]" caption="Sum of property_value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Max of property_value]" caption="Max of property_value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loan_percent]" caption="Sum of loan_percent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loan_percent]" caption="Average of loan_percent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Min of loan_percent]" caption="Min of loan_percent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loan_percent]" caption="Count of loan_percent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Max of loan_percent]" caption="Max of loan_percent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property_value]" caption="Average of property_value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ecord_id]" caption="Sum of record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record_id]" caption="Count of record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city]" caption="Count of city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Distinct Count of city]" caption="Distinct Count of city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Distinct Count of record_id]" caption="Distinct Count of record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transaction_date]" caption="Count of transaction_date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AGE 2]" caption="Sum of AGE 2" measure="1" displayFolder="" measureGroup="Banker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AGE 2]" caption="Average of AGE 2" measure="1" displayFolder="" measureGroup="Banker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loan_term]" caption="Sum of loan_term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loan_term]" caption="Average of loan_term" measure="1" displayFolder="" measureGroup="Home_Loan_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loan_term]" caption="Count of loan_term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customer_id]" caption="Sum of customer_id" measure="1" displayFolder="" measureGroup="Customer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customer_id 2]" caption="Sum of customer_id 2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GE]" caption="Sum of AGE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AGE]" caption="Average of AGE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Max of record_id]" caption="Max of record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record_id]" caption="Average of record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loan_id]" caption="Count of loan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Distinct Count of loan_id]" caption="Distinct Count of loan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5">
    <dimension name="Banker" uniqueName="[Banker]" caption="Banker"/>
    <dimension name="Customer_Data" uniqueName="[Customer_Data]" caption="Customer_Data"/>
    <dimension name="Home_Loan_Data" uniqueName="[Home_Loan_Data]" caption="Home_Loan_Data"/>
    <dimension name="Loan_Records_Data" uniqueName="[Loan_Records_Data]" caption="Loan_Records_Data"/>
    <dimension measure="1" name="Measures" uniqueName="[Measures]" caption="Measures"/>
  </dimensions>
  <measureGroups count="4">
    <measureGroup name="Banker" caption="Banker"/>
    <measureGroup name="Customer_Data" caption="Customer_Data"/>
    <measureGroup name="Home_Loan_Data" caption="Home_Loan_Data"/>
    <measureGroup name="Loan_Records_Data" caption="Loan_Records_Data"/>
  </measureGroups>
  <maps count="9">
    <map measureGroup="0" dimension="0"/>
    <map measureGroup="1" dimension="0"/>
    <map measureGroup="1" dimension="1"/>
    <map measureGroup="1" dimension="3"/>
    <map measureGroup="2" dimension="0"/>
    <map measureGroup="2" dimension="2"/>
    <map measureGroup="2" dimension="3"/>
    <map measureGroup="3" dimension="0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nu S" refreshedDate="45227.653146875004" backgroundQuery="1" createdVersion="8" refreshedVersion="8" minRefreshableVersion="3" recordCount="0" supportSubquery="1" supportAdvancedDrill="1" xr:uid="{F8418B9C-479E-44BF-A3EA-AED831E50519}">
  <cacheSource type="external" connectionId="6"/>
  <cacheFields count="2">
    <cacheField name="[Measures].[Average of AGE 2]" caption="Average of AGE 2" numFmtId="0" hierarchy="54" level="32767"/>
    <cacheField name="[Banker].[gender].[gender]" caption="gender" numFmtId="0" hierarchy="3" level="1">
      <sharedItems count="1">
        <s v="Male"/>
      </sharedItems>
    </cacheField>
  </cacheFields>
  <cacheHierarchies count="66">
    <cacheHierarchy uniqueName="[Banker].[banker_id]" caption="banker_id" attribute="1" defaultMemberUniqueName="[Banker].[banker_id].[All]" allUniqueName="[Banker].[banker_id].[All]" dimensionUniqueName="[Banker]" displayFolder="" count="0" memberValueDatatype="130" unbalanced="0"/>
    <cacheHierarchy uniqueName="[Banker].[first_name]" caption="first_name" attribute="1" defaultMemberUniqueName="[Banker].[first_name].[All]" allUniqueName="[Banker].[first_name].[All]" dimensionUniqueName="[Banker]" displayFolder="" count="0" memberValueDatatype="130" unbalanced="0"/>
    <cacheHierarchy uniqueName="[Banker].[last_name]" caption="last_name" attribute="1" defaultMemberUniqueName="[Banker].[last_name].[All]" allUniqueName="[Banker].[last_name].[All]" dimensionUniqueName="[Banker]" displayFolder="" count="0" memberValueDatatype="130" unbalanced="0"/>
    <cacheHierarchy uniqueName="[Banker].[gender]" caption="gender" attribute="1" defaultMemberUniqueName="[Banker].[gender].[All]" allUniqueName="[Banker].[gender].[All]" dimensionUniqueName="[Banker]" displayFolder="" count="2" memberValueDatatype="130" unbalanced="0">
      <fieldsUsage count="2">
        <fieldUsage x="-1"/>
        <fieldUsage x="1"/>
      </fieldsUsage>
    </cacheHierarchy>
    <cacheHierarchy uniqueName="[Banker].[phone]" caption="phone" attribute="1" defaultMemberUniqueName="[Banker].[phone].[All]" allUniqueName="[Banker].[phone].[All]" dimensionUniqueName="[Banker]" displayFolder="" count="0" memberValueDatatype="130" unbalanced="0"/>
    <cacheHierarchy uniqueName="[Banker].[dob]" caption="dob" attribute="1" time="1" defaultMemberUniqueName="[Banker].[dob].[All]" allUniqueName="[Banker].[dob].[All]" dimensionUniqueName="[Banker]" displayFolder="" count="0" memberValueDatatype="7" unbalanced="0"/>
    <cacheHierarchy uniqueName="[Banker].[date_joined]" caption="date_joined" attribute="1" time="1" defaultMemberUniqueName="[Banker].[date_joined].[All]" allUniqueName="[Banker].[date_joined].[All]" dimensionUniqueName="[Banker]" displayFolder="" count="0" memberValueDatatype="7" unbalanced="0"/>
    <cacheHierarchy uniqueName="[Banker].[AGE]" caption="AGE" attribute="1" defaultMemberUniqueName="[Banker].[AGE].[All]" allUniqueName="[Banker].[AGE].[All]" dimensionUniqueName="[Banker]" displayFolder="" count="0" memberValueDatatype="20" unbalanced="0"/>
    <cacheHierarchy uniqueName="[Customer_Data].[customer_id]" caption="customer_id" attribute="1" defaultMemberUniqueName="[Customer_Data].[customer_id].[All]" allUniqueName="[Customer_Data].[customer_id].[All]" dimensionUniqueName="[Customer_Data]" displayFolder="" count="0" memberValueDatatype="20" unbalanced="0"/>
    <cacheHierarchy uniqueName="[Customer_Data].[first_name]" caption="first_name" attribute="1" defaultMemberUniqueName="[Customer_Data].[first_name].[All]" allUniqueName="[Customer_Data].[first_name].[All]" dimensionUniqueName="[Customer_Data]" displayFolder="" count="0" memberValueDatatype="130" unbalanced="0"/>
    <cacheHierarchy uniqueName="[Customer_Data].[last_name]" caption="last_name" attribute="1" defaultMemberUniqueName="[Customer_Data].[last_name].[All]" allUniqueName="[Customer_Data].[last_name].[All]" dimensionUniqueName="[Customer_Data]" displayFolder="" count="0" memberValueDatatype="130" unbalanced="0"/>
    <cacheHierarchy uniqueName="[Customer_Data].[email]" caption="email" attribute="1" defaultMemberUniqueName="[Customer_Data].[email].[All]" allUniqueName="[Customer_Data].[email].[All]" dimensionUniqueName="[Customer_Data]" displayFolder="" count="0" memberValueDatatype="130" unbalanced="0"/>
    <cacheHierarchy uniqueName="[Customer_Data].[gender]" caption="gender" attribute="1" defaultMemberUniqueName="[Customer_Data].[gender].[All]" allUniqueName="[Customer_Data].[gender].[All]" dimensionUniqueName="[Customer_Data]" displayFolder="" count="0" memberValueDatatype="130" unbalanced="0"/>
    <cacheHierarchy uniqueName="[Customer_Data].[phone]" caption="phone" attribute="1" defaultMemberUniqueName="[Customer_Data].[phone].[All]" allUniqueName="[Customer_Data].[phone].[All]" dimensionUniqueName="[Customer_Data]" displayFolder="" count="0" memberValueDatatype="130" unbalanced="0"/>
    <cacheHierarchy uniqueName="[Customer_Data].[dob]" caption="dob" attribute="1" time="1" defaultMemberUniqueName="[Customer_Data].[dob].[All]" allUniqueName="[Customer_Data].[dob].[All]" dimensionUniqueName="[Customer_Data]" displayFolder="" count="0" memberValueDatatype="7" unbalanced="0"/>
    <cacheHierarchy uniqueName="[Customer_Data].[customer_since]" caption="customer_since" attribute="1" time="1" defaultMemberUniqueName="[Customer_Data].[customer_since].[All]" allUniqueName="[Customer_Data].[customer_since].[All]" dimensionUniqueName="[Customer_Data]" displayFolder="" count="0" memberValueDatatype="7" unbalanced="0"/>
    <cacheHierarchy uniqueName="[Customer_Data].[nationality]" caption="nationality" attribute="1" defaultMemberUniqueName="[Customer_Data].[nationality].[All]" allUniqueName="[Customer_Data].[nationality].[All]" dimensionUniqueName="[Customer_Data]" displayFolder="" count="0" memberValueDatatype="130" unbalanced="0"/>
    <cacheHierarchy uniqueName="[Home_Loan_Data].[loan_id]" caption="loan_id" attribute="1" defaultMemberUniqueName="[Home_Loan_Data].[loan_id].[All]" allUniqueName="[Home_Loan_Data].[loan_id].[All]" dimensionUniqueName="[Home_Loan_Data]" displayFolder="" count="0" memberValueDatatype="130" unbalanced="0"/>
    <cacheHierarchy uniqueName="[Home_Loan_Data].[property_type]" caption="property_type" attribute="1" defaultMemberUniqueName="[Home_Loan_Data].[property_type].[All]" allUniqueName="[Home_Loan_Data].[property_type].[All]" dimensionUniqueName="[Home_Loan_Data]" displayFolder="" count="0" memberValueDatatype="130" unbalanced="0"/>
    <cacheHierarchy uniqueName="[Home_Loan_Data].[country]" caption="country" attribute="1" defaultMemberUniqueName="[Home_Loan_Data].[country].[All]" allUniqueName="[Home_Loan_Data].[country].[All]" dimensionUniqueName="[Home_Loan_Data]" displayFolder="" count="0" memberValueDatatype="130" unbalanced="0"/>
    <cacheHierarchy uniqueName="[Home_Loan_Data].[city]" caption="city" attribute="1" defaultMemberUniqueName="[Home_Loan_Data].[city].[All]" allUniqueName="[Home_Loan_Data].[city].[All]" dimensionUniqueName="[Home_Loan_Data]" displayFolder="" count="0" memberValueDatatype="130" unbalanced="0"/>
    <cacheHierarchy uniqueName="[Home_Loan_Data].[property_value]" caption="property_value" attribute="1" defaultMemberUniqueName="[Home_Loan_Data].[property_value].[All]" allUniqueName="[Home_Loan_Data].[property_value].[All]" dimensionUniqueName="[Home_Loan_Data]" displayFolder="" count="0" memberValueDatatype="20" unbalanced="0"/>
    <cacheHierarchy uniqueName="[Home_Loan_Data].[loan_percent]" caption="loan_percent" attribute="1" defaultMemberUniqueName="[Home_Loan_Data].[loan_percent].[All]" allUniqueName="[Home_Loan_Data].[loan_percent].[All]" dimensionUniqueName="[Home_Loan_Data]" displayFolder="" count="0" memberValueDatatype="20" unbalanced="0"/>
    <cacheHierarchy uniqueName="[Home_Loan_Data].[loan_term]" caption="loan_term" attribute="1" defaultMemberUniqueName="[Home_Loan_Data].[loan_term].[All]" allUniqueName="[Home_Loan_Data].[loan_term].[All]" dimensionUniqueName="[Home_Loan_Data]" displayFolder="" count="0" memberValueDatatype="20" unbalanced="0"/>
    <cacheHierarchy uniqueName="[Home_Loan_Data].[postal_code]" caption="postal_code" attribute="1" defaultMemberUniqueName="[Home_Loan_Data].[postal_code].[All]" allUniqueName="[Home_Loan_Data].[postal_code].[All]" dimensionUniqueName="[Home_Loan_Data]" displayFolder="" count="0" memberValueDatatype="20" unbalanced="0"/>
    <cacheHierarchy uniqueName="[Home_Loan_Data].[joint_loan]" caption="joint_loan" attribute="1" defaultMemberUniqueName="[Home_Loan_Data].[joint_loan].[All]" allUniqueName="[Home_Loan_Data].[joint_loan].[All]" dimensionUniqueName="[Home_Loan_Data]" displayFolder="" count="0" memberValueDatatype="130" unbalanced="0"/>
    <cacheHierarchy uniqueName="[Home_Loan_Data].[AGE]" caption="AGE" attribute="1" defaultMemberUniqueName="[Home_Loan_Data].[AGE].[All]" allUniqueName="[Home_Loan_Data].[AGE].[All]" dimensionUniqueName="[Home_Loan_Data]" displayFolder="" count="0" memberValueDatatype="20" unbalanced="0"/>
    <cacheHierarchy uniqueName="[Home_Loan_Data].[GENDER]" caption="GENDER" attribute="1" defaultMemberUniqueName="[Home_Loan_Data].[GENDER].[All]" allUniqueName="[Home_Loan_Data].[GENDER].[All]" dimensionUniqueName="[Home_Loan_Data]" displayFolder="" count="0" memberValueDatatype="130" unbalanced="0"/>
    <cacheHierarchy uniqueName="[Loan_Records_Data].[record_id]" caption="record_id" attribute="1" defaultMemberUniqueName="[Loan_Records_Data].[record_id].[All]" allUniqueName="[Loan_Records_Data].[record_id].[All]" dimensionUniqueName="[Loan_Records_Data]" displayFolder="" count="0" memberValueDatatype="20" unbalanced="0"/>
    <cacheHierarchy uniqueName="[Loan_Records_Data].[customer_id]" caption="customer_id" attribute="1" defaultMemberUniqueName="[Loan_Records_Data].[customer_id].[All]" allUniqueName="[Loan_Records_Data].[customer_id].[All]" dimensionUniqueName="[Loan_Records_Data]" displayFolder="" count="0" memberValueDatatype="20" unbalanced="0"/>
    <cacheHierarchy uniqueName="[Loan_Records_Data].[loan_id]" caption="loan_id" attribute="1" defaultMemberUniqueName="[Loan_Records_Data].[loan_id].[All]" allUniqueName="[Loan_Records_Data].[loan_id].[All]" dimensionUniqueName="[Loan_Records_Data]" displayFolder="" count="0" memberValueDatatype="130" unbalanced="0"/>
    <cacheHierarchy uniqueName="[Loan_Records_Data].[banker_id]" caption="banker_id" attribute="1" defaultMemberUniqueName="[Loan_Records_Data].[banker_id].[All]" allUniqueName="[Loan_Records_Data].[banker_id].[All]" dimensionUniqueName="[Loan_Records_Data]" displayFolder="" count="0" memberValueDatatype="130" unbalanced="0"/>
    <cacheHierarchy uniqueName="[Loan_Records_Data].[transaction_date]" caption="transaction_date" attribute="1" time="1" defaultMemberUniqueName="[Loan_Records_Data].[transaction_date].[All]" allUniqueName="[Loan_Records_Data].[transaction_date].[All]" dimensionUniqueName="[Loan_Records_Data]" displayFolder="" count="0" memberValueDatatype="7" unbalanced="0"/>
    <cacheHierarchy uniqueName="[Loan_Records_Data].[GENDER]" caption="GENDER" attribute="1" defaultMemberUniqueName="[Loan_Records_Data].[GENDER].[All]" allUniqueName="[Loan_Records_Data].[GENDER].[All]" dimensionUniqueName="[Loan_Records_Data]" displayFolder="" count="0" memberValueDatatype="130" unbalanced="0"/>
    <cacheHierarchy uniqueName="[Measures].[__XL_Count Banker]" caption="__XL_Count Banker" measure="1" displayFolder="" measureGroup="Banker" count="0" hidden="1"/>
    <cacheHierarchy uniqueName="[Measures].[__XL_Count Customer_Data]" caption="__XL_Count Customer_Data" measure="1" displayFolder="" measureGroup="Customer_Data" count="0" hidden="1"/>
    <cacheHierarchy uniqueName="[Measures].[__XL_Count Home_Loan_Data]" caption="__XL_Count Home_Loan_Data" measure="1" displayFolder="" measureGroup="Home_Loan_Data" count="0" hidden="1"/>
    <cacheHierarchy uniqueName="[Measures].[__XL_Count Loan_Records_Data]" caption="__XL_Count Loan_Records_Data" measure="1" displayFolder="" measureGroup="Loan_Records_Data" count="0" hidden="1"/>
    <cacheHierarchy uniqueName="[Measures].[__No measures defined]" caption="__No measures defined" measure="1" displayFolder="" count="0" hidden="1"/>
    <cacheHierarchy uniqueName="[Measures].[Sum of property_value]" caption="Sum of property_value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Max of property_value]" caption="Max of property_value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loan_percent]" caption="Sum of loan_percent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loan_percent]" caption="Average of loan_percent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Min of loan_percent]" caption="Min of loan_percent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loan_percent]" caption="Count of loan_percent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Max of loan_percent]" caption="Max of loan_percent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property_value]" caption="Average of property_value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ecord_id]" caption="Sum of record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record_id]" caption="Count of record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city]" caption="Count of city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Distinct Count of city]" caption="Distinct Count of city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Distinct Count of record_id]" caption="Distinct Count of record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transaction_date]" caption="Count of transaction_date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AGE 2]" caption="Sum of AGE 2" measure="1" displayFolder="" measureGroup="Banker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AGE 2]" caption="Average of AGE 2" measure="1" displayFolder="" measureGroup="Banker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loan_term]" caption="Sum of loan_term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loan_term]" caption="Average of loan_term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loan_term]" caption="Count of loan_term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customer_id]" caption="Sum of customer_id" measure="1" displayFolder="" measureGroup="Customer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customer_id 2]" caption="Sum of customer_id 2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GE]" caption="Sum of AGE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AGE]" caption="Average of AGE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Max of record_id]" caption="Max of record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record_id]" caption="Average of record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loan_id]" caption="Count of loan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Distinct Count of loan_id]" caption="Distinct Count of loan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5">
    <dimension name="Banker" uniqueName="[Banker]" caption="Banker"/>
    <dimension name="Customer_Data" uniqueName="[Customer_Data]" caption="Customer_Data"/>
    <dimension name="Home_Loan_Data" uniqueName="[Home_Loan_Data]" caption="Home_Loan_Data"/>
    <dimension name="Loan_Records_Data" uniqueName="[Loan_Records_Data]" caption="Loan_Records_Data"/>
    <dimension measure="1" name="Measures" uniqueName="[Measures]" caption="Measures"/>
  </dimensions>
  <measureGroups count="4">
    <measureGroup name="Banker" caption="Banker"/>
    <measureGroup name="Customer_Data" caption="Customer_Data"/>
    <measureGroup name="Home_Loan_Data" caption="Home_Loan_Data"/>
    <measureGroup name="Loan_Records_Data" caption="Loan_Records_Data"/>
  </measureGroups>
  <maps count="9">
    <map measureGroup="0" dimension="0"/>
    <map measureGroup="1" dimension="0"/>
    <map measureGroup="1" dimension="1"/>
    <map measureGroup="1" dimension="3"/>
    <map measureGroup="2" dimension="0"/>
    <map measureGroup="2" dimension="2"/>
    <map measureGroup="2" dimension="3"/>
    <map measureGroup="3" dimension="0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nu S" refreshedDate="45227.653145486111" backgroundQuery="1" createdVersion="8" refreshedVersion="8" minRefreshableVersion="3" recordCount="0" supportSubquery="1" supportAdvancedDrill="1" xr:uid="{48A27F29-B7FD-4360-834B-C237D57D3AAA}">
  <cacheSource type="external" connectionId="6"/>
  <cacheFields count="3">
    <cacheField name="[Measures].[Count of city]" caption="Count of city" numFmtId="0" hierarchy="49" level="32767"/>
    <cacheField name="[Home_Loan_Data].[city].[city]" caption="city" numFmtId="0" hierarchy="20" level="1">
      <sharedItems count="1">
        <s v="San Francisco"/>
      </sharedItems>
    </cacheField>
    <cacheField name="[Loan_Records_Data].[transaction_date].[transaction_date]" caption="transaction_date" numFmtId="0" hierarchy="32" level="1">
      <sharedItems containsSemiMixedTypes="0" containsNonDate="0" containsDate="1" containsString="0" minDate="2022-08-02T00:00:00" maxDate="2022-08-30T00:00:00" count="8">
        <d v="2022-08-02T00:00:00"/>
        <d v="2022-08-12T00:00:00"/>
        <d v="2022-08-13T00:00:00"/>
        <d v="2022-08-14T00:00:00"/>
        <d v="2022-08-17T00:00:00"/>
        <d v="2022-08-20T00:00:00"/>
        <d v="2022-08-27T00:00:00"/>
        <d v="2022-08-29T00:00:00"/>
      </sharedItems>
    </cacheField>
  </cacheFields>
  <cacheHierarchies count="66">
    <cacheHierarchy uniqueName="[Banker].[banker_id]" caption="banker_id" attribute="1" defaultMemberUniqueName="[Banker].[banker_id].[All]" allUniqueName="[Banker].[banker_id].[All]" dimensionUniqueName="[Banker]" displayFolder="" count="0" memberValueDatatype="130" unbalanced="0"/>
    <cacheHierarchy uniqueName="[Banker].[first_name]" caption="first_name" attribute="1" defaultMemberUniqueName="[Banker].[first_name].[All]" allUniqueName="[Banker].[first_name].[All]" dimensionUniqueName="[Banker]" displayFolder="" count="0" memberValueDatatype="130" unbalanced="0"/>
    <cacheHierarchy uniqueName="[Banker].[last_name]" caption="last_name" attribute="1" defaultMemberUniqueName="[Banker].[last_name].[All]" allUniqueName="[Banker].[last_name].[All]" dimensionUniqueName="[Banker]" displayFolder="" count="0" memberValueDatatype="130" unbalanced="0"/>
    <cacheHierarchy uniqueName="[Banker].[gender]" caption="gender" attribute="1" defaultMemberUniqueName="[Banker].[gender].[All]" allUniqueName="[Banker].[gender].[All]" dimensionUniqueName="[Banker]" displayFolder="" count="0" memberValueDatatype="130" unbalanced="0"/>
    <cacheHierarchy uniqueName="[Banker].[phone]" caption="phone" attribute="1" defaultMemberUniqueName="[Banker].[phone].[All]" allUniqueName="[Banker].[phone].[All]" dimensionUniqueName="[Banker]" displayFolder="" count="0" memberValueDatatype="130" unbalanced="0"/>
    <cacheHierarchy uniqueName="[Banker].[dob]" caption="dob" attribute="1" time="1" defaultMemberUniqueName="[Banker].[dob].[All]" allUniqueName="[Banker].[dob].[All]" dimensionUniqueName="[Banker]" displayFolder="" count="0" memberValueDatatype="7" unbalanced="0"/>
    <cacheHierarchy uniqueName="[Banker].[date_joined]" caption="date_joined" attribute="1" time="1" defaultMemberUniqueName="[Banker].[date_joined].[All]" allUniqueName="[Banker].[date_joined].[All]" dimensionUniqueName="[Banker]" displayFolder="" count="0" memberValueDatatype="7" unbalanced="0"/>
    <cacheHierarchy uniqueName="[Banker].[AGE]" caption="AGE" attribute="1" defaultMemberUniqueName="[Banker].[AGE].[All]" allUniqueName="[Banker].[AGE].[All]" dimensionUniqueName="[Banker]" displayFolder="" count="0" memberValueDatatype="20" unbalanced="0"/>
    <cacheHierarchy uniqueName="[Customer_Data].[customer_id]" caption="customer_id" attribute="1" defaultMemberUniqueName="[Customer_Data].[customer_id].[All]" allUniqueName="[Customer_Data].[customer_id].[All]" dimensionUniqueName="[Customer_Data]" displayFolder="" count="0" memberValueDatatype="20" unbalanced="0"/>
    <cacheHierarchy uniqueName="[Customer_Data].[first_name]" caption="first_name" attribute="1" defaultMemberUniqueName="[Customer_Data].[first_name].[All]" allUniqueName="[Customer_Data].[first_name].[All]" dimensionUniqueName="[Customer_Data]" displayFolder="" count="0" memberValueDatatype="130" unbalanced="0"/>
    <cacheHierarchy uniqueName="[Customer_Data].[last_name]" caption="last_name" attribute="1" defaultMemberUniqueName="[Customer_Data].[last_name].[All]" allUniqueName="[Customer_Data].[last_name].[All]" dimensionUniqueName="[Customer_Data]" displayFolder="" count="0" memberValueDatatype="130" unbalanced="0"/>
    <cacheHierarchy uniqueName="[Customer_Data].[email]" caption="email" attribute="1" defaultMemberUniqueName="[Customer_Data].[email].[All]" allUniqueName="[Customer_Data].[email].[All]" dimensionUniqueName="[Customer_Data]" displayFolder="" count="0" memberValueDatatype="130" unbalanced="0"/>
    <cacheHierarchy uniqueName="[Customer_Data].[gender]" caption="gender" attribute="1" defaultMemberUniqueName="[Customer_Data].[gender].[All]" allUniqueName="[Customer_Data].[gender].[All]" dimensionUniqueName="[Customer_Data]" displayFolder="" count="0" memberValueDatatype="130" unbalanced="0"/>
    <cacheHierarchy uniqueName="[Customer_Data].[phone]" caption="phone" attribute="1" defaultMemberUniqueName="[Customer_Data].[phone].[All]" allUniqueName="[Customer_Data].[phone].[All]" dimensionUniqueName="[Customer_Data]" displayFolder="" count="0" memberValueDatatype="130" unbalanced="0"/>
    <cacheHierarchy uniqueName="[Customer_Data].[dob]" caption="dob" attribute="1" time="1" defaultMemberUniqueName="[Customer_Data].[dob].[All]" allUniqueName="[Customer_Data].[dob].[All]" dimensionUniqueName="[Customer_Data]" displayFolder="" count="0" memberValueDatatype="7" unbalanced="0"/>
    <cacheHierarchy uniqueName="[Customer_Data].[customer_since]" caption="customer_since" attribute="1" time="1" defaultMemberUniqueName="[Customer_Data].[customer_since].[All]" allUniqueName="[Customer_Data].[customer_since].[All]" dimensionUniqueName="[Customer_Data]" displayFolder="" count="0" memberValueDatatype="7" unbalanced="0"/>
    <cacheHierarchy uniqueName="[Customer_Data].[nationality]" caption="nationality" attribute="1" defaultMemberUniqueName="[Customer_Data].[nationality].[All]" allUniqueName="[Customer_Data].[nationality].[All]" dimensionUniqueName="[Customer_Data]" displayFolder="" count="0" memberValueDatatype="130" unbalanced="0"/>
    <cacheHierarchy uniqueName="[Home_Loan_Data].[loan_id]" caption="loan_id" attribute="1" defaultMemberUniqueName="[Home_Loan_Data].[loan_id].[All]" allUniqueName="[Home_Loan_Data].[loan_id].[All]" dimensionUniqueName="[Home_Loan_Data]" displayFolder="" count="0" memberValueDatatype="130" unbalanced="0"/>
    <cacheHierarchy uniqueName="[Home_Loan_Data].[property_type]" caption="property_type" attribute="1" defaultMemberUniqueName="[Home_Loan_Data].[property_type].[All]" allUniqueName="[Home_Loan_Data].[property_type].[All]" dimensionUniqueName="[Home_Loan_Data]" displayFolder="" count="0" memberValueDatatype="130" unbalanced="0"/>
    <cacheHierarchy uniqueName="[Home_Loan_Data].[country]" caption="country" attribute="1" defaultMemberUniqueName="[Home_Loan_Data].[country].[All]" allUniqueName="[Home_Loan_Data].[country].[All]" dimensionUniqueName="[Home_Loan_Data]" displayFolder="" count="0" memberValueDatatype="130" unbalanced="0"/>
    <cacheHierarchy uniqueName="[Home_Loan_Data].[city]" caption="city" attribute="1" defaultMemberUniqueName="[Home_Loan_Data].[city].[All]" allUniqueName="[Home_Loan_Data].[city].[All]" dimensionUniqueName="[Home_Loan_Data]" displayFolder="" count="2" memberValueDatatype="130" unbalanced="0">
      <fieldsUsage count="2">
        <fieldUsage x="-1"/>
        <fieldUsage x="1"/>
      </fieldsUsage>
    </cacheHierarchy>
    <cacheHierarchy uniqueName="[Home_Loan_Data].[property_value]" caption="property_value" attribute="1" defaultMemberUniqueName="[Home_Loan_Data].[property_value].[All]" allUniqueName="[Home_Loan_Data].[property_value].[All]" dimensionUniqueName="[Home_Loan_Data]" displayFolder="" count="0" memberValueDatatype="20" unbalanced="0"/>
    <cacheHierarchy uniqueName="[Home_Loan_Data].[loan_percent]" caption="loan_percent" attribute="1" defaultMemberUniqueName="[Home_Loan_Data].[loan_percent].[All]" allUniqueName="[Home_Loan_Data].[loan_percent].[All]" dimensionUniqueName="[Home_Loan_Data]" displayFolder="" count="0" memberValueDatatype="20" unbalanced="0"/>
    <cacheHierarchy uniqueName="[Home_Loan_Data].[loan_term]" caption="loan_term" attribute="1" defaultMemberUniqueName="[Home_Loan_Data].[loan_term].[All]" allUniqueName="[Home_Loan_Data].[loan_term].[All]" dimensionUniqueName="[Home_Loan_Data]" displayFolder="" count="0" memberValueDatatype="20" unbalanced="0"/>
    <cacheHierarchy uniqueName="[Home_Loan_Data].[postal_code]" caption="postal_code" attribute="1" defaultMemberUniqueName="[Home_Loan_Data].[postal_code].[All]" allUniqueName="[Home_Loan_Data].[postal_code].[All]" dimensionUniqueName="[Home_Loan_Data]" displayFolder="" count="0" memberValueDatatype="20" unbalanced="0"/>
    <cacheHierarchy uniqueName="[Home_Loan_Data].[joint_loan]" caption="joint_loan" attribute="1" defaultMemberUniqueName="[Home_Loan_Data].[joint_loan].[All]" allUniqueName="[Home_Loan_Data].[joint_loan].[All]" dimensionUniqueName="[Home_Loan_Data]" displayFolder="" count="0" memberValueDatatype="130" unbalanced="0"/>
    <cacheHierarchy uniqueName="[Home_Loan_Data].[AGE]" caption="AGE" attribute="1" defaultMemberUniqueName="[Home_Loan_Data].[AGE].[All]" allUniqueName="[Home_Loan_Data].[AGE].[All]" dimensionUniqueName="[Home_Loan_Data]" displayFolder="" count="0" memberValueDatatype="20" unbalanced="0"/>
    <cacheHierarchy uniqueName="[Home_Loan_Data].[GENDER]" caption="GENDER" attribute="1" defaultMemberUniqueName="[Home_Loan_Data].[GENDER].[All]" allUniqueName="[Home_Loan_Data].[GENDER].[All]" dimensionUniqueName="[Home_Loan_Data]" displayFolder="" count="0" memberValueDatatype="130" unbalanced="0"/>
    <cacheHierarchy uniqueName="[Loan_Records_Data].[record_id]" caption="record_id" attribute="1" defaultMemberUniqueName="[Loan_Records_Data].[record_id].[All]" allUniqueName="[Loan_Records_Data].[record_id].[All]" dimensionUniqueName="[Loan_Records_Data]" displayFolder="" count="0" memberValueDatatype="20" unbalanced="0"/>
    <cacheHierarchy uniqueName="[Loan_Records_Data].[customer_id]" caption="customer_id" attribute="1" defaultMemberUniqueName="[Loan_Records_Data].[customer_id].[All]" allUniqueName="[Loan_Records_Data].[customer_id].[All]" dimensionUniqueName="[Loan_Records_Data]" displayFolder="" count="0" memberValueDatatype="20" unbalanced="0"/>
    <cacheHierarchy uniqueName="[Loan_Records_Data].[loan_id]" caption="loan_id" attribute="1" defaultMemberUniqueName="[Loan_Records_Data].[loan_id].[All]" allUniqueName="[Loan_Records_Data].[loan_id].[All]" dimensionUniqueName="[Loan_Records_Data]" displayFolder="" count="0" memberValueDatatype="130" unbalanced="0"/>
    <cacheHierarchy uniqueName="[Loan_Records_Data].[banker_id]" caption="banker_id" attribute="1" defaultMemberUniqueName="[Loan_Records_Data].[banker_id].[All]" allUniqueName="[Loan_Records_Data].[banker_id].[All]" dimensionUniqueName="[Loan_Records_Data]" displayFolder="" count="0" memberValueDatatype="130" unbalanced="0"/>
    <cacheHierarchy uniqueName="[Loan_Records_Data].[transaction_date]" caption="transaction_date" attribute="1" time="1" defaultMemberUniqueName="[Loan_Records_Data].[transaction_date].[All]" allUniqueName="[Loan_Records_Data].[transaction_date].[All]" dimensionUniqueName="[Loan_Records_Data]" displayFolder="" count="2" memberValueDatatype="7" unbalanced="0">
      <fieldsUsage count="2">
        <fieldUsage x="-1"/>
        <fieldUsage x="2"/>
      </fieldsUsage>
    </cacheHierarchy>
    <cacheHierarchy uniqueName="[Loan_Records_Data].[GENDER]" caption="GENDER" attribute="1" defaultMemberUniqueName="[Loan_Records_Data].[GENDER].[All]" allUniqueName="[Loan_Records_Data].[GENDER].[All]" dimensionUniqueName="[Loan_Records_Data]" displayFolder="" count="0" memberValueDatatype="130" unbalanced="0"/>
    <cacheHierarchy uniqueName="[Measures].[__XL_Count Banker]" caption="__XL_Count Banker" measure="1" displayFolder="" measureGroup="Banker" count="0" hidden="1"/>
    <cacheHierarchy uniqueName="[Measures].[__XL_Count Customer_Data]" caption="__XL_Count Customer_Data" measure="1" displayFolder="" measureGroup="Customer_Data" count="0" hidden="1"/>
    <cacheHierarchy uniqueName="[Measures].[__XL_Count Home_Loan_Data]" caption="__XL_Count Home_Loan_Data" measure="1" displayFolder="" measureGroup="Home_Loan_Data" count="0" hidden="1"/>
    <cacheHierarchy uniqueName="[Measures].[__XL_Count Loan_Records_Data]" caption="__XL_Count Loan_Records_Data" measure="1" displayFolder="" measureGroup="Loan_Records_Data" count="0" hidden="1"/>
    <cacheHierarchy uniqueName="[Measures].[__No measures defined]" caption="__No measures defined" measure="1" displayFolder="" count="0" hidden="1"/>
    <cacheHierarchy uniqueName="[Measures].[Sum of property_value]" caption="Sum of property_value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Max of property_value]" caption="Max of property_value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loan_percent]" caption="Sum of loan_percent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loan_percent]" caption="Average of loan_percent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Min of loan_percent]" caption="Min of loan_percent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loan_percent]" caption="Count of loan_percent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Max of loan_percent]" caption="Max of loan_percent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property_value]" caption="Average of property_value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ecord_id]" caption="Sum of record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record_id]" caption="Count of record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city]" caption="Count of city" measure="1" displayFolder="" measureGroup="Home_Loan_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Distinct Count of city]" caption="Distinct Count of city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Distinct Count of record_id]" caption="Distinct Count of record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transaction_date]" caption="Count of transaction_date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AGE 2]" caption="Sum of AGE 2" measure="1" displayFolder="" measureGroup="Banker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AGE 2]" caption="Average of AGE 2" measure="1" displayFolder="" measureGroup="Banker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loan_term]" caption="Sum of loan_term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loan_term]" caption="Average of loan_term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loan_term]" caption="Count of loan_term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customer_id]" caption="Sum of customer_id" measure="1" displayFolder="" measureGroup="Customer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customer_id 2]" caption="Sum of customer_id 2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GE]" caption="Sum of AGE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AGE]" caption="Average of AGE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Max of record_id]" caption="Max of record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record_id]" caption="Average of record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loan_id]" caption="Count of loan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Distinct Count of loan_id]" caption="Distinct Count of loan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5">
    <dimension name="Banker" uniqueName="[Banker]" caption="Banker"/>
    <dimension name="Customer_Data" uniqueName="[Customer_Data]" caption="Customer_Data"/>
    <dimension name="Home_Loan_Data" uniqueName="[Home_Loan_Data]" caption="Home_Loan_Data"/>
    <dimension name="Loan_Records_Data" uniqueName="[Loan_Records_Data]" caption="Loan_Records_Data"/>
    <dimension measure="1" name="Measures" uniqueName="[Measures]" caption="Measures"/>
  </dimensions>
  <measureGroups count="4">
    <measureGroup name="Banker" caption="Banker"/>
    <measureGroup name="Customer_Data" caption="Customer_Data"/>
    <measureGroup name="Home_Loan_Data" caption="Home_Loan_Data"/>
    <measureGroup name="Loan_Records_Data" caption="Loan_Records_Data"/>
  </measureGroups>
  <maps count="9">
    <map measureGroup="0" dimension="0"/>
    <map measureGroup="1" dimension="0"/>
    <map measureGroup="1" dimension="1"/>
    <map measureGroup="1" dimension="3"/>
    <map measureGroup="2" dimension="0"/>
    <map measureGroup="2" dimension="2"/>
    <map measureGroup="2" dimension="3"/>
    <map measureGroup="3" dimension="0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nu S" refreshedDate="45227.653142592593" backgroundQuery="1" createdVersion="8" refreshedVersion="8" minRefreshableVersion="3" recordCount="0" supportSubquery="1" supportAdvancedDrill="1" xr:uid="{88623412-EDE8-471D-B49A-A224889D3ECC}">
  <cacheSource type="external" connectionId="6"/>
  <cacheFields count="4">
    <cacheField name="[Customer_Data].[customer_id].[customer_id]" caption="customer_id" numFmtId="0" hierarchy="8" level="1">
      <sharedItems containsSemiMixedTypes="0" containsString="0" containsNumber="1" containsInteger="1" minValue="391" maxValue="856" count="12">
        <n v="391"/>
        <n v="395"/>
        <n v="398"/>
        <n v="517"/>
        <n v="525"/>
        <n v="613"/>
        <n v="676"/>
        <n v="740"/>
        <n v="767"/>
        <n v="848"/>
        <n v="850"/>
        <n v="856"/>
      </sharedItems>
      <extLst>
        <ext xmlns:x15="http://schemas.microsoft.com/office/spreadsheetml/2010/11/main" uri="{4F2E5C28-24EA-4eb8-9CBF-B6C8F9C3D259}">
          <x15:cachedUniqueNames>
            <x15:cachedUniqueName index="0" name="[Customer_Data].[customer_id].&amp;[391]"/>
            <x15:cachedUniqueName index="1" name="[Customer_Data].[customer_id].&amp;[395]"/>
            <x15:cachedUniqueName index="2" name="[Customer_Data].[customer_id].&amp;[398]"/>
            <x15:cachedUniqueName index="3" name="[Customer_Data].[customer_id].&amp;[517]"/>
            <x15:cachedUniqueName index="4" name="[Customer_Data].[customer_id].&amp;[525]"/>
            <x15:cachedUniqueName index="5" name="[Customer_Data].[customer_id].&amp;[613]"/>
            <x15:cachedUniqueName index="6" name="[Customer_Data].[customer_id].&amp;[676]"/>
            <x15:cachedUniqueName index="7" name="[Customer_Data].[customer_id].&amp;[740]"/>
            <x15:cachedUniqueName index="8" name="[Customer_Data].[customer_id].&amp;[767]"/>
            <x15:cachedUniqueName index="9" name="[Customer_Data].[customer_id].&amp;[848]"/>
            <x15:cachedUniqueName index="10" name="[Customer_Data].[customer_id].&amp;[850]"/>
            <x15:cachedUniqueName index="11" name="[Customer_Data].[customer_id].&amp;[856]"/>
          </x15:cachedUniqueNames>
        </ext>
      </extLst>
    </cacheField>
    <cacheField name="[Customer_Data].[last_name].[last_name]" caption="last_name" numFmtId="0" hierarchy="10" level="1">
      <sharedItems count="12">
        <s v="Chittem"/>
        <s v="Cloney"/>
        <s v="McCann"/>
        <s v="Durban"/>
        <s v="Ritmeyer"/>
        <s v="Gillogley"/>
        <s v="Eccleston"/>
        <s v="Marshland"/>
        <s v="Kendrick"/>
        <s v="Olenikov"/>
        <s v="Cowdroy"/>
        <s v="O'Keaveny"/>
      </sharedItems>
    </cacheField>
    <cacheField name="[Customer_Data].[email].[email]" caption="email" numFmtId="0" hierarchy="11" level="1">
      <sharedItems count="12">
        <s v="mchittemau@amazonaws.com"/>
        <s v="kcloneyay@amazon.com"/>
        <s v="tmccannb1@amazon.com"/>
        <s v="fdurbanec@amazon.co.uk"/>
        <s v="pritmeyerek@amazon.co.uk"/>
        <s v="bgillogleyh0@amazon.co.uk"/>
        <s v="wecclestonir@amazon.co.uk"/>
        <s v="lmarshlandkj@amazon.com"/>
        <s v="skendrickla@amazon.de"/>
        <s v="dolenikovnj@amazon.co.jp"/>
        <s v="dcowdroynl@amazonaws.com"/>
        <s v="aokeavenynr@amazonaws.com"/>
      </sharedItems>
    </cacheField>
    <cacheField name="[Customer_Data].[first_name].[first_name]" caption="first_name" numFmtId="0" hierarchy="9" level="1">
      <sharedItems count="12">
        <s v="Michaela"/>
        <s v="Katusha"/>
        <s v="Thain"/>
        <s v="Fae"/>
        <s v="Padraig"/>
        <s v="Baird"/>
        <s v="Wildon"/>
        <s v="Lyn"/>
        <s v="Sig"/>
        <s v="Durward"/>
        <s v="Davidde"/>
        <s v="Annalise"/>
      </sharedItems>
    </cacheField>
  </cacheFields>
  <cacheHierarchies count="66">
    <cacheHierarchy uniqueName="[Banker].[banker_id]" caption="banker_id" attribute="1" defaultMemberUniqueName="[Banker].[banker_id].[All]" allUniqueName="[Banker].[banker_id].[All]" dimensionUniqueName="[Banker]" displayFolder="" count="0" memberValueDatatype="130" unbalanced="0"/>
    <cacheHierarchy uniqueName="[Banker].[first_name]" caption="first_name" attribute="1" defaultMemberUniqueName="[Banker].[first_name].[All]" allUniqueName="[Banker].[first_name].[All]" dimensionUniqueName="[Banker]" displayFolder="" count="0" memberValueDatatype="130" unbalanced="0"/>
    <cacheHierarchy uniqueName="[Banker].[last_name]" caption="last_name" attribute="1" defaultMemberUniqueName="[Banker].[last_name].[All]" allUniqueName="[Banker].[last_name].[All]" dimensionUniqueName="[Banker]" displayFolder="" count="0" memberValueDatatype="130" unbalanced="0"/>
    <cacheHierarchy uniqueName="[Banker].[gender]" caption="gender" attribute="1" defaultMemberUniqueName="[Banker].[gender].[All]" allUniqueName="[Banker].[gender].[All]" dimensionUniqueName="[Banker]" displayFolder="" count="0" memberValueDatatype="130" unbalanced="0"/>
    <cacheHierarchy uniqueName="[Banker].[phone]" caption="phone" attribute="1" defaultMemberUniqueName="[Banker].[phone].[All]" allUniqueName="[Banker].[phone].[All]" dimensionUniqueName="[Banker]" displayFolder="" count="0" memberValueDatatype="130" unbalanced="0"/>
    <cacheHierarchy uniqueName="[Banker].[dob]" caption="dob" attribute="1" time="1" defaultMemberUniqueName="[Banker].[dob].[All]" allUniqueName="[Banker].[dob].[All]" dimensionUniqueName="[Banker]" displayFolder="" count="0" memberValueDatatype="7" unbalanced="0"/>
    <cacheHierarchy uniqueName="[Banker].[date_joined]" caption="date_joined" attribute="1" time="1" defaultMemberUniqueName="[Banker].[date_joined].[All]" allUniqueName="[Banker].[date_joined].[All]" dimensionUniqueName="[Banker]" displayFolder="" count="0" memberValueDatatype="7" unbalanced="0"/>
    <cacheHierarchy uniqueName="[Banker].[AGE]" caption="AGE" attribute="1" defaultMemberUniqueName="[Banker].[AGE].[All]" allUniqueName="[Banker].[AGE].[All]" dimensionUniqueName="[Banker]" displayFolder="" count="0" memberValueDatatype="20" unbalanced="0"/>
    <cacheHierarchy uniqueName="[Customer_Data].[customer_id]" caption="customer_id" attribute="1" defaultMemberUniqueName="[Customer_Data].[customer_id].[All]" allUniqueName="[Customer_Data].[customer_id].[All]" dimensionUniqueName="[Customer_Data]" displayFolder="" count="2" memberValueDatatype="20" unbalanced="0">
      <fieldsUsage count="2">
        <fieldUsage x="-1"/>
        <fieldUsage x="0"/>
      </fieldsUsage>
    </cacheHierarchy>
    <cacheHierarchy uniqueName="[Customer_Data].[first_name]" caption="first_name" attribute="1" defaultMemberUniqueName="[Customer_Data].[first_name].[All]" allUniqueName="[Customer_Data].[first_name].[All]" dimensionUniqueName="[Customer_Data]" displayFolder="" count="2" memberValueDatatype="130" unbalanced="0">
      <fieldsUsage count="2">
        <fieldUsage x="-1"/>
        <fieldUsage x="3"/>
      </fieldsUsage>
    </cacheHierarchy>
    <cacheHierarchy uniqueName="[Customer_Data].[last_name]" caption="last_name" attribute="1" defaultMemberUniqueName="[Customer_Data].[last_name].[All]" allUniqueName="[Customer_Data].[last_name].[All]" dimensionUniqueName="[Customer_Data]" displayFolder="" count="2" memberValueDatatype="130" unbalanced="0">
      <fieldsUsage count="2">
        <fieldUsage x="-1"/>
        <fieldUsage x="1"/>
      </fieldsUsage>
    </cacheHierarchy>
    <cacheHierarchy uniqueName="[Customer_Data].[email]" caption="email" attribute="1" defaultMemberUniqueName="[Customer_Data].[email].[All]" allUniqueName="[Customer_Data].[email].[All]" dimensionUniqueName="[Customer_Data]" displayFolder="" count="2" memberValueDatatype="130" unbalanced="0">
      <fieldsUsage count="2">
        <fieldUsage x="-1"/>
        <fieldUsage x="2"/>
      </fieldsUsage>
    </cacheHierarchy>
    <cacheHierarchy uniqueName="[Customer_Data].[gender]" caption="gender" attribute="1" defaultMemberUniqueName="[Customer_Data].[gender].[All]" allUniqueName="[Customer_Data].[gender].[All]" dimensionUniqueName="[Customer_Data]" displayFolder="" count="0" memberValueDatatype="130" unbalanced="0"/>
    <cacheHierarchy uniqueName="[Customer_Data].[phone]" caption="phone" attribute="1" defaultMemberUniqueName="[Customer_Data].[phone].[All]" allUniqueName="[Customer_Data].[phone].[All]" dimensionUniqueName="[Customer_Data]" displayFolder="" count="0" memberValueDatatype="130" unbalanced="0"/>
    <cacheHierarchy uniqueName="[Customer_Data].[dob]" caption="dob" attribute="1" time="1" defaultMemberUniqueName="[Customer_Data].[dob].[All]" allUniqueName="[Customer_Data].[dob].[All]" dimensionUniqueName="[Customer_Data]" displayFolder="" count="0" memberValueDatatype="7" unbalanced="0"/>
    <cacheHierarchy uniqueName="[Customer_Data].[customer_since]" caption="customer_since" attribute="1" time="1" defaultMemberUniqueName="[Customer_Data].[customer_since].[All]" allUniqueName="[Customer_Data].[customer_since].[All]" dimensionUniqueName="[Customer_Data]" displayFolder="" count="0" memberValueDatatype="7" unbalanced="0"/>
    <cacheHierarchy uniqueName="[Customer_Data].[nationality]" caption="nationality" attribute="1" defaultMemberUniqueName="[Customer_Data].[nationality].[All]" allUniqueName="[Customer_Data].[nationality].[All]" dimensionUniqueName="[Customer_Data]" displayFolder="" count="0" memberValueDatatype="130" unbalanced="0"/>
    <cacheHierarchy uniqueName="[Home_Loan_Data].[loan_id]" caption="loan_id" attribute="1" defaultMemberUniqueName="[Home_Loan_Data].[loan_id].[All]" allUniqueName="[Home_Loan_Data].[loan_id].[All]" dimensionUniqueName="[Home_Loan_Data]" displayFolder="" count="0" memberValueDatatype="130" unbalanced="0"/>
    <cacheHierarchy uniqueName="[Home_Loan_Data].[property_type]" caption="property_type" attribute="1" defaultMemberUniqueName="[Home_Loan_Data].[property_type].[All]" allUniqueName="[Home_Loan_Data].[property_type].[All]" dimensionUniqueName="[Home_Loan_Data]" displayFolder="" count="0" memberValueDatatype="130" unbalanced="0"/>
    <cacheHierarchy uniqueName="[Home_Loan_Data].[country]" caption="country" attribute="1" defaultMemberUniqueName="[Home_Loan_Data].[country].[All]" allUniqueName="[Home_Loan_Data].[country].[All]" dimensionUniqueName="[Home_Loan_Data]" displayFolder="" count="0" memberValueDatatype="130" unbalanced="0"/>
    <cacheHierarchy uniqueName="[Home_Loan_Data].[city]" caption="city" attribute="1" defaultMemberUniqueName="[Home_Loan_Data].[city].[All]" allUniqueName="[Home_Loan_Data].[city].[All]" dimensionUniqueName="[Home_Loan_Data]" displayFolder="" count="0" memberValueDatatype="130" unbalanced="0"/>
    <cacheHierarchy uniqueName="[Home_Loan_Data].[property_value]" caption="property_value" attribute="1" defaultMemberUniqueName="[Home_Loan_Data].[property_value].[All]" allUniqueName="[Home_Loan_Data].[property_value].[All]" dimensionUniqueName="[Home_Loan_Data]" displayFolder="" count="0" memberValueDatatype="20" unbalanced="0"/>
    <cacheHierarchy uniqueName="[Home_Loan_Data].[loan_percent]" caption="loan_percent" attribute="1" defaultMemberUniqueName="[Home_Loan_Data].[loan_percent].[All]" allUniqueName="[Home_Loan_Data].[loan_percent].[All]" dimensionUniqueName="[Home_Loan_Data]" displayFolder="" count="0" memberValueDatatype="20" unbalanced="0"/>
    <cacheHierarchy uniqueName="[Home_Loan_Data].[loan_term]" caption="loan_term" attribute="1" defaultMemberUniqueName="[Home_Loan_Data].[loan_term].[All]" allUniqueName="[Home_Loan_Data].[loan_term].[All]" dimensionUniqueName="[Home_Loan_Data]" displayFolder="" count="0" memberValueDatatype="20" unbalanced="0"/>
    <cacheHierarchy uniqueName="[Home_Loan_Data].[postal_code]" caption="postal_code" attribute="1" defaultMemberUniqueName="[Home_Loan_Data].[postal_code].[All]" allUniqueName="[Home_Loan_Data].[postal_code].[All]" dimensionUniqueName="[Home_Loan_Data]" displayFolder="" count="0" memberValueDatatype="20" unbalanced="0"/>
    <cacheHierarchy uniqueName="[Home_Loan_Data].[joint_loan]" caption="joint_loan" attribute="1" defaultMemberUniqueName="[Home_Loan_Data].[joint_loan].[All]" allUniqueName="[Home_Loan_Data].[joint_loan].[All]" dimensionUniqueName="[Home_Loan_Data]" displayFolder="" count="0" memberValueDatatype="130" unbalanced="0"/>
    <cacheHierarchy uniqueName="[Home_Loan_Data].[AGE]" caption="AGE" attribute="1" defaultMemberUniqueName="[Home_Loan_Data].[AGE].[All]" allUniqueName="[Home_Loan_Data].[AGE].[All]" dimensionUniqueName="[Home_Loan_Data]" displayFolder="" count="0" memberValueDatatype="20" unbalanced="0"/>
    <cacheHierarchy uniqueName="[Home_Loan_Data].[GENDER]" caption="GENDER" attribute="1" defaultMemberUniqueName="[Home_Loan_Data].[GENDER].[All]" allUniqueName="[Home_Loan_Data].[GENDER].[All]" dimensionUniqueName="[Home_Loan_Data]" displayFolder="" count="0" memberValueDatatype="130" unbalanced="0"/>
    <cacheHierarchy uniqueName="[Loan_Records_Data].[record_id]" caption="record_id" attribute="1" defaultMemberUniqueName="[Loan_Records_Data].[record_id].[All]" allUniqueName="[Loan_Records_Data].[record_id].[All]" dimensionUniqueName="[Loan_Records_Data]" displayFolder="" count="0" memberValueDatatype="20" unbalanced="0"/>
    <cacheHierarchy uniqueName="[Loan_Records_Data].[customer_id]" caption="customer_id" attribute="1" defaultMemberUniqueName="[Loan_Records_Data].[customer_id].[All]" allUniqueName="[Loan_Records_Data].[customer_id].[All]" dimensionUniqueName="[Loan_Records_Data]" displayFolder="" count="0" memberValueDatatype="20" unbalanced="0"/>
    <cacheHierarchy uniqueName="[Loan_Records_Data].[loan_id]" caption="loan_id" attribute="1" defaultMemberUniqueName="[Loan_Records_Data].[loan_id].[All]" allUniqueName="[Loan_Records_Data].[loan_id].[All]" dimensionUniqueName="[Loan_Records_Data]" displayFolder="" count="0" memberValueDatatype="130" unbalanced="0"/>
    <cacheHierarchy uniqueName="[Loan_Records_Data].[banker_id]" caption="banker_id" attribute="1" defaultMemberUniqueName="[Loan_Records_Data].[banker_id].[All]" allUniqueName="[Loan_Records_Data].[banker_id].[All]" dimensionUniqueName="[Loan_Records_Data]" displayFolder="" count="0" memberValueDatatype="130" unbalanced="0"/>
    <cacheHierarchy uniqueName="[Loan_Records_Data].[transaction_date]" caption="transaction_date" attribute="1" time="1" defaultMemberUniqueName="[Loan_Records_Data].[transaction_date].[All]" allUniqueName="[Loan_Records_Data].[transaction_date].[All]" dimensionUniqueName="[Loan_Records_Data]" displayFolder="" count="0" memberValueDatatype="7" unbalanced="0"/>
    <cacheHierarchy uniqueName="[Loan_Records_Data].[GENDER]" caption="GENDER" attribute="1" defaultMemberUniqueName="[Loan_Records_Data].[GENDER].[All]" allUniqueName="[Loan_Records_Data].[GENDER].[All]" dimensionUniqueName="[Loan_Records_Data]" displayFolder="" count="0" memberValueDatatype="130" unbalanced="0"/>
    <cacheHierarchy uniqueName="[Measures].[__XL_Count Banker]" caption="__XL_Count Banker" measure="1" displayFolder="" measureGroup="Banker" count="0" hidden="1"/>
    <cacheHierarchy uniqueName="[Measures].[__XL_Count Customer_Data]" caption="__XL_Count Customer_Data" measure="1" displayFolder="" measureGroup="Customer_Data" count="0" hidden="1"/>
    <cacheHierarchy uniqueName="[Measures].[__XL_Count Home_Loan_Data]" caption="__XL_Count Home_Loan_Data" measure="1" displayFolder="" measureGroup="Home_Loan_Data" count="0" hidden="1"/>
    <cacheHierarchy uniqueName="[Measures].[__XL_Count Loan_Records_Data]" caption="__XL_Count Loan_Records_Data" measure="1" displayFolder="" measureGroup="Loan_Records_Data" count="0" hidden="1"/>
    <cacheHierarchy uniqueName="[Measures].[__No measures defined]" caption="__No measures defined" measure="1" displayFolder="" count="0" hidden="1"/>
    <cacheHierarchy uniqueName="[Measures].[Sum of property_value]" caption="Sum of property_value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Max of property_value]" caption="Max of property_value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loan_percent]" caption="Sum of loan_percent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loan_percent]" caption="Average of loan_percent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Min of loan_percent]" caption="Min of loan_percent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loan_percent]" caption="Count of loan_percent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Max of loan_percent]" caption="Max of loan_percent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property_value]" caption="Average of property_value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ecord_id]" caption="Sum of record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record_id]" caption="Count of record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city]" caption="Count of city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Distinct Count of city]" caption="Distinct Count of city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Distinct Count of record_id]" caption="Distinct Count of record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transaction_date]" caption="Count of transaction_date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AGE 2]" caption="Sum of AGE 2" measure="1" displayFolder="" measureGroup="Banker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AGE 2]" caption="Average of AGE 2" measure="1" displayFolder="" measureGroup="Banker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loan_term]" caption="Sum of loan_term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loan_term]" caption="Average of loan_term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loan_term]" caption="Count of loan_term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customer_id]" caption="Sum of customer_id" measure="1" displayFolder="" measureGroup="Customer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customer_id 2]" caption="Sum of customer_id 2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GE]" caption="Sum of AGE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AGE]" caption="Average of AGE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Max of record_id]" caption="Max of record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record_id]" caption="Average of record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loan_id]" caption="Count of loan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Distinct Count of loan_id]" caption="Distinct Count of loan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5">
    <dimension name="Banker" uniqueName="[Banker]" caption="Banker"/>
    <dimension name="Customer_Data" uniqueName="[Customer_Data]" caption="Customer_Data"/>
    <dimension name="Home_Loan_Data" uniqueName="[Home_Loan_Data]" caption="Home_Loan_Data"/>
    <dimension name="Loan_Records_Data" uniqueName="[Loan_Records_Data]" caption="Loan_Records_Data"/>
    <dimension measure="1" name="Measures" uniqueName="[Measures]" caption="Measures"/>
  </dimensions>
  <measureGroups count="4">
    <measureGroup name="Banker" caption="Banker"/>
    <measureGroup name="Customer_Data" caption="Customer_Data"/>
    <measureGroup name="Home_Loan_Data" caption="Home_Loan_Data"/>
    <measureGroup name="Loan_Records_Data" caption="Loan_Records_Data"/>
  </measureGroups>
  <maps count="9">
    <map measureGroup="0" dimension="0"/>
    <map measureGroup="1" dimension="0"/>
    <map measureGroup="1" dimension="1"/>
    <map measureGroup="1" dimension="3"/>
    <map measureGroup="2" dimension="0"/>
    <map measureGroup="2" dimension="2"/>
    <map measureGroup="2" dimension="3"/>
    <map measureGroup="3" dimension="0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nu S" refreshedDate="45227.653141087962" backgroundQuery="1" createdVersion="8" refreshedVersion="8" minRefreshableVersion="3" recordCount="0" supportSubquery="1" supportAdvancedDrill="1" xr:uid="{01FFEE00-6E54-436F-84AF-764C302629DF}">
  <cacheSource type="external" connectionId="6"/>
  <cacheFields count="2">
    <cacheField name="[Measures].[Distinct Count of city]" caption="Distinct Count of city" numFmtId="0" hierarchy="50" level="32767"/>
    <cacheField name="[Loan_Records_Data].[transaction_date].[transaction_date]" caption="transaction_date" numFmtId="0" hierarchy="32" level="1">
      <sharedItems containsSemiMixedTypes="0" containsNonDate="0" containsDate="1" containsString="0" minDate="2022-08-01T00:00:00" maxDate="2022-08-31T00:00:00" count="30"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</sharedItems>
    </cacheField>
  </cacheFields>
  <cacheHierarchies count="66">
    <cacheHierarchy uniqueName="[Banker].[banker_id]" caption="banker_id" attribute="1" defaultMemberUniqueName="[Banker].[banker_id].[All]" allUniqueName="[Banker].[banker_id].[All]" dimensionUniqueName="[Banker]" displayFolder="" count="0" memberValueDatatype="130" unbalanced="0"/>
    <cacheHierarchy uniqueName="[Banker].[first_name]" caption="first_name" attribute="1" defaultMemberUniqueName="[Banker].[first_name].[All]" allUniqueName="[Banker].[first_name].[All]" dimensionUniqueName="[Banker]" displayFolder="" count="0" memberValueDatatype="130" unbalanced="0"/>
    <cacheHierarchy uniqueName="[Banker].[last_name]" caption="last_name" attribute="1" defaultMemberUniqueName="[Banker].[last_name].[All]" allUniqueName="[Banker].[last_name].[All]" dimensionUniqueName="[Banker]" displayFolder="" count="0" memberValueDatatype="130" unbalanced="0"/>
    <cacheHierarchy uniqueName="[Banker].[gender]" caption="gender" attribute="1" defaultMemberUniqueName="[Banker].[gender].[All]" allUniqueName="[Banker].[gender].[All]" dimensionUniqueName="[Banker]" displayFolder="" count="0" memberValueDatatype="130" unbalanced="0"/>
    <cacheHierarchy uniqueName="[Banker].[phone]" caption="phone" attribute="1" defaultMemberUniqueName="[Banker].[phone].[All]" allUniqueName="[Banker].[phone].[All]" dimensionUniqueName="[Banker]" displayFolder="" count="0" memberValueDatatype="130" unbalanced="0"/>
    <cacheHierarchy uniqueName="[Banker].[dob]" caption="dob" attribute="1" time="1" defaultMemberUniqueName="[Banker].[dob].[All]" allUniqueName="[Banker].[dob].[All]" dimensionUniqueName="[Banker]" displayFolder="" count="0" memberValueDatatype="7" unbalanced="0"/>
    <cacheHierarchy uniqueName="[Banker].[date_joined]" caption="date_joined" attribute="1" time="1" defaultMemberUniqueName="[Banker].[date_joined].[All]" allUniqueName="[Banker].[date_joined].[All]" dimensionUniqueName="[Banker]" displayFolder="" count="0" memberValueDatatype="7" unbalanced="0"/>
    <cacheHierarchy uniqueName="[Banker].[AGE]" caption="AGE" attribute="1" defaultMemberUniqueName="[Banker].[AGE].[All]" allUniqueName="[Banker].[AGE].[All]" dimensionUniqueName="[Banker]" displayFolder="" count="0" memberValueDatatype="20" unbalanced="0"/>
    <cacheHierarchy uniqueName="[Customer_Data].[customer_id]" caption="customer_id" attribute="1" defaultMemberUniqueName="[Customer_Data].[customer_id].[All]" allUniqueName="[Customer_Data].[customer_id].[All]" dimensionUniqueName="[Customer_Data]" displayFolder="" count="0" memberValueDatatype="20" unbalanced="0"/>
    <cacheHierarchy uniqueName="[Customer_Data].[first_name]" caption="first_name" attribute="1" defaultMemberUniqueName="[Customer_Data].[first_name].[All]" allUniqueName="[Customer_Data].[first_name].[All]" dimensionUniqueName="[Customer_Data]" displayFolder="" count="0" memberValueDatatype="130" unbalanced="0"/>
    <cacheHierarchy uniqueName="[Customer_Data].[last_name]" caption="last_name" attribute="1" defaultMemberUniqueName="[Customer_Data].[last_name].[All]" allUniqueName="[Customer_Data].[last_name].[All]" dimensionUniqueName="[Customer_Data]" displayFolder="" count="0" memberValueDatatype="130" unbalanced="0"/>
    <cacheHierarchy uniqueName="[Customer_Data].[email]" caption="email" attribute="1" defaultMemberUniqueName="[Customer_Data].[email].[All]" allUniqueName="[Customer_Data].[email].[All]" dimensionUniqueName="[Customer_Data]" displayFolder="" count="0" memberValueDatatype="130" unbalanced="0"/>
    <cacheHierarchy uniqueName="[Customer_Data].[gender]" caption="gender" attribute="1" defaultMemberUniqueName="[Customer_Data].[gender].[All]" allUniqueName="[Customer_Data].[gender].[All]" dimensionUniqueName="[Customer_Data]" displayFolder="" count="0" memberValueDatatype="130" unbalanced="0"/>
    <cacheHierarchy uniqueName="[Customer_Data].[phone]" caption="phone" attribute="1" defaultMemberUniqueName="[Customer_Data].[phone].[All]" allUniqueName="[Customer_Data].[phone].[All]" dimensionUniqueName="[Customer_Data]" displayFolder="" count="0" memberValueDatatype="130" unbalanced="0"/>
    <cacheHierarchy uniqueName="[Customer_Data].[dob]" caption="dob" attribute="1" time="1" defaultMemberUniqueName="[Customer_Data].[dob].[All]" allUniqueName="[Customer_Data].[dob].[All]" dimensionUniqueName="[Customer_Data]" displayFolder="" count="0" memberValueDatatype="7" unbalanced="0"/>
    <cacheHierarchy uniqueName="[Customer_Data].[customer_since]" caption="customer_since" attribute="1" time="1" defaultMemberUniqueName="[Customer_Data].[customer_since].[All]" allUniqueName="[Customer_Data].[customer_since].[All]" dimensionUniqueName="[Customer_Data]" displayFolder="" count="0" memberValueDatatype="7" unbalanced="0"/>
    <cacheHierarchy uniqueName="[Customer_Data].[nationality]" caption="nationality" attribute="1" defaultMemberUniqueName="[Customer_Data].[nationality].[All]" allUniqueName="[Customer_Data].[nationality].[All]" dimensionUniqueName="[Customer_Data]" displayFolder="" count="0" memberValueDatatype="130" unbalanced="0"/>
    <cacheHierarchy uniqueName="[Home_Loan_Data].[loan_id]" caption="loan_id" attribute="1" defaultMemberUniqueName="[Home_Loan_Data].[loan_id].[All]" allUniqueName="[Home_Loan_Data].[loan_id].[All]" dimensionUniqueName="[Home_Loan_Data]" displayFolder="" count="0" memberValueDatatype="130" unbalanced="0"/>
    <cacheHierarchy uniqueName="[Home_Loan_Data].[property_type]" caption="property_type" attribute="1" defaultMemberUniqueName="[Home_Loan_Data].[property_type].[All]" allUniqueName="[Home_Loan_Data].[property_type].[All]" dimensionUniqueName="[Home_Loan_Data]" displayFolder="" count="0" memberValueDatatype="130" unbalanced="0"/>
    <cacheHierarchy uniqueName="[Home_Loan_Data].[country]" caption="country" attribute="1" defaultMemberUniqueName="[Home_Loan_Data].[country].[All]" allUniqueName="[Home_Loan_Data].[country].[All]" dimensionUniqueName="[Home_Loan_Data]" displayFolder="" count="0" memberValueDatatype="130" unbalanced="0"/>
    <cacheHierarchy uniqueName="[Home_Loan_Data].[city]" caption="city" attribute="1" defaultMemberUniqueName="[Home_Loan_Data].[city].[All]" allUniqueName="[Home_Loan_Data].[city].[All]" dimensionUniqueName="[Home_Loan_Data]" displayFolder="" count="0" memberValueDatatype="130" unbalanced="0"/>
    <cacheHierarchy uniqueName="[Home_Loan_Data].[property_value]" caption="property_value" attribute="1" defaultMemberUniqueName="[Home_Loan_Data].[property_value].[All]" allUniqueName="[Home_Loan_Data].[property_value].[All]" dimensionUniqueName="[Home_Loan_Data]" displayFolder="" count="0" memberValueDatatype="20" unbalanced="0"/>
    <cacheHierarchy uniqueName="[Home_Loan_Data].[loan_percent]" caption="loan_percent" attribute="1" defaultMemberUniqueName="[Home_Loan_Data].[loan_percent].[All]" allUniqueName="[Home_Loan_Data].[loan_percent].[All]" dimensionUniqueName="[Home_Loan_Data]" displayFolder="" count="0" memberValueDatatype="20" unbalanced="0"/>
    <cacheHierarchy uniqueName="[Home_Loan_Data].[loan_term]" caption="loan_term" attribute="1" defaultMemberUniqueName="[Home_Loan_Data].[loan_term].[All]" allUniqueName="[Home_Loan_Data].[loan_term].[All]" dimensionUniqueName="[Home_Loan_Data]" displayFolder="" count="0" memberValueDatatype="20" unbalanced="0"/>
    <cacheHierarchy uniqueName="[Home_Loan_Data].[postal_code]" caption="postal_code" attribute="1" defaultMemberUniqueName="[Home_Loan_Data].[postal_code].[All]" allUniqueName="[Home_Loan_Data].[postal_code].[All]" dimensionUniqueName="[Home_Loan_Data]" displayFolder="" count="0" memberValueDatatype="20" unbalanced="0"/>
    <cacheHierarchy uniqueName="[Home_Loan_Data].[joint_loan]" caption="joint_loan" attribute="1" defaultMemberUniqueName="[Home_Loan_Data].[joint_loan].[All]" allUniqueName="[Home_Loan_Data].[joint_loan].[All]" dimensionUniqueName="[Home_Loan_Data]" displayFolder="" count="0" memberValueDatatype="130" unbalanced="0"/>
    <cacheHierarchy uniqueName="[Home_Loan_Data].[AGE]" caption="AGE" attribute="1" defaultMemberUniqueName="[Home_Loan_Data].[AGE].[All]" allUniqueName="[Home_Loan_Data].[AGE].[All]" dimensionUniqueName="[Home_Loan_Data]" displayFolder="" count="0" memberValueDatatype="20" unbalanced="0"/>
    <cacheHierarchy uniqueName="[Home_Loan_Data].[GENDER]" caption="GENDER" attribute="1" defaultMemberUniqueName="[Home_Loan_Data].[GENDER].[All]" allUniqueName="[Home_Loan_Data].[GENDER].[All]" dimensionUniqueName="[Home_Loan_Data]" displayFolder="" count="0" memberValueDatatype="130" unbalanced="0"/>
    <cacheHierarchy uniqueName="[Loan_Records_Data].[record_id]" caption="record_id" attribute="1" defaultMemberUniqueName="[Loan_Records_Data].[record_id].[All]" allUniqueName="[Loan_Records_Data].[record_id].[All]" dimensionUniqueName="[Loan_Records_Data]" displayFolder="" count="0" memberValueDatatype="20" unbalanced="0"/>
    <cacheHierarchy uniqueName="[Loan_Records_Data].[customer_id]" caption="customer_id" attribute="1" defaultMemberUniqueName="[Loan_Records_Data].[customer_id].[All]" allUniqueName="[Loan_Records_Data].[customer_id].[All]" dimensionUniqueName="[Loan_Records_Data]" displayFolder="" count="0" memberValueDatatype="20" unbalanced="0"/>
    <cacheHierarchy uniqueName="[Loan_Records_Data].[loan_id]" caption="loan_id" attribute="1" defaultMemberUniqueName="[Loan_Records_Data].[loan_id].[All]" allUniqueName="[Loan_Records_Data].[loan_id].[All]" dimensionUniqueName="[Loan_Records_Data]" displayFolder="" count="0" memberValueDatatype="130" unbalanced="0"/>
    <cacheHierarchy uniqueName="[Loan_Records_Data].[banker_id]" caption="banker_id" attribute="1" defaultMemberUniqueName="[Loan_Records_Data].[banker_id].[All]" allUniqueName="[Loan_Records_Data].[banker_id].[All]" dimensionUniqueName="[Loan_Records_Data]" displayFolder="" count="0" memberValueDatatype="130" unbalanced="0"/>
    <cacheHierarchy uniqueName="[Loan_Records_Data].[transaction_date]" caption="transaction_date" attribute="1" time="1" defaultMemberUniqueName="[Loan_Records_Data].[transaction_date].[All]" allUniqueName="[Loan_Records_Data].[transaction_date].[All]" dimensionUniqueName="[Loan_Records_Data]" displayFolder="" count="2" memberValueDatatype="7" unbalanced="0">
      <fieldsUsage count="2">
        <fieldUsage x="-1"/>
        <fieldUsage x="1"/>
      </fieldsUsage>
    </cacheHierarchy>
    <cacheHierarchy uniqueName="[Loan_Records_Data].[GENDER]" caption="GENDER" attribute="1" defaultMemberUniqueName="[Loan_Records_Data].[GENDER].[All]" allUniqueName="[Loan_Records_Data].[GENDER].[All]" dimensionUniqueName="[Loan_Records_Data]" displayFolder="" count="0" memberValueDatatype="130" unbalanced="0"/>
    <cacheHierarchy uniqueName="[Measures].[__XL_Count Banker]" caption="__XL_Count Banker" measure="1" displayFolder="" measureGroup="Banker" count="0" hidden="1"/>
    <cacheHierarchy uniqueName="[Measures].[__XL_Count Customer_Data]" caption="__XL_Count Customer_Data" measure="1" displayFolder="" measureGroup="Customer_Data" count="0" hidden="1"/>
    <cacheHierarchy uniqueName="[Measures].[__XL_Count Home_Loan_Data]" caption="__XL_Count Home_Loan_Data" measure="1" displayFolder="" measureGroup="Home_Loan_Data" count="0" hidden="1"/>
    <cacheHierarchy uniqueName="[Measures].[__XL_Count Loan_Records_Data]" caption="__XL_Count Loan_Records_Data" measure="1" displayFolder="" measureGroup="Loan_Records_Data" count="0" hidden="1"/>
    <cacheHierarchy uniqueName="[Measures].[__No measures defined]" caption="__No measures defined" measure="1" displayFolder="" count="0" hidden="1"/>
    <cacheHierarchy uniqueName="[Measures].[Sum of property_value]" caption="Sum of property_value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Max of property_value]" caption="Max of property_value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loan_percent]" caption="Sum of loan_percent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loan_percent]" caption="Average of loan_percent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Min of loan_percent]" caption="Min of loan_percent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loan_percent]" caption="Count of loan_percent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Max of loan_percent]" caption="Max of loan_percent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property_value]" caption="Average of property_value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ecord_id]" caption="Sum of record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record_id]" caption="Count of record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city]" caption="Count of city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Distinct Count of city]" caption="Distinct Count of city" measure="1" displayFolder="" measureGroup="Home_Loan_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Distinct Count of record_id]" caption="Distinct Count of record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transaction_date]" caption="Count of transaction_date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AGE 2]" caption="Sum of AGE 2" measure="1" displayFolder="" measureGroup="Banker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AGE 2]" caption="Average of AGE 2" measure="1" displayFolder="" measureGroup="Banker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loan_term]" caption="Sum of loan_term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loan_term]" caption="Average of loan_term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loan_term]" caption="Count of loan_term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customer_id]" caption="Sum of customer_id" measure="1" displayFolder="" measureGroup="Customer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customer_id 2]" caption="Sum of customer_id 2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GE]" caption="Sum of AGE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AGE]" caption="Average of AGE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Max of record_id]" caption="Max of record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record_id]" caption="Average of record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loan_id]" caption="Count of loan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Distinct Count of loan_id]" caption="Distinct Count of loan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5">
    <dimension name="Banker" uniqueName="[Banker]" caption="Banker"/>
    <dimension name="Customer_Data" uniqueName="[Customer_Data]" caption="Customer_Data"/>
    <dimension name="Home_Loan_Data" uniqueName="[Home_Loan_Data]" caption="Home_Loan_Data"/>
    <dimension name="Loan_Records_Data" uniqueName="[Loan_Records_Data]" caption="Loan_Records_Data"/>
    <dimension measure="1" name="Measures" uniqueName="[Measures]" caption="Measures"/>
  </dimensions>
  <measureGroups count="4">
    <measureGroup name="Banker" caption="Banker"/>
    <measureGroup name="Customer_Data" caption="Customer_Data"/>
    <measureGroup name="Home_Loan_Data" caption="Home_Loan_Data"/>
    <measureGroup name="Loan_Records_Data" caption="Loan_Records_Data"/>
  </measureGroups>
  <maps count="9">
    <map measureGroup="0" dimension="0"/>
    <map measureGroup="1" dimension="0"/>
    <map measureGroup="1" dimension="1"/>
    <map measureGroup="1" dimension="3"/>
    <map measureGroup="2" dimension="0"/>
    <map measureGroup="2" dimension="2"/>
    <map measureGroup="2" dimension="3"/>
    <map measureGroup="3" dimension="0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nu S" refreshedDate="45227.653139467591" backgroundQuery="1" createdVersion="8" refreshedVersion="8" minRefreshableVersion="3" recordCount="0" supportSubquery="1" supportAdvancedDrill="1" xr:uid="{08520646-8CD2-4D6E-B477-6FA50B1EF7E7}">
  <cacheSource type="external" connectionId="6"/>
  <cacheFields count="2">
    <cacheField name="[Home_Loan_Data].[city].[city]" caption="city" numFmtId="0" hierarchy="20" level="1">
      <sharedItems count="23">
        <s v="Allentown"/>
        <s v="Amarillo"/>
        <s v="Annapolis"/>
        <s v="Anniston"/>
        <s v="Boulder"/>
        <s v="Burbank"/>
        <s v="Carlsbad"/>
        <s v="Delray Beach"/>
        <s v="Denton"/>
        <s v="Dulles"/>
        <s v="Glendale"/>
        <s v="Hamilton"/>
        <s v="Honolulu"/>
        <s v="Inglewood"/>
        <s v="Long Beach"/>
        <s v="Lynchburg"/>
        <s v="Macon"/>
        <s v="Santa Fe"/>
        <s v="Scottsdale"/>
        <s v="Stamford"/>
        <s v="Tyler"/>
        <s v="Vienna"/>
        <s v="Warren"/>
      </sharedItems>
    </cacheField>
    <cacheField name="[Measures].[Average of property_value]" caption="Average of property_value" numFmtId="0" hierarchy="46" level="32767"/>
  </cacheFields>
  <cacheHierarchies count="66">
    <cacheHierarchy uniqueName="[Banker].[banker_id]" caption="banker_id" attribute="1" defaultMemberUniqueName="[Banker].[banker_id].[All]" allUniqueName="[Banker].[banker_id].[All]" dimensionUniqueName="[Banker]" displayFolder="" count="0" memberValueDatatype="130" unbalanced="0"/>
    <cacheHierarchy uniqueName="[Banker].[first_name]" caption="first_name" attribute="1" defaultMemberUniqueName="[Banker].[first_name].[All]" allUniqueName="[Banker].[first_name].[All]" dimensionUniqueName="[Banker]" displayFolder="" count="0" memberValueDatatype="130" unbalanced="0"/>
    <cacheHierarchy uniqueName="[Banker].[last_name]" caption="last_name" attribute="1" defaultMemberUniqueName="[Banker].[last_name].[All]" allUniqueName="[Banker].[last_name].[All]" dimensionUniqueName="[Banker]" displayFolder="" count="0" memberValueDatatype="130" unbalanced="0"/>
    <cacheHierarchy uniqueName="[Banker].[gender]" caption="gender" attribute="1" defaultMemberUniqueName="[Banker].[gender].[All]" allUniqueName="[Banker].[gender].[All]" dimensionUniqueName="[Banker]" displayFolder="" count="0" memberValueDatatype="130" unbalanced="0"/>
    <cacheHierarchy uniqueName="[Banker].[phone]" caption="phone" attribute="1" defaultMemberUniqueName="[Banker].[phone].[All]" allUniqueName="[Banker].[phone].[All]" dimensionUniqueName="[Banker]" displayFolder="" count="0" memberValueDatatype="130" unbalanced="0"/>
    <cacheHierarchy uniqueName="[Banker].[dob]" caption="dob" attribute="1" time="1" defaultMemberUniqueName="[Banker].[dob].[All]" allUniqueName="[Banker].[dob].[All]" dimensionUniqueName="[Banker]" displayFolder="" count="0" memberValueDatatype="7" unbalanced="0"/>
    <cacheHierarchy uniqueName="[Banker].[date_joined]" caption="date_joined" attribute="1" time="1" defaultMemberUniqueName="[Banker].[date_joined].[All]" allUniqueName="[Banker].[date_joined].[All]" dimensionUniqueName="[Banker]" displayFolder="" count="0" memberValueDatatype="7" unbalanced="0"/>
    <cacheHierarchy uniqueName="[Banker].[AGE]" caption="AGE" attribute="1" defaultMemberUniqueName="[Banker].[AGE].[All]" allUniqueName="[Banker].[AGE].[All]" dimensionUniqueName="[Banker]" displayFolder="" count="0" memberValueDatatype="20" unbalanced="0"/>
    <cacheHierarchy uniqueName="[Customer_Data].[customer_id]" caption="customer_id" attribute="1" defaultMemberUniqueName="[Customer_Data].[customer_id].[All]" allUniqueName="[Customer_Data].[customer_id].[All]" dimensionUniqueName="[Customer_Data]" displayFolder="" count="0" memberValueDatatype="20" unbalanced="0"/>
    <cacheHierarchy uniqueName="[Customer_Data].[first_name]" caption="first_name" attribute="1" defaultMemberUniqueName="[Customer_Data].[first_name].[All]" allUniqueName="[Customer_Data].[first_name].[All]" dimensionUniqueName="[Customer_Data]" displayFolder="" count="0" memberValueDatatype="130" unbalanced="0"/>
    <cacheHierarchy uniqueName="[Customer_Data].[last_name]" caption="last_name" attribute="1" defaultMemberUniqueName="[Customer_Data].[last_name].[All]" allUniqueName="[Customer_Data].[last_name].[All]" dimensionUniqueName="[Customer_Data]" displayFolder="" count="0" memberValueDatatype="130" unbalanced="0"/>
    <cacheHierarchy uniqueName="[Customer_Data].[email]" caption="email" attribute="1" defaultMemberUniqueName="[Customer_Data].[email].[All]" allUniqueName="[Customer_Data].[email].[All]" dimensionUniqueName="[Customer_Data]" displayFolder="" count="0" memberValueDatatype="130" unbalanced="0"/>
    <cacheHierarchy uniqueName="[Customer_Data].[gender]" caption="gender" attribute="1" defaultMemberUniqueName="[Customer_Data].[gender].[All]" allUniqueName="[Customer_Data].[gender].[All]" dimensionUniqueName="[Customer_Data]" displayFolder="" count="0" memberValueDatatype="130" unbalanced="0"/>
    <cacheHierarchy uniqueName="[Customer_Data].[phone]" caption="phone" attribute="1" defaultMemberUniqueName="[Customer_Data].[phone].[All]" allUniqueName="[Customer_Data].[phone].[All]" dimensionUniqueName="[Customer_Data]" displayFolder="" count="0" memberValueDatatype="130" unbalanced="0"/>
    <cacheHierarchy uniqueName="[Customer_Data].[dob]" caption="dob" attribute="1" time="1" defaultMemberUniqueName="[Customer_Data].[dob].[All]" allUniqueName="[Customer_Data].[dob].[All]" dimensionUniqueName="[Customer_Data]" displayFolder="" count="0" memberValueDatatype="7" unbalanced="0"/>
    <cacheHierarchy uniqueName="[Customer_Data].[customer_since]" caption="customer_since" attribute="1" time="1" defaultMemberUniqueName="[Customer_Data].[customer_since].[All]" allUniqueName="[Customer_Data].[customer_since].[All]" dimensionUniqueName="[Customer_Data]" displayFolder="" count="0" memberValueDatatype="7" unbalanced="0"/>
    <cacheHierarchy uniqueName="[Customer_Data].[nationality]" caption="nationality" attribute="1" defaultMemberUniqueName="[Customer_Data].[nationality].[All]" allUniqueName="[Customer_Data].[nationality].[All]" dimensionUniqueName="[Customer_Data]" displayFolder="" count="0" memberValueDatatype="130" unbalanced="0"/>
    <cacheHierarchy uniqueName="[Home_Loan_Data].[loan_id]" caption="loan_id" attribute="1" defaultMemberUniqueName="[Home_Loan_Data].[loan_id].[All]" allUniqueName="[Home_Loan_Data].[loan_id].[All]" dimensionUniqueName="[Home_Loan_Data]" displayFolder="" count="0" memberValueDatatype="130" unbalanced="0"/>
    <cacheHierarchy uniqueName="[Home_Loan_Data].[property_type]" caption="property_type" attribute="1" defaultMemberUniqueName="[Home_Loan_Data].[property_type].[All]" allUniqueName="[Home_Loan_Data].[property_type].[All]" dimensionUniqueName="[Home_Loan_Data]" displayFolder="" count="0" memberValueDatatype="130" unbalanced="0"/>
    <cacheHierarchy uniqueName="[Home_Loan_Data].[country]" caption="country" attribute="1" defaultMemberUniqueName="[Home_Loan_Data].[country].[All]" allUniqueName="[Home_Loan_Data].[country].[All]" dimensionUniqueName="[Home_Loan_Data]" displayFolder="" count="0" memberValueDatatype="130" unbalanced="0"/>
    <cacheHierarchy uniqueName="[Home_Loan_Data].[city]" caption="city" attribute="1" defaultMemberUniqueName="[Home_Loan_Data].[city].[All]" allUniqueName="[Home_Loan_Data].[city].[All]" dimensionUniqueName="[Home_Loan_Data]" displayFolder="" count="2" memberValueDatatype="130" unbalanced="0">
      <fieldsUsage count="2">
        <fieldUsage x="-1"/>
        <fieldUsage x="0"/>
      </fieldsUsage>
    </cacheHierarchy>
    <cacheHierarchy uniqueName="[Home_Loan_Data].[property_value]" caption="property_value" attribute="1" defaultMemberUniqueName="[Home_Loan_Data].[property_value].[All]" allUniqueName="[Home_Loan_Data].[property_value].[All]" dimensionUniqueName="[Home_Loan_Data]" displayFolder="" count="0" memberValueDatatype="20" unbalanced="0"/>
    <cacheHierarchy uniqueName="[Home_Loan_Data].[loan_percent]" caption="loan_percent" attribute="1" defaultMemberUniqueName="[Home_Loan_Data].[loan_percent].[All]" allUniqueName="[Home_Loan_Data].[loan_percent].[All]" dimensionUniqueName="[Home_Loan_Data]" displayFolder="" count="0" memberValueDatatype="20" unbalanced="0"/>
    <cacheHierarchy uniqueName="[Home_Loan_Data].[loan_term]" caption="loan_term" attribute="1" defaultMemberUniqueName="[Home_Loan_Data].[loan_term].[All]" allUniqueName="[Home_Loan_Data].[loan_term].[All]" dimensionUniqueName="[Home_Loan_Data]" displayFolder="" count="0" memberValueDatatype="20" unbalanced="0"/>
    <cacheHierarchy uniqueName="[Home_Loan_Data].[postal_code]" caption="postal_code" attribute="1" defaultMemberUniqueName="[Home_Loan_Data].[postal_code].[All]" allUniqueName="[Home_Loan_Data].[postal_code].[All]" dimensionUniqueName="[Home_Loan_Data]" displayFolder="" count="0" memberValueDatatype="20" unbalanced="0"/>
    <cacheHierarchy uniqueName="[Home_Loan_Data].[joint_loan]" caption="joint_loan" attribute="1" defaultMemberUniqueName="[Home_Loan_Data].[joint_loan].[All]" allUniqueName="[Home_Loan_Data].[joint_loan].[All]" dimensionUniqueName="[Home_Loan_Data]" displayFolder="" count="0" memberValueDatatype="130" unbalanced="0"/>
    <cacheHierarchy uniqueName="[Home_Loan_Data].[AGE]" caption="AGE" attribute="1" defaultMemberUniqueName="[Home_Loan_Data].[AGE].[All]" allUniqueName="[Home_Loan_Data].[AGE].[All]" dimensionUniqueName="[Home_Loan_Data]" displayFolder="" count="0" memberValueDatatype="20" unbalanced="0"/>
    <cacheHierarchy uniqueName="[Home_Loan_Data].[GENDER]" caption="GENDER" attribute="1" defaultMemberUniqueName="[Home_Loan_Data].[GENDER].[All]" allUniqueName="[Home_Loan_Data].[GENDER].[All]" dimensionUniqueName="[Home_Loan_Data]" displayFolder="" count="0" memberValueDatatype="130" unbalanced="0"/>
    <cacheHierarchy uniqueName="[Loan_Records_Data].[record_id]" caption="record_id" attribute="1" defaultMemberUniqueName="[Loan_Records_Data].[record_id].[All]" allUniqueName="[Loan_Records_Data].[record_id].[All]" dimensionUniqueName="[Loan_Records_Data]" displayFolder="" count="0" memberValueDatatype="20" unbalanced="0"/>
    <cacheHierarchy uniqueName="[Loan_Records_Data].[customer_id]" caption="customer_id" attribute="1" defaultMemberUniqueName="[Loan_Records_Data].[customer_id].[All]" allUniqueName="[Loan_Records_Data].[customer_id].[All]" dimensionUniqueName="[Loan_Records_Data]" displayFolder="" count="0" memberValueDatatype="20" unbalanced="0"/>
    <cacheHierarchy uniqueName="[Loan_Records_Data].[loan_id]" caption="loan_id" attribute="1" defaultMemberUniqueName="[Loan_Records_Data].[loan_id].[All]" allUniqueName="[Loan_Records_Data].[loan_id].[All]" dimensionUniqueName="[Loan_Records_Data]" displayFolder="" count="0" memberValueDatatype="130" unbalanced="0"/>
    <cacheHierarchy uniqueName="[Loan_Records_Data].[banker_id]" caption="banker_id" attribute="1" defaultMemberUniqueName="[Loan_Records_Data].[banker_id].[All]" allUniqueName="[Loan_Records_Data].[banker_id].[All]" dimensionUniqueName="[Loan_Records_Data]" displayFolder="" count="0" memberValueDatatype="130" unbalanced="0"/>
    <cacheHierarchy uniqueName="[Loan_Records_Data].[transaction_date]" caption="transaction_date" attribute="1" time="1" defaultMemberUniqueName="[Loan_Records_Data].[transaction_date].[All]" allUniqueName="[Loan_Records_Data].[transaction_date].[All]" dimensionUniqueName="[Loan_Records_Data]" displayFolder="" count="0" memberValueDatatype="7" unbalanced="0"/>
    <cacheHierarchy uniqueName="[Loan_Records_Data].[GENDER]" caption="GENDER" attribute="1" defaultMemberUniqueName="[Loan_Records_Data].[GENDER].[All]" allUniqueName="[Loan_Records_Data].[GENDER].[All]" dimensionUniqueName="[Loan_Records_Data]" displayFolder="" count="0" memberValueDatatype="130" unbalanced="0"/>
    <cacheHierarchy uniqueName="[Measures].[__XL_Count Banker]" caption="__XL_Count Banker" measure="1" displayFolder="" measureGroup="Banker" count="0" hidden="1"/>
    <cacheHierarchy uniqueName="[Measures].[__XL_Count Customer_Data]" caption="__XL_Count Customer_Data" measure="1" displayFolder="" measureGroup="Customer_Data" count="0" hidden="1"/>
    <cacheHierarchy uniqueName="[Measures].[__XL_Count Home_Loan_Data]" caption="__XL_Count Home_Loan_Data" measure="1" displayFolder="" measureGroup="Home_Loan_Data" count="0" hidden="1"/>
    <cacheHierarchy uniqueName="[Measures].[__XL_Count Loan_Records_Data]" caption="__XL_Count Loan_Records_Data" measure="1" displayFolder="" measureGroup="Loan_Records_Data" count="0" hidden="1"/>
    <cacheHierarchy uniqueName="[Measures].[__No measures defined]" caption="__No measures defined" measure="1" displayFolder="" count="0" hidden="1"/>
    <cacheHierarchy uniqueName="[Measures].[Sum of property_value]" caption="Sum of property_value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Max of property_value]" caption="Max of property_value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loan_percent]" caption="Sum of loan_percent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loan_percent]" caption="Average of loan_percent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Min of loan_percent]" caption="Min of loan_percent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loan_percent]" caption="Count of loan_percent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Max of loan_percent]" caption="Max of loan_percent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property_value]" caption="Average of property_value" measure="1" displayFolder="" measureGroup="Home_Loan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ecord_id]" caption="Sum of record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record_id]" caption="Count of record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city]" caption="Count of city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Distinct Count of city]" caption="Distinct Count of city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Distinct Count of record_id]" caption="Distinct Count of record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transaction_date]" caption="Count of transaction_date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AGE 2]" caption="Sum of AGE 2" measure="1" displayFolder="" measureGroup="Banker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AGE 2]" caption="Average of AGE 2" measure="1" displayFolder="" measureGroup="Banker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loan_term]" caption="Sum of loan_term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loan_term]" caption="Average of loan_term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loan_term]" caption="Count of loan_term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customer_id]" caption="Sum of customer_id" measure="1" displayFolder="" measureGroup="Customer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customer_id 2]" caption="Sum of customer_id 2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GE]" caption="Sum of AGE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AGE]" caption="Average of AGE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Max of record_id]" caption="Max of record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record_id]" caption="Average of record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loan_id]" caption="Count of loan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Distinct Count of loan_id]" caption="Distinct Count of loan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5">
    <dimension name="Banker" uniqueName="[Banker]" caption="Banker"/>
    <dimension name="Customer_Data" uniqueName="[Customer_Data]" caption="Customer_Data"/>
    <dimension name="Home_Loan_Data" uniqueName="[Home_Loan_Data]" caption="Home_Loan_Data"/>
    <dimension name="Loan_Records_Data" uniqueName="[Loan_Records_Data]" caption="Loan_Records_Data"/>
    <dimension measure="1" name="Measures" uniqueName="[Measures]" caption="Measures"/>
  </dimensions>
  <measureGroups count="4">
    <measureGroup name="Banker" caption="Banker"/>
    <measureGroup name="Customer_Data" caption="Customer_Data"/>
    <measureGroup name="Home_Loan_Data" caption="Home_Loan_Data"/>
    <measureGroup name="Loan_Records_Data" caption="Loan_Records_Data"/>
  </measureGroups>
  <maps count="9">
    <map measureGroup="0" dimension="0"/>
    <map measureGroup="1" dimension="0"/>
    <map measureGroup="1" dimension="1"/>
    <map measureGroup="1" dimension="3"/>
    <map measureGroup="2" dimension="0"/>
    <map measureGroup="2" dimension="2"/>
    <map measureGroup="2" dimension="3"/>
    <map measureGroup="3" dimension="0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nu S" refreshedDate="45227.653136226851" backgroundQuery="1" createdVersion="8" refreshedVersion="8" minRefreshableVersion="3" recordCount="0" supportSubquery="1" supportAdvancedDrill="1" xr:uid="{A6689039-0014-455E-8A83-A97FA4047AFC}">
  <cacheSource type="external" connectionId="6"/>
  <cacheFields count="2">
    <cacheField name="[Home_Loan_Data].[property_type].[property_type]" caption="property_type" numFmtId="0" hierarchy="18" level="1">
      <sharedItems count="4">
        <s v="Condominium"/>
        <s v="Detached"/>
        <s v="Semi-Detached"/>
        <s v="Townhome"/>
      </sharedItems>
    </cacheField>
    <cacheField name="[Measures].[Max of property_value]" caption="Max of property_value" numFmtId="0" hierarchy="40" level="32767"/>
  </cacheFields>
  <cacheHierarchies count="66">
    <cacheHierarchy uniqueName="[Banker].[banker_id]" caption="banker_id" attribute="1" defaultMemberUniqueName="[Banker].[banker_id].[All]" allUniqueName="[Banker].[banker_id].[All]" dimensionUniqueName="[Banker]" displayFolder="" count="0" memberValueDatatype="130" unbalanced="0"/>
    <cacheHierarchy uniqueName="[Banker].[first_name]" caption="first_name" attribute="1" defaultMemberUniqueName="[Banker].[first_name].[All]" allUniqueName="[Banker].[first_name].[All]" dimensionUniqueName="[Banker]" displayFolder="" count="0" memberValueDatatype="130" unbalanced="0"/>
    <cacheHierarchy uniqueName="[Banker].[last_name]" caption="last_name" attribute="1" defaultMemberUniqueName="[Banker].[last_name].[All]" allUniqueName="[Banker].[last_name].[All]" dimensionUniqueName="[Banker]" displayFolder="" count="0" memberValueDatatype="130" unbalanced="0"/>
    <cacheHierarchy uniqueName="[Banker].[gender]" caption="gender" attribute="1" defaultMemberUniqueName="[Banker].[gender].[All]" allUniqueName="[Banker].[gender].[All]" dimensionUniqueName="[Banker]" displayFolder="" count="0" memberValueDatatype="130" unbalanced="0"/>
    <cacheHierarchy uniqueName="[Banker].[phone]" caption="phone" attribute="1" defaultMemberUniqueName="[Banker].[phone].[All]" allUniqueName="[Banker].[phone].[All]" dimensionUniqueName="[Banker]" displayFolder="" count="0" memberValueDatatype="130" unbalanced="0"/>
    <cacheHierarchy uniqueName="[Banker].[dob]" caption="dob" attribute="1" time="1" defaultMemberUniqueName="[Banker].[dob].[All]" allUniqueName="[Banker].[dob].[All]" dimensionUniqueName="[Banker]" displayFolder="" count="0" memberValueDatatype="7" unbalanced="0"/>
    <cacheHierarchy uniqueName="[Banker].[date_joined]" caption="date_joined" attribute="1" time="1" defaultMemberUniqueName="[Banker].[date_joined].[All]" allUniqueName="[Banker].[date_joined].[All]" dimensionUniqueName="[Banker]" displayFolder="" count="0" memberValueDatatype="7" unbalanced="0"/>
    <cacheHierarchy uniqueName="[Banker].[AGE]" caption="AGE" attribute="1" defaultMemberUniqueName="[Banker].[AGE].[All]" allUniqueName="[Banker].[AGE].[All]" dimensionUniqueName="[Banker]" displayFolder="" count="0" memberValueDatatype="20" unbalanced="0"/>
    <cacheHierarchy uniqueName="[Customer_Data].[customer_id]" caption="customer_id" attribute="1" defaultMemberUniqueName="[Customer_Data].[customer_id].[All]" allUniqueName="[Customer_Data].[customer_id].[All]" dimensionUniqueName="[Customer_Data]" displayFolder="" count="0" memberValueDatatype="20" unbalanced="0"/>
    <cacheHierarchy uniqueName="[Customer_Data].[first_name]" caption="first_name" attribute="1" defaultMemberUniqueName="[Customer_Data].[first_name].[All]" allUniqueName="[Customer_Data].[first_name].[All]" dimensionUniqueName="[Customer_Data]" displayFolder="" count="0" memberValueDatatype="130" unbalanced="0"/>
    <cacheHierarchy uniqueName="[Customer_Data].[last_name]" caption="last_name" attribute="1" defaultMemberUniqueName="[Customer_Data].[last_name].[All]" allUniqueName="[Customer_Data].[last_name].[All]" dimensionUniqueName="[Customer_Data]" displayFolder="" count="0" memberValueDatatype="130" unbalanced="0"/>
    <cacheHierarchy uniqueName="[Customer_Data].[email]" caption="email" attribute="1" defaultMemberUniqueName="[Customer_Data].[email].[All]" allUniqueName="[Customer_Data].[email].[All]" dimensionUniqueName="[Customer_Data]" displayFolder="" count="0" memberValueDatatype="130" unbalanced="0"/>
    <cacheHierarchy uniqueName="[Customer_Data].[gender]" caption="gender" attribute="1" defaultMemberUniqueName="[Customer_Data].[gender].[All]" allUniqueName="[Customer_Data].[gender].[All]" dimensionUniqueName="[Customer_Data]" displayFolder="" count="0" memberValueDatatype="130" unbalanced="0"/>
    <cacheHierarchy uniqueName="[Customer_Data].[phone]" caption="phone" attribute="1" defaultMemberUniqueName="[Customer_Data].[phone].[All]" allUniqueName="[Customer_Data].[phone].[All]" dimensionUniqueName="[Customer_Data]" displayFolder="" count="0" memberValueDatatype="130" unbalanced="0"/>
    <cacheHierarchy uniqueName="[Customer_Data].[dob]" caption="dob" attribute="1" time="1" defaultMemberUniqueName="[Customer_Data].[dob].[All]" allUniqueName="[Customer_Data].[dob].[All]" dimensionUniqueName="[Customer_Data]" displayFolder="" count="0" memberValueDatatype="7" unbalanced="0"/>
    <cacheHierarchy uniqueName="[Customer_Data].[customer_since]" caption="customer_since" attribute="1" time="1" defaultMemberUniqueName="[Customer_Data].[customer_since].[All]" allUniqueName="[Customer_Data].[customer_since].[All]" dimensionUniqueName="[Customer_Data]" displayFolder="" count="0" memberValueDatatype="7" unbalanced="0"/>
    <cacheHierarchy uniqueName="[Customer_Data].[nationality]" caption="nationality" attribute="1" defaultMemberUniqueName="[Customer_Data].[nationality].[All]" allUniqueName="[Customer_Data].[nationality].[All]" dimensionUniqueName="[Customer_Data]" displayFolder="" count="0" memberValueDatatype="130" unbalanced="0"/>
    <cacheHierarchy uniqueName="[Home_Loan_Data].[loan_id]" caption="loan_id" attribute="1" defaultMemberUniqueName="[Home_Loan_Data].[loan_id].[All]" allUniqueName="[Home_Loan_Data].[loan_id].[All]" dimensionUniqueName="[Home_Loan_Data]" displayFolder="" count="0" memberValueDatatype="130" unbalanced="0"/>
    <cacheHierarchy uniqueName="[Home_Loan_Data].[property_type]" caption="property_type" attribute="1" defaultMemberUniqueName="[Home_Loan_Data].[property_type].[All]" allUniqueName="[Home_Loan_Data].[property_type].[All]" dimensionUniqueName="[Home_Loan_Data]" displayFolder="" count="2" memberValueDatatype="130" unbalanced="0">
      <fieldsUsage count="2">
        <fieldUsage x="-1"/>
        <fieldUsage x="0"/>
      </fieldsUsage>
    </cacheHierarchy>
    <cacheHierarchy uniqueName="[Home_Loan_Data].[country]" caption="country" attribute="1" defaultMemberUniqueName="[Home_Loan_Data].[country].[All]" allUniqueName="[Home_Loan_Data].[country].[All]" dimensionUniqueName="[Home_Loan_Data]" displayFolder="" count="0" memberValueDatatype="130" unbalanced="0"/>
    <cacheHierarchy uniqueName="[Home_Loan_Data].[city]" caption="city" attribute="1" defaultMemberUniqueName="[Home_Loan_Data].[city].[All]" allUniqueName="[Home_Loan_Data].[city].[All]" dimensionUniqueName="[Home_Loan_Data]" displayFolder="" count="0" memberValueDatatype="130" unbalanced="0"/>
    <cacheHierarchy uniqueName="[Home_Loan_Data].[property_value]" caption="property_value" attribute="1" defaultMemberUniqueName="[Home_Loan_Data].[property_value].[All]" allUniqueName="[Home_Loan_Data].[property_value].[All]" dimensionUniqueName="[Home_Loan_Data]" displayFolder="" count="0" memberValueDatatype="20" unbalanced="0"/>
    <cacheHierarchy uniqueName="[Home_Loan_Data].[loan_percent]" caption="loan_percent" attribute="1" defaultMemberUniqueName="[Home_Loan_Data].[loan_percent].[All]" allUniqueName="[Home_Loan_Data].[loan_percent].[All]" dimensionUniqueName="[Home_Loan_Data]" displayFolder="" count="0" memberValueDatatype="20" unbalanced="0"/>
    <cacheHierarchy uniqueName="[Home_Loan_Data].[loan_term]" caption="loan_term" attribute="1" defaultMemberUniqueName="[Home_Loan_Data].[loan_term].[All]" allUniqueName="[Home_Loan_Data].[loan_term].[All]" dimensionUniqueName="[Home_Loan_Data]" displayFolder="" count="0" memberValueDatatype="20" unbalanced="0"/>
    <cacheHierarchy uniqueName="[Home_Loan_Data].[postal_code]" caption="postal_code" attribute="1" defaultMemberUniqueName="[Home_Loan_Data].[postal_code].[All]" allUniqueName="[Home_Loan_Data].[postal_code].[All]" dimensionUniqueName="[Home_Loan_Data]" displayFolder="" count="0" memberValueDatatype="20" unbalanced="0"/>
    <cacheHierarchy uniqueName="[Home_Loan_Data].[joint_loan]" caption="joint_loan" attribute="1" defaultMemberUniqueName="[Home_Loan_Data].[joint_loan].[All]" allUniqueName="[Home_Loan_Data].[joint_loan].[All]" dimensionUniqueName="[Home_Loan_Data]" displayFolder="" count="0" memberValueDatatype="130" unbalanced="0"/>
    <cacheHierarchy uniqueName="[Home_Loan_Data].[AGE]" caption="AGE" attribute="1" defaultMemberUniqueName="[Home_Loan_Data].[AGE].[All]" allUniqueName="[Home_Loan_Data].[AGE].[All]" dimensionUniqueName="[Home_Loan_Data]" displayFolder="" count="0" memberValueDatatype="20" unbalanced="0"/>
    <cacheHierarchy uniqueName="[Home_Loan_Data].[GENDER]" caption="GENDER" attribute="1" defaultMemberUniqueName="[Home_Loan_Data].[GENDER].[All]" allUniqueName="[Home_Loan_Data].[GENDER].[All]" dimensionUniqueName="[Home_Loan_Data]" displayFolder="" count="0" memberValueDatatype="130" unbalanced="0"/>
    <cacheHierarchy uniqueName="[Loan_Records_Data].[record_id]" caption="record_id" attribute="1" defaultMemberUniqueName="[Loan_Records_Data].[record_id].[All]" allUniqueName="[Loan_Records_Data].[record_id].[All]" dimensionUniqueName="[Loan_Records_Data]" displayFolder="" count="0" memberValueDatatype="20" unbalanced="0"/>
    <cacheHierarchy uniqueName="[Loan_Records_Data].[customer_id]" caption="customer_id" attribute="1" defaultMemberUniqueName="[Loan_Records_Data].[customer_id].[All]" allUniqueName="[Loan_Records_Data].[customer_id].[All]" dimensionUniqueName="[Loan_Records_Data]" displayFolder="" count="0" memberValueDatatype="20" unbalanced="0"/>
    <cacheHierarchy uniqueName="[Loan_Records_Data].[loan_id]" caption="loan_id" attribute="1" defaultMemberUniqueName="[Loan_Records_Data].[loan_id].[All]" allUniqueName="[Loan_Records_Data].[loan_id].[All]" dimensionUniqueName="[Loan_Records_Data]" displayFolder="" count="0" memberValueDatatype="130" unbalanced="0"/>
    <cacheHierarchy uniqueName="[Loan_Records_Data].[banker_id]" caption="banker_id" attribute="1" defaultMemberUniqueName="[Loan_Records_Data].[banker_id].[All]" allUniqueName="[Loan_Records_Data].[banker_id].[All]" dimensionUniqueName="[Loan_Records_Data]" displayFolder="" count="0" memberValueDatatype="130" unbalanced="0"/>
    <cacheHierarchy uniqueName="[Loan_Records_Data].[transaction_date]" caption="transaction_date" attribute="1" time="1" defaultMemberUniqueName="[Loan_Records_Data].[transaction_date].[All]" allUniqueName="[Loan_Records_Data].[transaction_date].[All]" dimensionUniqueName="[Loan_Records_Data]" displayFolder="" count="0" memberValueDatatype="7" unbalanced="0"/>
    <cacheHierarchy uniqueName="[Loan_Records_Data].[GENDER]" caption="GENDER" attribute="1" defaultMemberUniqueName="[Loan_Records_Data].[GENDER].[All]" allUniqueName="[Loan_Records_Data].[GENDER].[All]" dimensionUniqueName="[Loan_Records_Data]" displayFolder="" count="0" memberValueDatatype="130" unbalanced="0"/>
    <cacheHierarchy uniqueName="[Measures].[__XL_Count Banker]" caption="__XL_Count Banker" measure="1" displayFolder="" measureGroup="Banker" count="0" hidden="1"/>
    <cacheHierarchy uniqueName="[Measures].[__XL_Count Customer_Data]" caption="__XL_Count Customer_Data" measure="1" displayFolder="" measureGroup="Customer_Data" count="0" hidden="1"/>
    <cacheHierarchy uniqueName="[Measures].[__XL_Count Home_Loan_Data]" caption="__XL_Count Home_Loan_Data" measure="1" displayFolder="" measureGroup="Home_Loan_Data" count="0" hidden="1"/>
    <cacheHierarchy uniqueName="[Measures].[__XL_Count Loan_Records_Data]" caption="__XL_Count Loan_Records_Data" measure="1" displayFolder="" measureGroup="Loan_Records_Data" count="0" hidden="1"/>
    <cacheHierarchy uniqueName="[Measures].[__No measures defined]" caption="__No measures defined" measure="1" displayFolder="" count="0" hidden="1"/>
    <cacheHierarchy uniqueName="[Measures].[Sum of property_value]" caption="Sum of property_value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Max of property_value]" caption="Max of property_value" measure="1" displayFolder="" measureGroup="Home_Loan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loan_percent]" caption="Sum of loan_percent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loan_percent]" caption="Average of loan_percent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Min of loan_percent]" caption="Min of loan_percent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loan_percent]" caption="Count of loan_percent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Max of loan_percent]" caption="Max of loan_percent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property_value]" caption="Average of property_value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ecord_id]" caption="Sum of record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record_id]" caption="Count of record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city]" caption="Count of city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Distinct Count of city]" caption="Distinct Count of city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Distinct Count of record_id]" caption="Distinct Count of record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transaction_date]" caption="Count of transaction_date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AGE 2]" caption="Sum of AGE 2" measure="1" displayFolder="" measureGroup="Banker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AGE 2]" caption="Average of AGE 2" measure="1" displayFolder="" measureGroup="Banker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loan_term]" caption="Sum of loan_term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loan_term]" caption="Average of loan_term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loan_term]" caption="Count of loan_term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customer_id]" caption="Sum of customer_id" measure="1" displayFolder="" measureGroup="Customer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customer_id 2]" caption="Sum of customer_id 2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GE]" caption="Sum of AGE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AGE]" caption="Average of AGE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Max of record_id]" caption="Max of record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record_id]" caption="Average of record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loan_id]" caption="Count of loan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Distinct Count of loan_id]" caption="Distinct Count of loan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5">
    <dimension name="Banker" uniqueName="[Banker]" caption="Banker"/>
    <dimension name="Customer_Data" uniqueName="[Customer_Data]" caption="Customer_Data"/>
    <dimension name="Home_Loan_Data" uniqueName="[Home_Loan_Data]" caption="Home_Loan_Data"/>
    <dimension name="Loan_Records_Data" uniqueName="[Loan_Records_Data]" caption="Loan_Records_Data"/>
    <dimension measure="1" name="Measures" uniqueName="[Measures]" caption="Measures"/>
  </dimensions>
  <measureGroups count="4">
    <measureGroup name="Banker" caption="Banker"/>
    <measureGroup name="Customer_Data" caption="Customer_Data"/>
    <measureGroup name="Home_Loan_Data" caption="Home_Loan_Data"/>
    <measureGroup name="Loan_Records_Data" caption="Loan_Records_Data"/>
  </measureGroups>
  <maps count="9">
    <map measureGroup="0" dimension="0"/>
    <map measureGroup="1" dimension="0"/>
    <map measureGroup="1" dimension="1"/>
    <map measureGroup="1" dimension="3"/>
    <map measureGroup="2" dimension="0"/>
    <map measureGroup="2" dimension="2"/>
    <map measureGroup="2" dimension="3"/>
    <map measureGroup="3" dimension="0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nu S" refreshedDate="45227.749142245368" backgroundQuery="1" createdVersion="8" refreshedVersion="8" minRefreshableVersion="3" recordCount="0" supportSubquery="1" supportAdvancedDrill="1" xr:uid="{7B2ACAE6-7804-4D48-B084-20BEDFA72B8F}">
  <cacheSource type="external" connectionId="6"/>
  <cacheFields count="4">
    <cacheField name="[Loan_Records_Data].[banker_id].[banker_id]" caption="banker_id" numFmtId="0" hierarchy="31" level="1">
      <sharedItems count="2">
        <s v="32-6476646"/>
        <s v="94-4238145"/>
      </sharedItems>
    </cacheField>
    <cacheField name="[Measures].[Distinct Count of loan_id]" caption="Distinct Count of loan_id" numFmtId="0" hierarchy="65" level="32767"/>
    <cacheField name="[Banker].[first_name].[first_name]" caption="first_name" numFmtId="0" hierarchy="1" level="1">
      <sharedItems count="2">
        <s v="Fabian"/>
        <s v="Sadella"/>
      </sharedItems>
    </cacheField>
    <cacheField name="[Banker].[last_name].[last_name]" caption="last_name" numFmtId="0" hierarchy="2" level="1">
      <sharedItems count="2">
        <s v="Callis"/>
        <s v="Giacopini"/>
      </sharedItems>
    </cacheField>
  </cacheFields>
  <cacheHierarchies count="66">
    <cacheHierarchy uniqueName="[Banker].[banker_id]" caption="banker_id" attribute="1" defaultMemberUniqueName="[Banker].[banker_id].[All]" allUniqueName="[Banker].[banker_id].[All]" dimensionUniqueName="[Banker]" displayFolder="" count="0" memberValueDatatype="130" unbalanced="0"/>
    <cacheHierarchy uniqueName="[Banker].[first_name]" caption="first_name" attribute="1" defaultMemberUniqueName="[Banker].[first_name].[All]" allUniqueName="[Banker].[first_name].[All]" dimensionUniqueName="[Banker]" displayFolder="" count="2" memberValueDatatype="130" unbalanced="0">
      <fieldsUsage count="2">
        <fieldUsage x="-1"/>
        <fieldUsage x="2"/>
      </fieldsUsage>
    </cacheHierarchy>
    <cacheHierarchy uniqueName="[Banker].[last_name]" caption="last_name" attribute="1" defaultMemberUniqueName="[Banker].[last_name].[All]" allUniqueName="[Banker].[last_name].[All]" dimensionUniqueName="[Banker]" displayFolder="" count="2" memberValueDatatype="130" unbalanced="0">
      <fieldsUsage count="2">
        <fieldUsage x="-1"/>
        <fieldUsage x="3"/>
      </fieldsUsage>
    </cacheHierarchy>
    <cacheHierarchy uniqueName="[Banker].[gender]" caption="gender" attribute="1" defaultMemberUniqueName="[Banker].[gender].[All]" allUniqueName="[Banker].[gender].[All]" dimensionUniqueName="[Banker]" displayFolder="" count="0" memberValueDatatype="130" unbalanced="0"/>
    <cacheHierarchy uniqueName="[Banker].[phone]" caption="phone" attribute="1" defaultMemberUniqueName="[Banker].[phone].[All]" allUniqueName="[Banker].[phone].[All]" dimensionUniqueName="[Banker]" displayFolder="" count="0" memberValueDatatype="130" unbalanced="0"/>
    <cacheHierarchy uniqueName="[Banker].[dob]" caption="dob" attribute="1" time="1" defaultMemberUniqueName="[Banker].[dob].[All]" allUniqueName="[Banker].[dob].[All]" dimensionUniqueName="[Banker]" displayFolder="" count="0" memberValueDatatype="7" unbalanced="0"/>
    <cacheHierarchy uniqueName="[Banker].[date_joined]" caption="date_joined" attribute="1" time="1" defaultMemberUniqueName="[Banker].[date_joined].[All]" allUniqueName="[Banker].[date_joined].[All]" dimensionUniqueName="[Banker]" displayFolder="" count="0" memberValueDatatype="7" unbalanced="0"/>
    <cacheHierarchy uniqueName="[Banker].[AGE]" caption="AGE" attribute="1" defaultMemberUniqueName="[Banker].[AGE].[All]" allUniqueName="[Banker].[AGE].[All]" dimensionUniqueName="[Banker]" displayFolder="" count="0" memberValueDatatype="20" unbalanced="0"/>
    <cacheHierarchy uniqueName="[Customer_Data].[customer_id]" caption="customer_id" attribute="1" defaultMemberUniqueName="[Customer_Data].[customer_id].[All]" allUniqueName="[Customer_Data].[customer_id].[All]" dimensionUniqueName="[Customer_Data]" displayFolder="" count="0" memberValueDatatype="20" unbalanced="0"/>
    <cacheHierarchy uniqueName="[Customer_Data].[first_name]" caption="first_name" attribute="1" defaultMemberUniqueName="[Customer_Data].[first_name].[All]" allUniqueName="[Customer_Data].[first_name].[All]" dimensionUniqueName="[Customer_Data]" displayFolder="" count="0" memberValueDatatype="130" unbalanced="0"/>
    <cacheHierarchy uniqueName="[Customer_Data].[last_name]" caption="last_name" attribute="1" defaultMemberUniqueName="[Customer_Data].[last_name].[All]" allUniqueName="[Customer_Data].[last_name].[All]" dimensionUniqueName="[Customer_Data]" displayFolder="" count="0" memberValueDatatype="130" unbalanced="0"/>
    <cacheHierarchy uniqueName="[Customer_Data].[email]" caption="email" attribute="1" defaultMemberUniqueName="[Customer_Data].[email].[All]" allUniqueName="[Customer_Data].[email].[All]" dimensionUniqueName="[Customer_Data]" displayFolder="" count="0" memberValueDatatype="130" unbalanced="0"/>
    <cacheHierarchy uniqueName="[Customer_Data].[gender]" caption="gender" attribute="1" defaultMemberUniqueName="[Customer_Data].[gender].[All]" allUniqueName="[Customer_Data].[gender].[All]" dimensionUniqueName="[Customer_Data]" displayFolder="" count="0" memberValueDatatype="130" unbalanced="0"/>
    <cacheHierarchy uniqueName="[Customer_Data].[phone]" caption="phone" attribute="1" defaultMemberUniqueName="[Customer_Data].[phone].[All]" allUniqueName="[Customer_Data].[phone].[All]" dimensionUniqueName="[Customer_Data]" displayFolder="" count="0" memberValueDatatype="130" unbalanced="0"/>
    <cacheHierarchy uniqueName="[Customer_Data].[dob]" caption="dob" attribute="1" time="1" defaultMemberUniqueName="[Customer_Data].[dob].[All]" allUniqueName="[Customer_Data].[dob].[All]" dimensionUniqueName="[Customer_Data]" displayFolder="" count="0" memberValueDatatype="7" unbalanced="0"/>
    <cacheHierarchy uniqueName="[Customer_Data].[customer_since]" caption="customer_since" attribute="1" time="1" defaultMemberUniqueName="[Customer_Data].[customer_since].[All]" allUniqueName="[Customer_Data].[customer_since].[All]" dimensionUniqueName="[Customer_Data]" displayFolder="" count="0" memberValueDatatype="7" unbalanced="0"/>
    <cacheHierarchy uniqueName="[Customer_Data].[nationality]" caption="nationality" attribute="1" defaultMemberUniqueName="[Customer_Data].[nationality].[All]" allUniqueName="[Customer_Data].[nationality].[All]" dimensionUniqueName="[Customer_Data]" displayFolder="" count="0" memberValueDatatype="130" unbalanced="0"/>
    <cacheHierarchy uniqueName="[Home_Loan_Data].[loan_id]" caption="loan_id" attribute="1" defaultMemberUniqueName="[Home_Loan_Data].[loan_id].[All]" allUniqueName="[Home_Loan_Data].[loan_id].[All]" dimensionUniqueName="[Home_Loan_Data]" displayFolder="" count="0" memberValueDatatype="130" unbalanced="0"/>
    <cacheHierarchy uniqueName="[Home_Loan_Data].[property_type]" caption="property_type" attribute="1" defaultMemberUniqueName="[Home_Loan_Data].[property_type].[All]" allUniqueName="[Home_Loan_Data].[property_type].[All]" dimensionUniqueName="[Home_Loan_Data]" displayFolder="" count="0" memberValueDatatype="130" unbalanced="0"/>
    <cacheHierarchy uniqueName="[Home_Loan_Data].[country]" caption="country" attribute="1" defaultMemberUniqueName="[Home_Loan_Data].[country].[All]" allUniqueName="[Home_Loan_Data].[country].[All]" dimensionUniqueName="[Home_Loan_Data]" displayFolder="" count="0" memberValueDatatype="130" unbalanced="0"/>
    <cacheHierarchy uniqueName="[Home_Loan_Data].[city]" caption="city" attribute="1" defaultMemberUniqueName="[Home_Loan_Data].[city].[All]" allUniqueName="[Home_Loan_Data].[city].[All]" dimensionUniqueName="[Home_Loan_Data]" displayFolder="" count="0" memberValueDatatype="130" unbalanced="0"/>
    <cacheHierarchy uniqueName="[Home_Loan_Data].[property_value]" caption="property_value" attribute="1" defaultMemberUniqueName="[Home_Loan_Data].[property_value].[All]" allUniqueName="[Home_Loan_Data].[property_value].[All]" dimensionUniqueName="[Home_Loan_Data]" displayFolder="" count="0" memberValueDatatype="20" unbalanced="0"/>
    <cacheHierarchy uniqueName="[Home_Loan_Data].[loan_percent]" caption="loan_percent" attribute="1" defaultMemberUniqueName="[Home_Loan_Data].[loan_percent].[All]" allUniqueName="[Home_Loan_Data].[loan_percent].[All]" dimensionUniqueName="[Home_Loan_Data]" displayFolder="" count="0" memberValueDatatype="20" unbalanced="0"/>
    <cacheHierarchy uniqueName="[Home_Loan_Data].[loan_term]" caption="loan_term" attribute="1" defaultMemberUniqueName="[Home_Loan_Data].[loan_term].[All]" allUniqueName="[Home_Loan_Data].[loan_term].[All]" dimensionUniqueName="[Home_Loan_Data]" displayFolder="" count="0" memberValueDatatype="20" unbalanced="0"/>
    <cacheHierarchy uniqueName="[Home_Loan_Data].[postal_code]" caption="postal_code" attribute="1" defaultMemberUniqueName="[Home_Loan_Data].[postal_code].[All]" allUniqueName="[Home_Loan_Data].[postal_code].[All]" dimensionUniqueName="[Home_Loan_Data]" displayFolder="" count="0" memberValueDatatype="20" unbalanced="0"/>
    <cacheHierarchy uniqueName="[Home_Loan_Data].[joint_loan]" caption="joint_loan" attribute="1" defaultMemberUniqueName="[Home_Loan_Data].[joint_loan].[All]" allUniqueName="[Home_Loan_Data].[joint_loan].[All]" dimensionUniqueName="[Home_Loan_Data]" displayFolder="" count="0" memberValueDatatype="130" unbalanced="0"/>
    <cacheHierarchy uniqueName="[Home_Loan_Data].[AGE]" caption="AGE" attribute="1" defaultMemberUniqueName="[Home_Loan_Data].[AGE].[All]" allUniqueName="[Home_Loan_Data].[AGE].[All]" dimensionUniqueName="[Home_Loan_Data]" displayFolder="" count="0" memberValueDatatype="20" unbalanced="0"/>
    <cacheHierarchy uniqueName="[Home_Loan_Data].[GENDER]" caption="GENDER" attribute="1" defaultMemberUniqueName="[Home_Loan_Data].[GENDER].[All]" allUniqueName="[Home_Loan_Data].[GENDER].[All]" dimensionUniqueName="[Home_Loan_Data]" displayFolder="" count="0" memberValueDatatype="130" unbalanced="0"/>
    <cacheHierarchy uniqueName="[Loan_Records_Data].[record_id]" caption="record_id" attribute="1" defaultMemberUniqueName="[Loan_Records_Data].[record_id].[All]" allUniqueName="[Loan_Records_Data].[record_id].[All]" dimensionUniqueName="[Loan_Records_Data]" displayFolder="" count="0" memberValueDatatype="20" unbalanced="0"/>
    <cacheHierarchy uniqueName="[Loan_Records_Data].[customer_id]" caption="customer_id" attribute="1" defaultMemberUniqueName="[Loan_Records_Data].[customer_id].[All]" allUniqueName="[Loan_Records_Data].[customer_id].[All]" dimensionUniqueName="[Loan_Records_Data]" displayFolder="" count="0" memberValueDatatype="20" unbalanced="0"/>
    <cacheHierarchy uniqueName="[Loan_Records_Data].[loan_id]" caption="loan_id" attribute="1" defaultMemberUniqueName="[Loan_Records_Data].[loan_id].[All]" allUniqueName="[Loan_Records_Data].[loan_id].[All]" dimensionUniqueName="[Loan_Records_Data]" displayFolder="" count="0" memberValueDatatype="130" unbalanced="0"/>
    <cacheHierarchy uniqueName="[Loan_Records_Data].[banker_id]" caption="banker_id" attribute="1" defaultMemberUniqueName="[Loan_Records_Data].[banker_id].[All]" allUniqueName="[Loan_Records_Data].[banker_id].[All]" dimensionUniqueName="[Loan_Records_Data]" displayFolder="" count="2" memberValueDatatype="130" unbalanced="0">
      <fieldsUsage count="2">
        <fieldUsage x="-1"/>
        <fieldUsage x="0"/>
      </fieldsUsage>
    </cacheHierarchy>
    <cacheHierarchy uniqueName="[Loan_Records_Data].[transaction_date]" caption="transaction_date" attribute="1" time="1" defaultMemberUniqueName="[Loan_Records_Data].[transaction_date].[All]" allUniqueName="[Loan_Records_Data].[transaction_date].[All]" dimensionUniqueName="[Loan_Records_Data]" displayFolder="" count="0" memberValueDatatype="7" unbalanced="0"/>
    <cacheHierarchy uniqueName="[Loan_Records_Data].[GENDER]" caption="GENDER" attribute="1" defaultMemberUniqueName="[Loan_Records_Data].[GENDER].[All]" allUniqueName="[Loan_Records_Data].[GENDER].[All]" dimensionUniqueName="[Loan_Records_Data]" displayFolder="" count="0" memberValueDatatype="130" unbalanced="0"/>
    <cacheHierarchy uniqueName="[Measures].[__XL_Count Banker]" caption="__XL_Count Banker" measure="1" displayFolder="" measureGroup="Banker" count="0" hidden="1"/>
    <cacheHierarchy uniqueName="[Measures].[__XL_Count Customer_Data]" caption="__XL_Count Customer_Data" measure="1" displayFolder="" measureGroup="Customer_Data" count="0" hidden="1"/>
    <cacheHierarchy uniqueName="[Measures].[__XL_Count Home_Loan_Data]" caption="__XL_Count Home_Loan_Data" measure="1" displayFolder="" measureGroup="Home_Loan_Data" count="0" hidden="1"/>
    <cacheHierarchy uniqueName="[Measures].[__XL_Count Loan_Records_Data]" caption="__XL_Count Loan_Records_Data" measure="1" displayFolder="" measureGroup="Loan_Records_Data" count="0" hidden="1"/>
    <cacheHierarchy uniqueName="[Measures].[__No measures defined]" caption="__No measures defined" measure="1" displayFolder="" count="0" hidden="1"/>
    <cacheHierarchy uniqueName="[Measures].[Sum of property_value]" caption="Sum of property_value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Max of property_value]" caption="Max of property_value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loan_percent]" caption="Sum of loan_percent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loan_percent]" caption="Average of loan_percent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Min of loan_percent]" caption="Min of loan_percent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loan_percent]" caption="Count of loan_percent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Max of loan_percent]" caption="Max of loan_percent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property_value]" caption="Average of property_value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ecord_id]" caption="Sum of record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record_id]" caption="Count of record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city]" caption="Count of city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Distinct Count of city]" caption="Distinct Count of city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Distinct Count of record_id]" caption="Distinct Count of record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transaction_date]" caption="Count of transaction_date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AGE 2]" caption="Sum of AGE 2" measure="1" displayFolder="" measureGroup="Banker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AGE 2]" caption="Average of AGE 2" measure="1" displayFolder="" measureGroup="Banker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loan_term]" caption="Sum of loan_term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loan_term]" caption="Average of loan_term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loan_term]" caption="Count of loan_term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customer_id]" caption="Sum of customer_id" measure="1" displayFolder="" measureGroup="Customer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customer_id 2]" caption="Sum of customer_id 2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GE]" caption="Sum of AGE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AGE]" caption="Average of AGE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Max of record_id]" caption="Max of record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record_id]" caption="Average of record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loan_id]" caption="Count of loan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Distinct Count of loan_id]" caption="Distinct Count of loan_id" measure="1" displayFolder="" measureGroup="Loan_Records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5">
    <dimension name="Banker" uniqueName="[Banker]" caption="Banker"/>
    <dimension name="Customer_Data" uniqueName="[Customer_Data]" caption="Customer_Data"/>
    <dimension name="Home_Loan_Data" uniqueName="[Home_Loan_Data]" caption="Home_Loan_Data"/>
    <dimension name="Loan_Records_Data" uniqueName="[Loan_Records_Data]" caption="Loan_Records_Data"/>
    <dimension measure="1" name="Measures" uniqueName="[Measures]" caption="Measures"/>
  </dimensions>
  <measureGroups count="4">
    <measureGroup name="Banker" caption="Banker"/>
    <measureGroup name="Customer_Data" caption="Customer_Data"/>
    <measureGroup name="Home_Loan_Data" caption="Home_Loan_Data"/>
    <measureGroup name="Loan_Records_Data" caption="Loan_Records_Data"/>
  </measureGroups>
  <maps count="9">
    <map measureGroup="0" dimension="0"/>
    <map measureGroup="1" dimension="0"/>
    <map measureGroup="1" dimension="1"/>
    <map measureGroup="1" dimension="3"/>
    <map measureGroup="2" dimension="0"/>
    <map measureGroup="2" dimension="2"/>
    <map measureGroup="2" dimension="3"/>
    <map measureGroup="3" dimension="0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nu S" refreshedDate="45227.75826736111" backgroundQuery="1" createdVersion="8" refreshedVersion="8" minRefreshableVersion="3" recordCount="0" supportSubquery="1" supportAdvancedDrill="1" xr:uid="{D8315ECA-9AF5-41EB-B588-9DB596BA3CB7}">
  <cacheSource type="external" connectionId="6"/>
  <cacheFields count="2">
    <cacheField name="[Home_Loan_Data].[city].[city]" caption="city" numFmtId="0" hierarchy="20" level="1">
      <sharedItems count="3">
        <s v="Winston Salem"/>
        <s v="Yonkers"/>
        <s v="Young America"/>
      </sharedItems>
    </cacheField>
    <cacheField name="[Measures].[Average of loan_percent]" caption="Average of loan_percent" numFmtId="0" hierarchy="42" level="32767"/>
  </cacheFields>
  <cacheHierarchies count="66">
    <cacheHierarchy uniqueName="[Banker].[banker_id]" caption="banker_id" attribute="1" defaultMemberUniqueName="[Banker].[banker_id].[All]" allUniqueName="[Banker].[banker_id].[All]" dimensionUniqueName="[Banker]" displayFolder="" count="0" memberValueDatatype="130" unbalanced="0"/>
    <cacheHierarchy uniqueName="[Banker].[first_name]" caption="first_name" attribute="1" defaultMemberUniqueName="[Banker].[first_name].[All]" allUniqueName="[Banker].[first_name].[All]" dimensionUniqueName="[Banker]" displayFolder="" count="0" memberValueDatatype="130" unbalanced="0"/>
    <cacheHierarchy uniqueName="[Banker].[last_name]" caption="last_name" attribute="1" defaultMemberUniqueName="[Banker].[last_name].[All]" allUniqueName="[Banker].[last_name].[All]" dimensionUniqueName="[Banker]" displayFolder="" count="0" memberValueDatatype="130" unbalanced="0"/>
    <cacheHierarchy uniqueName="[Banker].[gender]" caption="gender" attribute="1" defaultMemberUniqueName="[Banker].[gender].[All]" allUniqueName="[Banker].[gender].[All]" dimensionUniqueName="[Banker]" displayFolder="" count="0" memberValueDatatype="130" unbalanced="0"/>
    <cacheHierarchy uniqueName="[Banker].[phone]" caption="phone" attribute="1" defaultMemberUniqueName="[Banker].[phone].[All]" allUniqueName="[Banker].[phone].[All]" dimensionUniqueName="[Banker]" displayFolder="" count="0" memberValueDatatype="130" unbalanced="0"/>
    <cacheHierarchy uniqueName="[Banker].[dob]" caption="dob" attribute="1" time="1" defaultMemberUniqueName="[Banker].[dob].[All]" allUniqueName="[Banker].[dob].[All]" dimensionUniqueName="[Banker]" displayFolder="" count="0" memberValueDatatype="7" unbalanced="0"/>
    <cacheHierarchy uniqueName="[Banker].[date_joined]" caption="date_joined" attribute="1" time="1" defaultMemberUniqueName="[Banker].[date_joined].[All]" allUniqueName="[Banker].[date_joined].[All]" dimensionUniqueName="[Banker]" displayFolder="" count="0" memberValueDatatype="7" unbalanced="0"/>
    <cacheHierarchy uniqueName="[Banker].[AGE]" caption="AGE" attribute="1" defaultMemberUniqueName="[Banker].[AGE].[All]" allUniqueName="[Banker].[AGE].[All]" dimensionUniqueName="[Banker]" displayFolder="" count="0" memberValueDatatype="20" unbalanced="0"/>
    <cacheHierarchy uniqueName="[Customer_Data].[customer_id]" caption="customer_id" attribute="1" defaultMemberUniqueName="[Customer_Data].[customer_id].[All]" allUniqueName="[Customer_Data].[customer_id].[All]" dimensionUniqueName="[Customer_Data]" displayFolder="" count="0" memberValueDatatype="20" unbalanced="0"/>
    <cacheHierarchy uniqueName="[Customer_Data].[first_name]" caption="first_name" attribute="1" defaultMemberUniqueName="[Customer_Data].[first_name].[All]" allUniqueName="[Customer_Data].[first_name].[All]" dimensionUniqueName="[Customer_Data]" displayFolder="" count="0" memberValueDatatype="130" unbalanced="0"/>
    <cacheHierarchy uniqueName="[Customer_Data].[last_name]" caption="last_name" attribute="1" defaultMemberUniqueName="[Customer_Data].[last_name].[All]" allUniqueName="[Customer_Data].[last_name].[All]" dimensionUniqueName="[Customer_Data]" displayFolder="" count="0" memberValueDatatype="130" unbalanced="0"/>
    <cacheHierarchy uniqueName="[Customer_Data].[email]" caption="email" attribute="1" defaultMemberUniqueName="[Customer_Data].[email].[All]" allUniqueName="[Customer_Data].[email].[All]" dimensionUniqueName="[Customer_Data]" displayFolder="" count="0" memberValueDatatype="130" unbalanced="0"/>
    <cacheHierarchy uniqueName="[Customer_Data].[gender]" caption="gender" attribute="1" defaultMemberUniqueName="[Customer_Data].[gender].[All]" allUniqueName="[Customer_Data].[gender].[All]" dimensionUniqueName="[Customer_Data]" displayFolder="" count="0" memberValueDatatype="130" unbalanced="0"/>
    <cacheHierarchy uniqueName="[Customer_Data].[phone]" caption="phone" attribute="1" defaultMemberUniqueName="[Customer_Data].[phone].[All]" allUniqueName="[Customer_Data].[phone].[All]" dimensionUniqueName="[Customer_Data]" displayFolder="" count="0" memberValueDatatype="130" unbalanced="0"/>
    <cacheHierarchy uniqueName="[Customer_Data].[dob]" caption="dob" attribute="1" time="1" defaultMemberUniqueName="[Customer_Data].[dob].[All]" allUniqueName="[Customer_Data].[dob].[All]" dimensionUniqueName="[Customer_Data]" displayFolder="" count="0" memberValueDatatype="7" unbalanced="0"/>
    <cacheHierarchy uniqueName="[Customer_Data].[customer_since]" caption="customer_since" attribute="1" time="1" defaultMemberUniqueName="[Customer_Data].[customer_since].[All]" allUniqueName="[Customer_Data].[customer_since].[All]" dimensionUniqueName="[Customer_Data]" displayFolder="" count="0" memberValueDatatype="7" unbalanced="0"/>
    <cacheHierarchy uniqueName="[Customer_Data].[nationality]" caption="nationality" attribute="1" defaultMemberUniqueName="[Customer_Data].[nationality].[All]" allUniqueName="[Customer_Data].[nationality].[All]" dimensionUniqueName="[Customer_Data]" displayFolder="" count="0" memberValueDatatype="130" unbalanced="0"/>
    <cacheHierarchy uniqueName="[Home_Loan_Data].[loan_id]" caption="loan_id" attribute="1" defaultMemberUniqueName="[Home_Loan_Data].[loan_id].[All]" allUniqueName="[Home_Loan_Data].[loan_id].[All]" dimensionUniqueName="[Home_Loan_Data]" displayFolder="" count="0" memberValueDatatype="130" unbalanced="0"/>
    <cacheHierarchy uniqueName="[Home_Loan_Data].[property_type]" caption="property_type" attribute="1" defaultMemberUniqueName="[Home_Loan_Data].[property_type].[All]" allUniqueName="[Home_Loan_Data].[property_type].[All]" dimensionUniqueName="[Home_Loan_Data]" displayFolder="" count="0" memberValueDatatype="130" unbalanced="0"/>
    <cacheHierarchy uniqueName="[Home_Loan_Data].[country]" caption="country" attribute="1" defaultMemberUniqueName="[Home_Loan_Data].[country].[All]" allUniqueName="[Home_Loan_Data].[country].[All]" dimensionUniqueName="[Home_Loan_Data]" displayFolder="" count="0" memberValueDatatype="130" unbalanced="0"/>
    <cacheHierarchy uniqueName="[Home_Loan_Data].[city]" caption="city" attribute="1" defaultMemberUniqueName="[Home_Loan_Data].[city].[All]" allUniqueName="[Home_Loan_Data].[city].[All]" dimensionUniqueName="[Home_Loan_Data]" displayFolder="" count="2" memberValueDatatype="130" unbalanced="0">
      <fieldsUsage count="2">
        <fieldUsage x="-1"/>
        <fieldUsage x="0"/>
      </fieldsUsage>
    </cacheHierarchy>
    <cacheHierarchy uniqueName="[Home_Loan_Data].[property_value]" caption="property_value" attribute="1" defaultMemberUniqueName="[Home_Loan_Data].[property_value].[All]" allUniqueName="[Home_Loan_Data].[property_value].[All]" dimensionUniqueName="[Home_Loan_Data]" displayFolder="" count="0" memberValueDatatype="20" unbalanced="0"/>
    <cacheHierarchy uniqueName="[Home_Loan_Data].[loan_percent]" caption="loan_percent" attribute="1" defaultMemberUniqueName="[Home_Loan_Data].[loan_percent].[All]" allUniqueName="[Home_Loan_Data].[loan_percent].[All]" dimensionUniqueName="[Home_Loan_Data]" displayFolder="" count="0" memberValueDatatype="20" unbalanced="0"/>
    <cacheHierarchy uniqueName="[Home_Loan_Data].[loan_term]" caption="loan_term" attribute="1" defaultMemberUniqueName="[Home_Loan_Data].[loan_term].[All]" allUniqueName="[Home_Loan_Data].[loan_term].[All]" dimensionUniqueName="[Home_Loan_Data]" displayFolder="" count="0" memberValueDatatype="20" unbalanced="0"/>
    <cacheHierarchy uniqueName="[Home_Loan_Data].[postal_code]" caption="postal_code" attribute="1" defaultMemberUniqueName="[Home_Loan_Data].[postal_code].[All]" allUniqueName="[Home_Loan_Data].[postal_code].[All]" dimensionUniqueName="[Home_Loan_Data]" displayFolder="" count="0" memberValueDatatype="20" unbalanced="0"/>
    <cacheHierarchy uniqueName="[Home_Loan_Data].[joint_loan]" caption="joint_loan" attribute="1" defaultMemberUniqueName="[Home_Loan_Data].[joint_loan].[All]" allUniqueName="[Home_Loan_Data].[joint_loan].[All]" dimensionUniqueName="[Home_Loan_Data]" displayFolder="" count="0" memberValueDatatype="130" unbalanced="0"/>
    <cacheHierarchy uniqueName="[Home_Loan_Data].[AGE]" caption="AGE" attribute="1" defaultMemberUniqueName="[Home_Loan_Data].[AGE].[All]" allUniqueName="[Home_Loan_Data].[AGE].[All]" dimensionUniqueName="[Home_Loan_Data]" displayFolder="" count="0" memberValueDatatype="20" unbalanced="0"/>
    <cacheHierarchy uniqueName="[Home_Loan_Data].[GENDER]" caption="GENDER" attribute="1" defaultMemberUniqueName="[Home_Loan_Data].[GENDER].[All]" allUniqueName="[Home_Loan_Data].[GENDER].[All]" dimensionUniqueName="[Home_Loan_Data]" displayFolder="" count="0" memberValueDatatype="130" unbalanced="0"/>
    <cacheHierarchy uniqueName="[Loan_Records_Data].[record_id]" caption="record_id" attribute="1" defaultMemberUniqueName="[Loan_Records_Data].[record_id].[All]" allUniqueName="[Loan_Records_Data].[record_id].[All]" dimensionUniqueName="[Loan_Records_Data]" displayFolder="" count="0" memberValueDatatype="20" unbalanced="0"/>
    <cacheHierarchy uniqueName="[Loan_Records_Data].[customer_id]" caption="customer_id" attribute="1" defaultMemberUniqueName="[Loan_Records_Data].[customer_id].[All]" allUniqueName="[Loan_Records_Data].[customer_id].[All]" dimensionUniqueName="[Loan_Records_Data]" displayFolder="" count="0" memberValueDatatype="20" unbalanced="0"/>
    <cacheHierarchy uniqueName="[Loan_Records_Data].[loan_id]" caption="loan_id" attribute="1" defaultMemberUniqueName="[Loan_Records_Data].[loan_id].[All]" allUniqueName="[Loan_Records_Data].[loan_id].[All]" dimensionUniqueName="[Loan_Records_Data]" displayFolder="" count="0" memberValueDatatype="130" unbalanced="0"/>
    <cacheHierarchy uniqueName="[Loan_Records_Data].[banker_id]" caption="banker_id" attribute="1" defaultMemberUniqueName="[Loan_Records_Data].[banker_id].[All]" allUniqueName="[Loan_Records_Data].[banker_id].[All]" dimensionUniqueName="[Loan_Records_Data]" displayFolder="" count="0" memberValueDatatype="130" unbalanced="0"/>
    <cacheHierarchy uniqueName="[Loan_Records_Data].[transaction_date]" caption="transaction_date" attribute="1" time="1" defaultMemberUniqueName="[Loan_Records_Data].[transaction_date].[All]" allUniqueName="[Loan_Records_Data].[transaction_date].[All]" dimensionUniqueName="[Loan_Records_Data]" displayFolder="" count="0" memberValueDatatype="7" unbalanced="0"/>
    <cacheHierarchy uniqueName="[Loan_Records_Data].[GENDER]" caption="GENDER" attribute="1" defaultMemberUniqueName="[Loan_Records_Data].[GENDER].[All]" allUniqueName="[Loan_Records_Data].[GENDER].[All]" dimensionUniqueName="[Loan_Records_Data]" displayFolder="" count="0" memberValueDatatype="130" unbalanced="0"/>
    <cacheHierarchy uniqueName="[Measures].[__XL_Count Banker]" caption="__XL_Count Banker" measure="1" displayFolder="" measureGroup="Banker" count="0" hidden="1"/>
    <cacheHierarchy uniqueName="[Measures].[__XL_Count Customer_Data]" caption="__XL_Count Customer_Data" measure="1" displayFolder="" measureGroup="Customer_Data" count="0" hidden="1"/>
    <cacheHierarchy uniqueName="[Measures].[__XL_Count Home_Loan_Data]" caption="__XL_Count Home_Loan_Data" measure="1" displayFolder="" measureGroup="Home_Loan_Data" count="0" hidden="1"/>
    <cacheHierarchy uniqueName="[Measures].[__XL_Count Loan_Records_Data]" caption="__XL_Count Loan_Records_Data" measure="1" displayFolder="" measureGroup="Loan_Records_Data" count="0" hidden="1"/>
    <cacheHierarchy uniqueName="[Measures].[__No measures defined]" caption="__No measures defined" measure="1" displayFolder="" count="0" hidden="1"/>
    <cacheHierarchy uniqueName="[Measures].[Sum of property_value]" caption="Sum of property_value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Max of property_value]" caption="Max of property_value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loan_percent]" caption="Sum of loan_percent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loan_percent]" caption="Average of loan_percent" measure="1" displayFolder="" measureGroup="Home_Loan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Min of loan_percent]" caption="Min of loan_percent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loan_percent]" caption="Count of loan_percent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Max of loan_percent]" caption="Max of loan_percent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property_value]" caption="Average of property_value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record_id]" caption="Sum of record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record_id]" caption="Count of record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city]" caption="Count of city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Distinct Count of city]" caption="Distinct Count of city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Distinct Count of record_id]" caption="Distinct Count of record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transaction_date]" caption="Count of transaction_date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AGE 2]" caption="Sum of AGE 2" measure="1" displayFolder="" measureGroup="Banker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AGE 2]" caption="Average of AGE 2" measure="1" displayFolder="" measureGroup="Banker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loan_term]" caption="Sum of loan_term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loan_term]" caption="Average of loan_term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loan_term]" caption="Count of loan_term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customer_id]" caption="Sum of customer_id" measure="1" displayFolder="" measureGroup="Customer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customer_id 2]" caption="Sum of customer_id 2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GE]" caption="Sum of AGE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AGE]" caption="Average of AGE" measure="1" displayFolder="" measureGroup="Home_Loan_Data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Max of record_id]" caption="Max of record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record_id]" caption="Average of record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loan_id]" caption="Count of loan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Distinct Count of loan_id]" caption="Distinct Count of loan_id" measure="1" displayFolder="" measureGroup="Loan_Records_Data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5">
    <dimension name="Banker" uniqueName="[Banker]" caption="Banker"/>
    <dimension name="Customer_Data" uniqueName="[Customer_Data]" caption="Customer_Data"/>
    <dimension name="Home_Loan_Data" uniqueName="[Home_Loan_Data]" caption="Home_Loan_Data"/>
    <dimension name="Loan_Records_Data" uniqueName="[Loan_Records_Data]" caption="Loan_Records_Data"/>
    <dimension measure="1" name="Measures" uniqueName="[Measures]" caption="Measures"/>
  </dimensions>
  <measureGroups count="4">
    <measureGroup name="Banker" caption="Banker"/>
    <measureGroup name="Customer_Data" caption="Customer_Data"/>
    <measureGroup name="Home_Loan_Data" caption="Home_Loan_Data"/>
    <measureGroup name="Loan_Records_Data" caption="Loan_Records_Data"/>
  </measureGroups>
  <maps count="9">
    <map measureGroup="0" dimension="0"/>
    <map measureGroup="1" dimension="0"/>
    <map measureGroup="1" dimension="1"/>
    <map measureGroup="1" dimension="3"/>
    <map measureGroup="2" dimension="0"/>
    <map measureGroup="2" dimension="2"/>
    <map measureGroup="2" dimension="3"/>
    <map measureGroup="3" dimension="0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FE2C3E-F9A1-4553-AB80-556A66CD0E02}" name="PivotTable12" cacheId="15" applyNumberFormats="0" applyBorderFormats="0" applyFontFormats="0" applyPatternFormats="0" applyAlignmentFormats="0" applyWidthHeightFormats="1" dataCaption="Values" tag="ab94997f-a530-4843-b5aa-c830b2d5f711" updatedVersion="8" minRefreshableVersion="3" useAutoFormatting="1" itemPrintTitles="1" createdVersion="8" indent="0" outline="1" outlineData="1" multipleFieldFilters="0" rowHeaderCaption="Gender">
  <location ref="B97:C99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1">
        <item s="1" x="0"/>
      </items>
    </pivotField>
  </pivotFields>
  <rowFields count="1">
    <field x="1"/>
  </rowFields>
  <rowItems count="2">
    <i>
      <x/>
    </i>
    <i t="grand">
      <x/>
    </i>
  </rowItems>
  <colItems count="1">
    <i/>
  </colItems>
  <dataFields count="1">
    <dataField name="Average of AGE" fld="0" subtotal="average" baseField="0" baseItem="0" numFmtId="165"/>
  </dataFields>
  <pivotHierarchies count="6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AG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15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Banke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FE6117-F7C5-4D92-9589-7D38A8A1652E}" name="PivotTable6" cacheId="18" applyNumberFormats="0" applyBorderFormats="0" applyFontFormats="0" applyPatternFormats="0" applyAlignmentFormats="0" applyWidthHeightFormats="1" dataCaption="Values" tag="90e62b62-7cd9-454b-8f1f-272557da94a7" updatedVersion="8" minRefreshableVersion="3" useAutoFormatting="1" subtotalHiddenItems="1" itemPrintTitles="1" createdVersion="8" indent="0" outline="1" outlineData="1" multipleFieldFilters="0" rowHeaderCaption="Transaction Date">
  <location ref="B39:C70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</pivotField>
  </pivotFields>
  <rowFields count="1">
    <field x="1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dataFields count="1">
    <dataField name="Distinct Count of city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6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city"/>
    <pivotHierarchy dragToData="1" caption="Distinct Count of record_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15" showRowHeaders="1" showColHeaders="1" showRowStripes="0" showColStripes="0" showLastColumn="1"/>
  <rowHierarchiesUsage count="1">
    <rowHierarchyUsage hierarchyUsage="3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ome_Loan_Data]"/>
        <x15:activeTabTopLevelEntity name="[Loan_Records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61D0BE-33C7-4D20-A7AE-300C1503E2C4}" name="PivotTable13" cacheId="14" applyNumberFormats="0" applyBorderFormats="0" applyFontFormats="0" applyPatternFormats="0" applyAlignmentFormats="0" applyWidthHeightFormats="1" dataCaption="Values" tag="880cafe4-861b-487b-aee6-d8b932ad6d43" updatedVersion="8" minRefreshableVersion="3" useAutoFormatting="1" subtotalHiddenItems="1" rowGrandTotals="0" colGrandTotals="0" itemPrintTitles="1" createdVersion="8" indent="0" compact="0" compactData="0" multipleFieldFilters="0">
  <location ref="B101:E106" firstHeaderRow="1" firstDataRow="1" firstDataCol="3"/>
  <pivotFields count="4">
    <pivotField dataField="1" compact="0" outline="0" subtotalTop="0" showAll="0" defaultSubtotal="0"/>
    <pivotField axis="axisRow" compact="0" allDrilled="1" outline="0" showAll="0" dataSourceSort="1" defaultSubtotal="0" defaultAttributeDrillState="1">
      <items count="2">
        <item s="1" x="0"/>
        <item s="1" x="1"/>
      </items>
    </pivotField>
    <pivotField axis="axisRow" compact="0" allDrilled="1" outline="0" showAll="0" dataSourceSort="1" defaultSubtotal="0" defaultAttributeDrillState="1">
      <items count="1">
        <item s="1" x="0"/>
      </items>
    </pivotField>
    <pivotField axis="axisRow" compact="0" allDrilled="1" outline="0" showAll="0" dataSourceSort="1" defaultSubtotal="0" defaultAttributeDrillState="1">
      <items count="4">
        <item s="1" x="0"/>
        <item s="1" x="1"/>
        <item s="1" x="2"/>
        <item s="1" x="3"/>
      </items>
    </pivotField>
  </pivotFields>
  <rowFields count="3">
    <field x="1"/>
    <field x="3"/>
    <field x="2"/>
  </rowFields>
  <rowItems count="5">
    <i>
      <x/>
      <x/>
      <x/>
    </i>
    <i r="1">
      <x v="1"/>
      <x/>
    </i>
    <i r="1">
      <x v="2"/>
      <x/>
    </i>
    <i>
      <x v="1"/>
      <x v="2"/>
      <x/>
    </i>
    <i r="1">
      <x v="3"/>
      <x/>
    </i>
  </rowItems>
  <colItems count="1">
    <i/>
  </colItems>
  <dataFields count="1">
    <dataField name="Average of loan_term" fld="0" subtotal="average" baseField="0" baseItem="0" numFmtId="2"/>
  </dataFields>
  <pivotHierarchies count="6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loan_term"/>
    <pivotHierarchy dragToData="1" caption="Count of loan_term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15" showRowHeaders="1" showColHeaders="1" showRowStripes="0" showColStripes="0" showLastColumn="1"/>
  <rowHierarchiesUsage count="3">
    <rowHierarchyUsage hierarchyUsage="18"/>
    <rowHierarchyUsage hierarchyUsage="20"/>
    <rowHierarchyUsage hierarchyUsage="2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ome_Loan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0C49DD-0258-475F-8EB8-4F80109E4AA7}" name="PivotTable11" cacheId="16" applyNumberFormats="0" applyBorderFormats="0" applyFontFormats="0" applyPatternFormats="0" applyAlignmentFormats="0" applyWidthHeightFormats="1" dataCaption="Values" tag="ebaea1d1-55d5-424c-bb2e-0e4db14ed29b" updatedVersion="8" minRefreshableVersion="3" useAutoFormatting="1" subtotalHiddenItems="1" itemPrintTitles="1" createdVersion="8" indent="0" compact="0" compactData="0" multipleFieldFilters="0">
  <location ref="B86:D95" firstHeaderRow="1" firstDataRow="1" firstDataCol="2"/>
  <pivotFields count="3">
    <pivotField dataField="1" compact="0" outline="0" subtotalTop="0" showAll="0" defaultSubtotal="0"/>
    <pivotField axis="axisRow" compact="0" allDrilled="1" outline="0" subtotalTop="0" showAll="0" dataSourceSort="1" defaultSubtotal="0" defaultAttributeDrillState="1">
      <items count="1">
        <item x="0"/>
      </items>
    </pivotField>
    <pivotField axis="axisRow" compact="0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</pivotFields>
  <rowFields count="2">
    <field x="1"/>
    <field x="2"/>
  </rowFields>
  <rowItems count="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Items count="1">
    <i/>
  </colItems>
  <dataFields count="1">
    <dataField name="Count of city" fld="0" subtotal="count" baseField="0" baseItem="0"/>
  </dataFields>
  <pivotHierarchies count="6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15" showRowHeaders="1" showColHeaders="1" showRowStripes="0" showColStripes="0" showLastColumn="1"/>
  <filters count="1">
    <filter fld="1" type="captionContains" evalOrder="-1" id="1" stringValue1="San Francisco">
      <autoFilter ref="A1">
        <filterColumn colId="0">
          <customFilters>
            <customFilter val="*San Francisco*"/>
          </customFilters>
        </filterColumn>
      </autoFilter>
    </filter>
  </filters>
  <rowHierarchiesUsage count="2">
    <rowHierarchyUsage hierarchyUsage="20"/>
    <rowHierarchyUsage hierarchyUsage="3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ome_Loan_Data]"/>
        <x15:activeTabTopLevelEntity name="[Loan_Records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09808A-8835-4744-BA12-88C77FFAF6F5}" name="PivotTable2" cacheId="20" applyNumberFormats="0" applyBorderFormats="0" applyFontFormats="0" applyPatternFormats="0" applyAlignmentFormats="0" applyWidthHeightFormats="1" dataCaption="Values" tag="0bb56fc8-672f-43c1-89ad-4706ffa18c53" updatedVersion="8" minRefreshableVersion="3" useAutoFormatting="1" rowGrandTotals="0" colGrandTotals="0" itemPrintTitles="1" createdVersion="8" indent="0" outline="1" outlineData="1" multipleFieldFilters="0" rowHeaderCaption="Property Type">
  <location ref="B6:C10" firstHeaderRow="1" firstDataRow="1" firstDataCol="1"/>
  <pivotFields count="2">
    <pivotField axis="axisRow" allDrilled="1" subtotalTop="0" showAll="0" sortType="de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4">
    <i>
      <x/>
    </i>
    <i>
      <x v="3"/>
    </i>
    <i>
      <x v="2"/>
    </i>
    <i>
      <x v="1"/>
    </i>
  </rowItems>
  <colItems count="1">
    <i/>
  </colItems>
  <dataFields count="1">
    <dataField name="Max of property_value" fld="1" subtotal="max" baseField="0" baseItem="0"/>
  </dataFields>
  <pivotHierarchies count="6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Max of property_valu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15" showRowHeaders="1" showColHeaders="1" showRowStripes="0" showColStripes="0" showLastColumn="1"/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ome_Loan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D424B5-CA4C-431B-8606-DD39C95C8ED5}" name="PivotTable7" cacheId="17" applyNumberFormats="0" applyBorderFormats="0" applyFontFormats="0" applyPatternFormats="0" applyAlignmentFormats="0" applyWidthHeightFormats="1" dataCaption="Values" tag="1cdd9540-c0b2-4694-9a1d-223b1ae66a47" updatedVersion="8" minRefreshableVersion="3" showDrill="0" useAutoFormatting="1" subtotalHiddenItems="1" rowGrandTotals="0" itemPrintTitles="1" createdVersion="8" indent="0" compact="0" compactData="0" multipleFieldFilters="0">
  <location ref="B72:E84" firstHeaderRow="1" firstDataRow="1" firstDataCol="4"/>
  <pivotFields count="4">
    <pivotField axis="axisRow" compact="0" allDrilled="1" outline="0" subtotalTop="0" showAll="0" sortType="ascending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compact="0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compact="0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compact="0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4">
    <field x="0"/>
    <field x="3"/>
    <field x="1"/>
    <field x="2"/>
  </rowFields>
  <rowItems count="12">
    <i>
      <x/>
      <x/>
      <x/>
      <x/>
    </i>
    <i>
      <x v="1"/>
      <x v="1"/>
      <x v="1"/>
      <x v="1"/>
    </i>
    <i>
      <x v="2"/>
      <x v="2"/>
      <x v="2"/>
      <x v="2"/>
    </i>
    <i>
      <x v="3"/>
      <x v="3"/>
      <x v="3"/>
      <x v="3"/>
    </i>
    <i>
      <x v="4"/>
      <x v="4"/>
      <x v="4"/>
      <x v="4"/>
    </i>
    <i>
      <x v="5"/>
      <x v="5"/>
      <x v="5"/>
      <x v="5"/>
    </i>
    <i>
      <x v="6"/>
      <x v="6"/>
      <x v="6"/>
      <x v="6"/>
    </i>
    <i>
      <x v="7"/>
      <x v="7"/>
      <x v="7"/>
      <x v="7"/>
    </i>
    <i>
      <x v="8"/>
      <x v="8"/>
      <x v="8"/>
      <x v="8"/>
    </i>
    <i>
      <x v="9"/>
      <x v="9"/>
      <x v="9"/>
      <x v="9"/>
    </i>
    <i>
      <x v="10"/>
      <x v="10"/>
      <x v="10"/>
      <x v="10"/>
    </i>
    <i>
      <x v="11"/>
      <x v="11"/>
      <x v="11"/>
      <x v="11"/>
    </i>
  </rowItems>
  <pivotHierarchies count="6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15" showRowHeaders="1" showColHeaders="1" showRowStripes="0" showColStripes="0" showLastColumn="1"/>
  <filters count="1">
    <filter fld="2" type="captionContains" evalOrder="-1" id="1" stringValue1="Amazon">
      <autoFilter ref="A1">
        <filterColumn colId="0">
          <customFilters>
            <customFilter val="*Amazon*"/>
          </customFilters>
        </filterColumn>
      </autoFilter>
    </filter>
  </filters>
  <rowHierarchiesUsage count="4">
    <rowHierarchyUsage hierarchyUsage="8"/>
    <rowHierarchyUsage hierarchyUsage="9"/>
    <rowHierarchyUsage hierarchyUsage="10"/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ustomer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995E0C-E049-44AC-9C20-B68D5AA60179}" name="PivotTable17" cacheId="22" applyNumberFormats="0" applyBorderFormats="0" applyFontFormats="0" applyPatternFormats="0" applyAlignmentFormats="0" applyWidthHeightFormats="1" dataCaption="Values" tag="e7e442e7-1d7f-48e4-86bf-6b9cbc4bfe23" updatedVersion="8" minRefreshableVersion="3" useAutoFormatting="1" subtotalHiddenItems="1" rowGrandTotals="0" colGrandTotals="0" itemPrintTitles="1" createdVersion="8" indent="0" outline="1" outlineData="1" multipleFieldFilters="0" rowHeaderCaption="City">
  <location ref="B118:C121" firstHeaderRow="1" firstDataRow="1" firstDataCol="1"/>
  <pivotFields count="2">
    <pivotField axis="axisRow" allDrilled="1" subtotalTop="0" showAll="0" sortType="descending" defaultSubtotal="0" defaultAttributeDrillState="1">
      <items count="3">
        <item s="1" x="2"/>
        <item s="1" x="1"/>
        <item s="1" x="0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>
      <x v="2"/>
    </i>
  </rowItems>
  <colItems count="1">
    <i/>
  </colItems>
  <dataFields count="1">
    <dataField name="Average of loan_percent" fld="1" subtotal="average" baseField="0" baseItem="0"/>
  </dataFields>
  <pivotHierarchies count="6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loan_percent"/>
    <pivotHierarchy dragToData="1" caption="Min of loan_percen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15" showRowHeaders="1" showColHeaders="1" showRowStripes="0" showColStripes="0" showLastColumn="1"/>
  <rowHierarchiesUsage count="1"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ome_Loan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A3C3B9-A3C4-4DBA-980F-7EF4F441A733}" name="PivotTable15" cacheId="13" applyNumberFormats="0" applyBorderFormats="0" applyFontFormats="0" applyPatternFormats="0" applyAlignmentFormats="0" applyWidthHeightFormats="1" dataCaption="Values" tag="9835c8b9-aa62-4f6d-b87e-ffbf6c36d4c9" updatedVersion="8" minRefreshableVersion="3" showDrill="0" useAutoFormatting="1" rowGrandTotals="0" itemPrintTitles="1" createdVersion="8" indent="0" compact="0" compactData="0" multipleFieldFilters="0">
  <location ref="B111:E112" firstHeaderRow="1" firstDataRow="1" firstDataCol="3"/>
  <pivotFields count="4">
    <pivotField axis="axisRow" compact="0" allDrilled="1" outline="0" subtotalTop="0" showAll="0" dataSourceSort="1" defaultSubtotal="0" defaultAttributeDrillState="1">
      <items count="1">
        <item s="1" x="0"/>
      </items>
    </pivotField>
    <pivotField axis="axisRow" compact="0" allDrilled="1" outline="0" subtotalTop="0" showAll="0" dataSourceSort="1" defaultSubtotal="0" defaultAttributeDrillState="1">
      <items count="1">
        <item s="1" x="0"/>
      </items>
    </pivotField>
    <pivotField axis="axisRow" compact="0" allDrilled="1" outline="0" subtotalTop="0" showAll="0" dataSourceSort="1" defaultSubtotal="0" defaultAttributeDrillState="1">
      <items count="1">
        <item s="1" x="0"/>
      </items>
    </pivotField>
    <pivotField dataField="1" compact="0" outline="0" subtotalTop="0" showAll="0" defaultSubtotal="0"/>
  </pivotFields>
  <rowFields count="3">
    <field x="0"/>
    <field x="2"/>
    <field x="1"/>
  </rowFields>
  <rowItems count="1">
    <i>
      <x/>
      <x/>
      <x/>
    </i>
  </rowItems>
  <colItems count="1">
    <i/>
  </colItems>
  <dataFields count="1">
    <dataField name="Average of AGE" fld="3" subtotal="average" baseField="0" baseItem="0" numFmtId="43"/>
  </dataFields>
  <formats count="1">
    <format dxfId="11">
      <pivotArea outline="0" collapsedLevelsAreSubtotals="1" fieldPosition="0"/>
    </format>
  </formats>
  <pivotHierarchies count="6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AGE"/>
    <pivotHierarchy dragToData="1"/>
    <pivotHierarchy dragToData="1"/>
    <pivotHierarchy dragToData="1"/>
    <pivotHierarchy dragToData="1"/>
  </pivotHierarchies>
  <pivotTableStyleInfo name="PivotStyleMedium15" showRowHeaders="1" showColHeaders="1" showRowStripes="0" showColStripes="0" showLastColumn="1"/>
  <rowHierarchiesUsage count="3">
    <rowHierarchyUsage hierarchyUsage="18"/>
    <rowHierarchyUsage hierarchyUsage="27"/>
    <rowHierarchyUsage hierarchyUsage="2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Loan_Records_Data]"/>
        <x15:activeTabTopLevelEntity name="[Customer_Data]"/>
        <x15:activeTabTopLevelEntity name="[Home_Loan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448FC2-0EDE-4686-AA96-4A91E2DA286C}" name="PivotTable4" cacheId="19" applyNumberFormats="0" applyBorderFormats="0" applyFontFormats="0" applyPatternFormats="0" applyAlignmentFormats="0" applyWidthHeightFormats="1" dataCaption="Values" tag="62267436-ae1f-476e-8132-0826cc84b5af" updatedVersion="8" minRefreshableVersion="3" useAutoFormatting="1" rowGrandTotals="0" itemPrintTitles="1" createdVersion="8" indent="0" outline="1" outlineData="1" multipleFieldFilters="0" rowHeaderCaption="City Name">
  <location ref="B13:C36" firstHeaderRow="1" firstDataRow="1" firstDataCol="1"/>
  <pivotFields count="2">
    <pivotField axis="axisRow" allDrilled="1" subtotalTop="0" showAll="0" measureFilter="1" dataSourceSort="1" defaultSubtotal="0" defaultAttributeDrillState="1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</items>
    </pivotField>
    <pivotField dataField="1" subtotalTop="0" showAll="0" defaultSubtotal="0"/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</rowItems>
  <colItems count="1">
    <i/>
  </colItems>
  <dataFields count="1">
    <dataField name="Average of property_value" fld="1" subtotal="average" baseField="0" baseItem="0" numFmtId="166"/>
  </dataFields>
  <pivotHierarchies count="6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property_valu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15" showRowHeaders="1" showColHeaders="1" showRowStripes="0" showColStripes="0" showLastColumn="1"/>
  <filters count="1">
    <filter fld="0" type="valueGreaterThan" id="1" iMeasureHier="46">
      <autoFilter ref="A1">
        <filterColumn colId="0">
          <customFilters>
            <customFilter operator="greaterThan" val="3000000"/>
          </customFilters>
        </filterColumn>
      </autoFilter>
    </filter>
  </filters>
  <rowHierarchiesUsage count="1"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ome_Loan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D410C3-A3FD-4568-A904-CD6ADE8228AB}" name="PivotTable16" cacheId="21" applyNumberFormats="0" applyBorderFormats="0" applyFontFormats="0" applyPatternFormats="0" applyAlignmentFormats="0" applyWidthHeightFormats="1" dataCaption="Values" tag="72c53c4f-c192-4059-b878-e52b3dbbf436" updatedVersion="8" minRefreshableVersion="3" showDrill="0" useAutoFormatting="1" rowGrandTotals="0" colGrandTotals="0" itemPrintTitles="1" createdVersion="8" indent="0" compact="0" compactData="0" multipleFieldFilters="0">
  <location ref="B114:E116" firstHeaderRow="1" firstDataRow="1" firstDataCol="3"/>
  <pivotFields count="4">
    <pivotField axis="axisRow" compact="0" allDrilled="1" outline="0" subtotalTop="0" showAll="0" measureFilter="1" sortType="descending" defaultSubtotal="0" defaultAttributeDrillState="1">
      <items count="2">
        <item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ubtotalTop="0" showAll="0" defaultSubtotal="0"/>
    <pivotField axis="axisRow" compact="0" allDrilled="1" outline="0" subtotalTop="0" showAll="0" dataSourceSort="1" defaultSubtotal="0" defaultAttributeDrillState="1">
      <items count="2">
        <item x="0"/>
        <item x="1"/>
      </items>
    </pivotField>
    <pivotField axis="axisRow" compact="0" allDrilled="1" outline="0" subtotalTop="0" showAll="0" dataSourceSort="1" defaultSubtotal="0" defaultAttributeDrillState="1">
      <items count="2">
        <item x="0"/>
        <item x="1"/>
      </items>
    </pivotField>
  </pivotFields>
  <rowFields count="3">
    <field x="0"/>
    <field x="2"/>
    <field x="3"/>
  </rowFields>
  <rowItems count="2">
    <i>
      <x v="1"/>
      <x v="1"/>
      <x v="1"/>
    </i>
    <i>
      <x/>
      <x/>
      <x/>
    </i>
  </rowItems>
  <colItems count="1">
    <i/>
  </colItems>
  <dataFields count="1">
    <dataField name="Distinct Count of loan_id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6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loan_id"/>
  </pivotHierarchies>
  <pivotTableStyleInfo name="PivotStyleMedium15" showRowHeaders="1" showColHeaders="1" showRowStripes="0" showColStripes="0" showLastColumn="1"/>
  <filters count="1">
    <filter fld="0" type="count" id="1" iMeasureHier="65">
      <autoFilter ref="A1">
        <filterColumn colId="0">
          <top10 val="2" filterVal="2"/>
        </filterColumn>
      </autoFilter>
    </filter>
  </filters>
  <rowHierarchiesUsage count="3">
    <rowHierarchyUsage hierarchyUsage="31"/>
    <rowHierarchyUsage hierarchyUsage="1"/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Loan_Records_Data]"/>
        <x15:activeTabTopLevelEntity name="[Banke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8096BC0B-89D8-4A96-A69F-2FD59BE9B26C}" autoFormatId="16" applyNumberFormats="0" applyBorderFormats="0" applyFontFormats="0" applyPatternFormats="0" applyAlignmentFormats="0" applyWidthHeightFormats="0">
  <queryTableRefresh nextId="11" unboundColumnsRight="3">
    <queryTableFields count="10">
      <queryTableField id="1" name="banker_id" tableColumnId="1"/>
      <queryTableField id="2" name="first_name" tableColumnId="2"/>
      <queryTableField id="3" name="last_name" tableColumnId="3"/>
      <queryTableField id="4" name="gender" tableColumnId="4"/>
      <queryTableField id="5" name="phone" tableColumnId="5"/>
      <queryTableField id="6" name="dob" tableColumnId="6"/>
      <queryTableField id="7" name="date_joined" tableColumnId="7"/>
      <queryTableField id="8" dataBound="0" tableColumnId="8"/>
      <queryTableField id="9" dataBound="0" tableColumnId="9"/>
      <queryTableField id="10" dataBound="0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7954FAF6-FE3D-4F9C-8B89-9752482FD4BD}" autoFormatId="16" applyNumberFormats="0" applyBorderFormats="0" applyFontFormats="0" applyPatternFormats="0" applyAlignmentFormats="0" applyWidthHeightFormats="0">
  <queryTableRefresh nextId="11">
    <queryTableFields count="9">
      <queryTableField id="1" name="customer_id" tableColumnId="1"/>
      <queryTableField id="2" name="first_name" tableColumnId="2"/>
      <queryTableField id="3" name="last_name" tableColumnId="3"/>
      <queryTableField id="4" name="email" tableColumnId="4"/>
      <queryTableField id="5" name="gender" tableColumnId="5"/>
      <queryTableField id="6" name="phone" tableColumnId="6"/>
      <queryTableField id="7" name="dob" tableColumnId="7"/>
      <queryTableField id="8" name="customer_since" tableColumnId="8"/>
      <queryTableField id="9" name="nationality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4D6F91B2-C27C-4860-B6DA-59E5E1C0AAC7}" autoFormatId="16" applyNumberFormats="0" applyBorderFormats="0" applyFontFormats="0" applyPatternFormats="0" applyAlignmentFormats="0" applyWidthHeightFormats="0">
  <queryTableRefresh nextId="13" unboundColumnsRight="3">
    <queryTableFields count="12">
      <queryTableField id="1" name="loan_id" tableColumnId="1"/>
      <queryTableField id="2" name="property_type" tableColumnId="2"/>
      <queryTableField id="3" name="country" tableColumnId="3"/>
      <queryTableField id="4" name="city" tableColumnId="4"/>
      <queryTableField id="5" name="property_value" tableColumnId="5"/>
      <queryTableField id="6" name="loan_percent" tableColumnId="6"/>
      <queryTableField id="7" name="loan_term" tableColumnId="7"/>
      <queryTableField id="8" name="postal_code" tableColumnId="8"/>
      <queryTableField id="9" name="joint_loan" tableColumnId="9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" xr16:uid="{EE2A429F-7D57-4241-B9FD-C361FA7CC7E8}" autoFormatId="16" applyNumberFormats="0" applyBorderFormats="0" applyFontFormats="0" applyPatternFormats="0" applyAlignmentFormats="0" applyWidthHeightFormats="0">
  <queryTableRefresh nextId="8" unboundColumnsRight="1">
    <queryTableFields count="6">
      <queryTableField id="1" name="record_id" tableColumnId="1"/>
      <queryTableField id="2" name="customer_id" tableColumnId="2"/>
      <queryTableField id="3" name="loan_id" tableColumnId="3"/>
      <queryTableField id="4" name="banker_id" tableColumnId="4"/>
      <queryTableField id="5" name="transaction_date" tableColumnId="5"/>
      <queryTableField id="7" dataBound="0" tableColumnId="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3EB03EB8-CB72-474C-8835-6FCB2272E63C}" autoFormatId="16" applyNumberFormats="0" applyBorderFormats="0" applyFontFormats="0" applyPatternFormats="0" applyAlignmentFormats="0" applyWidthHeightFormats="0">
  <queryTableRefresh nextId="12">
    <queryTableFields count="11">
      <queryTableField id="1" name="Home_Loan_Data[loan_id]" tableColumnId="1"/>
      <queryTableField id="2" name="Home_Loan_Data[property_type]" tableColumnId="2"/>
      <queryTableField id="3" name="Home_Loan_Data[country]" tableColumnId="3"/>
      <queryTableField id="4" name="Home_Loan_Data[city]" tableColumnId="4"/>
      <queryTableField id="5" name="Home_Loan_Data[property_value]" tableColumnId="5"/>
      <queryTableField id="6" name="Home_Loan_Data[loan_percent]" tableColumnId="6"/>
      <queryTableField id="7" name="Home_Loan_Data[loan_term]" tableColumnId="7"/>
      <queryTableField id="8" name="Home_Loan_Data[postal_code]" tableColumnId="8"/>
      <queryTableField id="9" name="Home_Loan_Data[joint_loan]" tableColumnId="9"/>
      <queryTableField id="10" name="Home_Loan_Data[AGE]" tableColumnId="10"/>
      <queryTableField id="11" name="Home_Loan_Data[GENDER]" tableColumnId="11"/>
    </queryTableFields>
  </queryTableRefresh>
  <extLst>
    <ext xmlns:x15="http://schemas.microsoft.com/office/spreadsheetml/2010/11/main" uri="{883FBD77-0823-4a55-B5E3-86C4891E6966}">
      <x15:queryTable drillThrough="1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4B3FF92-0C86-4FB8-861F-DA999E24D859}" name="Banker" displayName="Banker" ref="A1:J151" tableType="queryTable" totalsRowShown="0" headerRowDxfId="10">
  <autoFilter ref="A1:J151" xr:uid="{54B3FF92-0C86-4FB8-861F-DA999E24D859}"/>
  <tableColumns count="10">
    <tableColumn id="1" xr3:uid="{EC65B1DC-04F9-4CFA-ABF5-F32DE81335BB}" uniqueName="1" name="banker_id" queryTableFieldId="1" dataDxfId="9"/>
    <tableColumn id="2" xr3:uid="{D9709970-8959-4690-BEF8-B67A9D7BF2FD}" uniqueName="2" name="first_name" queryTableFieldId="2" dataDxfId="8"/>
    <tableColumn id="3" xr3:uid="{A2652A56-D96F-43DF-AB7A-A15D330D9281}" uniqueName="3" name="last_name" queryTableFieldId="3" dataDxfId="7"/>
    <tableColumn id="4" xr3:uid="{357A635F-F595-492D-82EA-3CE665164582}" uniqueName="4" name="gender" queryTableFieldId="4" dataDxfId="6"/>
    <tableColumn id="5" xr3:uid="{0F66F397-95C6-46F0-B62B-BD69413EE6C7}" uniqueName="5" name="phone" queryTableFieldId="5" dataDxfId="5"/>
    <tableColumn id="6" xr3:uid="{9864FD4E-D19A-4045-B219-43694B1C44B1}" uniqueName="6" name="dob" queryTableFieldId="6" dataDxfId="4"/>
    <tableColumn id="7" xr3:uid="{11DDA48F-35FE-45E8-A913-5E5CC72E2B3B}" uniqueName="7" name="date_joined" queryTableFieldId="7" dataDxfId="3"/>
    <tableColumn id="8" xr3:uid="{998BFFEF-0A84-4FDC-B826-A238662C676E}" uniqueName="8" name="AGE" queryTableFieldId="8" dataDxfId="2">
      <calculatedColumnFormula>DATEDIF(Banker[[#This Row],[dob]],Banker[[#This Row],[date_joined]],"Y")</calculatedColumnFormula>
    </tableColumn>
    <tableColumn id="9" xr3:uid="{8E3DA40B-4352-40B3-88E9-9D6066F5269D}" uniqueName="9" name="AGE2(Bucket)" queryTableFieldId="9" dataDxfId="1">
      <calculatedColumnFormula array="1">_xlfn.IFS(Banker[[#This Row],[AGE]]&lt;40,"Young",Banker[[#This Row],[AGE]]&gt;50,"Old",Banker[[#This Row],[AGE]]&lt;=50,"Middleage")</calculatedColumnFormula>
    </tableColumn>
    <tableColumn id="10" xr3:uid="{A8BA83BC-80E2-4354-903F-648F6344AAF1}" uniqueName="10" name="Column1" queryTableFieldId="10" dataDxfId="0">
      <calculatedColumnFormula>COUNTIF(Banker[AGE2(Bucket)],"Young")</calculatedColumnFormula>
    </tableColumn>
  </tableColumns>
  <tableStyleInfo name="TableStyleMedium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9198CC5-E3E6-49F9-997C-F77431E96F4D}" name="Customer_Data" displayName="Customer_Data" ref="A1:I1001" tableType="queryTable" totalsRowShown="0" headerRowDxfId="34">
  <autoFilter ref="A1:I1001" xr:uid="{B9198CC5-E3E6-49F9-997C-F77431E96F4D}"/>
  <tableColumns count="9">
    <tableColumn id="1" xr3:uid="{2782302B-E11A-4BE0-9DA5-D936CB9AF1BB}" uniqueName="1" name="customer_id" queryTableFieldId="1"/>
    <tableColumn id="2" xr3:uid="{04C11C79-41F8-4B10-B4CE-196C303D5F5C}" uniqueName="2" name="first_name" queryTableFieldId="2" dataDxfId="33"/>
    <tableColumn id="3" xr3:uid="{A87D3938-AAE9-4D54-BEFC-0681EB0155E7}" uniqueName="3" name="last_name" queryTableFieldId="3" dataDxfId="32"/>
    <tableColumn id="4" xr3:uid="{FFD39675-B184-4DBB-901F-B3C47C94815E}" uniqueName="4" name="email" queryTableFieldId="4" dataDxfId="31"/>
    <tableColumn id="5" xr3:uid="{620ABB4A-E2D5-450C-8767-6230414D96BC}" uniqueName="5" name="gender" queryTableFieldId="5" dataDxfId="30"/>
    <tableColumn id="6" xr3:uid="{AD937486-96BB-424B-9CEE-1591CEB561F4}" uniqueName="6" name="phone" queryTableFieldId="6" dataDxfId="29"/>
    <tableColumn id="7" xr3:uid="{1A99B102-6A81-494C-83C2-EAC9F8350E0D}" uniqueName="7" name="dob" queryTableFieldId="7" dataDxfId="28"/>
    <tableColumn id="8" xr3:uid="{3A64296E-2BBD-468A-A761-8CE310E25354}" uniqueName="8" name="customer_since" queryTableFieldId="8" dataDxfId="27"/>
    <tableColumn id="9" xr3:uid="{2FC21E51-5B1B-43E6-BDEF-3921840E394B}" uniqueName="9" name="nationality" queryTableFieldId="9" dataDxfId="26"/>
  </tableColumns>
  <tableStyleInfo name="TableStyleMedium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D80A742-EACD-48D2-811C-E7411E2C2100}" name="Home_Loan_Data" displayName="Home_Loan_Data" ref="A1:L1001" tableType="queryTable" totalsRowShown="0" headerRowDxfId="25">
  <autoFilter ref="A1:L1001" xr:uid="{1D80A742-EACD-48D2-811C-E7411E2C2100}"/>
  <tableColumns count="12">
    <tableColumn id="1" xr3:uid="{03394193-E249-417D-B340-E9013328AA2A}" uniqueName="1" name="loan_id" queryTableFieldId="1" dataDxfId="24"/>
    <tableColumn id="2" xr3:uid="{734C6597-532D-4DC7-9E17-5EF287E35144}" uniqueName="2" name="property_type" queryTableFieldId="2" dataDxfId="23"/>
    <tableColumn id="3" xr3:uid="{02E39B26-64D9-4096-8BA0-9F483D6DE3FF}" uniqueName="3" name="country" queryTableFieldId="3" dataDxfId="22"/>
    <tableColumn id="4" xr3:uid="{35EE1BDC-0866-435E-9EAC-5E943448AEC0}" uniqueName="4" name="city" queryTableFieldId="4" dataDxfId="21"/>
    <tableColumn id="5" xr3:uid="{C6D9195C-847B-46E4-9DAB-9319BC016FD0}" uniqueName="5" name="property_value" queryTableFieldId="5"/>
    <tableColumn id="6" xr3:uid="{3B5D6A42-83ED-4989-B9A7-3C26714D7B3C}" uniqueName="6" name="loan_percent" queryTableFieldId="6"/>
    <tableColumn id="7" xr3:uid="{004DE9AB-9B73-48C3-9C58-A2566CDA3E8A}" uniqueName="7" name="loan_term" queryTableFieldId="7"/>
    <tableColumn id="8" xr3:uid="{05EA9DF7-EF67-4494-863A-0569C4748C7D}" uniqueName="8" name="postal_code" queryTableFieldId="8"/>
    <tableColumn id="9" xr3:uid="{B8715F15-6627-4D81-8D1B-4F9B5DF98AE3}" uniqueName="9" name="joint_loan" queryTableFieldId="9" dataDxfId="20"/>
    <tableColumn id="10" xr3:uid="{31CBA09B-3E29-410F-8F20-9680CAF8949D}" uniqueName="10" name="AGE" queryTableFieldId="10" dataDxfId="19">
      <calculatedColumnFormula>DATEDIF(Customer_Data[[#This Row],[dob]],Loan_Records_Data[[#This Row],[transaction_date]],"Y")</calculatedColumnFormula>
    </tableColumn>
    <tableColumn id="11" xr3:uid="{5571DD72-1636-4C2E-89C0-31BC90E6530A}" uniqueName="11" name="GENDER" queryTableFieldId="11" dataDxfId="18">
      <calculatedColumnFormula>_xlfn.XLOOKUP(Home_Loan_Data[[#This Row],[loan_id]],Loan_Records_Data[loan_id],Loan_Records_Data[GENDER])</calculatedColumnFormula>
    </tableColumn>
    <tableColumn id="12" xr3:uid="{E878AF77-C822-4C3A-BC83-FC228B4FED9B}" uniqueName="12" name="LOAN AMOUNT" queryTableFieldId="12" dataDxfId="17">
      <calculatedColumnFormula>Home_Loan_Data[[#This Row],[property_value]]*70%</calculatedColumnFormula>
    </tableColumn>
  </tableColumns>
  <tableStyleInfo name="TableStyleMedium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243868D-90CA-4421-BDF6-A8C4046CB853}" name="Loan_Records_Data" displayName="Loan_Records_Data" ref="A1:F1001" tableType="queryTable" totalsRowShown="0" headerRowDxfId="16">
  <autoFilter ref="A1:F1001" xr:uid="{F243868D-90CA-4421-BDF6-A8C4046CB853}"/>
  <tableColumns count="6">
    <tableColumn id="1" xr3:uid="{16835978-6475-4CED-A1D2-46C6B8079C82}" uniqueName="1" name="record_id" queryTableFieldId="1"/>
    <tableColumn id="2" xr3:uid="{58CD6A83-5FF9-4622-B96B-8CC82396166E}" uniqueName="2" name="customer_id" queryTableFieldId="2"/>
    <tableColumn id="3" xr3:uid="{AB247ADC-D6B0-42EE-92CF-400ECB6DCAFE}" uniqueName="3" name="loan_id" queryTableFieldId="3" dataDxfId="15"/>
    <tableColumn id="4" xr3:uid="{0D14412A-D8D0-4AE8-A34E-293AFFA71069}" uniqueName="4" name="banker_id" queryTableFieldId="4" dataDxfId="14"/>
    <tableColumn id="5" xr3:uid="{0793A779-B72B-4D74-A5C6-F267CF6A9E9F}" uniqueName="5" name="transaction_date" queryTableFieldId="5" dataDxfId="13"/>
    <tableColumn id="7" xr3:uid="{91DFE321-590D-4A34-9403-CA612FA176B1}" uniqueName="7" name="GENDER" queryTableFieldId="7" dataDxfId="12">
      <calculatedColumnFormula array="1">_xlfn.XLOOKUP(Loan_Records_Data[[#This Row],[customer_id]],Loan_Records_Data[record_id],Customer_Data[gender])</calculatedColumnFormula>
    </tableColumn>
  </tableColumns>
  <tableStyleInfo name="TableStyleMedium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7831D9F-059C-491C-9E00-C234D9AE1B75}" name="Table_ExternalData_1" displayName="Table_ExternalData_1" ref="A3:K253" tableType="queryTable" totalsRowShown="0">
  <autoFilter ref="A3:K253" xr:uid="{E7831D9F-059C-491C-9E00-C234D9AE1B75}"/>
  <tableColumns count="11">
    <tableColumn id="1" xr3:uid="{808732BA-D4A2-4500-9637-9A264232C33D}" uniqueName="1" name="Home_Loan_Data[loan_id]" queryTableFieldId="1"/>
    <tableColumn id="2" xr3:uid="{43265A5A-B678-45B8-801D-2A3483DED585}" uniqueName="2" name="Home_Loan_Data[property_type]" queryTableFieldId="2"/>
    <tableColumn id="3" xr3:uid="{C905C6A4-2D77-4DC0-A220-8EE1D5E439B5}" uniqueName="3" name="Home_Loan_Data[country]" queryTableFieldId="3"/>
    <tableColumn id="4" xr3:uid="{D48BE05A-3945-4218-AFE7-3FCB90B0A5F4}" uniqueName="4" name="Home_Loan_Data[city]" queryTableFieldId="4"/>
    <tableColumn id="5" xr3:uid="{E56A5643-DD8E-43FD-A894-8557C0621BF3}" uniqueName="5" name="Home_Loan_Data[property_value]" queryTableFieldId="5"/>
    <tableColumn id="6" xr3:uid="{5B16620F-2158-41BC-AAEC-776311F57D35}" uniqueName="6" name="Home_Loan_Data[loan_percent]" queryTableFieldId="6"/>
    <tableColumn id="7" xr3:uid="{ED4CBE58-24B5-41B1-918E-1D8BF562227B}" uniqueName="7" name="Home_Loan_Data[loan_term]" queryTableFieldId="7"/>
    <tableColumn id="8" xr3:uid="{0BD21EE4-A838-47B8-B1FA-583BD18F080B}" uniqueName="8" name="Home_Loan_Data[postal_code]" queryTableFieldId="8"/>
    <tableColumn id="9" xr3:uid="{BF594144-4F28-4FC3-8EA8-21CBA36B73AE}" uniqueName="9" name="Home_Loan_Data[joint_loan]" queryTableFieldId="9"/>
    <tableColumn id="10" xr3:uid="{5C9454D0-71EE-468C-AC06-7BD8E3DF7E79}" uniqueName="10" name="Home_Loan_Data[AGE]" queryTableFieldId="10"/>
    <tableColumn id="11" xr3:uid="{C5E7060E-22F4-40E4-A687-7F7F79E4508A}" uniqueName="11" name="Home_Loan_Data[GENDER]" queryTableFieldId="1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77967-2A43-4A68-A8AB-AC7E760BD085}">
  <dimension ref="A1:L153"/>
  <sheetViews>
    <sheetView tabSelected="1" topLeftCell="C124" workbookViewId="0">
      <selection activeCell="L153" sqref="L153"/>
    </sheetView>
  </sheetViews>
  <sheetFormatPr defaultRowHeight="14.4" x14ac:dyDescent="0.3"/>
  <cols>
    <col min="1" max="1" width="13.88671875" bestFit="1" customWidth="1"/>
    <col min="2" max="2" width="14.44140625" bestFit="1" customWidth="1"/>
    <col min="3" max="3" width="14.109375" bestFit="1" customWidth="1"/>
    <col min="4" max="4" width="11.33203125" bestFit="1" customWidth="1"/>
    <col min="5" max="5" width="12.33203125" bestFit="1" customWidth="1"/>
    <col min="6" max="6" width="10.33203125" bestFit="1" customWidth="1"/>
    <col min="7" max="7" width="15.5546875" bestFit="1" customWidth="1"/>
    <col min="9" max="9" width="13.88671875" customWidth="1"/>
    <col min="10" max="10" width="10.33203125" bestFit="1" customWidth="1"/>
  </cols>
  <sheetData>
    <row r="1" spans="1:10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5900</v>
      </c>
      <c r="I1" s="21" t="s">
        <v>5942</v>
      </c>
      <c r="J1" s="3" t="s">
        <v>5943</v>
      </c>
    </row>
    <row r="2" spans="1:10" x14ac:dyDescent="0.3">
      <c r="A2" t="s">
        <v>7</v>
      </c>
      <c r="B2" t="s">
        <v>8</v>
      </c>
      <c r="C2" t="s">
        <v>9</v>
      </c>
      <c r="D2" t="s">
        <v>10</v>
      </c>
      <c r="E2" t="s">
        <v>11</v>
      </c>
      <c r="F2" s="2">
        <v>27100</v>
      </c>
      <c r="G2" s="2">
        <v>41524</v>
      </c>
      <c r="H2">
        <f>DATEDIF(Banker[[#This Row],[dob]],Banker[[#This Row],[date_joined]],"Y")</f>
        <v>39</v>
      </c>
      <c r="I2" s="20" t="str" cm="1">
        <f t="array" ref="I2">_xlfn.IFS(Banker[[#This Row],[AGE]]&lt;40,"Young",Banker[[#This Row],[AGE]]&gt;50,"Old",Banker[[#This Row],[AGE]]&lt;=50,"Middleage")</f>
        <v>Young</v>
      </c>
      <c r="J2" s="20"/>
    </row>
    <row r="3" spans="1:10" x14ac:dyDescent="0.3">
      <c r="A3" t="s">
        <v>12</v>
      </c>
      <c r="B3" t="s">
        <v>13</v>
      </c>
      <c r="C3" t="s">
        <v>14</v>
      </c>
      <c r="D3" t="s">
        <v>10</v>
      </c>
      <c r="E3" t="s">
        <v>15</v>
      </c>
      <c r="F3" s="2">
        <v>30571</v>
      </c>
      <c r="G3" s="2">
        <v>41275</v>
      </c>
      <c r="H3">
        <f>DATEDIF(Banker[[#This Row],[dob]],Banker[[#This Row],[date_joined]],"Y")</f>
        <v>29</v>
      </c>
      <c r="I3" s="20" t="str" cm="1">
        <f t="array" ref="I3">_xlfn.IFS(Banker[[#This Row],[AGE]]&lt;40,"Young",Banker[[#This Row],[AGE]]&gt;50,"Old",Banker[[#This Row],[AGE]]&lt;=50,"Middleage")</f>
        <v>Young</v>
      </c>
      <c r="J3" s="20"/>
    </row>
    <row r="4" spans="1:10" x14ac:dyDescent="0.3">
      <c r="A4" t="s">
        <v>16</v>
      </c>
      <c r="B4" t="s">
        <v>17</v>
      </c>
      <c r="C4" t="s">
        <v>18</v>
      </c>
      <c r="D4" t="s">
        <v>19</v>
      </c>
      <c r="E4" t="s">
        <v>20</v>
      </c>
      <c r="F4" s="2">
        <v>34198</v>
      </c>
      <c r="G4" s="2">
        <v>42668</v>
      </c>
      <c r="H4">
        <f>DATEDIF(Banker[[#This Row],[dob]],Banker[[#This Row],[date_joined]],"Y")</f>
        <v>23</v>
      </c>
      <c r="I4" s="20" t="str" cm="1">
        <f t="array" ref="I4">_xlfn.IFS(Banker[[#This Row],[AGE]]&lt;40,"Young",Banker[[#This Row],[AGE]]&gt;50,"Old",Banker[[#This Row],[AGE]]&lt;=50,"Middleage")</f>
        <v>Young</v>
      </c>
      <c r="J4" s="20"/>
    </row>
    <row r="5" spans="1:10" x14ac:dyDescent="0.3">
      <c r="A5" t="s">
        <v>21</v>
      </c>
      <c r="B5" t="s">
        <v>22</v>
      </c>
      <c r="C5" t="s">
        <v>23</v>
      </c>
      <c r="D5" t="s">
        <v>10</v>
      </c>
      <c r="E5" t="s">
        <v>24</v>
      </c>
      <c r="F5" s="2">
        <v>30789</v>
      </c>
      <c r="G5" s="2">
        <v>42750</v>
      </c>
      <c r="H5">
        <f>DATEDIF(Banker[[#This Row],[dob]],Banker[[#This Row],[date_joined]],"Y")</f>
        <v>32</v>
      </c>
      <c r="I5" s="20" t="str" cm="1">
        <f t="array" ref="I5">_xlfn.IFS(Banker[[#This Row],[AGE]]&lt;40,"Young",Banker[[#This Row],[AGE]]&gt;50,"Old",Banker[[#This Row],[AGE]]&lt;=50,"Middleage")</f>
        <v>Young</v>
      </c>
      <c r="J5" s="20"/>
    </row>
    <row r="6" spans="1:10" x14ac:dyDescent="0.3">
      <c r="A6" t="s">
        <v>25</v>
      </c>
      <c r="B6" t="s">
        <v>26</v>
      </c>
      <c r="C6" t="s">
        <v>27</v>
      </c>
      <c r="D6" t="s">
        <v>10</v>
      </c>
      <c r="E6" t="s">
        <v>28</v>
      </c>
      <c r="F6" s="2">
        <v>28152</v>
      </c>
      <c r="G6" s="2">
        <v>43569</v>
      </c>
      <c r="H6">
        <f>DATEDIF(Banker[[#This Row],[dob]],Banker[[#This Row],[date_joined]],"Y")</f>
        <v>42</v>
      </c>
      <c r="I6" s="20" t="str" cm="1">
        <f t="array" ref="I6">_xlfn.IFS(Banker[[#This Row],[AGE]]&lt;40,"Young",Banker[[#This Row],[AGE]]&gt;50,"Old",Banker[[#This Row],[AGE]]&lt;=50,"Middleage")</f>
        <v>Middleage</v>
      </c>
      <c r="J6" s="20"/>
    </row>
    <row r="7" spans="1:10" x14ac:dyDescent="0.3">
      <c r="A7" t="s">
        <v>29</v>
      </c>
      <c r="B7" t="s">
        <v>30</v>
      </c>
      <c r="C7" t="s">
        <v>31</v>
      </c>
      <c r="D7" t="s">
        <v>19</v>
      </c>
      <c r="E7" t="s">
        <v>32</v>
      </c>
      <c r="F7" s="2">
        <v>28991</v>
      </c>
      <c r="G7" s="2">
        <v>42184</v>
      </c>
      <c r="H7">
        <f>DATEDIF(Banker[[#This Row],[dob]],Banker[[#This Row],[date_joined]],"Y")</f>
        <v>36</v>
      </c>
      <c r="I7" s="20" t="str" cm="1">
        <f t="array" ref="I7">_xlfn.IFS(Banker[[#This Row],[AGE]]&lt;40,"Young",Banker[[#This Row],[AGE]]&gt;50,"Old",Banker[[#This Row],[AGE]]&lt;=50,"Middleage")</f>
        <v>Young</v>
      </c>
      <c r="J7" s="20"/>
    </row>
    <row r="8" spans="1:10" x14ac:dyDescent="0.3">
      <c r="A8" t="s">
        <v>33</v>
      </c>
      <c r="B8" t="s">
        <v>34</v>
      </c>
      <c r="C8" t="s">
        <v>35</v>
      </c>
      <c r="D8" t="s">
        <v>10</v>
      </c>
      <c r="E8" t="s">
        <v>36</v>
      </c>
      <c r="F8" s="2">
        <v>31364</v>
      </c>
      <c r="G8" s="2">
        <v>41400</v>
      </c>
      <c r="H8">
        <f>DATEDIF(Banker[[#This Row],[dob]],Banker[[#This Row],[date_joined]],"Y")</f>
        <v>27</v>
      </c>
      <c r="I8" s="20" t="str" cm="1">
        <f t="array" ref="I8">_xlfn.IFS(Banker[[#This Row],[AGE]]&lt;40,"Young",Banker[[#This Row],[AGE]]&gt;50,"Old",Banker[[#This Row],[AGE]]&lt;=50,"Middleage")</f>
        <v>Young</v>
      </c>
      <c r="J8" s="20"/>
    </row>
    <row r="9" spans="1:10" x14ac:dyDescent="0.3">
      <c r="A9" t="s">
        <v>37</v>
      </c>
      <c r="B9" t="s">
        <v>38</v>
      </c>
      <c r="C9" t="s">
        <v>39</v>
      </c>
      <c r="D9" t="s">
        <v>10</v>
      </c>
      <c r="E9" t="s">
        <v>40</v>
      </c>
      <c r="F9" s="2">
        <v>30160</v>
      </c>
      <c r="G9" s="2">
        <v>42566</v>
      </c>
      <c r="H9">
        <f>DATEDIF(Banker[[#This Row],[dob]],Banker[[#This Row],[date_joined]],"Y")</f>
        <v>33</v>
      </c>
      <c r="I9" s="20" t="str" cm="1">
        <f t="array" ref="I9">_xlfn.IFS(Banker[[#This Row],[AGE]]&lt;40,"Young",Banker[[#This Row],[AGE]]&gt;50,"Old",Banker[[#This Row],[AGE]]&lt;=50,"Middleage")</f>
        <v>Young</v>
      </c>
      <c r="J9" s="20"/>
    </row>
    <row r="10" spans="1:10" x14ac:dyDescent="0.3">
      <c r="A10" t="s">
        <v>41</v>
      </c>
      <c r="B10" t="s">
        <v>42</v>
      </c>
      <c r="C10" t="s">
        <v>43</v>
      </c>
      <c r="D10" t="s">
        <v>10</v>
      </c>
      <c r="E10" t="s">
        <v>44</v>
      </c>
      <c r="F10" s="2">
        <v>32285</v>
      </c>
      <c r="G10" s="2">
        <v>43698</v>
      </c>
      <c r="H10">
        <f>DATEDIF(Banker[[#This Row],[dob]],Banker[[#This Row],[date_joined]],"Y")</f>
        <v>31</v>
      </c>
      <c r="I10" s="20" t="str" cm="1">
        <f t="array" ref="I10">_xlfn.IFS(Banker[[#This Row],[AGE]]&lt;40,"Young",Banker[[#This Row],[AGE]]&gt;50,"Old",Banker[[#This Row],[AGE]]&lt;=50,"Middleage")</f>
        <v>Young</v>
      </c>
      <c r="J10" s="20"/>
    </row>
    <row r="11" spans="1:10" x14ac:dyDescent="0.3">
      <c r="A11" t="s">
        <v>45</v>
      </c>
      <c r="B11" t="s">
        <v>46</v>
      </c>
      <c r="C11" t="s">
        <v>47</v>
      </c>
      <c r="D11" t="s">
        <v>10</v>
      </c>
      <c r="E11" t="s">
        <v>48</v>
      </c>
      <c r="F11" s="2">
        <v>25816</v>
      </c>
      <c r="G11" s="2">
        <v>42837</v>
      </c>
      <c r="H11">
        <f>DATEDIF(Banker[[#This Row],[dob]],Banker[[#This Row],[date_joined]],"Y")</f>
        <v>46</v>
      </c>
      <c r="I11" s="20" t="str" cm="1">
        <f t="array" ref="I11">_xlfn.IFS(Banker[[#This Row],[AGE]]&lt;40,"Young",Banker[[#This Row],[AGE]]&gt;50,"Old",Banker[[#This Row],[AGE]]&lt;=50,"Middleage")</f>
        <v>Middleage</v>
      </c>
      <c r="J11" s="20"/>
    </row>
    <row r="12" spans="1:10" x14ac:dyDescent="0.3">
      <c r="A12" t="s">
        <v>49</v>
      </c>
      <c r="B12" t="s">
        <v>50</v>
      </c>
      <c r="C12" t="s">
        <v>51</v>
      </c>
      <c r="D12" t="s">
        <v>10</v>
      </c>
      <c r="E12" t="s">
        <v>52</v>
      </c>
      <c r="F12" s="2">
        <v>29942</v>
      </c>
      <c r="G12" s="2">
        <v>40997</v>
      </c>
      <c r="H12">
        <f>DATEDIF(Banker[[#This Row],[dob]],Banker[[#This Row],[date_joined]],"Y")</f>
        <v>30</v>
      </c>
      <c r="I12" s="20" t="str" cm="1">
        <f t="array" ref="I12">_xlfn.IFS(Banker[[#This Row],[AGE]]&lt;40,"Young",Banker[[#This Row],[AGE]]&gt;50,"Old",Banker[[#This Row],[AGE]]&lt;=50,"Middleage")</f>
        <v>Young</v>
      </c>
      <c r="J12" s="20"/>
    </row>
    <row r="13" spans="1:10" x14ac:dyDescent="0.3">
      <c r="A13" t="s">
        <v>53</v>
      </c>
      <c r="B13" t="s">
        <v>54</v>
      </c>
      <c r="C13" t="s">
        <v>55</v>
      </c>
      <c r="D13" t="s">
        <v>10</v>
      </c>
      <c r="E13" t="s">
        <v>56</v>
      </c>
      <c r="F13" s="2">
        <v>31693</v>
      </c>
      <c r="G13" s="2">
        <v>42404</v>
      </c>
      <c r="H13">
        <f>DATEDIF(Banker[[#This Row],[dob]],Banker[[#This Row],[date_joined]],"Y")</f>
        <v>29</v>
      </c>
      <c r="I13" s="20" t="str" cm="1">
        <f t="array" ref="I13">_xlfn.IFS(Banker[[#This Row],[AGE]]&lt;40,"Young",Banker[[#This Row],[AGE]]&gt;50,"Old",Banker[[#This Row],[AGE]]&lt;=50,"Middleage")</f>
        <v>Young</v>
      </c>
      <c r="J13" s="20"/>
    </row>
    <row r="14" spans="1:10" x14ac:dyDescent="0.3">
      <c r="A14" t="s">
        <v>57</v>
      </c>
      <c r="B14" t="s">
        <v>58</v>
      </c>
      <c r="C14" t="s">
        <v>59</v>
      </c>
      <c r="D14" t="s">
        <v>19</v>
      </c>
      <c r="E14" t="s">
        <v>60</v>
      </c>
      <c r="F14" s="2">
        <v>31520</v>
      </c>
      <c r="G14" s="2">
        <v>42407</v>
      </c>
      <c r="H14">
        <f>DATEDIF(Banker[[#This Row],[dob]],Banker[[#This Row],[date_joined]],"Y")</f>
        <v>29</v>
      </c>
      <c r="I14" s="20" t="str" cm="1">
        <f t="array" ref="I14">_xlfn.IFS(Banker[[#This Row],[AGE]]&lt;40,"Young",Banker[[#This Row],[AGE]]&gt;50,"Old",Banker[[#This Row],[AGE]]&lt;=50,"Middleage")</f>
        <v>Young</v>
      </c>
      <c r="J14" s="20"/>
    </row>
    <row r="15" spans="1:10" x14ac:dyDescent="0.3">
      <c r="A15" t="s">
        <v>61</v>
      </c>
      <c r="B15" t="s">
        <v>62</v>
      </c>
      <c r="C15" t="s">
        <v>63</v>
      </c>
      <c r="D15" t="s">
        <v>10</v>
      </c>
      <c r="E15" t="s">
        <v>64</v>
      </c>
      <c r="F15" s="2">
        <v>32723</v>
      </c>
      <c r="G15" s="2">
        <v>41141</v>
      </c>
      <c r="H15">
        <f>DATEDIF(Banker[[#This Row],[dob]],Banker[[#This Row],[date_joined]],"Y")</f>
        <v>23</v>
      </c>
      <c r="I15" s="20" t="str" cm="1">
        <f t="array" ref="I15">_xlfn.IFS(Banker[[#This Row],[AGE]]&lt;40,"Young",Banker[[#This Row],[AGE]]&gt;50,"Old",Banker[[#This Row],[AGE]]&lt;=50,"Middleage")</f>
        <v>Young</v>
      </c>
      <c r="J15" s="20"/>
    </row>
    <row r="16" spans="1:10" x14ac:dyDescent="0.3">
      <c r="A16" t="s">
        <v>65</v>
      </c>
      <c r="B16" t="s">
        <v>66</v>
      </c>
      <c r="C16" t="s">
        <v>67</v>
      </c>
      <c r="D16" t="s">
        <v>19</v>
      </c>
      <c r="E16" t="s">
        <v>68</v>
      </c>
      <c r="F16" s="2">
        <v>27904</v>
      </c>
      <c r="G16" s="2">
        <v>41883</v>
      </c>
      <c r="H16">
        <f>DATEDIF(Banker[[#This Row],[dob]],Banker[[#This Row],[date_joined]],"Y")</f>
        <v>38</v>
      </c>
      <c r="I16" s="20" t="str" cm="1">
        <f t="array" ref="I16">_xlfn.IFS(Banker[[#This Row],[AGE]]&lt;40,"Young",Banker[[#This Row],[AGE]]&gt;50,"Old",Banker[[#This Row],[AGE]]&lt;=50,"Middleage")</f>
        <v>Young</v>
      </c>
      <c r="J16" s="20"/>
    </row>
    <row r="17" spans="1:10" x14ac:dyDescent="0.3">
      <c r="A17" t="s">
        <v>69</v>
      </c>
      <c r="B17" t="s">
        <v>70</v>
      </c>
      <c r="C17" t="s">
        <v>71</v>
      </c>
      <c r="D17" t="s">
        <v>19</v>
      </c>
      <c r="E17" t="s">
        <v>72</v>
      </c>
      <c r="F17" s="2">
        <v>27316</v>
      </c>
      <c r="G17" s="2">
        <v>42777</v>
      </c>
      <c r="H17">
        <f>DATEDIF(Banker[[#This Row],[dob]],Banker[[#This Row],[date_joined]],"Y")</f>
        <v>42</v>
      </c>
      <c r="I17" s="20" t="str" cm="1">
        <f t="array" ref="I17">_xlfn.IFS(Banker[[#This Row],[AGE]]&lt;40,"Young",Banker[[#This Row],[AGE]]&gt;50,"Old",Banker[[#This Row],[AGE]]&lt;=50,"Middleage")</f>
        <v>Middleage</v>
      </c>
      <c r="J17" s="20"/>
    </row>
    <row r="18" spans="1:10" x14ac:dyDescent="0.3">
      <c r="A18" t="s">
        <v>73</v>
      </c>
      <c r="B18" t="s">
        <v>74</v>
      </c>
      <c r="C18" t="s">
        <v>75</v>
      </c>
      <c r="D18" t="s">
        <v>10</v>
      </c>
      <c r="E18" t="s">
        <v>76</v>
      </c>
      <c r="F18" s="2">
        <v>27895</v>
      </c>
      <c r="G18" s="2">
        <v>42386</v>
      </c>
      <c r="H18">
        <f>DATEDIF(Banker[[#This Row],[dob]],Banker[[#This Row],[date_joined]],"Y")</f>
        <v>39</v>
      </c>
      <c r="I18" s="20" t="str" cm="1">
        <f t="array" ref="I18">_xlfn.IFS(Banker[[#This Row],[AGE]]&lt;40,"Young",Banker[[#This Row],[AGE]]&gt;50,"Old",Banker[[#This Row],[AGE]]&lt;=50,"Middleage")</f>
        <v>Young</v>
      </c>
      <c r="J18" s="20"/>
    </row>
    <row r="19" spans="1:10" x14ac:dyDescent="0.3">
      <c r="A19" t="s">
        <v>77</v>
      </c>
      <c r="B19" t="s">
        <v>78</v>
      </c>
      <c r="C19" t="s">
        <v>79</v>
      </c>
      <c r="D19" t="s">
        <v>10</v>
      </c>
      <c r="E19" t="s">
        <v>80</v>
      </c>
      <c r="F19" s="2">
        <v>27768</v>
      </c>
      <c r="G19" s="2">
        <v>40573</v>
      </c>
      <c r="H19">
        <f>DATEDIF(Banker[[#This Row],[dob]],Banker[[#This Row],[date_joined]],"Y")</f>
        <v>35</v>
      </c>
      <c r="I19" s="20" t="str" cm="1">
        <f t="array" ref="I19">_xlfn.IFS(Banker[[#This Row],[AGE]]&lt;40,"Young",Banker[[#This Row],[AGE]]&gt;50,"Old",Banker[[#This Row],[AGE]]&lt;=50,"Middleage")</f>
        <v>Young</v>
      </c>
      <c r="J19" s="20"/>
    </row>
    <row r="20" spans="1:10" x14ac:dyDescent="0.3">
      <c r="A20" t="s">
        <v>81</v>
      </c>
      <c r="B20" t="s">
        <v>82</v>
      </c>
      <c r="C20" t="s">
        <v>83</v>
      </c>
      <c r="D20" t="s">
        <v>19</v>
      </c>
      <c r="E20" t="s">
        <v>84</v>
      </c>
      <c r="F20" s="2">
        <v>29663</v>
      </c>
      <c r="G20" s="2">
        <v>41983</v>
      </c>
      <c r="H20">
        <f>DATEDIF(Banker[[#This Row],[dob]],Banker[[#This Row],[date_joined]],"Y")</f>
        <v>33</v>
      </c>
      <c r="I20" s="20" t="str" cm="1">
        <f t="array" ref="I20">_xlfn.IFS(Banker[[#This Row],[AGE]]&lt;40,"Young",Banker[[#This Row],[AGE]]&gt;50,"Old",Banker[[#This Row],[AGE]]&lt;=50,"Middleage")</f>
        <v>Young</v>
      </c>
      <c r="J20" s="20"/>
    </row>
    <row r="21" spans="1:10" x14ac:dyDescent="0.3">
      <c r="A21" t="s">
        <v>85</v>
      </c>
      <c r="B21" t="s">
        <v>86</v>
      </c>
      <c r="C21" t="s">
        <v>87</v>
      </c>
      <c r="D21" t="s">
        <v>19</v>
      </c>
      <c r="E21" t="s">
        <v>88</v>
      </c>
      <c r="F21" s="2">
        <v>30401</v>
      </c>
      <c r="G21" s="2">
        <v>44316</v>
      </c>
      <c r="H21">
        <f>DATEDIF(Banker[[#This Row],[dob]],Banker[[#This Row],[date_joined]],"Y")</f>
        <v>38</v>
      </c>
      <c r="I21" s="20" t="str" cm="1">
        <f t="array" ref="I21">_xlfn.IFS(Banker[[#This Row],[AGE]]&lt;40,"Young",Banker[[#This Row],[AGE]]&gt;50,"Old",Banker[[#This Row],[AGE]]&lt;=50,"Middleage")</f>
        <v>Young</v>
      </c>
      <c r="J21" s="20"/>
    </row>
    <row r="22" spans="1:10" x14ac:dyDescent="0.3">
      <c r="A22" t="s">
        <v>89</v>
      </c>
      <c r="B22" t="s">
        <v>90</v>
      </c>
      <c r="C22" t="s">
        <v>91</v>
      </c>
      <c r="D22" t="s">
        <v>10</v>
      </c>
      <c r="E22" t="s">
        <v>92</v>
      </c>
      <c r="F22" s="2">
        <v>29909</v>
      </c>
      <c r="G22" s="2">
        <v>42720</v>
      </c>
      <c r="H22">
        <f>DATEDIF(Banker[[#This Row],[dob]],Banker[[#This Row],[date_joined]],"Y")</f>
        <v>35</v>
      </c>
      <c r="I22" s="20" t="str" cm="1">
        <f t="array" ref="I22">_xlfn.IFS(Banker[[#This Row],[AGE]]&lt;40,"Young",Banker[[#This Row],[AGE]]&gt;50,"Old",Banker[[#This Row],[AGE]]&lt;=50,"Middleage")</f>
        <v>Young</v>
      </c>
      <c r="J22" s="20"/>
    </row>
    <row r="23" spans="1:10" x14ac:dyDescent="0.3">
      <c r="A23" t="s">
        <v>93</v>
      </c>
      <c r="B23" t="s">
        <v>94</v>
      </c>
      <c r="C23" t="s">
        <v>95</v>
      </c>
      <c r="D23" t="s">
        <v>10</v>
      </c>
      <c r="E23" t="s">
        <v>96</v>
      </c>
      <c r="F23" s="2">
        <v>32855</v>
      </c>
      <c r="G23" s="2">
        <v>42580</v>
      </c>
      <c r="H23">
        <f>DATEDIF(Banker[[#This Row],[dob]],Banker[[#This Row],[date_joined]],"Y")</f>
        <v>26</v>
      </c>
      <c r="I23" s="20" t="str" cm="1">
        <f t="array" ref="I23">_xlfn.IFS(Banker[[#This Row],[AGE]]&lt;40,"Young",Banker[[#This Row],[AGE]]&gt;50,"Old",Banker[[#This Row],[AGE]]&lt;=50,"Middleage")</f>
        <v>Young</v>
      </c>
      <c r="J23" s="20"/>
    </row>
    <row r="24" spans="1:10" x14ac:dyDescent="0.3">
      <c r="A24" t="s">
        <v>97</v>
      </c>
      <c r="B24" t="s">
        <v>98</v>
      </c>
      <c r="C24" t="s">
        <v>99</v>
      </c>
      <c r="D24" t="s">
        <v>19</v>
      </c>
      <c r="E24" t="s">
        <v>100</v>
      </c>
      <c r="F24" s="2">
        <v>31853</v>
      </c>
      <c r="G24" s="2">
        <v>40787</v>
      </c>
      <c r="H24">
        <f>DATEDIF(Banker[[#This Row],[dob]],Banker[[#This Row],[date_joined]],"Y")</f>
        <v>24</v>
      </c>
      <c r="I24" s="20" t="str" cm="1">
        <f t="array" ref="I24">_xlfn.IFS(Banker[[#This Row],[AGE]]&lt;40,"Young",Banker[[#This Row],[AGE]]&gt;50,"Old",Banker[[#This Row],[AGE]]&lt;=50,"Middleage")</f>
        <v>Young</v>
      </c>
      <c r="J24" s="20"/>
    </row>
    <row r="25" spans="1:10" x14ac:dyDescent="0.3">
      <c r="A25" t="s">
        <v>101</v>
      </c>
      <c r="B25" t="s">
        <v>102</v>
      </c>
      <c r="C25" t="s">
        <v>103</v>
      </c>
      <c r="D25" t="s">
        <v>10</v>
      </c>
      <c r="E25" t="s">
        <v>104</v>
      </c>
      <c r="F25" s="2">
        <v>30249</v>
      </c>
      <c r="G25" s="2">
        <v>43809</v>
      </c>
      <c r="H25">
        <f>DATEDIF(Banker[[#This Row],[dob]],Banker[[#This Row],[date_joined]],"Y")</f>
        <v>37</v>
      </c>
      <c r="I25" s="20" t="str" cm="1">
        <f t="array" ref="I25">_xlfn.IFS(Banker[[#This Row],[AGE]]&lt;40,"Young",Banker[[#This Row],[AGE]]&gt;50,"Old",Banker[[#This Row],[AGE]]&lt;=50,"Middleage")</f>
        <v>Young</v>
      </c>
      <c r="J25" s="20"/>
    </row>
    <row r="26" spans="1:10" x14ac:dyDescent="0.3">
      <c r="A26" t="s">
        <v>105</v>
      </c>
      <c r="B26" t="s">
        <v>106</v>
      </c>
      <c r="C26" t="s">
        <v>107</v>
      </c>
      <c r="D26" t="s">
        <v>19</v>
      </c>
      <c r="E26" t="s">
        <v>108</v>
      </c>
      <c r="F26" s="2">
        <v>33314</v>
      </c>
      <c r="G26" s="2">
        <v>41939</v>
      </c>
      <c r="H26">
        <f>DATEDIF(Banker[[#This Row],[dob]],Banker[[#This Row],[date_joined]],"Y")</f>
        <v>23</v>
      </c>
      <c r="I26" s="20" t="str" cm="1">
        <f t="array" ref="I26">_xlfn.IFS(Banker[[#This Row],[AGE]]&lt;40,"Young",Banker[[#This Row],[AGE]]&gt;50,"Old",Banker[[#This Row],[AGE]]&lt;=50,"Middleage")</f>
        <v>Young</v>
      </c>
      <c r="J26" s="20"/>
    </row>
    <row r="27" spans="1:10" x14ac:dyDescent="0.3">
      <c r="A27" t="s">
        <v>109</v>
      </c>
      <c r="B27" t="s">
        <v>110</v>
      </c>
      <c r="C27" t="s">
        <v>111</v>
      </c>
      <c r="D27" t="s">
        <v>19</v>
      </c>
      <c r="E27" t="s">
        <v>112</v>
      </c>
      <c r="F27" s="2">
        <v>27698</v>
      </c>
      <c r="G27" s="2">
        <v>40726</v>
      </c>
      <c r="H27">
        <f>DATEDIF(Banker[[#This Row],[dob]],Banker[[#This Row],[date_joined]],"Y")</f>
        <v>35</v>
      </c>
      <c r="I27" s="20" t="str" cm="1">
        <f t="array" ref="I27">_xlfn.IFS(Banker[[#This Row],[AGE]]&lt;40,"Young",Banker[[#This Row],[AGE]]&gt;50,"Old",Banker[[#This Row],[AGE]]&lt;=50,"Middleage")</f>
        <v>Young</v>
      </c>
      <c r="J27" s="20"/>
    </row>
    <row r="28" spans="1:10" x14ac:dyDescent="0.3">
      <c r="A28" t="s">
        <v>113</v>
      </c>
      <c r="B28" t="s">
        <v>114</v>
      </c>
      <c r="C28" t="s">
        <v>115</v>
      </c>
      <c r="D28" t="s">
        <v>10</v>
      </c>
      <c r="E28" t="s">
        <v>116</v>
      </c>
      <c r="F28" s="2">
        <v>32234</v>
      </c>
      <c r="G28" s="2">
        <v>40243</v>
      </c>
      <c r="H28">
        <f>DATEDIF(Banker[[#This Row],[dob]],Banker[[#This Row],[date_joined]],"Y")</f>
        <v>21</v>
      </c>
      <c r="I28" s="20" t="str" cm="1">
        <f t="array" ref="I28">_xlfn.IFS(Banker[[#This Row],[AGE]]&lt;40,"Young",Banker[[#This Row],[AGE]]&gt;50,"Old",Banker[[#This Row],[AGE]]&lt;=50,"Middleage")</f>
        <v>Young</v>
      </c>
      <c r="J28" s="20"/>
    </row>
    <row r="29" spans="1:10" x14ac:dyDescent="0.3">
      <c r="A29" t="s">
        <v>117</v>
      </c>
      <c r="B29" t="s">
        <v>118</v>
      </c>
      <c r="C29" t="s">
        <v>119</v>
      </c>
      <c r="D29" t="s">
        <v>19</v>
      </c>
      <c r="E29" t="s">
        <v>120</v>
      </c>
      <c r="F29" s="2">
        <v>26215</v>
      </c>
      <c r="G29" s="2">
        <v>42559</v>
      </c>
      <c r="H29">
        <f>DATEDIF(Banker[[#This Row],[dob]],Banker[[#This Row],[date_joined]],"Y")</f>
        <v>44</v>
      </c>
      <c r="I29" s="20" t="str" cm="1">
        <f t="array" ref="I29">_xlfn.IFS(Banker[[#This Row],[AGE]]&lt;40,"Young",Banker[[#This Row],[AGE]]&gt;50,"Old",Banker[[#This Row],[AGE]]&lt;=50,"Middleage")</f>
        <v>Middleage</v>
      </c>
      <c r="J29" s="20"/>
    </row>
    <row r="30" spans="1:10" x14ac:dyDescent="0.3">
      <c r="A30" t="s">
        <v>121</v>
      </c>
      <c r="B30" t="s">
        <v>122</v>
      </c>
      <c r="C30" t="s">
        <v>123</v>
      </c>
      <c r="D30" t="s">
        <v>19</v>
      </c>
      <c r="E30" t="s">
        <v>124</v>
      </c>
      <c r="F30" s="2">
        <v>33357</v>
      </c>
      <c r="G30" s="2">
        <v>42096</v>
      </c>
      <c r="H30">
        <f>DATEDIF(Banker[[#This Row],[dob]],Banker[[#This Row],[date_joined]],"Y")</f>
        <v>23</v>
      </c>
      <c r="I30" s="20" t="str" cm="1">
        <f t="array" ref="I30">_xlfn.IFS(Banker[[#This Row],[AGE]]&lt;40,"Young",Banker[[#This Row],[AGE]]&gt;50,"Old",Banker[[#This Row],[AGE]]&lt;=50,"Middleage")</f>
        <v>Young</v>
      </c>
      <c r="J30" s="20"/>
    </row>
    <row r="31" spans="1:10" x14ac:dyDescent="0.3">
      <c r="A31" t="s">
        <v>125</v>
      </c>
      <c r="B31" t="s">
        <v>126</v>
      </c>
      <c r="C31" t="s">
        <v>127</v>
      </c>
      <c r="D31" t="s">
        <v>10</v>
      </c>
      <c r="E31" t="s">
        <v>128</v>
      </c>
      <c r="F31" s="2">
        <v>29443</v>
      </c>
      <c r="G31" s="2">
        <v>40434</v>
      </c>
      <c r="H31">
        <f>DATEDIF(Banker[[#This Row],[dob]],Banker[[#This Row],[date_joined]],"Y")</f>
        <v>30</v>
      </c>
      <c r="I31" s="20" t="str" cm="1">
        <f t="array" ref="I31">_xlfn.IFS(Banker[[#This Row],[AGE]]&lt;40,"Young",Banker[[#This Row],[AGE]]&gt;50,"Old",Banker[[#This Row],[AGE]]&lt;=50,"Middleage")</f>
        <v>Young</v>
      </c>
      <c r="J31" s="20"/>
    </row>
    <row r="32" spans="1:10" x14ac:dyDescent="0.3">
      <c r="A32" t="s">
        <v>129</v>
      </c>
      <c r="B32" t="s">
        <v>130</v>
      </c>
      <c r="C32" t="s">
        <v>131</v>
      </c>
      <c r="D32" t="s">
        <v>10</v>
      </c>
      <c r="E32" t="s">
        <v>132</v>
      </c>
      <c r="F32" s="2">
        <v>28774</v>
      </c>
      <c r="G32" s="2">
        <v>42621</v>
      </c>
      <c r="H32">
        <f>DATEDIF(Banker[[#This Row],[dob]],Banker[[#This Row],[date_joined]],"Y")</f>
        <v>37</v>
      </c>
      <c r="I32" s="20" t="str" cm="1">
        <f t="array" ref="I32">_xlfn.IFS(Banker[[#This Row],[AGE]]&lt;40,"Young",Banker[[#This Row],[AGE]]&gt;50,"Old",Banker[[#This Row],[AGE]]&lt;=50,"Middleage")</f>
        <v>Young</v>
      </c>
      <c r="J32" s="20"/>
    </row>
    <row r="33" spans="1:10" x14ac:dyDescent="0.3">
      <c r="A33" t="s">
        <v>133</v>
      </c>
      <c r="B33" t="s">
        <v>134</v>
      </c>
      <c r="C33" t="s">
        <v>135</v>
      </c>
      <c r="D33" t="s">
        <v>19</v>
      </c>
      <c r="E33" t="s">
        <v>136</v>
      </c>
      <c r="F33" s="2">
        <v>31616</v>
      </c>
      <c r="G33" s="2">
        <v>41781</v>
      </c>
      <c r="H33">
        <f>DATEDIF(Banker[[#This Row],[dob]],Banker[[#This Row],[date_joined]],"Y")</f>
        <v>27</v>
      </c>
      <c r="I33" s="20" t="str" cm="1">
        <f t="array" ref="I33">_xlfn.IFS(Banker[[#This Row],[AGE]]&lt;40,"Young",Banker[[#This Row],[AGE]]&gt;50,"Old",Banker[[#This Row],[AGE]]&lt;=50,"Middleage")</f>
        <v>Young</v>
      </c>
      <c r="J33" s="20"/>
    </row>
    <row r="34" spans="1:10" x14ac:dyDescent="0.3">
      <c r="A34" t="s">
        <v>137</v>
      </c>
      <c r="B34" t="s">
        <v>138</v>
      </c>
      <c r="C34" t="s">
        <v>139</v>
      </c>
      <c r="D34" t="s">
        <v>19</v>
      </c>
      <c r="E34" t="s">
        <v>140</v>
      </c>
      <c r="F34" s="2">
        <v>30558</v>
      </c>
      <c r="G34" s="2">
        <v>41473</v>
      </c>
      <c r="H34">
        <f>DATEDIF(Banker[[#This Row],[dob]],Banker[[#This Row],[date_joined]],"Y")</f>
        <v>29</v>
      </c>
      <c r="I34" s="20" t="str" cm="1">
        <f t="array" ref="I34">_xlfn.IFS(Banker[[#This Row],[AGE]]&lt;40,"Young",Banker[[#This Row],[AGE]]&gt;50,"Old",Banker[[#This Row],[AGE]]&lt;=50,"Middleage")</f>
        <v>Young</v>
      </c>
      <c r="J34" s="20"/>
    </row>
    <row r="35" spans="1:10" x14ac:dyDescent="0.3">
      <c r="A35" t="s">
        <v>141</v>
      </c>
      <c r="B35" t="s">
        <v>142</v>
      </c>
      <c r="C35" t="s">
        <v>143</v>
      </c>
      <c r="D35" t="s">
        <v>19</v>
      </c>
      <c r="E35" t="s">
        <v>144</v>
      </c>
      <c r="F35" s="2">
        <v>31028</v>
      </c>
      <c r="G35" s="2">
        <v>43917</v>
      </c>
      <c r="H35">
        <f>DATEDIF(Banker[[#This Row],[dob]],Banker[[#This Row],[date_joined]],"Y")</f>
        <v>35</v>
      </c>
      <c r="I35" s="20" t="str" cm="1">
        <f t="array" ref="I35">_xlfn.IFS(Banker[[#This Row],[AGE]]&lt;40,"Young",Banker[[#This Row],[AGE]]&gt;50,"Old",Banker[[#This Row],[AGE]]&lt;=50,"Middleage")</f>
        <v>Young</v>
      </c>
      <c r="J35" s="20"/>
    </row>
    <row r="36" spans="1:10" x14ac:dyDescent="0.3">
      <c r="A36" t="s">
        <v>145</v>
      </c>
      <c r="B36" t="s">
        <v>146</v>
      </c>
      <c r="C36" t="s">
        <v>147</v>
      </c>
      <c r="D36" t="s">
        <v>19</v>
      </c>
      <c r="E36" t="s">
        <v>148</v>
      </c>
      <c r="F36" s="2">
        <v>34017</v>
      </c>
      <c r="G36" s="2">
        <v>42362</v>
      </c>
      <c r="H36">
        <f>DATEDIF(Banker[[#This Row],[dob]],Banker[[#This Row],[date_joined]],"Y")</f>
        <v>22</v>
      </c>
      <c r="I36" s="20" t="str" cm="1">
        <f t="array" ref="I36">_xlfn.IFS(Banker[[#This Row],[AGE]]&lt;40,"Young",Banker[[#This Row],[AGE]]&gt;50,"Old",Banker[[#This Row],[AGE]]&lt;=50,"Middleage")</f>
        <v>Young</v>
      </c>
      <c r="J36" s="20"/>
    </row>
    <row r="37" spans="1:10" x14ac:dyDescent="0.3">
      <c r="A37" t="s">
        <v>149</v>
      </c>
      <c r="B37" t="s">
        <v>150</v>
      </c>
      <c r="C37" t="s">
        <v>151</v>
      </c>
      <c r="D37" t="s">
        <v>10</v>
      </c>
      <c r="E37" t="s">
        <v>152</v>
      </c>
      <c r="F37" s="2">
        <v>29535</v>
      </c>
      <c r="G37" s="2">
        <v>41417</v>
      </c>
      <c r="H37">
        <f>DATEDIF(Banker[[#This Row],[dob]],Banker[[#This Row],[date_joined]],"Y")</f>
        <v>32</v>
      </c>
      <c r="I37" s="20" t="str" cm="1">
        <f t="array" ref="I37">_xlfn.IFS(Banker[[#This Row],[AGE]]&lt;40,"Young",Banker[[#This Row],[AGE]]&gt;50,"Old",Banker[[#This Row],[AGE]]&lt;=50,"Middleage")</f>
        <v>Young</v>
      </c>
      <c r="J37" s="20"/>
    </row>
    <row r="38" spans="1:10" x14ac:dyDescent="0.3">
      <c r="A38" t="s">
        <v>153</v>
      </c>
      <c r="B38" t="s">
        <v>154</v>
      </c>
      <c r="C38" t="s">
        <v>155</v>
      </c>
      <c r="D38" t="s">
        <v>19</v>
      </c>
      <c r="E38" t="s">
        <v>156</v>
      </c>
      <c r="F38" s="2">
        <v>31941</v>
      </c>
      <c r="G38" s="2">
        <v>43537</v>
      </c>
      <c r="H38">
        <f>DATEDIF(Banker[[#This Row],[dob]],Banker[[#This Row],[date_joined]],"Y")</f>
        <v>31</v>
      </c>
      <c r="I38" s="20" t="str" cm="1">
        <f t="array" ref="I38">_xlfn.IFS(Banker[[#This Row],[AGE]]&lt;40,"Young",Banker[[#This Row],[AGE]]&gt;50,"Old",Banker[[#This Row],[AGE]]&lt;=50,"Middleage")</f>
        <v>Young</v>
      </c>
      <c r="J38" s="20"/>
    </row>
    <row r="39" spans="1:10" x14ac:dyDescent="0.3">
      <c r="A39" t="s">
        <v>157</v>
      </c>
      <c r="B39" t="s">
        <v>158</v>
      </c>
      <c r="C39" t="s">
        <v>159</v>
      </c>
      <c r="D39" t="s">
        <v>19</v>
      </c>
      <c r="E39" t="s">
        <v>160</v>
      </c>
      <c r="F39" s="2">
        <v>25888</v>
      </c>
      <c r="G39" s="2">
        <v>41664</v>
      </c>
      <c r="H39">
        <f>DATEDIF(Banker[[#This Row],[dob]],Banker[[#This Row],[date_joined]],"Y")</f>
        <v>43</v>
      </c>
      <c r="I39" s="20" t="str" cm="1">
        <f t="array" ref="I39">_xlfn.IFS(Banker[[#This Row],[AGE]]&lt;40,"Young",Banker[[#This Row],[AGE]]&gt;50,"Old",Banker[[#This Row],[AGE]]&lt;=50,"Middleage")</f>
        <v>Middleage</v>
      </c>
      <c r="J39" s="20"/>
    </row>
    <row r="40" spans="1:10" x14ac:dyDescent="0.3">
      <c r="A40" t="s">
        <v>161</v>
      </c>
      <c r="B40" t="s">
        <v>162</v>
      </c>
      <c r="C40" t="s">
        <v>163</v>
      </c>
      <c r="D40" t="s">
        <v>10</v>
      </c>
      <c r="E40" t="s">
        <v>164</v>
      </c>
      <c r="F40" s="2">
        <v>33931</v>
      </c>
      <c r="G40" s="2">
        <v>44284</v>
      </c>
      <c r="H40">
        <f>DATEDIF(Banker[[#This Row],[dob]],Banker[[#This Row],[date_joined]],"Y")</f>
        <v>28</v>
      </c>
      <c r="I40" s="20" t="str" cm="1">
        <f t="array" ref="I40">_xlfn.IFS(Banker[[#This Row],[AGE]]&lt;40,"Young",Banker[[#This Row],[AGE]]&gt;50,"Old",Banker[[#This Row],[AGE]]&lt;=50,"Middleage")</f>
        <v>Young</v>
      </c>
      <c r="J40" s="20"/>
    </row>
    <row r="41" spans="1:10" x14ac:dyDescent="0.3">
      <c r="A41" t="s">
        <v>165</v>
      </c>
      <c r="B41" t="s">
        <v>166</v>
      </c>
      <c r="C41" t="s">
        <v>167</v>
      </c>
      <c r="D41" t="s">
        <v>19</v>
      </c>
      <c r="E41" t="s">
        <v>168</v>
      </c>
      <c r="F41" s="2">
        <v>26231</v>
      </c>
      <c r="G41" s="2">
        <v>43726</v>
      </c>
      <c r="H41">
        <f>DATEDIF(Banker[[#This Row],[dob]],Banker[[#This Row],[date_joined]],"Y")</f>
        <v>47</v>
      </c>
      <c r="I41" s="20" t="str" cm="1">
        <f t="array" ref="I41">_xlfn.IFS(Banker[[#This Row],[AGE]]&lt;40,"Young",Banker[[#This Row],[AGE]]&gt;50,"Old",Banker[[#This Row],[AGE]]&lt;=50,"Middleage")</f>
        <v>Middleage</v>
      </c>
      <c r="J41" s="20"/>
    </row>
    <row r="42" spans="1:10" x14ac:dyDescent="0.3">
      <c r="A42" t="s">
        <v>169</v>
      </c>
      <c r="B42" t="s">
        <v>170</v>
      </c>
      <c r="C42" t="s">
        <v>171</v>
      </c>
      <c r="D42" t="s">
        <v>19</v>
      </c>
      <c r="E42" t="s">
        <v>172</v>
      </c>
      <c r="F42" s="2">
        <v>27599</v>
      </c>
      <c r="G42" s="2">
        <v>42770</v>
      </c>
      <c r="H42">
        <f>DATEDIF(Banker[[#This Row],[dob]],Banker[[#This Row],[date_joined]],"Y")</f>
        <v>41</v>
      </c>
      <c r="I42" s="20" t="str" cm="1">
        <f t="array" ref="I42">_xlfn.IFS(Banker[[#This Row],[AGE]]&lt;40,"Young",Banker[[#This Row],[AGE]]&gt;50,"Old",Banker[[#This Row],[AGE]]&lt;=50,"Middleage")</f>
        <v>Middleage</v>
      </c>
      <c r="J42" s="20"/>
    </row>
    <row r="43" spans="1:10" x14ac:dyDescent="0.3">
      <c r="A43" t="s">
        <v>173</v>
      </c>
      <c r="B43" t="s">
        <v>174</v>
      </c>
      <c r="C43" t="s">
        <v>175</v>
      </c>
      <c r="D43" t="s">
        <v>19</v>
      </c>
      <c r="E43" t="s">
        <v>176</v>
      </c>
      <c r="F43" s="2">
        <v>27902</v>
      </c>
      <c r="G43" s="2">
        <v>43775</v>
      </c>
      <c r="H43">
        <f>DATEDIF(Banker[[#This Row],[dob]],Banker[[#This Row],[date_joined]],"Y")</f>
        <v>43</v>
      </c>
      <c r="I43" s="20" t="str" cm="1">
        <f t="array" ref="I43">_xlfn.IFS(Banker[[#This Row],[AGE]]&lt;40,"Young",Banker[[#This Row],[AGE]]&gt;50,"Old",Banker[[#This Row],[AGE]]&lt;=50,"Middleage")</f>
        <v>Middleage</v>
      </c>
      <c r="J43" s="20"/>
    </row>
    <row r="44" spans="1:10" x14ac:dyDescent="0.3">
      <c r="A44" t="s">
        <v>177</v>
      </c>
      <c r="B44" t="s">
        <v>178</v>
      </c>
      <c r="C44" t="s">
        <v>179</v>
      </c>
      <c r="D44" t="s">
        <v>10</v>
      </c>
      <c r="E44" t="s">
        <v>180</v>
      </c>
      <c r="F44" s="2">
        <v>25812</v>
      </c>
      <c r="G44" s="2">
        <v>41745</v>
      </c>
      <c r="H44">
        <f>DATEDIF(Banker[[#This Row],[dob]],Banker[[#This Row],[date_joined]],"Y")</f>
        <v>43</v>
      </c>
      <c r="I44" s="20" t="str" cm="1">
        <f t="array" ref="I44">_xlfn.IFS(Banker[[#This Row],[AGE]]&lt;40,"Young",Banker[[#This Row],[AGE]]&gt;50,"Old",Banker[[#This Row],[AGE]]&lt;=50,"Middleage")</f>
        <v>Middleage</v>
      </c>
      <c r="J44" s="20"/>
    </row>
    <row r="45" spans="1:10" x14ac:dyDescent="0.3">
      <c r="A45" t="s">
        <v>181</v>
      </c>
      <c r="B45" t="s">
        <v>182</v>
      </c>
      <c r="C45" t="s">
        <v>183</v>
      </c>
      <c r="D45" t="s">
        <v>10</v>
      </c>
      <c r="E45" t="s">
        <v>184</v>
      </c>
      <c r="F45" s="2">
        <v>30925</v>
      </c>
      <c r="G45" s="2">
        <v>43888</v>
      </c>
      <c r="H45">
        <f>DATEDIF(Banker[[#This Row],[dob]],Banker[[#This Row],[date_joined]],"Y")</f>
        <v>35</v>
      </c>
      <c r="I45" s="20" t="str" cm="1">
        <f t="array" ref="I45">_xlfn.IFS(Banker[[#This Row],[AGE]]&lt;40,"Young",Banker[[#This Row],[AGE]]&gt;50,"Old",Banker[[#This Row],[AGE]]&lt;=50,"Middleage")</f>
        <v>Young</v>
      </c>
      <c r="J45" s="20"/>
    </row>
    <row r="46" spans="1:10" x14ac:dyDescent="0.3">
      <c r="A46" t="s">
        <v>185</v>
      </c>
      <c r="B46" t="s">
        <v>186</v>
      </c>
      <c r="C46" t="s">
        <v>187</v>
      </c>
      <c r="D46" t="s">
        <v>10</v>
      </c>
      <c r="E46" t="s">
        <v>188</v>
      </c>
      <c r="F46" s="2">
        <v>27886</v>
      </c>
      <c r="G46" s="2">
        <v>43460</v>
      </c>
      <c r="H46">
        <f>DATEDIF(Banker[[#This Row],[dob]],Banker[[#This Row],[date_joined]],"Y")</f>
        <v>42</v>
      </c>
      <c r="I46" s="20" t="str" cm="1">
        <f t="array" ref="I46">_xlfn.IFS(Banker[[#This Row],[AGE]]&lt;40,"Young",Banker[[#This Row],[AGE]]&gt;50,"Old",Banker[[#This Row],[AGE]]&lt;=50,"Middleage")</f>
        <v>Middleage</v>
      </c>
      <c r="J46" s="20"/>
    </row>
    <row r="47" spans="1:10" x14ac:dyDescent="0.3">
      <c r="A47" t="s">
        <v>189</v>
      </c>
      <c r="B47" t="s">
        <v>190</v>
      </c>
      <c r="C47" t="s">
        <v>191</v>
      </c>
      <c r="D47" t="s">
        <v>19</v>
      </c>
      <c r="E47" t="s">
        <v>192</v>
      </c>
      <c r="F47" s="2">
        <v>26932</v>
      </c>
      <c r="G47" s="2">
        <v>44165</v>
      </c>
      <c r="H47">
        <f>DATEDIF(Banker[[#This Row],[dob]],Banker[[#This Row],[date_joined]],"Y")</f>
        <v>47</v>
      </c>
      <c r="I47" s="20" t="str" cm="1">
        <f t="array" ref="I47">_xlfn.IFS(Banker[[#This Row],[AGE]]&lt;40,"Young",Banker[[#This Row],[AGE]]&gt;50,"Old",Banker[[#This Row],[AGE]]&lt;=50,"Middleage")</f>
        <v>Middleage</v>
      </c>
      <c r="J47" s="20"/>
    </row>
    <row r="48" spans="1:10" x14ac:dyDescent="0.3">
      <c r="A48" t="s">
        <v>193</v>
      </c>
      <c r="B48" t="s">
        <v>194</v>
      </c>
      <c r="C48" t="s">
        <v>195</v>
      </c>
      <c r="D48" t="s">
        <v>10</v>
      </c>
      <c r="E48" t="s">
        <v>196</v>
      </c>
      <c r="F48" s="2">
        <v>28074</v>
      </c>
      <c r="G48" s="2">
        <v>43654</v>
      </c>
      <c r="H48">
        <f>DATEDIF(Banker[[#This Row],[dob]],Banker[[#This Row],[date_joined]],"Y")</f>
        <v>42</v>
      </c>
      <c r="I48" s="20" t="str" cm="1">
        <f t="array" ref="I48">_xlfn.IFS(Banker[[#This Row],[AGE]]&lt;40,"Young",Banker[[#This Row],[AGE]]&gt;50,"Old",Banker[[#This Row],[AGE]]&lt;=50,"Middleage")</f>
        <v>Middleage</v>
      </c>
      <c r="J48" s="20"/>
    </row>
    <row r="49" spans="1:10" x14ac:dyDescent="0.3">
      <c r="A49" t="s">
        <v>197</v>
      </c>
      <c r="B49" t="s">
        <v>198</v>
      </c>
      <c r="C49" t="s">
        <v>199</v>
      </c>
      <c r="D49" t="s">
        <v>10</v>
      </c>
      <c r="E49" t="s">
        <v>200</v>
      </c>
      <c r="F49" s="2">
        <v>27625</v>
      </c>
      <c r="G49" s="2">
        <v>44302</v>
      </c>
      <c r="H49">
        <f>DATEDIF(Banker[[#This Row],[dob]],Banker[[#This Row],[date_joined]],"Y")</f>
        <v>45</v>
      </c>
      <c r="I49" s="20" t="str" cm="1">
        <f t="array" ref="I49">_xlfn.IFS(Banker[[#This Row],[AGE]]&lt;40,"Young",Banker[[#This Row],[AGE]]&gt;50,"Old",Banker[[#This Row],[AGE]]&lt;=50,"Middleage")</f>
        <v>Middleage</v>
      </c>
      <c r="J49" s="20"/>
    </row>
    <row r="50" spans="1:10" x14ac:dyDescent="0.3">
      <c r="A50" t="s">
        <v>201</v>
      </c>
      <c r="B50" t="s">
        <v>202</v>
      </c>
      <c r="C50" t="s">
        <v>203</v>
      </c>
      <c r="D50" t="s">
        <v>10</v>
      </c>
      <c r="E50" t="s">
        <v>204</v>
      </c>
      <c r="F50" s="2">
        <v>26315</v>
      </c>
      <c r="G50" s="2">
        <v>42606</v>
      </c>
      <c r="H50">
        <f>DATEDIF(Banker[[#This Row],[dob]],Banker[[#This Row],[date_joined]],"Y")</f>
        <v>44</v>
      </c>
      <c r="I50" s="20" t="str" cm="1">
        <f t="array" ref="I50">_xlfn.IFS(Banker[[#This Row],[AGE]]&lt;40,"Young",Banker[[#This Row],[AGE]]&gt;50,"Old",Banker[[#This Row],[AGE]]&lt;=50,"Middleage")</f>
        <v>Middleage</v>
      </c>
      <c r="J50" s="20"/>
    </row>
    <row r="51" spans="1:10" x14ac:dyDescent="0.3">
      <c r="A51" t="s">
        <v>205</v>
      </c>
      <c r="B51" t="s">
        <v>206</v>
      </c>
      <c r="C51" t="s">
        <v>207</v>
      </c>
      <c r="D51" t="s">
        <v>19</v>
      </c>
      <c r="E51" t="s">
        <v>208</v>
      </c>
      <c r="F51" s="2">
        <v>30676</v>
      </c>
      <c r="G51" s="2">
        <v>40428</v>
      </c>
      <c r="H51">
        <f>DATEDIF(Banker[[#This Row],[dob]],Banker[[#This Row],[date_joined]],"Y")</f>
        <v>26</v>
      </c>
      <c r="I51" s="20" t="str" cm="1">
        <f t="array" ref="I51">_xlfn.IFS(Banker[[#This Row],[AGE]]&lt;40,"Young",Banker[[#This Row],[AGE]]&gt;50,"Old",Banker[[#This Row],[AGE]]&lt;=50,"Middleage")</f>
        <v>Young</v>
      </c>
      <c r="J51" s="20"/>
    </row>
    <row r="52" spans="1:10" x14ac:dyDescent="0.3">
      <c r="A52" t="s">
        <v>209</v>
      </c>
      <c r="B52" t="s">
        <v>210</v>
      </c>
      <c r="C52" t="s">
        <v>211</v>
      </c>
      <c r="D52" t="s">
        <v>10</v>
      </c>
      <c r="E52" t="s">
        <v>212</v>
      </c>
      <c r="F52" s="2">
        <v>26963</v>
      </c>
      <c r="G52" s="2">
        <v>40519</v>
      </c>
      <c r="H52">
        <f>DATEDIF(Banker[[#This Row],[dob]],Banker[[#This Row],[date_joined]],"Y")</f>
        <v>37</v>
      </c>
      <c r="I52" s="20" t="str" cm="1">
        <f t="array" ref="I52">_xlfn.IFS(Banker[[#This Row],[AGE]]&lt;40,"Young",Banker[[#This Row],[AGE]]&gt;50,"Old",Banker[[#This Row],[AGE]]&lt;=50,"Middleage")</f>
        <v>Young</v>
      </c>
      <c r="J52" s="20"/>
    </row>
    <row r="53" spans="1:10" x14ac:dyDescent="0.3">
      <c r="A53" t="s">
        <v>213</v>
      </c>
      <c r="B53" t="s">
        <v>214</v>
      </c>
      <c r="C53" t="s">
        <v>215</v>
      </c>
      <c r="D53" t="s">
        <v>10</v>
      </c>
      <c r="E53" t="s">
        <v>216</v>
      </c>
      <c r="F53" s="2">
        <v>31760</v>
      </c>
      <c r="G53" s="2">
        <v>42869</v>
      </c>
      <c r="H53">
        <f>DATEDIF(Banker[[#This Row],[dob]],Banker[[#This Row],[date_joined]],"Y")</f>
        <v>30</v>
      </c>
      <c r="I53" s="20" t="str" cm="1">
        <f t="array" ref="I53">_xlfn.IFS(Banker[[#This Row],[AGE]]&lt;40,"Young",Banker[[#This Row],[AGE]]&gt;50,"Old",Banker[[#This Row],[AGE]]&lt;=50,"Middleage")</f>
        <v>Young</v>
      </c>
      <c r="J53" s="20"/>
    </row>
    <row r="54" spans="1:10" x14ac:dyDescent="0.3">
      <c r="A54" t="s">
        <v>217</v>
      </c>
      <c r="B54" t="s">
        <v>218</v>
      </c>
      <c r="C54" t="s">
        <v>219</v>
      </c>
      <c r="D54" t="s">
        <v>19</v>
      </c>
      <c r="E54" t="s">
        <v>220</v>
      </c>
      <c r="F54" s="2">
        <v>29440</v>
      </c>
      <c r="G54" s="2">
        <v>40677</v>
      </c>
      <c r="H54">
        <f>DATEDIF(Banker[[#This Row],[dob]],Banker[[#This Row],[date_joined]],"Y")</f>
        <v>30</v>
      </c>
      <c r="I54" s="20" t="str" cm="1">
        <f t="array" ref="I54">_xlfn.IFS(Banker[[#This Row],[AGE]]&lt;40,"Young",Banker[[#This Row],[AGE]]&gt;50,"Old",Banker[[#This Row],[AGE]]&lt;=50,"Middleage")</f>
        <v>Young</v>
      </c>
      <c r="J54" s="20"/>
    </row>
    <row r="55" spans="1:10" x14ac:dyDescent="0.3">
      <c r="A55" t="s">
        <v>221</v>
      </c>
      <c r="B55" t="s">
        <v>222</v>
      </c>
      <c r="C55" t="s">
        <v>223</v>
      </c>
      <c r="D55" t="s">
        <v>19</v>
      </c>
      <c r="E55" t="s">
        <v>224</v>
      </c>
      <c r="F55" s="2">
        <v>27746</v>
      </c>
      <c r="G55" s="2">
        <v>41924</v>
      </c>
      <c r="H55">
        <f>DATEDIF(Banker[[#This Row],[dob]],Banker[[#This Row],[date_joined]],"Y")</f>
        <v>38</v>
      </c>
      <c r="I55" s="20" t="str" cm="1">
        <f t="array" ref="I55">_xlfn.IFS(Banker[[#This Row],[AGE]]&lt;40,"Young",Banker[[#This Row],[AGE]]&gt;50,"Old",Banker[[#This Row],[AGE]]&lt;=50,"Middleage")</f>
        <v>Young</v>
      </c>
      <c r="J55" s="20"/>
    </row>
    <row r="56" spans="1:10" x14ac:dyDescent="0.3">
      <c r="A56" t="s">
        <v>225</v>
      </c>
      <c r="B56" t="s">
        <v>226</v>
      </c>
      <c r="C56" t="s">
        <v>227</v>
      </c>
      <c r="D56" t="s">
        <v>10</v>
      </c>
      <c r="E56" t="s">
        <v>228</v>
      </c>
      <c r="F56" s="2">
        <v>26245</v>
      </c>
      <c r="G56" s="2">
        <v>43118</v>
      </c>
      <c r="H56">
        <f>DATEDIF(Banker[[#This Row],[dob]],Banker[[#This Row],[date_joined]],"Y")</f>
        <v>46</v>
      </c>
      <c r="I56" s="20" t="str" cm="1">
        <f t="array" ref="I56">_xlfn.IFS(Banker[[#This Row],[AGE]]&lt;40,"Young",Banker[[#This Row],[AGE]]&gt;50,"Old",Banker[[#This Row],[AGE]]&lt;=50,"Middleage")</f>
        <v>Middleage</v>
      </c>
      <c r="J56" s="20"/>
    </row>
    <row r="57" spans="1:10" x14ac:dyDescent="0.3">
      <c r="A57" t="s">
        <v>229</v>
      </c>
      <c r="B57" t="s">
        <v>230</v>
      </c>
      <c r="C57" t="s">
        <v>231</v>
      </c>
      <c r="D57" t="s">
        <v>19</v>
      </c>
      <c r="E57" t="s">
        <v>232</v>
      </c>
      <c r="F57" s="2">
        <v>25792</v>
      </c>
      <c r="G57" s="2">
        <v>40868</v>
      </c>
      <c r="H57">
        <f>DATEDIF(Banker[[#This Row],[dob]],Banker[[#This Row],[date_joined]],"Y")</f>
        <v>41</v>
      </c>
      <c r="I57" s="20" t="str" cm="1">
        <f t="array" ref="I57">_xlfn.IFS(Banker[[#This Row],[AGE]]&lt;40,"Young",Banker[[#This Row],[AGE]]&gt;50,"Old",Banker[[#This Row],[AGE]]&lt;=50,"Middleage")</f>
        <v>Middleage</v>
      </c>
      <c r="J57" s="20"/>
    </row>
    <row r="58" spans="1:10" x14ac:dyDescent="0.3">
      <c r="A58" t="s">
        <v>233</v>
      </c>
      <c r="B58" t="s">
        <v>234</v>
      </c>
      <c r="C58" t="s">
        <v>235</v>
      </c>
      <c r="D58" t="s">
        <v>19</v>
      </c>
      <c r="E58" t="s">
        <v>236</v>
      </c>
      <c r="F58" s="2">
        <v>28629</v>
      </c>
      <c r="G58" s="2">
        <v>42581</v>
      </c>
      <c r="H58">
        <f>DATEDIF(Banker[[#This Row],[dob]],Banker[[#This Row],[date_joined]],"Y")</f>
        <v>38</v>
      </c>
      <c r="I58" s="20" t="str" cm="1">
        <f t="array" ref="I58">_xlfn.IFS(Banker[[#This Row],[AGE]]&lt;40,"Young",Banker[[#This Row],[AGE]]&gt;50,"Old",Banker[[#This Row],[AGE]]&lt;=50,"Middleage")</f>
        <v>Young</v>
      </c>
      <c r="J58" s="20"/>
    </row>
    <row r="59" spans="1:10" x14ac:dyDescent="0.3">
      <c r="A59" t="s">
        <v>237</v>
      </c>
      <c r="B59" t="s">
        <v>238</v>
      </c>
      <c r="C59" t="s">
        <v>239</v>
      </c>
      <c r="D59" t="s">
        <v>10</v>
      </c>
      <c r="E59" t="s">
        <v>240</v>
      </c>
      <c r="F59" s="2">
        <v>29413</v>
      </c>
      <c r="G59" s="2">
        <v>43991</v>
      </c>
      <c r="H59">
        <f>DATEDIF(Banker[[#This Row],[dob]],Banker[[#This Row],[date_joined]],"Y")</f>
        <v>39</v>
      </c>
      <c r="I59" s="20" t="str" cm="1">
        <f t="array" ref="I59">_xlfn.IFS(Banker[[#This Row],[AGE]]&lt;40,"Young",Banker[[#This Row],[AGE]]&gt;50,"Old",Banker[[#This Row],[AGE]]&lt;=50,"Middleage")</f>
        <v>Young</v>
      </c>
      <c r="J59" s="20"/>
    </row>
    <row r="60" spans="1:10" x14ac:dyDescent="0.3">
      <c r="A60" t="s">
        <v>241</v>
      </c>
      <c r="B60" t="s">
        <v>242</v>
      </c>
      <c r="C60" t="s">
        <v>243</v>
      </c>
      <c r="D60" t="s">
        <v>19</v>
      </c>
      <c r="E60" t="s">
        <v>244</v>
      </c>
      <c r="F60" s="2">
        <v>26160</v>
      </c>
      <c r="G60" s="2">
        <v>42966</v>
      </c>
      <c r="H60">
        <f>DATEDIF(Banker[[#This Row],[dob]],Banker[[#This Row],[date_joined]],"Y")</f>
        <v>46</v>
      </c>
      <c r="I60" s="20" t="str" cm="1">
        <f t="array" ref="I60">_xlfn.IFS(Banker[[#This Row],[AGE]]&lt;40,"Young",Banker[[#This Row],[AGE]]&gt;50,"Old",Banker[[#This Row],[AGE]]&lt;=50,"Middleage")</f>
        <v>Middleage</v>
      </c>
      <c r="J60" s="20"/>
    </row>
    <row r="61" spans="1:10" x14ac:dyDescent="0.3">
      <c r="A61" t="s">
        <v>245</v>
      </c>
      <c r="B61" t="s">
        <v>246</v>
      </c>
      <c r="C61" t="s">
        <v>247</v>
      </c>
      <c r="D61" t="s">
        <v>19</v>
      </c>
      <c r="E61" t="s">
        <v>248</v>
      </c>
      <c r="F61" s="2">
        <v>31893</v>
      </c>
      <c r="G61" s="2">
        <v>41788</v>
      </c>
      <c r="H61">
        <f>DATEDIF(Banker[[#This Row],[dob]],Banker[[#This Row],[date_joined]],"Y")</f>
        <v>27</v>
      </c>
      <c r="I61" s="20" t="str" cm="1">
        <f t="array" ref="I61">_xlfn.IFS(Banker[[#This Row],[AGE]]&lt;40,"Young",Banker[[#This Row],[AGE]]&gt;50,"Old",Banker[[#This Row],[AGE]]&lt;=50,"Middleage")</f>
        <v>Young</v>
      </c>
      <c r="J61" s="20"/>
    </row>
    <row r="62" spans="1:10" x14ac:dyDescent="0.3">
      <c r="A62" t="s">
        <v>249</v>
      </c>
      <c r="B62" t="s">
        <v>250</v>
      </c>
      <c r="C62" t="s">
        <v>251</v>
      </c>
      <c r="D62" t="s">
        <v>19</v>
      </c>
      <c r="E62" t="s">
        <v>252</v>
      </c>
      <c r="F62" s="2">
        <v>29615</v>
      </c>
      <c r="G62" s="2">
        <v>40472</v>
      </c>
      <c r="H62">
        <f>DATEDIF(Banker[[#This Row],[dob]],Banker[[#This Row],[date_joined]],"Y")</f>
        <v>29</v>
      </c>
      <c r="I62" s="20" t="str" cm="1">
        <f t="array" ref="I62">_xlfn.IFS(Banker[[#This Row],[AGE]]&lt;40,"Young",Banker[[#This Row],[AGE]]&gt;50,"Old",Banker[[#This Row],[AGE]]&lt;=50,"Middleage")</f>
        <v>Young</v>
      </c>
      <c r="J62" s="20"/>
    </row>
    <row r="63" spans="1:10" x14ac:dyDescent="0.3">
      <c r="A63" t="s">
        <v>253</v>
      </c>
      <c r="B63" t="s">
        <v>254</v>
      </c>
      <c r="C63" t="s">
        <v>255</v>
      </c>
      <c r="D63" t="s">
        <v>10</v>
      </c>
      <c r="E63" t="s">
        <v>256</v>
      </c>
      <c r="F63" s="2">
        <v>26501</v>
      </c>
      <c r="G63" s="2">
        <v>43435</v>
      </c>
      <c r="H63">
        <f>DATEDIF(Banker[[#This Row],[dob]],Banker[[#This Row],[date_joined]],"Y")</f>
        <v>46</v>
      </c>
      <c r="I63" s="20" t="str" cm="1">
        <f t="array" ref="I63">_xlfn.IFS(Banker[[#This Row],[AGE]]&lt;40,"Young",Banker[[#This Row],[AGE]]&gt;50,"Old",Banker[[#This Row],[AGE]]&lt;=50,"Middleage")</f>
        <v>Middleage</v>
      </c>
      <c r="J63" s="20"/>
    </row>
    <row r="64" spans="1:10" x14ac:dyDescent="0.3">
      <c r="A64" t="s">
        <v>257</v>
      </c>
      <c r="B64" t="s">
        <v>258</v>
      </c>
      <c r="C64" t="s">
        <v>259</v>
      </c>
      <c r="D64" t="s">
        <v>10</v>
      </c>
      <c r="E64" t="s">
        <v>260</v>
      </c>
      <c r="F64" s="2">
        <v>31559</v>
      </c>
      <c r="G64" s="2">
        <v>43115</v>
      </c>
      <c r="H64">
        <f>DATEDIF(Banker[[#This Row],[dob]],Banker[[#This Row],[date_joined]],"Y")</f>
        <v>31</v>
      </c>
      <c r="I64" s="20" t="str" cm="1">
        <f t="array" ref="I64">_xlfn.IFS(Banker[[#This Row],[AGE]]&lt;40,"Young",Banker[[#This Row],[AGE]]&gt;50,"Old",Banker[[#This Row],[AGE]]&lt;=50,"Middleage")</f>
        <v>Young</v>
      </c>
      <c r="J64" s="20"/>
    </row>
    <row r="65" spans="1:10" x14ac:dyDescent="0.3">
      <c r="A65" t="s">
        <v>261</v>
      </c>
      <c r="B65" t="s">
        <v>262</v>
      </c>
      <c r="C65" t="s">
        <v>263</v>
      </c>
      <c r="D65" t="s">
        <v>19</v>
      </c>
      <c r="E65" t="s">
        <v>264</v>
      </c>
      <c r="F65" s="2">
        <v>28964</v>
      </c>
      <c r="G65" s="2">
        <v>42537</v>
      </c>
      <c r="H65">
        <f>DATEDIF(Banker[[#This Row],[dob]],Banker[[#This Row],[date_joined]],"Y")</f>
        <v>37</v>
      </c>
      <c r="I65" s="20" t="str" cm="1">
        <f t="array" ref="I65">_xlfn.IFS(Banker[[#This Row],[AGE]]&lt;40,"Young",Banker[[#This Row],[AGE]]&gt;50,"Old",Banker[[#This Row],[AGE]]&lt;=50,"Middleage")</f>
        <v>Young</v>
      </c>
      <c r="J65" s="20"/>
    </row>
    <row r="66" spans="1:10" x14ac:dyDescent="0.3">
      <c r="A66" t="s">
        <v>265</v>
      </c>
      <c r="B66" t="s">
        <v>266</v>
      </c>
      <c r="C66" t="s">
        <v>267</v>
      </c>
      <c r="D66" t="s">
        <v>10</v>
      </c>
      <c r="E66" t="s">
        <v>268</v>
      </c>
      <c r="F66" s="2">
        <v>29983</v>
      </c>
      <c r="G66" s="2">
        <v>40590</v>
      </c>
      <c r="H66">
        <f>DATEDIF(Banker[[#This Row],[dob]],Banker[[#This Row],[date_joined]],"Y")</f>
        <v>29</v>
      </c>
      <c r="I66" s="20" t="str" cm="1">
        <f t="array" ref="I66">_xlfn.IFS(Banker[[#This Row],[AGE]]&lt;40,"Young",Banker[[#This Row],[AGE]]&gt;50,"Old",Banker[[#This Row],[AGE]]&lt;=50,"Middleage")</f>
        <v>Young</v>
      </c>
      <c r="J66" s="20"/>
    </row>
    <row r="67" spans="1:10" x14ac:dyDescent="0.3">
      <c r="A67" t="s">
        <v>269</v>
      </c>
      <c r="B67" t="s">
        <v>270</v>
      </c>
      <c r="C67" t="s">
        <v>271</v>
      </c>
      <c r="D67" t="s">
        <v>19</v>
      </c>
      <c r="E67" t="s">
        <v>272</v>
      </c>
      <c r="F67" s="2">
        <v>31809</v>
      </c>
      <c r="G67" s="2">
        <v>43037</v>
      </c>
      <c r="H67">
        <f>DATEDIF(Banker[[#This Row],[dob]],Banker[[#This Row],[date_joined]],"Y")</f>
        <v>30</v>
      </c>
      <c r="I67" s="20" t="str" cm="1">
        <f t="array" ref="I67">_xlfn.IFS(Banker[[#This Row],[AGE]]&lt;40,"Young",Banker[[#This Row],[AGE]]&gt;50,"Old",Banker[[#This Row],[AGE]]&lt;=50,"Middleage")</f>
        <v>Young</v>
      </c>
      <c r="J67" s="20"/>
    </row>
    <row r="68" spans="1:10" x14ac:dyDescent="0.3">
      <c r="A68" t="s">
        <v>273</v>
      </c>
      <c r="B68" t="s">
        <v>274</v>
      </c>
      <c r="C68" t="s">
        <v>275</v>
      </c>
      <c r="D68" t="s">
        <v>10</v>
      </c>
      <c r="E68" t="s">
        <v>276</v>
      </c>
      <c r="F68" s="2">
        <v>26985</v>
      </c>
      <c r="G68" s="2">
        <v>41416</v>
      </c>
      <c r="H68">
        <f>DATEDIF(Banker[[#This Row],[dob]],Banker[[#This Row],[date_joined]],"Y")</f>
        <v>39</v>
      </c>
      <c r="I68" s="20" t="str" cm="1">
        <f t="array" ref="I68">_xlfn.IFS(Banker[[#This Row],[AGE]]&lt;40,"Young",Banker[[#This Row],[AGE]]&gt;50,"Old",Banker[[#This Row],[AGE]]&lt;=50,"Middleage")</f>
        <v>Young</v>
      </c>
      <c r="J68" s="20"/>
    </row>
    <row r="69" spans="1:10" x14ac:dyDescent="0.3">
      <c r="A69" t="s">
        <v>277</v>
      </c>
      <c r="B69" t="s">
        <v>278</v>
      </c>
      <c r="C69" t="s">
        <v>279</v>
      </c>
      <c r="D69" t="s">
        <v>19</v>
      </c>
      <c r="E69" t="s">
        <v>280</v>
      </c>
      <c r="F69" s="2">
        <v>33661</v>
      </c>
      <c r="G69" s="2">
        <v>40870</v>
      </c>
      <c r="H69">
        <f>DATEDIF(Banker[[#This Row],[dob]],Banker[[#This Row],[date_joined]],"Y")</f>
        <v>19</v>
      </c>
      <c r="I69" s="20" t="str" cm="1">
        <f t="array" ref="I69">_xlfn.IFS(Banker[[#This Row],[AGE]]&lt;40,"Young",Banker[[#This Row],[AGE]]&gt;50,"Old",Banker[[#This Row],[AGE]]&lt;=50,"Middleage")</f>
        <v>Young</v>
      </c>
      <c r="J69" s="20"/>
    </row>
    <row r="70" spans="1:10" x14ac:dyDescent="0.3">
      <c r="A70" t="s">
        <v>281</v>
      </c>
      <c r="B70" t="s">
        <v>282</v>
      </c>
      <c r="C70" t="s">
        <v>283</v>
      </c>
      <c r="D70" t="s">
        <v>19</v>
      </c>
      <c r="E70" t="s">
        <v>284</v>
      </c>
      <c r="F70" s="2">
        <v>29641</v>
      </c>
      <c r="G70" s="2">
        <v>40459</v>
      </c>
      <c r="H70">
        <f>DATEDIF(Banker[[#This Row],[dob]],Banker[[#This Row],[date_joined]],"Y")</f>
        <v>29</v>
      </c>
      <c r="I70" s="20" t="str" cm="1">
        <f t="array" ref="I70">_xlfn.IFS(Banker[[#This Row],[AGE]]&lt;40,"Young",Banker[[#This Row],[AGE]]&gt;50,"Old",Banker[[#This Row],[AGE]]&lt;=50,"Middleage")</f>
        <v>Young</v>
      </c>
      <c r="J70" s="20"/>
    </row>
    <row r="71" spans="1:10" x14ac:dyDescent="0.3">
      <c r="A71" t="s">
        <v>285</v>
      </c>
      <c r="B71" t="s">
        <v>286</v>
      </c>
      <c r="C71" t="s">
        <v>287</v>
      </c>
      <c r="D71" t="s">
        <v>19</v>
      </c>
      <c r="E71" t="s">
        <v>288</v>
      </c>
      <c r="F71" s="2">
        <v>31315</v>
      </c>
      <c r="G71" s="2">
        <v>40446</v>
      </c>
      <c r="H71">
        <f>DATEDIF(Banker[[#This Row],[dob]],Banker[[#This Row],[date_joined]],"Y")</f>
        <v>25</v>
      </c>
      <c r="I71" s="20" t="str" cm="1">
        <f t="array" ref="I71">_xlfn.IFS(Banker[[#This Row],[AGE]]&lt;40,"Young",Banker[[#This Row],[AGE]]&gt;50,"Old",Banker[[#This Row],[AGE]]&lt;=50,"Middleage")</f>
        <v>Young</v>
      </c>
      <c r="J71" s="20"/>
    </row>
    <row r="72" spans="1:10" x14ac:dyDescent="0.3">
      <c r="A72" t="s">
        <v>289</v>
      </c>
      <c r="B72" t="s">
        <v>290</v>
      </c>
      <c r="C72" t="s">
        <v>291</v>
      </c>
      <c r="D72" t="s">
        <v>19</v>
      </c>
      <c r="E72" t="s">
        <v>292</v>
      </c>
      <c r="F72" s="2">
        <v>27539</v>
      </c>
      <c r="G72" s="2">
        <v>44285</v>
      </c>
      <c r="H72">
        <f>DATEDIF(Banker[[#This Row],[dob]],Banker[[#This Row],[date_joined]],"Y")</f>
        <v>45</v>
      </c>
      <c r="I72" s="20" t="str" cm="1">
        <f t="array" ref="I72">_xlfn.IFS(Banker[[#This Row],[AGE]]&lt;40,"Young",Banker[[#This Row],[AGE]]&gt;50,"Old",Banker[[#This Row],[AGE]]&lt;=50,"Middleage")</f>
        <v>Middleage</v>
      </c>
      <c r="J72" s="20"/>
    </row>
    <row r="73" spans="1:10" x14ac:dyDescent="0.3">
      <c r="A73" t="s">
        <v>293</v>
      </c>
      <c r="B73" t="s">
        <v>294</v>
      </c>
      <c r="C73" t="s">
        <v>295</v>
      </c>
      <c r="D73" t="s">
        <v>19</v>
      </c>
      <c r="E73" t="s">
        <v>296</v>
      </c>
      <c r="F73" s="2">
        <v>26104</v>
      </c>
      <c r="G73" s="2">
        <v>40966</v>
      </c>
      <c r="H73">
        <f>DATEDIF(Banker[[#This Row],[dob]],Banker[[#This Row],[date_joined]],"Y")</f>
        <v>40</v>
      </c>
      <c r="I73" s="20" t="str" cm="1">
        <f t="array" ref="I73">_xlfn.IFS(Banker[[#This Row],[AGE]]&lt;40,"Young",Banker[[#This Row],[AGE]]&gt;50,"Old",Banker[[#This Row],[AGE]]&lt;=50,"Middleage")</f>
        <v>Middleage</v>
      </c>
      <c r="J73" s="20"/>
    </row>
    <row r="74" spans="1:10" x14ac:dyDescent="0.3">
      <c r="A74" t="s">
        <v>297</v>
      </c>
      <c r="B74" t="s">
        <v>298</v>
      </c>
      <c r="C74" t="s">
        <v>299</v>
      </c>
      <c r="D74" t="s">
        <v>10</v>
      </c>
      <c r="E74" t="s">
        <v>300</v>
      </c>
      <c r="F74" s="2">
        <v>30942</v>
      </c>
      <c r="G74" s="2">
        <v>42801</v>
      </c>
      <c r="H74">
        <f>DATEDIF(Banker[[#This Row],[dob]],Banker[[#This Row],[date_joined]],"Y")</f>
        <v>32</v>
      </c>
      <c r="I74" s="20" t="str" cm="1">
        <f t="array" ref="I74">_xlfn.IFS(Banker[[#This Row],[AGE]]&lt;40,"Young",Banker[[#This Row],[AGE]]&gt;50,"Old",Banker[[#This Row],[AGE]]&lt;=50,"Middleage")</f>
        <v>Young</v>
      </c>
      <c r="J74" s="20"/>
    </row>
    <row r="75" spans="1:10" x14ac:dyDescent="0.3">
      <c r="A75" t="s">
        <v>301</v>
      </c>
      <c r="B75" t="s">
        <v>302</v>
      </c>
      <c r="C75" t="s">
        <v>303</v>
      </c>
      <c r="D75" t="s">
        <v>19</v>
      </c>
      <c r="E75" t="s">
        <v>304</v>
      </c>
      <c r="F75" s="2">
        <v>32730</v>
      </c>
      <c r="G75" s="2">
        <v>41756</v>
      </c>
      <c r="H75">
        <f>DATEDIF(Banker[[#This Row],[dob]],Banker[[#This Row],[date_joined]],"Y")</f>
        <v>24</v>
      </c>
      <c r="I75" s="20" t="str" cm="1">
        <f t="array" ref="I75">_xlfn.IFS(Banker[[#This Row],[AGE]]&lt;40,"Young",Banker[[#This Row],[AGE]]&gt;50,"Old",Banker[[#This Row],[AGE]]&lt;=50,"Middleage")</f>
        <v>Young</v>
      </c>
      <c r="J75" s="20"/>
    </row>
    <row r="76" spans="1:10" x14ac:dyDescent="0.3">
      <c r="A76" t="s">
        <v>305</v>
      </c>
      <c r="B76" t="s">
        <v>306</v>
      </c>
      <c r="C76" t="s">
        <v>307</v>
      </c>
      <c r="D76" t="s">
        <v>19</v>
      </c>
      <c r="E76" t="s">
        <v>308</v>
      </c>
      <c r="F76" s="2">
        <v>29004</v>
      </c>
      <c r="G76" s="2">
        <v>41657</v>
      </c>
      <c r="H76">
        <f>DATEDIF(Banker[[#This Row],[dob]],Banker[[#This Row],[date_joined]],"Y")</f>
        <v>34</v>
      </c>
      <c r="I76" s="20" t="str" cm="1">
        <f t="array" ref="I76">_xlfn.IFS(Banker[[#This Row],[AGE]]&lt;40,"Young",Banker[[#This Row],[AGE]]&gt;50,"Old",Banker[[#This Row],[AGE]]&lt;=50,"Middleage")</f>
        <v>Young</v>
      </c>
      <c r="J76" s="20"/>
    </row>
    <row r="77" spans="1:10" x14ac:dyDescent="0.3">
      <c r="A77" t="s">
        <v>309</v>
      </c>
      <c r="B77" t="s">
        <v>310</v>
      </c>
      <c r="C77" t="s">
        <v>311</v>
      </c>
      <c r="D77" t="s">
        <v>10</v>
      </c>
      <c r="E77" t="s">
        <v>312</v>
      </c>
      <c r="F77" s="2">
        <v>29766</v>
      </c>
      <c r="G77" s="2">
        <v>44174</v>
      </c>
      <c r="H77">
        <f>DATEDIF(Banker[[#This Row],[dob]],Banker[[#This Row],[date_joined]],"Y")</f>
        <v>39</v>
      </c>
      <c r="I77" s="20" t="str" cm="1">
        <f t="array" ref="I77">_xlfn.IFS(Banker[[#This Row],[AGE]]&lt;40,"Young",Banker[[#This Row],[AGE]]&gt;50,"Old",Banker[[#This Row],[AGE]]&lt;=50,"Middleage")</f>
        <v>Young</v>
      </c>
      <c r="J77" s="20"/>
    </row>
    <row r="78" spans="1:10" x14ac:dyDescent="0.3">
      <c r="A78" t="s">
        <v>313</v>
      </c>
      <c r="B78" t="s">
        <v>314</v>
      </c>
      <c r="C78" t="s">
        <v>315</v>
      </c>
      <c r="D78" t="s">
        <v>19</v>
      </c>
      <c r="E78" t="s">
        <v>316</v>
      </c>
      <c r="F78" s="2">
        <v>26377</v>
      </c>
      <c r="G78" s="2">
        <v>43928</v>
      </c>
      <c r="H78">
        <f>DATEDIF(Banker[[#This Row],[dob]],Banker[[#This Row],[date_joined]],"Y")</f>
        <v>48</v>
      </c>
      <c r="I78" s="20" t="str" cm="1">
        <f t="array" ref="I78">_xlfn.IFS(Banker[[#This Row],[AGE]]&lt;40,"Young",Banker[[#This Row],[AGE]]&gt;50,"Old",Banker[[#This Row],[AGE]]&lt;=50,"Middleage")</f>
        <v>Middleage</v>
      </c>
      <c r="J78" s="20"/>
    </row>
    <row r="79" spans="1:10" x14ac:dyDescent="0.3">
      <c r="A79" t="s">
        <v>317</v>
      </c>
      <c r="B79" t="s">
        <v>318</v>
      </c>
      <c r="C79" t="s">
        <v>319</v>
      </c>
      <c r="D79" t="s">
        <v>19</v>
      </c>
      <c r="E79" t="s">
        <v>320</v>
      </c>
      <c r="F79" s="2">
        <v>26811</v>
      </c>
      <c r="G79" s="2">
        <v>40314</v>
      </c>
      <c r="H79">
        <f>DATEDIF(Banker[[#This Row],[dob]],Banker[[#This Row],[date_joined]],"Y")</f>
        <v>36</v>
      </c>
      <c r="I79" s="20" t="str" cm="1">
        <f t="array" ref="I79">_xlfn.IFS(Banker[[#This Row],[AGE]]&lt;40,"Young",Banker[[#This Row],[AGE]]&gt;50,"Old",Banker[[#This Row],[AGE]]&lt;=50,"Middleage")</f>
        <v>Young</v>
      </c>
      <c r="J79" s="20"/>
    </row>
    <row r="80" spans="1:10" x14ac:dyDescent="0.3">
      <c r="A80" t="s">
        <v>321</v>
      </c>
      <c r="B80" t="s">
        <v>322</v>
      </c>
      <c r="C80" t="s">
        <v>323</v>
      </c>
      <c r="D80" t="s">
        <v>19</v>
      </c>
      <c r="E80" t="s">
        <v>324</v>
      </c>
      <c r="F80" s="2">
        <v>28166</v>
      </c>
      <c r="G80" s="2">
        <v>42358</v>
      </c>
      <c r="H80">
        <f>DATEDIF(Banker[[#This Row],[dob]],Banker[[#This Row],[date_joined]],"Y")</f>
        <v>38</v>
      </c>
      <c r="I80" s="20" t="str" cm="1">
        <f t="array" ref="I80">_xlfn.IFS(Banker[[#This Row],[AGE]]&lt;40,"Young",Banker[[#This Row],[AGE]]&gt;50,"Old",Banker[[#This Row],[AGE]]&lt;=50,"Middleage")</f>
        <v>Young</v>
      </c>
      <c r="J80" s="20"/>
    </row>
    <row r="81" spans="1:10" x14ac:dyDescent="0.3">
      <c r="A81" t="s">
        <v>325</v>
      </c>
      <c r="B81" t="s">
        <v>326</v>
      </c>
      <c r="C81" t="s">
        <v>327</v>
      </c>
      <c r="D81" t="s">
        <v>19</v>
      </c>
      <c r="E81" t="s">
        <v>328</v>
      </c>
      <c r="F81" s="2">
        <v>26361</v>
      </c>
      <c r="G81" s="2">
        <v>43824</v>
      </c>
      <c r="H81">
        <f>DATEDIF(Banker[[#This Row],[dob]],Banker[[#This Row],[date_joined]],"Y")</f>
        <v>47</v>
      </c>
      <c r="I81" s="20" t="str" cm="1">
        <f t="array" ref="I81">_xlfn.IFS(Banker[[#This Row],[AGE]]&lt;40,"Young",Banker[[#This Row],[AGE]]&gt;50,"Old",Banker[[#This Row],[AGE]]&lt;=50,"Middleage")</f>
        <v>Middleage</v>
      </c>
      <c r="J81" s="20"/>
    </row>
    <row r="82" spans="1:10" x14ac:dyDescent="0.3">
      <c r="A82" t="s">
        <v>329</v>
      </c>
      <c r="B82" t="s">
        <v>330</v>
      </c>
      <c r="C82" t="s">
        <v>331</v>
      </c>
      <c r="D82" t="s">
        <v>10</v>
      </c>
      <c r="E82" t="s">
        <v>332</v>
      </c>
      <c r="F82" s="2">
        <v>34577</v>
      </c>
      <c r="G82" s="2">
        <v>43574</v>
      </c>
      <c r="H82">
        <f>DATEDIF(Banker[[#This Row],[dob]],Banker[[#This Row],[date_joined]],"Y")</f>
        <v>24</v>
      </c>
      <c r="I82" s="20" t="str" cm="1">
        <f t="array" ref="I82">_xlfn.IFS(Banker[[#This Row],[AGE]]&lt;40,"Young",Banker[[#This Row],[AGE]]&gt;50,"Old",Banker[[#This Row],[AGE]]&lt;=50,"Middleage")</f>
        <v>Young</v>
      </c>
      <c r="J82" s="20"/>
    </row>
    <row r="83" spans="1:10" x14ac:dyDescent="0.3">
      <c r="A83" t="s">
        <v>333</v>
      </c>
      <c r="B83" t="s">
        <v>334</v>
      </c>
      <c r="C83" t="s">
        <v>335</v>
      </c>
      <c r="D83" t="s">
        <v>19</v>
      </c>
      <c r="E83" t="s">
        <v>336</v>
      </c>
      <c r="F83" s="2">
        <v>26179</v>
      </c>
      <c r="G83" s="2">
        <v>41721</v>
      </c>
      <c r="H83">
        <f>DATEDIF(Banker[[#This Row],[dob]],Banker[[#This Row],[date_joined]],"Y")</f>
        <v>42</v>
      </c>
      <c r="I83" s="20" t="str" cm="1">
        <f t="array" ref="I83">_xlfn.IFS(Banker[[#This Row],[AGE]]&lt;40,"Young",Banker[[#This Row],[AGE]]&gt;50,"Old",Banker[[#This Row],[AGE]]&lt;=50,"Middleage")</f>
        <v>Middleage</v>
      </c>
      <c r="J83" s="20"/>
    </row>
    <row r="84" spans="1:10" x14ac:dyDescent="0.3">
      <c r="A84" t="s">
        <v>337</v>
      </c>
      <c r="B84" t="s">
        <v>338</v>
      </c>
      <c r="C84" t="s">
        <v>339</v>
      </c>
      <c r="D84" t="s">
        <v>10</v>
      </c>
      <c r="E84" t="s">
        <v>340</v>
      </c>
      <c r="F84" s="2">
        <v>30594</v>
      </c>
      <c r="G84" s="2">
        <v>42996</v>
      </c>
      <c r="H84">
        <f>DATEDIF(Banker[[#This Row],[dob]],Banker[[#This Row],[date_joined]],"Y")</f>
        <v>33</v>
      </c>
      <c r="I84" s="20" t="str" cm="1">
        <f t="array" ref="I84">_xlfn.IFS(Banker[[#This Row],[AGE]]&lt;40,"Young",Banker[[#This Row],[AGE]]&gt;50,"Old",Banker[[#This Row],[AGE]]&lt;=50,"Middleage")</f>
        <v>Young</v>
      </c>
      <c r="J84" s="20"/>
    </row>
    <row r="85" spans="1:10" x14ac:dyDescent="0.3">
      <c r="A85" t="s">
        <v>341</v>
      </c>
      <c r="B85" t="s">
        <v>342</v>
      </c>
      <c r="C85" t="s">
        <v>343</v>
      </c>
      <c r="D85" t="s">
        <v>10</v>
      </c>
      <c r="E85" t="s">
        <v>344</v>
      </c>
      <c r="F85" s="2">
        <v>29169</v>
      </c>
      <c r="G85" s="2">
        <v>42207</v>
      </c>
      <c r="H85">
        <f>DATEDIF(Banker[[#This Row],[dob]],Banker[[#This Row],[date_joined]],"Y")</f>
        <v>35</v>
      </c>
      <c r="I85" s="20" t="str" cm="1">
        <f t="array" ref="I85">_xlfn.IFS(Banker[[#This Row],[AGE]]&lt;40,"Young",Banker[[#This Row],[AGE]]&gt;50,"Old",Banker[[#This Row],[AGE]]&lt;=50,"Middleage")</f>
        <v>Young</v>
      </c>
      <c r="J85" s="20"/>
    </row>
    <row r="86" spans="1:10" x14ac:dyDescent="0.3">
      <c r="A86" t="s">
        <v>345</v>
      </c>
      <c r="B86" t="s">
        <v>346</v>
      </c>
      <c r="C86" t="s">
        <v>347</v>
      </c>
      <c r="D86" t="s">
        <v>19</v>
      </c>
      <c r="E86" t="s">
        <v>348</v>
      </c>
      <c r="F86" s="2">
        <v>31354</v>
      </c>
      <c r="G86" s="2">
        <v>42213</v>
      </c>
      <c r="H86">
        <f>DATEDIF(Banker[[#This Row],[dob]],Banker[[#This Row],[date_joined]],"Y")</f>
        <v>29</v>
      </c>
      <c r="I86" s="20" t="str" cm="1">
        <f t="array" ref="I86">_xlfn.IFS(Banker[[#This Row],[AGE]]&lt;40,"Young",Banker[[#This Row],[AGE]]&gt;50,"Old",Banker[[#This Row],[AGE]]&lt;=50,"Middleage")</f>
        <v>Young</v>
      </c>
      <c r="J86" s="20"/>
    </row>
    <row r="87" spans="1:10" x14ac:dyDescent="0.3">
      <c r="A87" t="s">
        <v>349</v>
      </c>
      <c r="B87" t="s">
        <v>350</v>
      </c>
      <c r="C87" t="s">
        <v>351</v>
      </c>
      <c r="D87" t="s">
        <v>19</v>
      </c>
      <c r="E87" t="s">
        <v>352</v>
      </c>
      <c r="F87" s="2">
        <v>33611</v>
      </c>
      <c r="G87" s="2">
        <v>44066</v>
      </c>
      <c r="H87">
        <f>DATEDIF(Banker[[#This Row],[dob]],Banker[[#This Row],[date_joined]],"Y")</f>
        <v>28</v>
      </c>
      <c r="I87" s="20" t="str" cm="1">
        <f t="array" ref="I87">_xlfn.IFS(Banker[[#This Row],[AGE]]&lt;40,"Young",Banker[[#This Row],[AGE]]&gt;50,"Old",Banker[[#This Row],[AGE]]&lt;=50,"Middleage")</f>
        <v>Young</v>
      </c>
      <c r="J87" s="20"/>
    </row>
    <row r="88" spans="1:10" x14ac:dyDescent="0.3">
      <c r="A88" t="s">
        <v>353</v>
      </c>
      <c r="B88" t="s">
        <v>354</v>
      </c>
      <c r="C88" t="s">
        <v>355</v>
      </c>
      <c r="D88" t="s">
        <v>19</v>
      </c>
      <c r="E88" t="s">
        <v>356</v>
      </c>
      <c r="F88" s="2">
        <v>27959</v>
      </c>
      <c r="G88" s="2">
        <v>42770</v>
      </c>
      <c r="H88">
        <f>DATEDIF(Banker[[#This Row],[dob]],Banker[[#This Row],[date_joined]],"Y")</f>
        <v>40</v>
      </c>
      <c r="I88" s="20" t="str" cm="1">
        <f t="array" ref="I88">_xlfn.IFS(Banker[[#This Row],[AGE]]&lt;40,"Young",Banker[[#This Row],[AGE]]&gt;50,"Old",Banker[[#This Row],[AGE]]&lt;=50,"Middleage")</f>
        <v>Middleage</v>
      </c>
      <c r="J88" s="20"/>
    </row>
    <row r="89" spans="1:10" x14ac:dyDescent="0.3">
      <c r="A89" t="s">
        <v>357</v>
      </c>
      <c r="B89" t="s">
        <v>358</v>
      </c>
      <c r="C89" t="s">
        <v>359</v>
      </c>
      <c r="D89" t="s">
        <v>19</v>
      </c>
      <c r="E89" t="s">
        <v>360</v>
      </c>
      <c r="F89" s="2">
        <v>33366</v>
      </c>
      <c r="G89" s="2">
        <v>41875</v>
      </c>
      <c r="H89">
        <f>DATEDIF(Banker[[#This Row],[dob]],Banker[[#This Row],[date_joined]],"Y")</f>
        <v>23</v>
      </c>
      <c r="I89" s="20" t="str" cm="1">
        <f t="array" ref="I89">_xlfn.IFS(Banker[[#This Row],[AGE]]&lt;40,"Young",Banker[[#This Row],[AGE]]&gt;50,"Old",Banker[[#This Row],[AGE]]&lt;=50,"Middleage")</f>
        <v>Young</v>
      </c>
      <c r="J89" s="20"/>
    </row>
    <row r="90" spans="1:10" x14ac:dyDescent="0.3">
      <c r="A90" t="s">
        <v>361</v>
      </c>
      <c r="B90" t="s">
        <v>362</v>
      </c>
      <c r="C90" t="s">
        <v>363</v>
      </c>
      <c r="D90" t="s">
        <v>10</v>
      </c>
      <c r="E90" t="s">
        <v>364</v>
      </c>
      <c r="F90" s="2">
        <v>31073</v>
      </c>
      <c r="G90" s="2">
        <v>41848</v>
      </c>
      <c r="H90">
        <f>DATEDIF(Banker[[#This Row],[dob]],Banker[[#This Row],[date_joined]],"Y")</f>
        <v>29</v>
      </c>
      <c r="I90" s="20" t="str" cm="1">
        <f t="array" ref="I90">_xlfn.IFS(Banker[[#This Row],[AGE]]&lt;40,"Young",Banker[[#This Row],[AGE]]&gt;50,"Old",Banker[[#This Row],[AGE]]&lt;=50,"Middleage")</f>
        <v>Young</v>
      </c>
      <c r="J90" s="20"/>
    </row>
    <row r="91" spans="1:10" x14ac:dyDescent="0.3">
      <c r="A91" t="s">
        <v>365</v>
      </c>
      <c r="B91" t="s">
        <v>366</v>
      </c>
      <c r="C91" t="s">
        <v>367</v>
      </c>
      <c r="D91" t="s">
        <v>10</v>
      </c>
      <c r="E91" t="s">
        <v>368</v>
      </c>
      <c r="F91" s="2">
        <v>31611</v>
      </c>
      <c r="G91" s="2">
        <v>41219</v>
      </c>
      <c r="H91">
        <f>DATEDIF(Banker[[#This Row],[dob]],Banker[[#This Row],[date_joined]],"Y")</f>
        <v>26</v>
      </c>
      <c r="I91" s="20" t="str" cm="1">
        <f t="array" ref="I91">_xlfn.IFS(Banker[[#This Row],[AGE]]&lt;40,"Young",Banker[[#This Row],[AGE]]&gt;50,"Old",Banker[[#This Row],[AGE]]&lt;=50,"Middleage")</f>
        <v>Young</v>
      </c>
      <c r="J91" s="20"/>
    </row>
    <row r="92" spans="1:10" x14ac:dyDescent="0.3">
      <c r="A92" t="s">
        <v>369</v>
      </c>
      <c r="B92" t="s">
        <v>370</v>
      </c>
      <c r="C92" t="s">
        <v>371</v>
      </c>
      <c r="D92" t="s">
        <v>19</v>
      </c>
      <c r="E92" t="s">
        <v>372</v>
      </c>
      <c r="F92" s="2">
        <v>28757</v>
      </c>
      <c r="G92" s="2">
        <v>42039</v>
      </c>
      <c r="H92">
        <f>DATEDIF(Banker[[#This Row],[dob]],Banker[[#This Row],[date_joined]],"Y")</f>
        <v>36</v>
      </c>
      <c r="I92" s="20" t="str" cm="1">
        <f t="array" ref="I92">_xlfn.IFS(Banker[[#This Row],[AGE]]&lt;40,"Young",Banker[[#This Row],[AGE]]&gt;50,"Old",Banker[[#This Row],[AGE]]&lt;=50,"Middleage")</f>
        <v>Young</v>
      </c>
      <c r="J92" s="20"/>
    </row>
    <row r="93" spans="1:10" x14ac:dyDescent="0.3">
      <c r="A93" t="s">
        <v>373</v>
      </c>
      <c r="B93" t="s">
        <v>374</v>
      </c>
      <c r="C93" t="s">
        <v>375</v>
      </c>
      <c r="D93" t="s">
        <v>19</v>
      </c>
      <c r="E93" t="s">
        <v>376</v>
      </c>
      <c r="F93" s="2">
        <v>32741</v>
      </c>
      <c r="G93" s="2">
        <v>44025</v>
      </c>
      <c r="H93">
        <f>DATEDIF(Banker[[#This Row],[dob]],Banker[[#This Row],[date_joined]],"Y")</f>
        <v>30</v>
      </c>
      <c r="I93" s="20" t="str" cm="1">
        <f t="array" ref="I93">_xlfn.IFS(Banker[[#This Row],[AGE]]&lt;40,"Young",Banker[[#This Row],[AGE]]&gt;50,"Old",Banker[[#This Row],[AGE]]&lt;=50,"Middleage")</f>
        <v>Young</v>
      </c>
      <c r="J93" s="20"/>
    </row>
    <row r="94" spans="1:10" x14ac:dyDescent="0.3">
      <c r="A94" t="s">
        <v>377</v>
      </c>
      <c r="B94" t="s">
        <v>378</v>
      </c>
      <c r="C94" t="s">
        <v>379</v>
      </c>
      <c r="D94" t="s">
        <v>19</v>
      </c>
      <c r="E94" t="s">
        <v>380</v>
      </c>
      <c r="F94" s="2">
        <v>26121</v>
      </c>
      <c r="G94" s="2">
        <v>43700</v>
      </c>
      <c r="H94">
        <f>DATEDIF(Banker[[#This Row],[dob]],Banker[[#This Row],[date_joined]],"Y")</f>
        <v>48</v>
      </c>
      <c r="I94" s="20" t="str" cm="1">
        <f t="array" ref="I94">_xlfn.IFS(Banker[[#This Row],[AGE]]&lt;40,"Young",Banker[[#This Row],[AGE]]&gt;50,"Old",Banker[[#This Row],[AGE]]&lt;=50,"Middleage")</f>
        <v>Middleage</v>
      </c>
      <c r="J94" s="20"/>
    </row>
    <row r="95" spans="1:10" x14ac:dyDescent="0.3">
      <c r="A95" t="s">
        <v>381</v>
      </c>
      <c r="B95" t="s">
        <v>382</v>
      </c>
      <c r="C95" t="s">
        <v>383</v>
      </c>
      <c r="D95" t="s">
        <v>19</v>
      </c>
      <c r="E95" t="s">
        <v>384</v>
      </c>
      <c r="F95" s="2">
        <v>27400</v>
      </c>
      <c r="G95" s="2">
        <v>40453</v>
      </c>
      <c r="H95">
        <f>DATEDIF(Banker[[#This Row],[dob]],Banker[[#This Row],[date_joined]],"Y")</f>
        <v>35</v>
      </c>
      <c r="I95" s="20" t="str" cm="1">
        <f t="array" ref="I95">_xlfn.IFS(Banker[[#This Row],[AGE]]&lt;40,"Young",Banker[[#This Row],[AGE]]&gt;50,"Old",Banker[[#This Row],[AGE]]&lt;=50,"Middleage")</f>
        <v>Young</v>
      </c>
      <c r="J95" s="20"/>
    </row>
    <row r="96" spans="1:10" x14ac:dyDescent="0.3">
      <c r="A96" t="s">
        <v>385</v>
      </c>
      <c r="B96" t="s">
        <v>386</v>
      </c>
      <c r="C96" t="s">
        <v>387</v>
      </c>
      <c r="D96" t="s">
        <v>10</v>
      </c>
      <c r="E96" t="s">
        <v>388</v>
      </c>
      <c r="F96" s="2">
        <v>34285</v>
      </c>
      <c r="G96" s="2">
        <v>40315</v>
      </c>
      <c r="H96">
        <f>DATEDIF(Banker[[#This Row],[dob]],Banker[[#This Row],[date_joined]],"Y")</f>
        <v>16</v>
      </c>
      <c r="I96" s="20" t="str" cm="1">
        <f t="array" ref="I96">_xlfn.IFS(Banker[[#This Row],[AGE]]&lt;40,"Young",Banker[[#This Row],[AGE]]&gt;50,"Old",Banker[[#This Row],[AGE]]&lt;=50,"Middleage")</f>
        <v>Young</v>
      </c>
      <c r="J96" s="20"/>
    </row>
    <row r="97" spans="1:10" x14ac:dyDescent="0.3">
      <c r="A97" t="s">
        <v>389</v>
      </c>
      <c r="B97" t="s">
        <v>390</v>
      </c>
      <c r="C97" t="s">
        <v>391</v>
      </c>
      <c r="D97" t="s">
        <v>19</v>
      </c>
      <c r="E97" t="s">
        <v>392</v>
      </c>
      <c r="F97" s="2">
        <v>33159</v>
      </c>
      <c r="G97" s="2">
        <v>41462</v>
      </c>
      <c r="H97">
        <f>DATEDIF(Banker[[#This Row],[dob]],Banker[[#This Row],[date_joined]],"Y")</f>
        <v>22</v>
      </c>
      <c r="I97" s="20" t="str" cm="1">
        <f t="array" ref="I97">_xlfn.IFS(Banker[[#This Row],[AGE]]&lt;40,"Young",Banker[[#This Row],[AGE]]&gt;50,"Old",Banker[[#This Row],[AGE]]&lt;=50,"Middleage")</f>
        <v>Young</v>
      </c>
      <c r="J97" s="20"/>
    </row>
    <row r="98" spans="1:10" x14ac:dyDescent="0.3">
      <c r="A98" t="s">
        <v>393</v>
      </c>
      <c r="B98" t="s">
        <v>394</v>
      </c>
      <c r="C98" t="s">
        <v>395</v>
      </c>
      <c r="D98" t="s">
        <v>19</v>
      </c>
      <c r="E98" t="s">
        <v>396</v>
      </c>
      <c r="F98" s="2">
        <v>32197</v>
      </c>
      <c r="G98" s="2">
        <v>41203</v>
      </c>
      <c r="H98">
        <f>DATEDIF(Banker[[#This Row],[dob]],Banker[[#This Row],[date_joined]],"Y")</f>
        <v>24</v>
      </c>
      <c r="I98" s="20" t="str" cm="1">
        <f t="array" ref="I98">_xlfn.IFS(Banker[[#This Row],[AGE]]&lt;40,"Young",Banker[[#This Row],[AGE]]&gt;50,"Old",Banker[[#This Row],[AGE]]&lt;=50,"Middleage")</f>
        <v>Young</v>
      </c>
      <c r="J98" s="20"/>
    </row>
    <row r="99" spans="1:10" x14ac:dyDescent="0.3">
      <c r="A99" t="s">
        <v>397</v>
      </c>
      <c r="B99" t="s">
        <v>398</v>
      </c>
      <c r="C99" t="s">
        <v>399</v>
      </c>
      <c r="D99" t="s">
        <v>19</v>
      </c>
      <c r="E99" t="s">
        <v>400</v>
      </c>
      <c r="F99" s="2">
        <v>28850</v>
      </c>
      <c r="G99" s="2">
        <v>40349</v>
      </c>
      <c r="H99">
        <f>DATEDIF(Banker[[#This Row],[dob]],Banker[[#This Row],[date_joined]],"Y")</f>
        <v>31</v>
      </c>
      <c r="I99" s="20" t="str" cm="1">
        <f t="array" ref="I99">_xlfn.IFS(Banker[[#This Row],[AGE]]&lt;40,"Young",Banker[[#This Row],[AGE]]&gt;50,"Old",Banker[[#This Row],[AGE]]&lt;=50,"Middleage")</f>
        <v>Young</v>
      </c>
      <c r="J99" s="20"/>
    </row>
    <row r="100" spans="1:10" x14ac:dyDescent="0.3">
      <c r="A100" t="s">
        <v>401</v>
      </c>
      <c r="B100" t="s">
        <v>402</v>
      </c>
      <c r="C100" t="s">
        <v>403</v>
      </c>
      <c r="D100" t="s">
        <v>10</v>
      </c>
      <c r="E100" t="s">
        <v>404</v>
      </c>
      <c r="F100" s="2">
        <v>33018</v>
      </c>
      <c r="G100" s="2">
        <v>44214</v>
      </c>
      <c r="H100">
        <f>DATEDIF(Banker[[#This Row],[dob]],Banker[[#This Row],[date_joined]],"Y")</f>
        <v>30</v>
      </c>
      <c r="I100" s="20" t="str" cm="1">
        <f t="array" ref="I100">_xlfn.IFS(Banker[[#This Row],[AGE]]&lt;40,"Young",Banker[[#This Row],[AGE]]&gt;50,"Old",Banker[[#This Row],[AGE]]&lt;=50,"Middleage")</f>
        <v>Young</v>
      </c>
      <c r="J100" s="20"/>
    </row>
    <row r="101" spans="1:10" x14ac:dyDescent="0.3">
      <c r="A101" t="s">
        <v>405</v>
      </c>
      <c r="B101" t="s">
        <v>406</v>
      </c>
      <c r="C101" t="s">
        <v>407</v>
      </c>
      <c r="D101" t="s">
        <v>19</v>
      </c>
      <c r="E101" t="s">
        <v>408</v>
      </c>
      <c r="F101" s="2">
        <v>34193</v>
      </c>
      <c r="G101" s="2">
        <v>43788</v>
      </c>
      <c r="H101">
        <f>DATEDIF(Banker[[#This Row],[dob]],Banker[[#This Row],[date_joined]],"Y")</f>
        <v>26</v>
      </c>
      <c r="I101" s="20" t="str" cm="1">
        <f t="array" ref="I101">_xlfn.IFS(Banker[[#This Row],[AGE]]&lt;40,"Young",Banker[[#This Row],[AGE]]&gt;50,"Old",Banker[[#This Row],[AGE]]&lt;=50,"Middleage")</f>
        <v>Young</v>
      </c>
      <c r="J101" s="20"/>
    </row>
    <row r="102" spans="1:10" x14ac:dyDescent="0.3">
      <c r="A102" t="s">
        <v>409</v>
      </c>
      <c r="B102" t="s">
        <v>410</v>
      </c>
      <c r="C102" t="s">
        <v>411</v>
      </c>
      <c r="D102" t="s">
        <v>19</v>
      </c>
      <c r="E102" t="s">
        <v>412</v>
      </c>
      <c r="F102" s="2">
        <v>34483</v>
      </c>
      <c r="G102" s="2">
        <v>41525</v>
      </c>
      <c r="H102">
        <f>DATEDIF(Banker[[#This Row],[dob]],Banker[[#This Row],[date_joined]],"Y")</f>
        <v>19</v>
      </c>
      <c r="I102" s="20" t="str" cm="1">
        <f t="array" ref="I102">_xlfn.IFS(Banker[[#This Row],[AGE]]&lt;40,"Young",Banker[[#This Row],[AGE]]&gt;50,"Old",Banker[[#This Row],[AGE]]&lt;=50,"Middleage")</f>
        <v>Young</v>
      </c>
      <c r="J102" s="20"/>
    </row>
    <row r="103" spans="1:10" x14ac:dyDescent="0.3">
      <c r="A103" t="s">
        <v>413</v>
      </c>
      <c r="B103" t="s">
        <v>414</v>
      </c>
      <c r="C103" t="s">
        <v>415</v>
      </c>
      <c r="D103" t="s">
        <v>10</v>
      </c>
      <c r="E103" t="s">
        <v>416</v>
      </c>
      <c r="F103" s="2">
        <v>26914</v>
      </c>
      <c r="G103" s="2">
        <v>43784</v>
      </c>
      <c r="H103">
        <f>DATEDIF(Banker[[#This Row],[dob]],Banker[[#This Row],[date_joined]],"Y")</f>
        <v>46</v>
      </c>
      <c r="I103" s="20" t="str" cm="1">
        <f t="array" ref="I103">_xlfn.IFS(Banker[[#This Row],[AGE]]&lt;40,"Young",Banker[[#This Row],[AGE]]&gt;50,"Old",Banker[[#This Row],[AGE]]&lt;=50,"Middleage")</f>
        <v>Middleage</v>
      </c>
      <c r="J103" s="20"/>
    </row>
    <row r="104" spans="1:10" x14ac:dyDescent="0.3">
      <c r="A104" t="s">
        <v>417</v>
      </c>
      <c r="B104" t="s">
        <v>418</v>
      </c>
      <c r="C104" t="s">
        <v>419</v>
      </c>
      <c r="D104" t="s">
        <v>19</v>
      </c>
      <c r="E104" t="s">
        <v>420</v>
      </c>
      <c r="F104" s="2">
        <v>30300</v>
      </c>
      <c r="G104" s="2">
        <v>43597</v>
      </c>
      <c r="H104">
        <f>DATEDIF(Banker[[#This Row],[dob]],Banker[[#This Row],[date_joined]],"Y")</f>
        <v>36</v>
      </c>
      <c r="I104" s="20" t="str" cm="1">
        <f t="array" ref="I104">_xlfn.IFS(Banker[[#This Row],[AGE]]&lt;40,"Young",Banker[[#This Row],[AGE]]&gt;50,"Old",Banker[[#This Row],[AGE]]&lt;=50,"Middleage")</f>
        <v>Young</v>
      </c>
      <c r="J104" s="20"/>
    </row>
    <row r="105" spans="1:10" x14ac:dyDescent="0.3">
      <c r="A105" t="s">
        <v>421</v>
      </c>
      <c r="B105" t="s">
        <v>422</v>
      </c>
      <c r="C105" t="s">
        <v>423</v>
      </c>
      <c r="D105" t="s">
        <v>10</v>
      </c>
      <c r="E105" t="s">
        <v>424</v>
      </c>
      <c r="F105" s="2">
        <v>28823</v>
      </c>
      <c r="G105" s="2">
        <v>42353</v>
      </c>
      <c r="H105">
        <f>DATEDIF(Banker[[#This Row],[dob]],Banker[[#This Row],[date_joined]],"Y")</f>
        <v>37</v>
      </c>
      <c r="I105" s="20" t="str" cm="1">
        <f t="array" ref="I105">_xlfn.IFS(Banker[[#This Row],[AGE]]&lt;40,"Young",Banker[[#This Row],[AGE]]&gt;50,"Old",Banker[[#This Row],[AGE]]&lt;=50,"Middleage")</f>
        <v>Young</v>
      </c>
      <c r="J105" s="20"/>
    </row>
    <row r="106" spans="1:10" x14ac:dyDescent="0.3">
      <c r="A106" t="s">
        <v>425</v>
      </c>
      <c r="B106" t="s">
        <v>426</v>
      </c>
      <c r="C106" t="s">
        <v>427</v>
      </c>
      <c r="D106" t="s">
        <v>19</v>
      </c>
      <c r="E106" t="s">
        <v>428</v>
      </c>
      <c r="F106" s="2">
        <v>32781</v>
      </c>
      <c r="G106" s="2">
        <v>43723</v>
      </c>
      <c r="H106">
        <f>DATEDIF(Banker[[#This Row],[dob]],Banker[[#This Row],[date_joined]],"Y")</f>
        <v>29</v>
      </c>
      <c r="I106" s="20" t="str" cm="1">
        <f t="array" ref="I106">_xlfn.IFS(Banker[[#This Row],[AGE]]&lt;40,"Young",Banker[[#This Row],[AGE]]&gt;50,"Old",Banker[[#This Row],[AGE]]&lt;=50,"Middleage")</f>
        <v>Young</v>
      </c>
      <c r="J106" s="20"/>
    </row>
    <row r="107" spans="1:10" x14ac:dyDescent="0.3">
      <c r="A107" t="s">
        <v>429</v>
      </c>
      <c r="B107" t="s">
        <v>430</v>
      </c>
      <c r="C107" t="s">
        <v>431</v>
      </c>
      <c r="D107" t="s">
        <v>19</v>
      </c>
      <c r="E107" t="s">
        <v>432</v>
      </c>
      <c r="F107" s="2">
        <v>32952</v>
      </c>
      <c r="G107" s="2">
        <v>41014</v>
      </c>
      <c r="H107">
        <f>DATEDIF(Banker[[#This Row],[dob]],Banker[[#This Row],[date_joined]],"Y")</f>
        <v>22</v>
      </c>
      <c r="I107" s="20" t="str" cm="1">
        <f t="array" ref="I107">_xlfn.IFS(Banker[[#This Row],[AGE]]&lt;40,"Young",Banker[[#This Row],[AGE]]&gt;50,"Old",Banker[[#This Row],[AGE]]&lt;=50,"Middleage")</f>
        <v>Young</v>
      </c>
      <c r="J107" s="20"/>
    </row>
    <row r="108" spans="1:10" x14ac:dyDescent="0.3">
      <c r="A108" t="s">
        <v>433</v>
      </c>
      <c r="B108" t="s">
        <v>434</v>
      </c>
      <c r="C108" t="s">
        <v>435</v>
      </c>
      <c r="D108" t="s">
        <v>10</v>
      </c>
      <c r="E108" t="s">
        <v>436</v>
      </c>
      <c r="F108" s="2">
        <v>29410</v>
      </c>
      <c r="G108" s="2">
        <v>43383</v>
      </c>
      <c r="H108">
        <f>DATEDIF(Banker[[#This Row],[dob]],Banker[[#This Row],[date_joined]],"Y")</f>
        <v>38</v>
      </c>
      <c r="I108" s="20" t="str" cm="1">
        <f t="array" ref="I108">_xlfn.IFS(Banker[[#This Row],[AGE]]&lt;40,"Young",Banker[[#This Row],[AGE]]&gt;50,"Old",Banker[[#This Row],[AGE]]&lt;=50,"Middleage")</f>
        <v>Young</v>
      </c>
      <c r="J108" s="20"/>
    </row>
    <row r="109" spans="1:10" x14ac:dyDescent="0.3">
      <c r="A109" t="s">
        <v>437</v>
      </c>
      <c r="B109" t="s">
        <v>438</v>
      </c>
      <c r="C109" t="s">
        <v>439</v>
      </c>
      <c r="D109" t="s">
        <v>19</v>
      </c>
      <c r="E109" t="s">
        <v>440</v>
      </c>
      <c r="F109" s="2">
        <v>27258</v>
      </c>
      <c r="G109" s="2">
        <v>41587</v>
      </c>
      <c r="H109">
        <f>DATEDIF(Banker[[#This Row],[dob]],Banker[[#This Row],[date_joined]],"Y")</f>
        <v>39</v>
      </c>
      <c r="I109" s="20" t="str" cm="1">
        <f t="array" ref="I109">_xlfn.IFS(Banker[[#This Row],[AGE]]&lt;40,"Young",Banker[[#This Row],[AGE]]&gt;50,"Old",Banker[[#This Row],[AGE]]&lt;=50,"Middleage")</f>
        <v>Young</v>
      </c>
      <c r="J109" s="20"/>
    </row>
    <row r="110" spans="1:10" x14ac:dyDescent="0.3">
      <c r="A110" t="s">
        <v>441</v>
      </c>
      <c r="B110" t="s">
        <v>442</v>
      </c>
      <c r="C110" t="s">
        <v>443</v>
      </c>
      <c r="D110" t="s">
        <v>10</v>
      </c>
      <c r="E110" t="s">
        <v>444</v>
      </c>
      <c r="F110" s="2">
        <v>33980</v>
      </c>
      <c r="G110" s="2">
        <v>43368</v>
      </c>
      <c r="H110">
        <f>DATEDIF(Banker[[#This Row],[dob]],Banker[[#This Row],[date_joined]],"Y")</f>
        <v>25</v>
      </c>
      <c r="I110" s="20" t="str" cm="1">
        <f t="array" ref="I110">_xlfn.IFS(Banker[[#This Row],[AGE]]&lt;40,"Young",Banker[[#This Row],[AGE]]&gt;50,"Old",Banker[[#This Row],[AGE]]&lt;=50,"Middleage")</f>
        <v>Young</v>
      </c>
      <c r="J110" s="20"/>
    </row>
    <row r="111" spans="1:10" x14ac:dyDescent="0.3">
      <c r="A111" t="s">
        <v>445</v>
      </c>
      <c r="B111" t="s">
        <v>446</v>
      </c>
      <c r="C111" t="s">
        <v>447</v>
      </c>
      <c r="D111" t="s">
        <v>10</v>
      </c>
      <c r="E111" t="s">
        <v>448</v>
      </c>
      <c r="F111" s="2">
        <v>28872</v>
      </c>
      <c r="G111" s="2">
        <v>42175</v>
      </c>
      <c r="H111">
        <f>DATEDIF(Banker[[#This Row],[dob]],Banker[[#This Row],[date_joined]],"Y")</f>
        <v>36</v>
      </c>
      <c r="I111" s="20" t="str" cm="1">
        <f t="array" ref="I111">_xlfn.IFS(Banker[[#This Row],[AGE]]&lt;40,"Young",Banker[[#This Row],[AGE]]&gt;50,"Old",Banker[[#This Row],[AGE]]&lt;=50,"Middleage")</f>
        <v>Young</v>
      </c>
      <c r="J111" s="20"/>
    </row>
    <row r="112" spans="1:10" x14ac:dyDescent="0.3">
      <c r="A112" t="s">
        <v>449</v>
      </c>
      <c r="B112" t="s">
        <v>450</v>
      </c>
      <c r="C112" t="s">
        <v>451</v>
      </c>
      <c r="D112" t="s">
        <v>10</v>
      </c>
      <c r="E112" t="s">
        <v>452</v>
      </c>
      <c r="F112" s="2">
        <v>31087</v>
      </c>
      <c r="G112" s="2">
        <v>42002</v>
      </c>
      <c r="H112">
        <f>DATEDIF(Banker[[#This Row],[dob]],Banker[[#This Row],[date_joined]],"Y")</f>
        <v>29</v>
      </c>
      <c r="I112" s="20" t="str" cm="1">
        <f t="array" ref="I112">_xlfn.IFS(Banker[[#This Row],[AGE]]&lt;40,"Young",Banker[[#This Row],[AGE]]&gt;50,"Old",Banker[[#This Row],[AGE]]&lt;=50,"Middleage")</f>
        <v>Young</v>
      </c>
      <c r="J112" s="20"/>
    </row>
    <row r="113" spans="1:10" x14ac:dyDescent="0.3">
      <c r="A113" t="s">
        <v>453</v>
      </c>
      <c r="B113" t="s">
        <v>358</v>
      </c>
      <c r="C113" t="s">
        <v>454</v>
      </c>
      <c r="D113" t="s">
        <v>19</v>
      </c>
      <c r="E113" t="s">
        <v>455</v>
      </c>
      <c r="F113" s="2">
        <v>29302</v>
      </c>
      <c r="G113" s="2">
        <v>43955</v>
      </c>
      <c r="H113">
        <f>DATEDIF(Banker[[#This Row],[dob]],Banker[[#This Row],[date_joined]],"Y")</f>
        <v>40</v>
      </c>
      <c r="I113" s="20" t="str" cm="1">
        <f t="array" ref="I113">_xlfn.IFS(Banker[[#This Row],[AGE]]&lt;40,"Young",Banker[[#This Row],[AGE]]&gt;50,"Old",Banker[[#This Row],[AGE]]&lt;=50,"Middleage")</f>
        <v>Middleage</v>
      </c>
      <c r="J113" s="20"/>
    </row>
    <row r="114" spans="1:10" x14ac:dyDescent="0.3">
      <c r="A114" t="s">
        <v>456</v>
      </c>
      <c r="B114" t="s">
        <v>457</v>
      </c>
      <c r="C114" t="s">
        <v>458</v>
      </c>
      <c r="D114" t="s">
        <v>10</v>
      </c>
      <c r="E114" t="s">
        <v>459</v>
      </c>
      <c r="F114" s="2">
        <v>32189</v>
      </c>
      <c r="G114" s="2">
        <v>41083</v>
      </c>
      <c r="H114">
        <f>DATEDIF(Banker[[#This Row],[dob]],Banker[[#This Row],[date_joined]],"Y")</f>
        <v>24</v>
      </c>
      <c r="I114" s="20" t="str" cm="1">
        <f t="array" ref="I114">_xlfn.IFS(Banker[[#This Row],[AGE]]&lt;40,"Young",Banker[[#This Row],[AGE]]&gt;50,"Old",Banker[[#This Row],[AGE]]&lt;=50,"Middleage")</f>
        <v>Young</v>
      </c>
      <c r="J114" s="20"/>
    </row>
    <row r="115" spans="1:10" x14ac:dyDescent="0.3">
      <c r="A115" t="s">
        <v>460</v>
      </c>
      <c r="B115" t="s">
        <v>461</v>
      </c>
      <c r="C115" t="s">
        <v>462</v>
      </c>
      <c r="D115" t="s">
        <v>19</v>
      </c>
      <c r="E115" t="s">
        <v>463</v>
      </c>
      <c r="F115" s="2">
        <v>30537</v>
      </c>
      <c r="G115" s="2">
        <v>42429</v>
      </c>
      <c r="H115">
        <f>DATEDIF(Banker[[#This Row],[dob]],Banker[[#This Row],[date_joined]],"Y")</f>
        <v>32</v>
      </c>
      <c r="I115" s="20" t="str" cm="1">
        <f t="array" ref="I115">_xlfn.IFS(Banker[[#This Row],[AGE]]&lt;40,"Young",Banker[[#This Row],[AGE]]&gt;50,"Old",Banker[[#This Row],[AGE]]&lt;=50,"Middleage")</f>
        <v>Young</v>
      </c>
      <c r="J115" s="20"/>
    </row>
    <row r="116" spans="1:10" x14ac:dyDescent="0.3">
      <c r="A116" t="s">
        <v>464</v>
      </c>
      <c r="B116" t="s">
        <v>465</v>
      </c>
      <c r="C116" t="s">
        <v>466</v>
      </c>
      <c r="D116" t="s">
        <v>19</v>
      </c>
      <c r="E116" t="s">
        <v>467</v>
      </c>
      <c r="F116" s="2">
        <v>29620</v>
      </c>
      <c r="G116" s="2">
        <v>41733</v>
      </c>
      <c r="H116">
        <f>DATEDIF(Banker[[#This Row],[dob]],Banker[[#This Row],[date_joined]],"Y")</f>
        <v>33</v>
      </c>
      <c r="I116" s="20" t="str" cm="1">
        <f t="array" ref="I116">_xlfn.IFS(Banker[[#This Row],[AGE]]&lt;40,"Young",Banker[[#This Row],[AGE]]&gt;50,"Old",Banker[[#This Row],[AGE]]&lt;=50,"Middleage")</f>
        <v>Young</v>
      </c>
      <c r="J116" s="20"/>
    </row>
    <row r="117" spans="1:10" x14ac:dyDescent="0.3">
      <c r="A117" t="s">
        <v>468</v>
      </c>
      <c r="B117" t="s">
        <v>469</v>
      </c>
      <c r="C117" t="s">
        <v>470</v>
      </c>
      <c r="D117" t="s">
        <v>19</v>
      </c>
      <c r="E117" t="s">
        <v>471</v>
      </c>
      <c r="F117" s="2">
        <v>29315</v>
      </c>
      <c r="G117" s="2">
        <v>42180</v>
      </c>
      <c r="H117">
        <f>DATEDIF(Banker[[#This Row],[dob]],Banker[[#This Row],[date_joined]],"Y")</f>
        <v>35</v>
      </c>
      <c r="I117" s="20" t="str" cm="1">
        <f t="array" ref="I117">_xlfn.IFS(Banker[[#This Row],[AGE]]&lt;40,"Young",Banker[[#This Row],[AGE]]&gt;50,"Old",Banker[[#This Row],[AGE]]&lt;=50,"Middleage")</f>
        <v>Young</v>
      </c>
      <c r="J117" s="20"/>
    </row>
    <row r="118" spans="1:10" x14ac:dyDescent="0.3">
      <c r="A118" t="s">
        <v>472</v>
      </c>
      <c r="B118" t="s">
        <v>473</v>
      </c>
      <c r="C118" t="s">
        <v>474</v>
      </c>
      <c r="D118" t="s">
        <v>19</v>
      </c>
      <c r="E118" t="s">
        <v>475</v>
      </c>
      <c r="F118" s="2">
        <v>27036</v>
      </c>
      <c r="G118" s="2">
        <v>42609</v>
      </c>
      <c r="H118">
        <f>DATEDIF(Banker[[#This Row],[dob]],Banker[[#This Row],[date_joined]],"Y")</f>
        <v>42</v>
      </c>
      <c r="I118" s="20" t="str" cm="1">
        <f t="array" ref="I118">_xlfn.IFS(Banker[[#This Row],[AGE]]&lt;40,"Young",Banker[[#This Row],[AGE]]&gt;50,"Old",Banker[[#This Row],[AGE]]&lt;=50,"Middleage")</f>
        <v>Middleage</v>
      </c>
      <c r="J118" s="20"/>
    </row>
    <row r="119" spans="1:10" x14ac:dyDescent="0.3">
      <c r="A119" t="s">
        <v>476</v>
      </c>
      <c r="B119" t="s">
        <v>477</v>
      </c>
      <c r="C119" t="s">
        <v>478</v>
      </c>
      <c r="D119" t="s">
        <v>10</v>
      </c>
      <c r="E119" t="s">
        <v>479</v>
      </c>
      <c r="F119" s="2">
        <v>27775</v>
      </c>
      <c r="G119" s="2">
        <v>41696</v>
      </c>
      <c r="H119">
        <f>DATEDIF(Banker[[#This Row],[dob]],Banker[[#This Row],[date_joined]],"Y")</f>
        <v>38</v>
      </c>
      <c r="I119" s="20" t="str" cm="1">
        <f t="array" ref="I119">_xlfn.IFS(Banker[[#This Row],[AGE]]&lt;40,"Young",Banker[[#This Row],[AGE]]&gt;50,"Old",Banker[[#This Row],[AGE]]&lt;=50,"Middleage")</f>
        <v>Young</v>
      </c>
      <c r="J119" s="20"/>
    </row>
    <row r="120" spans="1:10" x14ac:dyDescent="0.3">
      <c r="A120" t="s">
        <v>480</v>
      </c>
      <c r="B120" t="s">
        <v>481</v>
      </c>
      <c r="C120" t="s">
        <v>482</v>
      </c>
      <c r="D120" t="s">
        <v>10</v>
      </c>
      <c r="E120" t="s">
        <v>483</v>
      </c>
      <c r="F120" s="2">
        <v>32929</v>
      </c>
      <c r="G120" s="2">
        <v>40988</v>
      </c>
      <c r="H120">
        <f>DATEDIF(Banker[[#This Row],[dob]],Banker[[#This Row],[date_joined]],"Y")</f>
        <v>22</v>
      </c>
      <c r="I120" s="20" t="str" cm="1">
        <f t="array" ref="I120">_xlfn.IFS(Banker[[#This Row],[AGE]]&lt;40,"Young",Banker[[#This Row],[AGE]]&gt;50,"Old",Banker[[#This Row],[AGE]]&lt;=50,"Middleage")</f>
        <v>Young</v>
      </c>
      <c r="J120" s="20"/>
    </row>
    <row r="121" spans="1:10" x14ac:dyDescent="0.3">
      <c r="A121" t="s">
        <v>484</v>
      </c>
      <c r="B121" t="s">
        <v>485</v>
      </c>
      <c r="C121" t="s">
        <v>486</v>
      </c>
      <c r="D121" t="s">
        <v>19</v>
      </c>
      <c r="E121" t="s">
        <v>487</v>
      </c>
      <c r="F121" s="2">
        <v>32404</v>
      </c>
      <c r="G121" s="2">
        <v>44055</v>
      </c>
      <c r="H121">
        <f>DATEDIF(Banker[[#This Row],[dob]],Banker[[#This Row],[date_joined]],"Y")</f>
        <v>31</v>
      </c>
      <c r="I121" s="20" t="str" cm="1">
        <f t="array" ref="I121">_xlfn.IFS(Banker[[#This Row],[AGE]]&lt;40,"Young",Banker[[#This Row],[AGE]]&gt;50,"Old",Banker[[#This Row],[AGE]]&lt;=50,"Middleage")</f>
        <v>Young</v>
      </c>
      <c r="J121" s="20"/>
    </row>
    <row r="122" spans="1:10" x14ac:dyDescent="0.3">
      <c r="A122" t="s">
        <v>488</v>
      </c>
      <c r="B122" t="s">
        <v>489</v>
      </c>
      <c r="C122" t="s">
        <v>490</v>
      </c>
      <c r="D122" t="s">
        <v>19</v>
      </c>
      <c r="E122" t="s">
        <v>491</v>
      </c>
      <c r="F122" s="2">
        <v>33195</v>
      </c>
      <c r="G122" s="2">
        <v>43572</v>
      </c>
      <c r="H122">
        <f>DATEDIF(Banker[[#This Row],[dob]],Banker[[#This Row],[date_joined]],"Y")</f>
        <v>28</v>
      </c>
      <c r="I122" s="20" t="str" cm="1">
        <f t="array" ref="I122">_xlfn.IFS(Banker[[#This Row],[AGE]]&lt;40,"Young",Banker[[#This Row],[AGE]]&gt;50,"Old",Banker[[#This Row],[AGE]]&lt;=50,"Middleage")</f>
        <v>Young</v>
      </c>
      <c r="J122" s="20"/>
    </row>
    <row r="123" spans="1:10" x14ac:dyDescent="0.3">
      <c r="A123" t="s">
        <v>492</v>
      </c>
      <c r="B123" t="s">
        <v>493</v>
      </c>
      <c r="C123" t="s">
        <v>494</v>
      </c>
      <c r="D123" t="s">
        <v>19</v>
      </c>
      <c r="E123" t="s">
        <v>495</v>
      </c>
      <c r="F123" s="2">
        <v>27197</v>
      </c>
      <c r="G123" s="2">
        <v>40818</v>
      </c>
      <c r="H123">
        <f>DATEDIF(Banker[[#This Row],[dob]],Banker[[#This Row],[date_joined]],"Y")</f>
        <v>37</v>
      </c>
      <c r="I123" s="20" t="str" cm="1">
        <f t="array" ref="I123">_xlfn.IFS(Banker[[#This Row],[AGE]]&lt;40,"Young",Banker[[#This Row],[AGE]]&gt;50,"Old",Banker[[#This Row],[AGE]]&lt;=50,"Middleage")</f>
        <v>Young</v>
      </c>
      <c r="J123" s="20"/>
    </row>
    <row r="124" spans="1:10" x14ac:dyDescent="0.3">
      <c r="A124" t="s">
        <v>496</v>
      </c>
      <c r="B124" t="s">
        <v>497</v>
      </c>
      <c r="C124" t="s">
        <v>498</v>
      </c>
      <c r="D124" t="s">
        <v>19</v>
      </c>
      <c r="E124" t="s">
        <v>499</v>
      </c>
      <c r="F124" s="2">
        <v>25965</v>
      </c>
      <c r="G124" s="2">
        <v>42693</v>
      </c>
      <c r="H124">
        <f>DATEDIF(Banker[[#This Row],[dob]],Banker[[#This Row],[date_joined]],"Y")</f>
        <v>45</v>
      </c>
      <c r="I124" s="20" t="str" cm="1">
        <f t="array" ref="I124">_xlfn.IFS(Banker[[#This Row],[AGE]]&lt;40,"Young",Banker[[#This Row],[AGE]]&gt;50,"Old",Banker[[#This Row],[AGE]]&lt;=50,"Middleage")</f>
        <v>Middleage</v>
      </c>
      <c r="J124" s="20"/>
    </row>
    <row r="125" spans="1:10" x14ac:dyDescent="0.3">
      <c r="A125" t="s">
        <v>500</v>
      </c>
      <c r="B125" t="s">
        <v>501</v>
      </c>
      <c r="C125" t="s">
        <v>502</v>
      </c>
      <c r="D125" t="s">
        <v>19</v>
      </c>
      <c r="E125" t="s">
        <v>503</v>
      </c>
      <c r="F125" s="2">
        <v>34116</v>
      </c>
      <c r="G125" s="2">
        <v>43845</v>
      </c>
      <c r="H125">
        <f>DATEDIF(Banker[[#This Row],[dob]],Banker[[#This Row],[date_joined]],"Y")</f>
        <v>26</v>
      </c>
      <c r="I125" s="20" t="str" cm="1">
        <f t="array" ref="I125">_xlfn.IFS(Banker[[#This Row],[AGE]]&lt;40,"Young",Banker[[#This Row],[AGE]]&gt;50,"Old",Banker[[#This Row],[AGE]]&lt;=50,"Middleage")</f>
        <v>Young</v>
      </c>
      <c r="J125" s="20"/>
    </row>
    <row r="126" spans="1:10" x14ac:dyDescent="0.3">
      <c r="A126" t="s">
        <v>504</v>
      </c>
      <c r="B126" t="s">
        <v>505</v>
      </c>
      <c r="C126" t="s">
        <v>506</v>
      </c>
      <c r="D126" t="s">
        <v>19</v>
      </c>
      <c r="E126" t="s">
        <v>507</v>
      </c>
      <c r="F126" s="2">
        <v>30464</v>
      </c>
      <c r="G126" s="2">
        <v>43061</v>
      </c>
      <c r="H126">
        <f>DATEDIF(Banker[[#This Row],[dob]],Banker[[#This Row],[date_joined]],"Y")</f>
        <v>34</v>
      </c>
      <c r="I126" s="20" t="str" cm="1">
        <f t="array" ref="I126">_xlfn.IFS(Banker[[#This Row],[AGE]]&lt;40,"Young",Banker[[#This Row],[AGE]]&gt;50,"Old",Banker[[#This Row],[AGE]]&lt;=50,"Middleage")</f>
        <v>Young</v>
      </c>
      <c r="J126" s="20"/>
    </row>
    <row r="127" spans="1:10" x14ac:dyDescent="0.3">
      <c r="A127" t="s">
        <v>508</v>
      </c>
      <c r="B127" t="s">
        <v>509</v>
      </c>
      <c r="C127" t="s">
        <v>510</v>
      </c>
      <c r="D127" t="s">
        <v>10</v>
      </c>
      <c r="E127" t="s">
        <v>511</v>
      </c>
      <c r="F127" s="2">
        <v>32223</v>
      </c>
      <c r="G127" s="2">
        <v>43278</v>
      </c>
      <c r="H127">
        <f>DATEDIF(Banker[[#This Row],[dob]],Banker[[#This Row],[date_joined]],"Y")</f>
        <v>30</v>
      </c>
      <c r="I127" s="20" t="str" cm="1">
        <f t="array" ref="I127">_xlfn.IFS(Banker[[#This Row],[AGE]]&lt;40,"Young",Banker[[#This Row],[AGE]]&gt;50,"Old",Banker[[#This Row],[AGE]]&lt;=50,"Middleage")</f>
        <v>Young</v>
      </c>
      <c r="J127" s="20"/>
    </row>
    <row r="128" spans="1:10" x14ac:dyDescent="0.3">
      <c r="A128" t="s">
        <v>512</v>
      </c>
      <c r="B128" t="s">
        <v>513</v>
      </c>
      <c r="C128" t="s">
        <v>514</v>
      </c>
      <c r="D128" t="s">
        <v>19</v>
      </c>
      <c r="E128" t="s">
        <v>515</v>
      </c>
      <c r="F128" s="2">
        <v>30519</v>
      </c>
      <c r="G128" s="2">
        <v>44043</v>
      </c>
      <c r="H128">
        <f>DATEDIF(Banker[[#This Row],[dob]],Banker[[#This Row],[date_joined]],"Y")</f>
        <v>37</v>
      </c>
      <c r="I128" s="20" t="str" cm="1">
        <f t="array" ref="I128">_xlfn.IFS(Banker[[#This Row],[AGE]]&lt;40,"Young",Banker[[#This Row],[AGE]]&gt;50,"Old",Banker[[#This Row],[AGE]]&lt;=50,"Middleage")</f>
        <v>Young</v>
      </c>
      <c r="J128" s="20"/>
    </row>
    <row r="129" spans="1:10" x14ac:dyDescent="0.3">
      <c r="A129" t="s">
        <v>516</v>
      </c>
      <c r="B129" t="s">
        <v>517</v>
      </c>
      <c r="C129" t="s">
        <v>518</v>
      </c>
      <c r="D129" t="s">
        <v>19</v>
      </c>
      <c r="E129" t="s">
        <v>519</v>
      </c>
      <c r="F129" s="2">
        <v>32369</v>
      </c>
      <c r="G129" s="2">
        <v>42953</v>
      </c>
      <c r="H129">
        <f>DATEDIF(Banker[[#This Row],[dob]],Banker[[#This Row],[date_joined]],"Y")</f>
        <v>28</v>
      </c>
      <c r="I129" s="20" t="str" cm="1">
        <f t="array" ref="I129">_xlfn.IFS(Banker[[#This Row],[AGE]]&lt;40,"Young",Banker[[#This Row],[AGE]]&gt;50,"Old",Banker[[#This Row],[AGE]]&lt;=50,"Middleage")</f>
        <v>Young</v>
      </c>
      <c r="J129" s="20"/>
    </row>
    <row r="130" spans="1:10" x14ac:dyDescent="0.3">
      <c r="A130" t="s">
        <v>520</v>
      </c>
      <c r="B130" t="s">
        <v>521</v>
      </c>
      <c r="C130" t="s">
        <v>522</v>
      </c>
      <c r="D130" t="s">
        <v>19</v>
      </c>
      <c r="E130" t="s">
        <v>523</v>
      </c>
      <c r="F130" s="2">
        <v>32118</v>
      </c>
      <c r="G130" s="2">
        <v>43739</v>
      </c>
      <c r="H130">
        <f>DATEDIF(Banker[[#This Row],[dob]],Banker[[#This Row],[date_joined]],"Y")</f>
        <v>31</v>
      </c>
      <c r="I130" s="20" t="str" cm="1">
        <f t="array" ref="I130">_xlfn.IFS(Banker[[#This Row],[AGE]]&lt;40,"Young",Banker[[#This Row],[AGE]]&gt;50,"Old",Banker[[#This Row],[AGE]]&lt;=50,"Middleage")</f>
        <v>Young</v>
      </c>
      <c r="J130" s="20"/>
    </row>
    <row r="131" spans="1:10" x14ac:dyDescent="0.3">
      <c r="A131" t="s">
        <v>524</v>
      </c>
      <c r="B131" t="s">
        <v>525</v>
      </c>
      <c r="C131" t="s">
        <v>526</v>
      </c>
      <c r="D131" t="s">
        <v>10</v>
      </c>
      <c r="E131" t="s">
        <v>527</v>
      </c>
      <c r="F131" s="2">
        <v>33726</v>
      </c>
      <c r="G131" s="2">
        <v>40977</v>
      </c>
      <c r="H131">
        <f>DATEDIF(Banker[[#This Row],[dob]],Banker[[#This Row],[date_joined]],"Y")</f>
        <v>19</v>
      </c>
      <c r="I131" s="20" t="str" cm="1">
        <f t="array" ref="I131">_xlfn.IFS(Banker[[#This Row],[AGE]]&lt;40,"Young",Banker[[#This Row],[AGE]]&gt;50,"Old",Banker[[#This Row],[AGE]]&lt;=50,"Middleage")</f>
        <v>Young</v>
      </c>
      <c r="J131" s="20"/>
    </row>
    <row r="132" spans="1:10" x14ac:dyDescent="0.3">
      <c r="A132" t="s">
        <v>528</v>
      </c>
      <c r="B132" t="s">
        <v>529</v>
      </c>
      <c r="C132" t="s">
        <v>530</v>
      </c>
      <c r="D132" t="s">
        <v>19</v>
      </c>
      <c r="E132" t="s">
        <v>531</v>
      </c>
      <c r="F132" s="2">
        <v>31602</v>
      </c>
      <c r="G132" s="2">
        <v>40672</v>
      </c>
      <c r="H132">
        <f>DATEDIF(Banker[[#This Row],[dob]],Banker[[#This Row],[date_joined]],"Y")</f>
        <v>24</v>
      </c>
      <c r="I132" s="20" t="str" cm="1">
        <f t="array" ref="I132">_xlfn.IFS(Banker[[#This Row],[AGE]]&lt;40,"Young",Banker[[#This Row],[AGE]]&gt;50,"Old",Banker[[#This Row],[AGE]]&lt;=50,"Middleage")</f>
        <v>Young</v>
      </c>
      <c r="J132" s="20"/>
    </row>
    <row r="133" spans="1:10" x14ac:dyDescent="0.3">
      <c r="A133" t="s">
        <v>532</v>
      </c>
      <c r="B133" t="s">
        <v>533</v>
      </c>
      <c r="C133" t="s">
        <v>534</v>
      </c>
      <c r="D133" t="s">
        <v>10</v>
      </c>
      <c r="E133" t="s">
        <v>535</v>
      </c>
      <c r="F133" s="2">
        <v>28894</v>
      </c>
      <c r="G133" s="2">
        <v>40249</v>
      </c>
      <c r="H133">
        <f>DATEDIF(Banker[[#This Row],[dob]],Banker[[#This Row],[date_joined]],"Y")</f>
        <v>31</v>
      </c>
      <c r="I133" s="20" t="str" cm="1">
        <f t="array" ref="I133">_xlfn.IFS(Banker[[#This Row],[AGE]]&lt;40,"Young",Banker[[#This Row],[AGE]]&gt;50,"Old",Banker[[#This Row],[AGE]]&lt;=50,"Middleage")</f>
        <v>Young</v>
      </c>
      <c r="J133" s="20"/>
    </row>
    <row r="134" spans="1:10" x14ac:dyDescent="0.3">
      <c r="A134" t="s">
        <v>536</v>
      </c>
      <c r="B134" t="s">
        <v>537</v>
      </c>
      <c r="C134" t="s">
        <v>538</v>
      </c>
      <c r="D134" t="s">
        <v>19</v>
      </c>
      <c r="E134" t="s">
        <v>539</v>
      </c>
      <c r="F134" s="2">
        <v>31110</v>
      </c>
      <c r="G134" s="2">
        <v>44003</v>
      </c>
      <c r="H134">
        <f>DATEDIF(Banker[[#This Row],[dob]],Banker[[#This Row],[date_joined]],"Y")</f>
        <v>35</v>
      </c>
      <c r="I134" s="20" t="str" cm="1">
        <f t="array" ref="I134">_xlfn.IFS(Banker[[#This Row],[AGE]]&lt;40,"Young",Banker[[#This Row],[AGE]]&gt;50,"Old",Banker[[#This Row],[AGE]]&lt;=50,"Middleage")</f>
        <v>Young</v>
      </c>
      <c r="J134" s="20"/>
    </row>
    <row r="135" spans="1:10" x14ac:dyDescent="0.3">
      <c r="A135" t="s">
        <v>540</v>
      </c>
      <c r="B135" t="s">
        <v>541</v>
      </c>
      <c r="C135" t="s">
        <v>542</v>
      </c>
      <c r="D135" t="s">
        <v>10</v>
      </c>
      <c r="E135" t="s">
        <v>543</v>
      </c>
      <c r="F135" s="2">
        <v>27538</v>
      </c>
      <c r="G135" s="2">
        <v>44013</v>
      </c>
      <c r="H135">
        <f>DATEDIF(Banker[[#This Row],[dob]],Banker[[#This Row],[date_joined]],"Y")</f>
        <v>45</v>
      </c>
      <c r="I135" s="20" t="str" cm="1">
        <f t="array" ref="I135">_xlfn.IFS(Banker[[#This Row],[AGE]]&lt;40,"Young",Banker[[#This Row],[AGE]]&gt;50,"Old",Banker[[#This Row],[AGE]]&lt;=50,"Middleage")</f>
        <v>Middleage</v>
      </c>
      <c r="J135" s="20"/>
    </row>
    <row r="136" spans="1:10" x14ac:dyDescent="0.3">
      <c r="A136" t="s">
        <v>544</v>
      </c>
      <c r="B136" t="s">
        <v>545</v>
      </c>
      <c r="C136" t="s">
        <v>546</v>
      </c>
      <c r="D136" t="s">
        <v>10</v>
      </c>
      <c r="E136" t="s">
        <v>547</v>
      </c>
      <c r="F136" s="2">
        <v>27111</v>
      </c>
      <c r="G136" s="2">
        <v>41012</v>
      </c>
      <c r="H136">
        <f>DATEDIF(Banker[[#This Row],[dob]],Banker[[#This Row],[date_joined]],"Y")</f>
        <v>38</v>
      </c>
      <c r="I136" s="20" t="str" cm="1">
        <f t="array" ref="I136">_xlfn.IFS(Banker[[#This Row],[AGE]]&lt;40,"Young",Banker[[#This Row],[AGE]]&gt;50,"Old",Banker[[#This Row],[AGE]]&lt;=50,"Middleage")</f>
        <v>Young</v>
      </c>
      <c r="J136" s="20"/>
    </row>
    <row r="137" spans="1:10" x14ac:dyDescent="0.3">
      <c r="A137" t="s">
        <v>548</v>
      </c>
      <c r="B137" t="s">
        <v>549</v>
      </c>
      <c r="C137" t="s">
        <v>550</v>
      </c>
      <c r="D137" t="s">
        <v>10</v>
      </c>
      <c r="E137" t="s">
        <v>551</v>
      </c>
      <c r="F137" s="2">
        <v>34077</v>
      </c>
      <c r="G137" s="2">
        <v>43382</v>
      </c>
      <c r="H137">
        <f>DATEDIF(Banker[[#This Row],[dob]],Banker[[#This Row],[date_joined]],"Y")</f>
        <v>25</v>
      </c>
      <c r="I137" s="20" t="str" cm="1">
        <f t="array" ref="I137">_xlfn.IFS(Banker[[#This Row],[AGE]]&lt;40,"Young",Banker[[#This Row],[AGE]]&gt;50,"Old",Banker[[#This Row],[AGE]]&lt;=50,"Middleage")</f>
        <v>Young</v>
      </c>
      <c r="J137" s="20"/>
    </row>
    <row r="138" spans="1:10" x14ac:dyDescent="0.3">
      <c r="A138" t="s">
        <v>552</v>
      </c>
      <c r="B138" t="s">
        <v>553</v>
      </c>
      <c r="C138" t="s">
        <v>554</v>
      </c>
      <c r="D138" t="s">
        <v>10</v>
      </c>
      <c r="E138" t="s">
        <v>555</v>
      </c>
      <c r="F138" s="2">
        <v>32978</v>
      </c>
      <c r="G138" s="2">
        <v>44047</v>
      </c>
      <c r="H138">
        <f>DATEDIF(Banker[[#This Row],[dob]],Banker[[#This Row],[date_joined]],"Y")</f>
        <v>30</v>
      </c>
      <c r="I138" s="20" t="str" cm="1">
        <f t="array" ref="I138">_xlfn.IFS(Banker[[#This Row],[AGE]]&lt;40,"Young",Banker[[#This Row],[AGE]]&gt;50,"Old",Banker[[#This Row],[AGE]]&lt;=50,"Middleage")</f>
        <v>Young</v>
      </c>
      <c r="J138" s="20"/>
    </row>
    <row r="139" spans="1:10" x14ac:dyDescent="0.3">
      <c r="A139" t="s">
        <v>556</v>
      </c>
      <c r="B139" t="s">
        <v>557</v>
      </c>
      <c r="C139" t="s">
        <v>558</v>
      </c>
      <c r="D139" t="s">
        <v>10</v>
      </c>
      <c r="E139" t="s">
        <v>559</v>
      </c>
      <c r="F139" s="2">
        <v>27145</v>
      </c>
      <c r="G139" s="2">
        <v>43087</v>
      </c>
      <c r="H139">
        <f>DATEDIF(Banker[[#This Row],[dob]],Banker[[#This Row],[date_joined]],"Y")</f>
        <v>43</v>
      </c>
      <c r="I139" s="20" t="str" cm="1">
        <f t="array" ref="I139">_xlfn.IFS(Banker[[#This Row],[AGE]]&lt;40,"Young",Banker[[#This Row],[AGE]]&gt;50,"Old",Banker[[#This Row],[AGE]]&lt;=50,"Middleage")</f>
        <v>Middleage</v>
      </c>
      <c r="J139" s="20"/>
    </row>
    <row r="140" spans="1:10" x14ac:dyDescent="0.3">
      <c r="A140" t="s">
        <v>560</v>
      </c>
      <c r="B140" t="s">
        <v>561</v>
      </c>
      <c r="C140" t="s">
        <v>562</v>
      </c>
      <c r="D140" t="s">
        <v>10</v>
      </c>
      <c r="E140" t="s">
        <v>563</v>
      </c>
      <c r="F140" s="2">
        <v>31935</v>
      </c>
      <c r="G140" s="2">
        <v>44020</v>
      </c>
      <c r="H140">
        <f>DATEDIF(Banker[[#This Row],[dob]],Banker[[#This Row],[date_joined]],"Y")</f>
        <v>33</v>
      </c>
      <c r="I140" s="20" t="str" cm="1">
        <f t="array" ref="I140">_xlfn.IFS(Banker[[#This Row],[AGE]]&lt;40,"Young",Banker[[#This Row],[AGE]]&gt;50,"Old",Banker[[#This Row],[AGE]]&lt;=50,"Middleage")</f>
        <v>Young</v>
      </c>
      <c r="J140" s="20"/>
    </row>
    <row r="141" spans="1:10" x14ac:dyDescent="0.3">
      <c r="A141" t="s">
        <v>564</v>
      </c>
      <c r="B141" t="s">
        <v>565</v>
      </c>
      <c r="C141" t="s">
        <v>566</v>
      </c>
      <c r="D141" t="s">
        <v>10</v>
      </c>
      <c r="E141" t="s">
        <v>567</v>
      </c>
      <c r="F141" s="2">
        <v>32902</v>
      </c>
      <c r="G141" s="2">
        <v>43867</v>
      </c>
      <c r="H141">
        <f>DATEDIF(Banker[[#This Row],[dob]],Banker[[#This Row],[date_joined]],"Y")</f>
        <v>30</v>
      </c>
      <c r="I141" s="20" t="str" cm="1">
        <f t="array" ref="I141">_xlfn.IFS(Banker[[#This Row],[AGE]]&lt;40,"Young",Banker[[#This Row],[AGE]]&gt;50,"Old",Banker[[#This Row],[AGE]]&lt;=50,"Middleage")</f>
        <v>Young</v>
      </c>
      <c r="J141" s="20"/>
    </row>
    <row r="142" spans="1:10" x14ac:dyDescent="0.3">
      <c r="A142" t="s">
        <v>568</v>
      </c>
      <c r="B142" t="s">
        <v>569</v>
      </c>
      <c r="C142" t="s">
        <v>570</v>
      </c>
      <c r="D142" t="s">
        <v>10</v>
      </c>
      <c r="E142" t="s">
        <v>571</v>
      </c>
      <c r="F142" s="2">
        <v>32821</v>
      </c>
      <c r="G142" s="2">
        <v>42041</v>
      </c>
      <c r="H142">
        <f>DATEDIF(Banker[[#This Row],[dob]],Banker[[#This Row],[date_joined]],"Y")</f>
        <v>25</v>
      </c>
      <c r="I142" s="20" t="str" cm="1">
        <f t="array" ref="I142">_xlfn.IFS(Banker[[#This Row],[AGE]]&lt;40,"Young",Banker[[#This Row],[AGE]]&gt;50,"Old",Banker[[#This Row],[AGE]]&lt;=50,"Middleage")</f>
        <v>Young</v>
      </c>
      <c r="J142" s="20"/>
    </row>
    <row r="143" spans="1:10" x14ac:dyDescent="0.3">
      <c r="A143" t="s">
        <v>572</v>
      </c>
      <c r="B143" t="s">
        <v>573</v>
      </c>
      <c r="C143" t="s">
        <v>574</v>
      </c>
      <c r="D143" t="s">
        <v>10</v>
      </c>
      <c r="E143" t="s">
        <v>575</v>
      </c>
      <c r="F143" s="2">
        <v>30184</v>
      </c>
      <c r="G143" s="2">
        <v>40189</v>
      </c>
      <c r="H143">
        <f>DATEDIF(Banker[[#This Row],[dob]],Banker[[#This Row],[date_joined]],"Y")</f>
        <v>27</v>
      </c>
      <c r="I143" s="20" t="str" cm="1">
        <f t="array" ref="I143">_xlfn.IFS(Banker[[#This Row],[AGE]]&lt;40,"Young",Banker[[#This Row],[AGE]]&gt;50,"Old",Banker[[#This Row],[AGE]]&lt;=50,"Middleage")</f>
        <v>Young</v>
      </c>
      <c r="J143" s="20"/>
    </row>
    <row r="144" spans="1:10" x14ac:dyDescent="0.3">
      <c r="A144" t="s">
        <v>576</v>
      </c>
      <c r="B144" t="s">
        <v>577</v>
      </c>
      <c r="C144" t="s">
        <v>578</v>
      </c>
      <c r="D144" t="s">
        <v>19</v>
      </c>
      <c r="E144" t="s">
        <v>579</v>
      </c>
      <c r="F144" s="2">
        <v>28874</v>
      </c>
      <c r="G144" s="2">
        <v>42568</v>
      </c>
      <c r="H144">
        <f>DATEDIF(Banker[[#This Row],[dob]],Banker[[#This Row],[date_joined]],"Y")</f>
        <v>37</v>
      </c>
      <c r="I144" s="20" t="str" cm="1">
        <f t="array" ref="I144">_xlfn.IFS(Banker[[#This Row],[AGE]]&lt;40,"Young",Banker[[#This Row],[AGE]]&gt;50,"Old",Banker[[#This Row],[AGE]]&lt;=50,"Middleage")</f>
        <v>Young</v>
      </c>
      <c r="J144" s="20"/>
    </row>
    <row r="145" spans="1:12" x14ac:dyDescent="0.3">
      <c r="A145" t="s">
        <v>580</v>
      </c>
      <c r="B145" t="s">
        <v>250</v>
      </c>
      <c r="C145" t="s">
        <v>581</v>
      </c>
      <c r="D145" t="s">
        <v>19</v>
      </c>
      <c r="E145" t="s">
        <v>582</v>
      </c>
      <c r="F145" s="2">
        <v>32962</v>
      </c>
      <c r="G145" s="2">
        <v>42648</v>
      </c>
      <c r="H145">
        <f>DATEDIF(Banker[[#This Row],[dob]],Banker[[#This Row],[date_joined]],"Y")</f>
        <v>26</v>
      </c>
      <c r="I145" s="20" t="str" cm="1">
        <f t="array" ref="I145">_xlfn.IFS(Banker[[#This Row],[AGE]]&lt;40,"Young",Banker[[#This Row],[AGE]]&gt;50,"Old",Banker[[#This Row],[AGE]]&lt;=50,"Middleage")</f>
        <v>Young</v>
      </c>
      <c r="J145" s="20"/>
    </row>
    <row r="146" spans="1:12" x14ac:dyDescent="0.3">
      <c r="A146" t="s">
        <v>583</v>
      </c>
      <c r="B146" t="s">
        <v>584</v>
      </c>
      <c r="C146" t="s">
        <v>585</v>
      </c>
      <c r="D146" t="s">
        <v>19</v>
      </c>
      <c r="E146" t="s">
        <v>586</v>
      </c>
      <c r="F146" s="2">
        <v>27043</v>
      </c>
      <c r="G146" s="2">
        <v>40645</v>
      </c>
      <c r="H146">
        <f>DATEDIF(Banker[[#This Row],[dob]],Banker[[#This Row],[date_joined]],"Y")</f>
        <v>37</v>
      </c>
      <c r="I146" s="20" t="str" cm="1">
        <f t="array" ref="I146">_xlfn.IFS(Banker[[#This Row],[AGE]]&lt;40,"Young",Banker[[#This Row],[AGE]]&gt;50,"Old",Banker[[#This Row],[AGE]]&lt;=50,"Middleage")</f>
        <v>Young</v>
      </c>
      <c r="J146" s="20"/>
    </row>
    <row r="147" spans="1:12" x14ac:dyDescent="0.3">
      <c r="A147" t="s">
        <v>587</v>
      </c>
      <c r="B147" t="s">
        <v>588</v>
      </c>
      <c r="C147" t="s">
        <v>589</v>
      </c>
      <c r="D147" t="s">
        <v>19</v>
      </c>
      <c r="E147" t="s">
        <v>590</v>
      </c>
      <c r="F147" s="2">
        <v>26258</v>
      </c>
      <c r="G147" s="2">
        <v>43837</v>
      </c>
      <c r="H147">
        <f>DATEDIF(Banker[[#This Row],[dob]],Banker[[#This Row],[date_joined]],"Y")</f>
        <v>48</v>
      </c>
      <c r="I147" s="20" t="str" cm="1">
        <f t="array" ref="I147">_xlfn.IFS(Banker[[#This Row],[AGE]]&lt;40,"Young",Banker[[#This Row],[AGE]]&gt;50,"Old",Banker[[#This Row],[AGE]]&lt;=50,"Middleage")</f>
        <v>Middleage</v>
      </c>
      <c r="J147" s="20"/>
    </row>
    <row r="148" spans="1:12" x14ac:dyDescent="0.3">
      <c r="A148" t="s">
        <v>591</v>
      </c>
      <c r="B148" t="s">
        <v>592</v>
      </c>
      <c r="C148" t="s">
        <v>593</v>
      </c>
      <c r="D148" t="s">
        <v>19</v>
      </c>
      <c r="E148" t="s">
        <v>594</v>
      </c>
      <c r="F148" s="2">
        <v>26689</v>
      </c>
      <c r="G148" s="2">
        <v>44049</v>
      </c>
      <c r="H148">
        <f>DATEDIF(Banker[[#This Row],[dob]],Banker[[#This Row],[date_joined]],"Y")</f>
        <v>47</v>
      </c>
      <c r="I148" s="20" t="str" cm="1">
        <f t="array" ref="I148">_xlfn.IFS(Banker[[#This Row],[AGE]]&lt;40,"Young",Banker[[#This Row],[AGE]]&gt;50,"Old",Banker[[#This Row],[AGE]]&lt;=50,"Middleage")</f>
        <v>Middleage</v>
      </c>
      <c r="J148" s="20"/>
    </row>
    <row r="149" spans="1:12" x14ac:dyDescent="0.3">
      <c r="A149" t="s">
        <v>595</v>
      </c>
      <c r="B149" t="s">
        <v>596</v>
      </c>
      <c r="C149" t="s">
        <v>597</v>
      </c>
      <c r="D149" t="s">
        <v>10</v>
      </c>
      <c r="E149" t="s">
        <v>598</v>
      </c>
      <c r="F149" s="2">
        <v>27616</v>
      </c>
      <c r="G149" s="2">
        <v>44155</v>
      </c>
      <c r="H149">
        <f>DATEDIF(Banker[[#This Row],[dob]],Banker[[#This Row],[date_joined]],"Y")</f>
        <v>45</v>
      </c>
      <c r="I149" s="20" t="str" cm="1">
        <f t="array" ref="I149">_xlfn.IFS(Banker[[#This Row],[AGE]]&lt;40,"Young",Banker[[#This Row],[AGE]]&gt;50,"Old",Banker[[#This Row],[AGE]]&lt;=50,"Middleage")</f>
        <v>Middleage</v>
      </c>
      <c r="J149" s="20"/>
    </row>
    <row r="150" spans="1:12" x14ac:dyDescent="0.3">
      <c r="A150" t="s">
        <v>599</v>
      </c>
      <c r="B150" t="s">
        <v>600</v>
      </c>
      <c r="C150" t="s">
        <v>601</v>
      </c>
      <c r="D150" t="s">
        <v>19</v>
      </c>
      <c r="E150" t="s">
        <v>602</v>
      </c>
      <c r="F150" s="2">
        <v>27591</v>
      </c>
      <c r="G150" s="2">
        <v>44264</v>
      </c>
      <c r="H150">
        <f>DATEDIF(Banker[[#This Row],[dob]],Banker[[#This Row],[date_joined]],"Y")</f>
        <v>45</v>
      </c>
      <c r="I150" s="20" t="str" cm="1">
        <f t="array" ref="I150">_xlfn.IFS(Banker[[#This Row],[AGE]]&lt;40,"Young",Banker[[#This Row],[AGE]]&gt;50,"Old",Banker[[#This Row],[AGE]]&lt;=50,"Middleage")</f>
        <v>Middleage</v>
      </c>
      <c r="J150" s="20"/>
    </row>
    <row r="151" spans="1:12" x14ac:dyDescent="0.3">
      <c r="A151" t="s">
        <v>603</v>
      </c>
      <c r="B151" t="s">
        <v>604</v>
      </c>
      <c r="C151" t="s">
        <v>605</v>
      </c>
      <c r="D151" t="s">
        <v>10</v>
      </c>
      <c r="E151" t="s">
        <v>606</v>
      </c>
      <c r="F151" s="2">
        <v>31145</v>
      </c>
      <c r="G151" s="2">
        <v>40984</v>
      </c>
      <c r="H151">
        <f>DATEDIF(Banker[[#This Row],[dob]],Banker[[#This Row],[date_joined]],"Y")</f>
        <v>26</v>
      </c>
      <c r="I151" s="20" t="str" cm="1">
        <f t="array" ref="I151">_xlfn.IFS(Banker[[#This Row],[AGE]]&lt;40,"Young",Banker[[#This Row],[AGE]]&gt;50,"Old",Banker[[#This Row],[AGE]]&lt;=50,"Middleage")</f>
        <v>Young</v>
      </c>
      <c r="J151" s="20"/>
    </row>
    <row r="152" spans="1:12" x14ac:dyDescent="0.3">
      <c r="L152">
        <f>COUNTA(Banker[AGE2(Bucket)])</f>
        <v>150</v>
      </c>
    </row>
    <row r="153" spans="1:12" x14ac:dyDescent="0.3">
      <c r="J153" s="2"/>
      <c r="L153" cm="1">
        <f t="array" ref="L153">COUNTIF(Banker[AGE2(Bucket)],Young)</f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AD3DD-0E2E-492E-B353-79AED6998389}">
  <dimension ref="A1:I1001"/>
  <sheetViews>
    <sheetView workbookViewId="0">
      <selection activeCell="A13" sqref="A13:A998"/>
    </sheetView>
  </sheetViews>
  <sheetFormatPr defaultRowHeight="14.4" x14ac:dyDescent="0.3"/>
  <cols>
    <col min="1" max="1" width="15.88671875" bestFit="1" customWidth="1"/>
    <col min="2" max="2" width="14.44140625" bestFit="1" customWidth="1"/>
    <col min="3" max="3" width="14.109375" bestFit="1" customWidth="1"/>
    <col min="4" max="4" width="36.109375" bestFit="1" customWidth="1"/>
    <col min="5" max="5" width="11.33203125" bestFit="1" customWidth="1"/>
    <col min="6" max="6" width="12.33203125" bestFit="1" customWidth="1"/>
    <col min="7" max="7" width="10.33203125" bestFit="1" customWidth="1"/>
    <col min="8" max="8" width="18.6640625" bestFit="1" customWidth="1"/>
    <col min="9" max="9" width="20.6640625" bestFit="1" customWidth="1"/>
  </cols>
  <sheetData>
    <row r="1" spans="1:9" x14ac:dyDescent="0.3">
      <c r="A1" s="3" t="s">
        <v>607</v>
      </c>
      <c r="B1" s="3" t="s">
        <v>1</v>
      </c>
      <c r="C1" s="3" t="s">
        <v>2</v>
      </c>
      <c r="D1" s="3" t="s">
        <v>608</v>
      </c>
      <c r="E1" s="3" t="s">
        <v>3</v>
      </c>
      <c r="F1" s="3" t="s">
        <v>4</v>
      </c>
      <c r="G1" s="3" t="s">
        <v>5</v>
      </c>
      <c r="H1" s="3" t="s">
        <v>609</v>
      </c>
      <c r="I1" s="3" t="s">
        <v>610</v>
      </c>
    </row>
    <row r="2" spans="1:9" x14ac:dyDescent="0.3">
      <c r="A2">
        <v>1</v>
      </c>
      <c r="B2" t="s">
        <v>611</v>
      </c>
      <c r="C2" t="s">
        <v>612</v>
      </c>
      <c r="D2" t="s">
        <v>613</v>
      </c>
      <c r="E2" t="s">
        <v>19</v>
      </c>
      <c r="F2" t="s">
        <v>614</v>
      </c>
      <c r="G2" s="2">
        <v>23602</v>
      </c>
      <c r="H2" s="2">
        <v>42765</v>
      </c>
      <c r="I2" t="s">
        <v>615</v>
      </c>
    </row>
    <row r="3" spans="1:9" x14ac:dyDescent="0.3">
      <c r="A3">
        <v>2</v>
      </c>
      <c r="B3" t="s">
        <v>616</v>
      </c>
      <c r="C3" t="s">
        <v>617</v>
      </c>
      <c r="D3" t="s">
        <v>618</v>
      </c>
      <c r="E3" t="s">
        <v>19</v>
      </c>
      <c r="F3" t="s">
        <v>619</v>
      </c>
      <c r="G3" s="2">
        <v>25789</v>
      </c>
      <c r="H3" s="2">
        <v>41644</v>
      </c>
      <c r="I3" t="s">
        <v>620</v>
      </c>
    </row>
    <row r="4" spans="1:9" x14ac:dyDescent="0.3">
      <c r="A4">
        <v>3</v>
      </c>
      <c r="B4" t="s">
        <v>621</v>
      </c>
      <c r="C4" t="s">
        <v>622</v>
      </c>
      <c r="D4" t="s">
        <v>623</v>
      </c>
      <c r="E4" t="s">
        <v>19</v>
      </c>
      <c r="F4" t="s">
        <v>624</v>
      </c>
      <c r="G4" s="2">
        <v>18394</v>
      </c>
      <c r="H4" s="2">
        <v>42907</v>
      </c>
      <c r="I4" t="s">
        <v>625</v>
      </c>
    </row>
    <row r="5" spans="1:9" x14ac:dyDescent="0.3">
      <c r="A5">
        <v>4</v>
      </c>
      <c r="B5" t="s">
        <v>626</v>
      </c>
      <c r="C5" t="s">
        <v>627</v>
      </c>
      <c r="D5" t="s">
        <v>628</v>
      </c>
      <c r="E5" t="s">
        <v>19</v>
      </c>
      <c r="F5" t="s">
        <v>629</v>
      </c>
      <c r="G5" s="2">
        <v>26798</v>
      </c>
      <c r="H5" s="2">
        <v>42659</v>
      </c>
      <c r="I5" t="s">
        <v>630</v>
      </c>
    </row>
    <row r="6" spans="1:9" x14ac:dyDescent="0.3">
      <c r="A6">
        <v>5</v>
      </c>
      <c r="B6" t="s">
        <v>631</v>
      </c>
      <c r="C6" t="s">
        <v>632</v>
      </c>
      <c r="D6" t="s">
        <v>633</v>
      </c>
      <c r="E6" t="s">
        <v>10</v>
      </c>
      <c r="F6" t="s">
        <v>634</v>
      </c>
      <c r="G6" s="2">
        <v>20754</v>
      </c>
      <c r="H6" s="2">
        <v>43947</v>
      </c>
      <c r="I6" t="s">
        <v>635</v>
      </c>
    </row>
    <row r="7" spans="1:9" x14ac:dyDescent="0.3">
      <c r="A7">
        <v>6</v>
      </c>
      <c r="B7" t="s">
        <v>636</v>
      </c>
      <c r="C7" t="s">
        <v>637</v>
      </c>
      <c r="D7" t="s">
        <v>638</v>
      </c>
      <c r="E7" t="s">
        <v>19</v>
      </c>
      <c r="F7" t="s">
        <v>639</v>
      </c>
      <c r="G7" s="2">
        <v>21116</v>
      </c>
      <c r="H7" s="2">
        <v>42335</v>
      </c>
      <c r="I7" t="s">
        <v>640</v>
      </c>
    </row>
    <row r="8" spans="1:9" x14ac:dyDescent="0.3">
      <c r="A8">
        <v>7</v>
      </c>
      <c r="B8" t="s">
        <v>641</v>
      </c>
      <c r="C8" t="s">
        <v>642</v>
      </c>
      <c r="D8" t="s">
        <v>643</v>
      </c>
      <c r="E8" t="s">
        <v>10</v>
      </c>
      <c r="F8" t="s">
        <v>644</v>
      </c>
      <c r="G8" s="2">
        <v>20110</v>
      </c>
      <c r="H8" s="2">
        <v>42856</v>
      </c>
      <c r="I8" t="s">
        <v>645</v>
      </c>
    </row>
    <row r="9" spans="1:9" x14ac:dyDescent="0.3">
      <c r="A9">
        <v>8</v>
      </c>
      <c r="B9" t="s">
        <v>646</v>
      </c>
      <c r="C9" t="s">
        <v>647</v>
      </c>
      <c r="D9" t="s">
        <v>648</v>
      </c>
      <c r="E9" t="s">
        <v>19</v>
      </c>
      <c r="F9" t="s">
        <v>649</v>
      </c>
      <c r="G9" s="2">
        <v>18347</v>
      </c>
      <c r="H9" s="2">
        <v>43905</v>
      </c>
      <c r="I9" t="s">
        <v>650</v>
      </c>
    </row>
    <row r="10" spans="1:9" x14ac:dyDescent="0.3">
      <c r="A10">
        <v>9</v>
      </c>
      <c r="B10" t="s">
        <v>651</v>
      </c>
      <c r="C10" t="s">
        <v>652</v>
      </c>
      <c r="D10" t="s">
        <v>653</v>
      </c>
      <c r="E10" t="s">
        <v>10</v>
      </c>
      <c r="F10" t="s">
        <v>654</v>
      </c>
      <c r="G10" s="2">
        <v>18876</v>
      </c>
      <c r="H10" s="2">
        <v>44446</v>
      </c>
      <c r="I10" t="s">
        <v>655</v>
      </c>
    </row>
    <row r="11" spans="1:9" x14ac:dyDescent="0.3">
      <c r="A11">
        <v>10</v>
      </c>
      <c r="B11" t="s">
        <v>656</v>
      </c>
      <c r="C11" t="s">
        <v>657</v>
      </c>
      <c r="D11" t="s">
        <v>658</v>
      </c>
      <c r="E11" t="s">
        <v>10</v>
      </c>
      <c r="F11" t="s">
        <v>659</v>
      </c>
      <c r="G11" s="2">
        <v>28173</v>
      </c>
      <c r="H11" s="2">
        <v>41703</v>
      </c>
      <c r="I11" t="s">
        <v>660</v>
      </c>
    </row>
    <row r="12" spans="1:9" x14ac:dyDescent="0.3">
      <c r="A12">
        <v>11</v>
      </c>
      <c r="B12" t="s">
        <v>661</v>
      </c>
      <c r="C12" t="s">
        <v>662</v>
      </c>
      <c r="D12" t="s">
        <v>663</v>
      </c>
      <c r="E12" t="s">
        <v>19</v>
      </c>
      <c r="F12" t="s">
        <v>664</v>
      </c>
      <c r="G12" s="2">
        <v>28273</v>
      </c>
      <c r="H12" s="2">
        <v>40920</v>
      </c>
      <c r="I12" t="s">
        <v>665</v>
      </c>
    </row>
    <row r="13" spans="1:9" x14ac:dyDescent="0.3">
      <c r="A13">
        <v>12</v>
      </c>
      <c r="B13" t="s">
        <v>666</v>
      </c>
      <c r="C13" t="s">
        <v>667</v>
      </c>
      <c r="D13" t="s">
        <v>668</v>
      </c>
      <c r="E13" t="s">
        <v>19</v>
      </c>
      <c r="F13" t="s">
        <v>669</v>
      </c>
      <c r="G13" s="2">
        <v>31342</v>
      </c>
      <c r="H13" s="2">
        <v>44510</v>
      </c>
      <c r="I13" t="s">
        <v>670</v>
      </c>
    </row>
    <row r="14" spans="1:9" x14ac:dyDescent="0.3">
      <c r="A14">
        <v>13</v>
      </c>
      <c r="B14" t="s">
        <v>671</v>
      </c>
      <c r="C14" t="s">
        <v>672</v>
      </c>
      <c r="D14" t="s">
        <v>673</v>
      </c>
      <c r="E14" t="s">
        <v>19</v>
      </c>
      <c r="F14" t="s">
        <v>674</v>
      </c>
      <c r="G14" s="2">
        <v>28308</v>
      </c>
      <c r="H14" s="2">
        <v>42298</v>
      </c>
      <c r="I14" t="s">
        <v>675</v>
      </c>
    </row>
    <row r="15" spans="1:9" x14ac:dyDescent="0.3">
      <c r="A15">
        <v>14</v>
      </c>
      <c r="B15" t="s">
        <v>676</v>
      </c>
      <c r="C15" t="s">
        <v>677</v>
      </c>
      <c r="D15" t="s">
        <v>678</v>
      </c>
      <c r="E15" t="s">
        <v>10</v>
      </c>
      <c r="F15" t="s">
        <v>679</v>
      </c>
      <c r="G15" s="2">
        <v>21917</v>
      </c>
      <c r="H15" s="2">
        <v>42473</v>
      </c>
      <c r="I15" t="s">
        <v>680</v>
      </c>
    </row>
    <row r="16" spans="1:9" x14ac:dyDescent="0.3">
      <c r="A16">
        <v>15</v>
      </c>
      <c r="B16" t="s">
        <v>681</v>
      </c>
      <c r="C16" t="s">
        <v>682</v>
      </c>
      <c r="D16" t="s">
        <v>683</v>
      </c>
      <c r="E16" t="s">
        <v>10</v>
      </c>
      <c r="F16" t="s">
        <v>684</v>
      </c>
      <c r="G16" s="2">
        <v>19180</v>
      </c>
      <c r="H16" s="2">
        <v>41265</v>
      </c>
      <c r="I16" t="s">
        <v>625</v>
      </c>
    </row>
    <row r="17" spans="1:9" x14ac:dyDescent="0.3">
      <c r="A17">
        <v>16</v>
      </c>
      <c r="B17" t="s">
        <v>685</v>
      </c>
      <c r="C17" t="s">
        <v>686</v>
      </c>
      <c r="D17" t="s">
        <v>687</v>
      </c>
      <c r="E17" t="s">
        <v>19</v>
      </c>
      <c r="F17" t="s">
        <v>688</v>
      </c>
      <c r="G17" s="2">
        <v>25676</v>
      </c>
      <c r="H17" s="2">
        <v>41732</v>
      </c>
      <c r="I17" t="s">
        <v>670</v>
      </c>
    </row>
    <row r="18" spans="1:9" x14ac:dyDescent="0.3">
      <c r="A18">
        <v>17</v>
      </c>
      <c r="B18" t="s">
        <v>689</v>
      </c>
      <c r="C18" t="s">
        <v>690</v>
      </c>
      <c r="D18" t="s">
        <v>691</v>
      </c>
      <c r="E18" t="s">
        <v>19</v>
      </c>
      <c r="F18" t="s">
        <v>692</v>
      </c>
      <c r="G18" s="2">
        <v>23474</v>
      </c>
      <c r="H18" s="2">
        <v>43188</v>
      </c>
      <c r="I18" t="s">
        <v>693</v>
      </c>
    </row>
    <row r="19" spans="1:9" x14ac:dyDescent="0.3">
      <c r="A19">
        <v>18</v>
      </c>
      <c r="B19" t="s">
        <v>694</v>
      </c>
      <c r="C19" t="s">
        <v>695</v>
      </c>
      <c r="D19" t="s">
        <v>696</v>
      </c>
      <c r="E19" t="s">
        <v>10</v>
      </c>
      <c r="F19" t="s">
        <v>697</v>
      </c>
      <c r="G19" s="2">
        <v>22916</v>
      </c>
      <c r="H19" s="2">
        <v>41766</v>
      </c>
      <c r="I19" t="s">
        <v>665</v>
      </c>
    </row>
    <row r="20" spans="1:9" x14ac:dyDescent="0.3">
      <c r="A20">
        <v>19</v>
      </c>
      <c r="B20" t="s">
        <v>698</v>
      </c>
      <c r="C20" t="s">
        <v>699</v>
      </c>
      <c r="D20" t="s">
        <v>700</v>
      </c>
      <c r="E20" t="s">
        <v>19</v>
      </c>
      <c r="F20" t="s">
        <v>701</v>
      </c>
      <c r="G20" s="2">
        <v>29754</v>
      </c>
      <c r="H20" s="2">
        <v>42343</v>
      </c>
      <c r="I20" t="s">
        <v>670</v>
      </c>
    </row>
    <row r="21" spans="1:9" x14ac:dyDescent="0.3">
      <c r="A21">
        <v>20</v>
      </c>
      <c r="B21" t="s">
        <v>702</v>
      </c>
      <c r="C21" t="s">
        <v>703</v>
      </c>
      <c r="D21" t="s">
        <v>704</v>
      </c>
      <c r="E21" t="s">
        <v>10</v>
      </c>
      <c r="F21" t="s">
        <v>705</v>
      </c>
      <c r="G21" s="2">
        <v>18730</v>
      </c>
      <c r="H21" s="2">
        <v>41605</v>
      </c>
      <c r="I21" t="s">
        <v>706</v>
      </c>
    </row>
    <row r="22" spans="1:9" x14ac:dyDescent="0.3">
      <c r="A22">
        <v>21</v>
      </c>
      <c r="B22" t="s">
        <v>707</v>
      </c>
      <c r="C22" t="s">
        <v>708</v>
      </c>
      <c r="D22" t="s">
        <v>709</v>
      </c>
      <c r="E22" t="s">
        <v>10</v>
      </c>
      <c r="F22" t="s">
        <v>710</v>
      </c>
      <c r="G22" s="2">
        <v>18890</v>
      </c>
      <c r="H22" s="2">
        <v>41279</v>
      </c>
      <c r="I22" t="s">
        <v>670</v>
      </c>
    </row>
    <row r="23" spans="1:9" x14ac:dyDescent="0.3">
      <c r="A23">
        <v>22</v>
      </c>
      <c r="B23" t="s">
        <v>711</v>
      </c>
      <c r="C23" t="s">
        <v>712</v>
      </c>
      <c r="D23" t="s">
        <v>713</v>
      </c>
      <c r="E23" t="s">
        <v>19</v>
      </c>
      <c r="F23" t="s">
        <v>714</v>
      </c>
      <c r="G23" s="2">
        <v>25989</v>
      </c>
      <c r="H23" s="2">
        <v>42258</v>
      </c>
      <c r="I23" t="s">
        <v>715</v>
      </c>
    </row>
    <row r="24" spans="1:9" x14ac:dyDescent="0.3">
      <c r="A24">
        <v>23</v>
      </c>
      <c r="B24" t="s">
        <v>716</v>
      </c>
      <c r="C24" t="s">
        <v>717</v>
      </c>
      <c r="D24" t="s">
        <v>718</v>
      </c>
      <c r="E24" t="s">
        <v>10</v>
      </c>
      <c r="F24" t="s">
        <v>719</v>
      </c>
      <c r="G24" s="2">
        <v>24966</v>
      </c>
      <c r="H24" s="2">
        <v>44479</v>
      </c>
      <c r="I24" t="s">
        <v>720</v>
      </c>
    </row>
    <row r="25" spans="1:9" x14ac:dyDescent="0.3">
      <c r="A25">
        <v>24</v>
      </c>
      <c r="B25" t="s">
        <v>721</v>
      </c>
      <c r="C25" t="s">
        <v>722</v>
      </c>
      <c r="D25" t="s">
        <v>723</v>
      </c>
      <c r="E25" t="s">
        <v>10</v>
      </c>
      <c r="F25" t="s">
        <v>724</v>
      </c>
      <c r="G25" s="2">
        <v>18395</v>
      </c>
      <c r="H25" s="2">
        <v>42805</v>
      </c>
      <c r="I25" t="s">
        <v>670</v>
      </c>
    </row>
    <row r="26" spans="1:9" x14ac:dyDescent="0.3">
      <c r="A26">
        <v>25</v>
      </c>
      <c r="B26" t="s">
        <v>725</v>
      </c>
      <c r="C26" t="s">
        <v>726</v>
      </c>
      <c r="D26" t="s">
        <v>727</v>
      </c>
      <c r="E26" t="s">
        <v>19</v>
      </c>
      <c r="F26" t="s">
        <v>728</v>
      </c>
      <c r="G26" s="2">
        <v>24242</v>
      </c>
      <c r="H26" s="2">
        <v>42480</v>
      </c>
      <c r="I26" t="s">
        <v>675</v>
      </c>
    </row>
    <row r="27" spans="1:9" x14ac:dyDescent="0.3">
      <c r="A27">
        <v>26</v>
      </c>
      <c r="B27" t="s">
        <v>729</v>
      </c>
      <c r="C27" t="s">
        <v>730</v>
      </c>
      <c r="D27" t="s">
        <v>731</v>
      </c>
      <c r="E27" t="s">
        <v>10</v>
      </c>
      <c r="F27" t="s">
        <v>732</v>
      </c>
      <c r="G27" s="2">
        <v>24247</v>
      </c>
      <c r="H27" s="2">
        <v>43138</v>
      </c>
      <c r="I27" t="s">
        <v>733</v>
      </c>
    </row>
    <row r="28" spans="1:9" x14ac:dyDescent="0.3">
      <c r="A28">
        <v>27</v>
      </c>
      <c r="B28" t="s">
        <v>734</v>
      </c>
      <c r="C28" t="s">
        <v>735</v>
      </c>
      <c r="D28" t="s">
        <v>736</v>
      </c>
      <c r="E28" t="s">
        <v>19</v>
      </c>
      <c r="F28" t="s">
        <v>737</v>
      </c>
      <c r="G28" s="2">
        <v>18322</v>
      </c>
      <c r="H28" s="2">
        <v>41028</v>
      </c>
      <c r="I28" t="s">
        <v>738</v>
      </c>
    </row>
    <row r="29" spans="1:9" x14ac:dyDescent="0.3">
      <c r="A29">
        <v>28</v>
      </c>
      <c r="B29" t="s">
        <v>739</v>
      </c>
      <c r="C29" t="s">
        <v>740</v>
      </c>
      <c r="D29" t="s">
        <v>741</v>
      </c>
      <c r="E29" t="s">
        <v>19</v>
      </c>
      <c r="F29" t="s">
        <v>742</v>
      </c>
      <c r="G29" s="2">
        <v>29873</v>
      </c>
      <c r="H29" s="2">
        <v>42274</v>
      </c>
      <c r="I29" t="s">
        <v>675</v>
      </c>
    </row>
    <row r="30" spans="1:9" x14ac:dyDescent="0.3">
      <c r="A30">
        <v>29</v>
      </c>
      <c r="B30" t="s">
        <v>743</v>
      </c>
      <c r="C30" t="s">
        <v>744</v>
      </c>
      <c r="D30" t="s">
        <v>745</v>
      </c>
      <c r="E30" t="s">
        <v>10</v>
      </c>
      <c r="F30" t="s">
        <v>746</v>
      </c>
      <c r="G30" s="2">
        <v>27422</v>
      </c>
      <c r="H30" s="2">
        <v>43830</v>
      </c>
      <c r="I30" t="s">
        <v>747</v>
      </c>
    </row>
    <row r="31" spans="1:9" x14ac:dyDescent="0.3">
      <c r="A31">
        <v>30</v>
      </c>
      <c r="B31" t="s">
        <v>748</v>
      </c>
      <c r="C31" t="s">
        <v>749</v>
      </c>
      <c r="D31" t="s">
        <v>750</v>
      </c>
      <c r="E31" t="s">
        <v>19</v>
      </c>
      <c r="F31" t="s">
        <v>751</v>
      </c>
      <c r="G31" s="2">
        <v>27810</v>
      </c>
      <c r="H31" s="2">
        <v>44293</v>
      </c>
      <c r="I31" t="s">
        <v>752</v>
      </c>
    </row>
    <row r="32" spans="1:9" x14ac:dyDescent="0.3">
      <c r="A32">
        <v>31</v>
      </c>
      <c r="B32" t="s">
        <v>753</v>
      </c>
      <c r="C32" t="s">
        <v>754</v>
      </c>
      <c r="D32" t="s">
        <v>755</v>
      </c>
      <c r="E32" t="s">
        <v>19</v>
      </c>
      <c r="F32" t="s">
        <v>756</v>
      </c>
      <c r="G32" s="2">
        <v>19061</v>
      </c>
      <c r="H32" s="2">
        <v>41519</v>
      </c>
      <c r="I32" t="s">
        <v>757</v>
      </c>
    </row>
    <row r="33" spans="1:9" x14ac:dyDescent="0.3">
      <c r="A33">
        <v>32</v>
      </c>
      <c r="B33" t="s">
        <v>758</v>
      </c>
      <c r="C33" t="s">
        <v>759</v>
      </c>
      <c r="D33" t="s">
        <v>760</v>
      </c>
      <c r="E33" t="s">
        <v>10</v>
      </c>
      <c r="F33" t="s">
        <v>761</v>
      </c>
      <c r="G33" s="2">
        <v>19580</v>
      </c>
      <c r="H33" s="2">
        <v>44542</v>
      </c>
      <c r="I33" t="s">
        <v>762</v>
      </c>
    </row>
    <row r="34" spans="1:9" x14ac:dyDescent="0.3">
      <c r="A34">
        <v>33</v>
      </c>
      <c r="B34" t="s">
        <v>763</v>
      </c>
      <c r="C34" t="s">
        <v>764</v>
      </c>
      <c r="D34" t="s">
        <v>765</v>
      </c>
      <c r="E34" t="s">
        <v>10</v>
      </c>
      <c r="F34" t="s">
        <v>766</v>
      </c>
      <c r="G34" s="2">
        <v>20571</v>
      </c>
      <c r="H34" s="2">
        <v>43099</v>
      </c>
      <c r="I34" t="s">
        <v>706</v>
      </c>
    </row>
    <row r="35" spans="1:9" x14ac:dyDescent="0.3">
      <c r="A35">
        <v>34</v>
      </c>
      <c r="B35" t="s">
        <v>767</v>
      </c>
      <c r="C35" t="s">
        <v>768</v>
      </c>
      <c r="D35" t="s">
        <v>769</v>
      </c>
      <c r="E35" t="s">
        <v>10</v>
      </c>
      <c r="F35" t="s">
        <v>770</v>
      </c>
      <c r="G35" s="2">
        <v>25385</v>
      </c>
      <c r="H35" s="2">
        <v>43490</v>
      </c>
      <c r="I35" t="s">
        <v>675</v>
      </c>
    </row>
    <row r="36" spans="1:9" x14ac:dyDescent="0.3">
      <c r="A36">
        <v>35</v>
      </c>
      <c r="B36" t="s">
        <v>771</v>
      </c>
      <c r="C36" t="s">
        <v>772</v>
      </c>
      <c r="D36" t="s">
        <v>773</v>
      </c>
      <c r="E36" t="s">
        <v>19</v>
      </c>
      <c r="F36" t="s">
        <v>774</v>
      </c>
      <c r="G36" s="2">
        <v>27399</v>
      </c>
      <c r="H36" s="2">
        <v>42039</v>
      </c>
      <c r="I36" t="s">
        <v>775</v>
      </c>
    </row>
    <row r="37" spans="1:9" x14ac:dyDescent="0.3">
      <c r="A37">
        <v>36</v>
      </c>
      <c r="B37" t="s">
        <v>776</v>
      </c>
      <c r="C37" t="s">
        <v>777</v>
      </c>
      <c r="D37" t="s">
        <v>778</v>
      </c>
      <c r="E37" t="s">
        <v>10</v>
      </c>
      <c r="F37" t="s">
        <v>779</v>
      </c>
      <c r="G37" s="2">
        <v>29188</v>
      </c>
      <c r="H37" s="2">
        <v>41055</v>
      </c>
      <c r="I37" t="s">
        <v>780</v>
      </c>
    </row>
    <row r="38" spans="1:9" x14ac:dyDescent="0.3">
      <c r="A38">
        <v>37</v>
      </c>
      <c r="B38" t="s">
        <v>781</v>
      </c>
      <c r="C38" t="s">
        <v>782</v>
      </c>
      <c r="D38" t="s">
        <v>783</v>
      </c>
      <c r="E38" t="s">
        <v>10</v>
      </c>
      <c r="F38" t="s">
        <v>784</v>
      </c>
      <c r="G38" s="2">
        <v>28957</v>
      </c>
      <c r="H38" s="2">
        <v>42441</v>
      </c>
      <c r="I38" t="s">
        <v>670</v>
      </c>
    </row>
    <row r="39" spans="1:9" x14ac:dyDescent="0.3">
      <c r="A39">
        <v>38</v>
      </c>
      <c r="B39" t="s">
        <v>785</v>
      </c>
      <c r="C39" t="s">
        <v>786</v>
      </c>
      <c r="D39" t="s">
        <v>787</v>
      </c>
      <c r="E39" t="s">
        <v>19</v>
      </c>
      <c r="F39" t="s">
        <v>788</v>
      </c>
      <c r="G39" s="2">
        <v>32614</v>
      </c>
      <c r="H39" s="2">
        <v>44522</v>
      </c>
      <c r="I39" t="s">
        <v>706</v>
      </c>
    </row>
    <row r="40" spans="1:9" x14ac:dyDescent="0.3">
      <c r="A40">
        <v>39</v>
      </c>
      <c r="B40" t="s">
        <v>789</v>
      </c>
      <c r="C40" t="s">
        <v>790</v>
      </c>
      <c r="D40" t="s">
        <v>791</v>
      </c>
      <c r="E40" t="s">
        <v>10</v>
      </c>
      <c r="F40" t="s">
        <v>792</v>
      </c>
      <c r="G40" s="2">
        <v>32249</v>
      </c>
      <c r="H40" s="2">
        <v>42343</v>
      </c>
      <c r="I40" t="s">
        <v>655</v>
      </c>
    </row>
    <row r="41" spans="1:9" x14ac:dyDescent="0.3">
      <c r="A41">
        <v>40</v>
      </c>
      <c r="B41" t="s">
        <v>793</v>
      </c>
      <c r="C41" t="s">
        <v>794</v>
      </c>
      <c r="D41" t="s">
        <v>795</v>
      </c>
      <c r="E41" t="s">
        <v>10</v>
      </c>
      <c r="F41" t="s">
        <v>796</v>
      </c>
      <c r="G41" s="2">
        <v>24750</v>
      </c>
      <c r="H41" s="2">
        <v>41546</v>
      </c>
      <c r="I41" t="s">
        <v>675</v>
      </c>
    </row>
    <row r="42" spans="1:9" x14ac:dyDescent="0.3">
      <c r="A42">
        <v>41</v>
      </c>
      <c r="B42" t="s">
        <v>797</v>
      </c>
      <c r="C42" t="s">
        <v>798</v>
      </c>
      <c r="D42" t="s">
        <v>799</v>
      </c>
      <c r="E42" t="s">
        <v>19</v>
      </c>
      <c r="F42" t="s">
        <v>800</v>
      </c>
      <c r="G42" s="2">
        <v>20659</v>
      </c>
      <c r="H42" s="2">
        <v>42319</v>
      </c>
      <c r="I42" t="s">
        <v>670</v>
      </c>
    </row>
    <row r="43" spans="1:9" x14ac:dyDescent="0.3">
      <c r="A43">
        <v>42</v>
      </c>
      <c r="B43" t="s">
        <v>801</v>
      </c>
      <c r="C43" t="s">
        <v>802</v>
      </c>
      <c r="D43" t="s">
        <v>803</v>
      </c>
      <c r="E43" t="s">
        <v>19</v>
      </c>
      <c r="F43" t="s">
        <v>804</v>
      </c>
      <c r="G43" s="2">
        <v>23325</v>
      </c>
      <c r="H43" s="2">
        <v>43797</v>
      </c>
      <c r="I43" t="s">
        <v>670</v>
      </c>
    </row>
    <row r="44" spans="1:9" x14ac:dyDescent="0.3">
      <c r="A44">
        <v>43</v>
      </c>
      <c r="B44" t="s">
        <v>805</v>
      </c>
      <c r="C44" t="s">
        <v>806</v>
      </c>
      <c r="D44" t="s">
        <v>807</v>
      </c>
      <c r="E44" t="s">
        <v>10</v>
      </c>
      <c r="F44" t="s">
        <v>808</v>
      </c>
      <c r="G44" s="2">
        <v>32767</v>
      </c>
      <c r="H44" s="2">
        <v>44237</v>
      </c>
      <c r="I44" t="s">
        <v>809</v>
      </c>
    </row>
    <row r="45" spans="1:9" x14ac:dyDescent="0.3">
      <c r="A45">
        <v>44</v>
      </c>
      <c r="B45" t="s">
        <v>810</v>
      </c>
      <c r="C45" t="s">
        <v>811</v>
      </c>
      <c r="D45" t="s">
        <v>812</v>
      </c>
      <c r="E45" t="s">
        <v>10</v>
      </c>
      <c r="F45" t="s">
        <v>813</v>
      </c>
      <c r="G45" s="2">
        <v>29702</v>
      </c>
      <c r="H45" s="2">
        <v>43092</v>
      </c>
      <c r="I45" t="s">
        <v>814</v>
      </c>
    </row>
    <row r="46" spans="1:9" x14ac:dyDescent="0.3">
      <c r="A46">
        <v>45</v>
      </c>
      <c r="B46" t="s">
        <v>815</v>
      </c>
      <c r="C46" t="s">
        <v>816</v>
      </c>
      <c r="D46" t="s">
        <v>817</v>
      </c>
      <c r="E46" t="s">
        <v>19</v>
      </c>
      <c r="F46" t="s">
        <v>818</v>
      </c>
      <c r="G46" s="2">
        <v>28671</v>
      </c>
      <c r="H46" s="2">
        <v>43402</v>
      </c>
      <c r="I46" t="s">
        <v>635</v>
      </c>
    </row>
    <row r="47" spans="1:9" x14ac:dyDescent="0.3">
      <c r="A47">
        <v>46</v>
      </c>
      <c r="B47" t="s">
        <v>819</v>
      </c>
      <c r="C47" t="s">
        <v>820</v>
      </c>
      <c r="D47" t="s">
        <v>821</v>
      </c>
      <c r="E47" t="s">
        <v>19</v>
      </c>
      <c r="F47" t="s">
        <v>822</v>
      </c>
      <c r="G47" s="2">
        <v>23239</v>
      </c>
      <c r="H47" s="2">
        <v>42155</v>
      </c>
      <c r="I47" t="s">
        <v>675</v>
      </c>
    </row>
    <row r="48" spans="1:9" x14ac:dyDescent="0.3">
      <c r="A48">
        <v>47</v>
      </c>
      <c r="B48" t="s">
        <v>823</v>
      </c>
      <c r="C48" t="s">
        <v>824</v>
      </c>
      <c r="D48" t="s">
        <v>825</v>
      </c>
      <c r="E48" t="s">
        <v>19</v>
      </c>
      <c r="F48" t="s">
        <v>826</v>
      </c>
      <c r="G48" s="2">
        <v>22837</v>
      </c>
      <c r="H48" s="2">
        <v>44201</v>
      </c>
      <c r="I48" t="s">
        <v>670</v>
      </c>
    </row>
    <row r="49" spans="1:9" x14ac:dyDescent="0.3">
      <c r="A49">
        <v>48</v>
      </c>
      <c r="B49" t="s">
        <v>827</v>
      </c>
      <c r="C49" t="s">
        <v>828</v>
      </c>
      <c r="D49" t="s">
        <v>829</v>
      </c>
      <c r="E49" t="s">
        <v>19</v>
      </c>
      <c r="F49" t="s">
        <v>830</v>
      </c>
      <c r="G49" s="2">
        <v>28580</v>
      </c>
      <c r="H49" s="2">
        <v>41509</v>
      </c>
      <c r="I49" t="s">
        <v>831</v>
      </c>
    </row>
    <row r="50" spans="1:9" x14ac:dyDescent="0.3">
      <c r="A50">
        <v>49</v>
      </c>
      <c r="B50" t="s">
        <v>832</v>
      </c>
      <c r="C50" t="s">
        <v>833</v>
      </c>
      <c r="D50" t="s">
        <v>834</v>
      </c>
      <c r="E50" t="s">
        <v>19</v>
      </c>
      <c r="F50" t="s">
        <v>835</v>
      </c>
      <c r="G50" s="2">
        <v>31684</v>
      </c>
      <c r="H50" s="2">
        <v>42234</v>
      </c>
      <c r="I50" t="s">
        <v>836</v>
      </c>
    </row>
    <row r="51" spans="1:9" x14ac:dyDescent="0.3">
      <c r="A51">
        <v>50</v>
      </c>
      <c r="B51" t="s">
        <v>837</v>
      </c>
      <c r="C51" t="s">
        <v>838</v>
      </c>
      <c r="D51" t="s">
        <v>839</v>
      </c>
      <c r="E51" t="s">
        <v>10</v>
      </c>
      <c r="F51" t="s">
        <v>840</v>
      </c>
      <c r="G51" s="2">
        <v>32110</v>
      </c>
      <c r="H51" s="2">
        <v>43529</v>
      </c>
      <c r="I51" t="s">
        <v>841</v>
      </c>
    </row>
    <row r="52" spans="1:9" x14ac:dyDescent="0.3">
      <c r="A52">
        <v>51</v>
      </c>
      <c r="B52" t="s">
        <v>842</v>
      </c>
      <c r="C52" t="s">
        <v>843</v>
      </c>
      <c r="D52" t="s">
        <v>844</v>
      </c>
      <c r="E52" t="s">
        <v>19</v>
      </c>
      <c r="F52" t="s">
        <v>845</v>
      </c>
      <c r="G52" s="2">
        <v>25506</v>
      </c>
      <c r="H52" s="2">
        <v>41564</v>
      </c>
      <c r="I52" t="s">
        <v>846</v>
      </c>
    </row>
    <row r="53" spans="1:9" x14ac:dyDescent="0.3">
      <c r="A53">
        <v>52</v>
      </c>
      <c r="B53" t="s">
        <v>847</v>
      </c>
      <c r="C53" t="s">
        <v>848</v>
      </c>
      <c r="D53" t="s">
        <v>849</v>
      </c>
      <c r="E53" t="s">
        <v>10</v>
      </c>
      <c r="F53" t="s">
        <v>850</v>
      </c>
      <c r="G53" s="2">
        <v>26190</v>
      </c>
      <c r="H53" s="2">
        <v>41898</v>
      </c>
      <c r="I53" t="s">
        <v>635</v>
      </c>
    </row>
    <row r="54" spans="1:9" x14ac:dyDescent="0.3">
      <c r="A54">
        <v>53</v>
      </c>
      <c r="B54" t="s">
        <v>851</v>
      </c>
      <c r="C54" t="s">
        <v>852</v>
      </c>
      <c r="D54" t="s">
        <v>853</v>
      </c>
      <c r="E54" t="s">
        <v>10</v>
      </c>
      <c r="F54" t="s">
        <v>854</v>
      </c>
      <c r="G54" s="2">
        <v>30302</v>
      </c>
      <c r="H54" s="2">
        <v>42675</v>
      </c>
      <c r="I54" t="s">
        <v>855</v>
      </c>
    </row>
    <row r="55" spans="1:9" x14ac:dyDescent="0.3">
      <c r="A55">
        <v>54</v>
      </c>
      <c r="B55" t="s">
        <v>856</v>
      </c>
      <c r="C55" t="s">
        <v>857</v>
      </c>
      <c r="D55" t="s">
        <v>858</v>
      </c>
      <c r="E55" t="s">
        <v>10</v>
      </c>
      <c r="F55" t="s">
        <v>859</v>
      </c>
      <c r="G55" s="2">
        <v>31539</v>
      </c>
      <c r="H55" s="2">
        <v>42165</v>
      </c>
      <c r="I55" t="s">
        <v>640</v>
      </c>
    </row>
    <row r="56" spans="1:9" x14ac:dyDescent="0.3">
      <c r="A56">
        <v>55</v>
      </c>
      <c r="B56" t="s">
        <v>860</v>
      </c>
      <c r="C56" t="s">
        <v>861</v>
      </c>
      <c r="D56" t="s">
        <v>862</v>
      </c>
      <c r="E56" t="s">
        <v>19</v>
      </c>
      <c r="F56" t="s">
        <v>863</v>
      </c>
      <c r="G56" s="2">
        <v>29039</v>
      </c>
      <c r="H56" s="2">
        <v>43484</v>
      </c>
      <c r="I56" t="s">
        <v>864</v>
      </c>
    </row>
    <row r="57" spans="1:9" x14ac:dyDescent="0.3">
      <c r="A57">
        <v>56</v>
      </c>
      <c r="B57" t="s">
        <v>865</v>
      </c>
      <c r="C57" t="s">
        <v>866</v>
      </c>
      <c r="D57" t="s">
        <v>867</v>
      </c>
      <c r="E57" t="s">
        <v>10</v>
      </c>
      <c r="F57" t="s">
        <v>868</v>
      </c>
      <c r="G57" s="2">
        <v>21489</v>
      </c>
      <c r="H57" s="2">
        <v>41830</v>
      </c>
      <c r="I57" t="s">
        <v>869</v>
      </c>
    </row>
    <row r="58" spans="1:9" x14ac:dyDescent="0.3">
      <c r="A58">
        <v>57</v>
      </c>
      <c r="B58" t="s">
        <v>870</v>
      </c>
      <c r="C58" t="s">
        <v>871</v>
      </c>
      <c r="D58" t="s">
        <v>872</v>
      </c>
      <c r="E58" t="s">
        <v>10</v>
      </c>
      <c r="F58" t="s">
        <v>873</v>
      </c>
      <c r="G58" s="2">
        <v>31452</v>
      </c>
      <c r="H58" s="2">
        <v>42633</v>
      </c>
      <c r="I58" t="s">
        <v>670</v>
      </c>
    </row>
    <row r="59" spans="1:9" x14ac:dyDescent="0.3">
      <c r="A59">
        <v>58</v>
      </c>
      <c r="B59" t="s">
        <v>874</v>
      </c>
      <c r="C59" t="s">
        <v>875</v>
      </c>
      <c r="D59" t="s">
        <v>876</v>
      </c>
      <c r="E59" t="s">
        <v>10</v>
      </c>
      <c r="F59" t="s">
        <v>877</v>
      </c>
      <c r="G59" s="2">
        <v>26781</v>
      </c>
      <c r="H59" s="2">
        <v>41139</v>
      </c>
      <c r="I59" t="s">
        <v>762</v>
      </c>
    </row>
    <row r="60" spans="1:9" x14ac:dyDescent="0.3">
      <c r="A60">
        <v>59</v>
      </c>
      <c r="B60" t="s">
        <v>878</v>
      </c>
      <c r="C60" t="s">
        <v>879</v>
      </c>
      <c r="D60" t="s">
        <v>880</v>
      </c>
      <c r="E60" t="s">
        <v>10</v>
      </c>
      <c r="F60" t="s">
        <v>881</v>
      </c>
      <c r="G60" s="2">
        <v>24662</v>
      </c>
      <c r="H60" s="2">
        <v>42322</v>
      </c>
      <c r="I60" t="s">
        <v>680</v>
      </c>
    </row>
    <row r="61" spans="1:9" x14ac:dyDescent="0.3">
      <c r="A61">
        <v>60</v>
      </c>
      <c r="B61" t="s">
        <v>882</v>
      </c>
      <c r="C61" t="s">
        <v>883</v>
      </c>
      <c r="D61" t="s">
        <v>884</v>
      </c>
      <c r="E61" t="s">
        <v>19</v>
      </c>
      <c r="F61" t="s">
        <v>885</v>
      </c>
      <c r="G61" s="2">
        <v>22316</v>
      </c>
      <c r="H61" s="2">
        <v>43849</v>
      </c>
      <c r="I61" t="s">
        <v>620</v>
      </c>
    </row>
    <row r="62" spans="1:9" x14ac:dyDescent="0.3">
      <c r="A62">
        <v>61</v>
      </c>
      <c r="B62" t="s">
        <v>886</v>
      </c>
      <c r="C62" t="s">
        <v>887</v>
      </c>
      <c r="D62" t="s">
        <v>888</v>
      </c>
      <c r="E62" t="s">
        <v>10</v>
      </c>
      <c r="F62" t="s">
        <v>889</v>
      </c>
      <c r="G62" s="2">
        <v>22502</v>
      </c>
      <c r="H62" s="2">
        <v>41117</v>
      </c>
      <c r="I62" t="s">
        <v>670</v>
      </c>
    </row>
    <row r="63" spans="1:9" x14ac:dyDescent="0.3">
      <c r="A63">
        <v>62</v>
      </c>
      <c r="B63" t="s">
        <v>890</v>
      </c>
      <c r="C63" t="s">
        <v>891</v>
      </c>
      <c r="D63" t="s">
        <v>892</v>
      </c>
      <c r="E63" t="s">
        <v>10</v>
      </c>
      <c r="F63" t="s">
        <v>893</v>
      </c>
      <c r="G63" s="2">
        <v>30182</v>
      </c>
      <c r="H63" s="2">
        <v>41643</v>
      </c>
      <c r="I63" t="s">
        <v>894</v>
      </c>
    </row>
    <row r="64" spans="1:9" x14ac:dyDescent="0.3">
      <c r="A64">
        <v>63</v>
      </c>
      <c r="B64" t="s">
        <v>895</v>
      </c>
      <c r="C64" t="s">
        <v>896</v>
      </c>
      <c r="D64" t="s">
        <v>897</v>
      </c>
      <c r="E64" t="s">
        <v>10</v>
      </c>
      <c r="F64" t="s">
        <v>898</v>
      </c>
      <c r="G64" s="2">
        <v>28188</v>
      </c>
      <c r="H64" s="2">
        <v>41190</v>
      </c>
      <c r="I64" t="s">
        <v>855</v>
      </c>
    </row>
    <row r="65" spans="1:9" x14ac:dyDescent="0.3">
      <c r="A65">
        <v>64</v>
      </c>
      <c r="B65" t="s">
        <v>899</v>
      </c>
      <c r="C65" t="s">
        <v>900</v>
      </c>
      <c r="D65" t="s">
        <v>901</v>
      </c>
      <c r="E65" t="s">
        <v>19</v>
      </c>
      <c r="F65" t="s">
        <v>902</v>
      </c>
      <c r="G65" s="2">
        <v>23395</v>
      </c>
      <c r="H65" s="2">
        <v>41223</v>
      </c>
      <c r="I65" t="s">
        <v>903</v>
      </c>
    </row>
    <row r="66" spans="1:9" x14ac:dyDescent="0.3">
      <c r="A66">
        <v>65</v>
      </c>
      <c r="B66" t="s">
        <v>904</v>
      </c>
      <c r="C66" t="s">
        <v>905</v>
      </c>
      <c r="D66" t="s">
        <v>906</v>
      </c>
      <c r="E66" t="s">
        <v>10</v>
      </c>
      <c r="F66" t="s">
        <v>907</v>
      </c>
      <c r="G66" s="2">
        <v>23656</v>
      </c>
      <c r="H66" s="2">
        <v>43870</v>
      </c>
      <c r="I66" t="s">
        <v>670</v>
      </c>
    </row>
    <row r="67" spans="1:9" x14ac:dyDescent="0.3">
      <c r="A67">
        <v>66</v>
      </c>
      <c r="B67" t="s">
        <v>908</v>
      </c>
      <c r="C67" t="s">
        <v>909</v>
      </c>
      <c r="D67" t="s">
        <v>910</v>
      </c>
      <c r="E67" t="s">
        <v>19</v>
      </c>
      <c r="F67" t="s">
        <v>911</v>
      </c>
      <c r="G67" s="2">
        <v>31496</v>
      </c>
      <c r="H67" s="2">
        <v>43165</v>
      </c>
      <c r="I67" t="s">
        <v>620</v>
      </c>
    </row>
    <row r="68" spans="1:9" x14ac:dyDescent="0.3">
      <c r="A68">
        <v>67</v>
      </c>
      <c r="B68" t="s">
        <v>242</v>
      </c>
      <c r="C68" t="s">
        <v>912</v>
      </c>
      <c r="D68" t="s">
        <v>913</v>
      </c>
      <c r="E68" t="s">
        <v>19</v>
      </c>
      <c r="F68" t="s">
        <v>914</v>
      </c>
      <c r="G68" s="2">
        <v>29665</v>
      </c>
      <c r="H68" s="2">
        <v>43795</v>
      </c>
      <c r="I68" t="s">
        <v>630</v>
      </c>
    </row>
    <row r="69" spans="1:9" x14ac:dyDescent="0.3">
      <c r="A69">
        <v>68</v>
      </c>
      <c r="B69" t="s">
        <v>915</v>
      </c>
      <c r="C69" t="s">
        <v>916</v>
      </c>
      <c r="D69" t="s">
        <v>917</v>
      </c>
      <c r="E69" t="s">
        <v>10</v>
      </c>
      <c r="F69" t="s">
        <v>918</v>
      </c>
      <c r="G69" s="2">
        <v>26903</v>
      </c>
      <c r="H69" s="2">
        <v>43980</v>
      </c>
      <c r="I69" t="s">
        <v>670</v>
      </c>
    </row>
    <row r="70" spans="1:9" x14ac:dyDescent="0.3">
      <c r="A70">
        <v>69</v>
      </c>
      <c r="B70" t="s">
        <v>919</v>
      </c>
      <c r="C70" t="s">
        <v>920</v>
      </c>
      <c r="D70" t="s">
        <v>921</v>
      </c>
      <c r="E70" t="s">
        <v>19</v>
      </c>
      <c r="F70" t="s">
        <v>922</v>
      </c>
      <c r="G70" s="2">
        <v>23975</v>
      </c>
      <c r="H70" s="2">
        <v>42748</v>
      </c>
      <c r="I70" t="s">
        <v>625</v>
      </c>
    </row>
    <row r="71" spans="1:9" x14ac:dyDescent="0.3">
      <c r="A71">
        <v>70</v>
      </c>
      <c r="B71" t="s">
        <v>923</v>
      </c>
      <c r="C71" t="s">
        <v>924</v>
      </c>
      <c r="D71" t="s">
        <v>925</v>
      </c>
      <c r="E71" t="s">
        <v>10</v>
      </c>
      <c r="F71" t="s">
        <v>926</v>
      </c>
      <c r="G71" s="2">
        <v>25650</v>
      </c>
      <c r="H71" s="2">
        <v>41578</v>
      </c>
      <c r="I71" t="s">
        <v>757</v>
      </c>
    </row>
    <row r="72" spans="1:9" x14ac:dyDescent="0.3">
      <c r="A72">
        <v>71</v>
      </c>
      <c r="B72" t="s">
        <v>927</v>
      </c>
      <c r="C72" t="s">
        <v>928</v>
      </c>
      <c r="D72" t="s">
        <v>929</v>
      </c>
      <c r="E72" t="s">
        <v>19</v>
      </c>
      <c r="F72" t="s">
        <v>930</v>
      </c>
      <c r="G72" s="2">
        <v>19590</v>
      </c>
      <c r="H72" s="2">
        <v>42211</v>
      </c>
      <c r="I72" t="s">
        <v>670</v>
      </c>
    </row>
    <row r="73" spans="1:9" x14ac:dyDescent="0.3">
      <c r="A73">
        <v>72</v>
      </c>
      <c r="B73" t="s">
        <v>931</v>
      </c>
      <c r="C73" t="s">
        <v>932</v>
      </c>
      <c r="D73" t="s">
        <v>933</v>
      </c>
      <c r="E73" t="s">
        <v>10</v>
      </c>
      <c r="F73" t="s">
        <v>934</v>
      </c>
      <c r="G73" s="2">
        <v>30265</v>
      </c>
      <c r="H73" s="2">
        <v>41939</v>
      </c>
      <c r="I73" t="s">
        <v>935</v>
      </c>
    </row>
    <row r="74" spans="1:9" x14ac:dyDescent="0.3">
      <c r="A74">
        <v>73</v>
      </c>
      <c r="B74" t="s">
        <v>936</v>
      </c>
      <c r="C74" t="s">
        <v>937</v>
      </c>
      <c r="D74" t="s">
        <v>938</v>
      </c>
      <c r="E74" t="s">
        <v>10</v>
      </c>
      <c r="F74" t="s">
        <v>939</v>
      </c>
      <c r="G74" s="2">
        <v>27049</v>
      </c>
      <c r="H74" s="2">
        <v>41340</v>
      </c>
      <c r="I74" t="s">
        <v>675</v>
      </c>
    </row>
    <row r="75" spans="1:9" x14ac:dyDescent="0.3">
      <c r="A75">
        <v>74</v>
      </c>
      <c r="B75" t="s">
        <v>940</v>
      </c>
      <c r="C75" t="s">
        <v>941</v>
      </c>
      <c r="D75" t="s">
        <v>942</v>
      </c>
      <c r="E75" t="s">
        <v>10</v>
      </c>
      <c r="F75" t="s">
        <v>943</v>
      </c>
      <c r="G75" s="2">
        <v>23132</v>
      </c>
      <c r="H75" s="2">
        <v>44024</v>
      </c>
      <c r="I75" t="s">
        <v>855</v>
      </c>
    </row>
    <row r="76" spans="1:9" x14ac:dyDescent="0.3">
      <c r="A76">
        <v>75</v>
      </c>
      <c r="B76" t="s">
        <v>944</v>
      </c>
      <c r="C76" t="s">
        <v>945</v>
      </c>
      <c r="D76" t="s">
        <v>946</v>
      </c>
      <c r="E76" t="s">
        <v>19</v>
      </c>
      <c r="F76" t="s">
        <v>947</v>
      </c>
      <c r="G76" s="2">
        <v>20929</v>
      </c>
      <c r="H76" s="2">
        <v>43129</v>
      </c>
      <c r="I76" t="s">
        <v>625</v>
      </c>
    </row>
    <row r="77" spans="1:9" x14ac:dyDescent="0.3">
      <c r="A77">
        <v>76</v>
      </c>
      <c r="B77" t="s">
        <v>948</v>
      </c>
      <c r="C77" t="s">
        <v>949</v>
      </c>
      <c r="D77" t="s">
        <v>950</v>
      </c>
      <c r="E77" t="s">
        <v>10</v>
      </c>
      <c r="F77" t="s">
        <v>951</v>
      </c>
      <c r="G77" s="2">
        <v>22111</v>
      </c>
      <c r="H77" s="2">
        <v>41379</v>
      </c>
      <c r="I77" t="s">
        <v>814</v>
      </c>
    </row>
    <row r="78" spans="1:9" x14ac:dyDescent="0.3">
      <c r="A78">
        <v>77</v>
      </c>
      <c r="B78" t="s">
        <v>952</v>
      </c>
      <c r="C78" t="s">
        <v>953</v>
      </c>
      <c r="D78" t="s">
        <v>954</v>
      </c>
      <c r="E78" t="s">
        <v>10</v>
      </c>
      <c r="F78" t="s">
        <v>955</v>
      </c>
      <c r="G78" s="2">
        <v>29654</v>
      </c>
      <c r="H78" s="2">
        <v>41063</v>
      </c>
      <c r="I78" t="s">
        <v>650</v>
      </c>
    </row>
    <row r="79" spans="1:9" x14ac:dyDescent="0.3">
      <c r="A79">
        <v>78</v>
      </c>
      <c r="B79" t="s">
        <v>956</v>
      </c>
      <c r="C79" t="s">
        <v>957</v>
      </c>
      <c r="D79" t="s">
        <v>958</v>
      </c>
      <c r="E79" t="s">
        <v>19</v>
      </c>
      <c r="F79" t="s">
        <v>959</v>
      </c>
      <c r="G79" s="2">
        <v>29666</v>
      </c>
      <c r="H79" s="2">
        <v>43146</v>
      </c>
      <c r="I79" t="s">
        <v>630</v>
      </c>
    </row>
    <row r="80" spans="1:9" x14ac:dyDescent="0.3">
      <c r="A80">
        <v>79</v>
      </c>
      <c r="B80" t="s">
        <v>960</v>
      </c>
      <c r="C80" t="s">
        <v>961</v>
      </c>
      <c r="D80" t="s">
        <v>962</v>
      </c>
      <c r="E80" t="s">
        <v>19</v>
      </c>
      <c r="F80" t="s">
        <v>963</v>
      </c>
      <c r="G80" s="2">
        <v>32766</v>
      </c>
      <c r="H80" s="2">
        <v>44514</v>
      </c>
      <c r="I80" t="s">
        <v>869</v>
      </c>
    </row>
    <row r="81" spans="1:9" x14ac:dyDescent="0.3">
      <c r="A81">
        <v>80</v>
      </c>
      <c r="B81" t="s">
        <v>964</v>
      </c>
      <c r="C81" t="s">
        <v>965</v>
      </c>
      <c r="D81" t="s">
        <v>966</v>
      </c>
      <c r="E81" t="s">
        <v>10</v>
      </c>
      <c r="F81" t="s">
        <v>967</v>
      </c>
      <c r="G81" s="2">
        <v>31683</v>
      </c>
      <c r="H81" s="2">
        <v>43480</v>
      </c>
      <c r="I81" t="s">
        <v>968</v>
      </c>
    </row>
    <row r="82" spans="1:9" x14ac:dyDescent="0.3">
      <c r="A82">
        <v>81</v>
      </c>
      <c r="B82" t="s">
        <v>969</v>
      </c>
      <c r="C82" t="s">
        <v>970</v>
      </c>
      <c r="D82" t="s">
        <v>971</v>
      </c>
      <c r="E82" t="s">
        <v>10</v>
      </c>
      <c r="F82" t="s">
        <v>972</v>
      </c>
      <c r="G82" s="2">
        <v>19058</v>
      </c>
      <c r="H82" s="2">
        <v>44334</v>
      </c>
      <c r="I82" t="s">
        <v>670</v>
      </c>
    </row>
    <row r="83" spans="1:9" x14ac:dyDescent="0.3">
      <c r="A83">
        <v>82</v>
      </c>
      <c r="B83" t="s">
        <v>973</v>
      </c>
      <c r="C83" t="s">
        <v>974</v>
      </c>
      <c r="D83" t="s">
        <v>975</v>
      </c>
      <c r="E83" t="s">
        <v>19</v>
      </c>
      <c r="F83" t="s">
        <v>976</v>
      </c>
      <c r="G83" s="2">
        <v>25531</v>
      </c>
      <c r="H83" s="2">
        <v>40921</v>
      </c>
      <c r="I83" t="s">
        <v>894</v>
      </c>
    </row>
    <row r="84" spans="1:9" x14ac:dyDescent="0.3">
      <c r="A84">
        <v>83</v>
      </c>
      <c r="B84" t="s">
        <v>977</v>
      </c>
      <c r="C84" t="s">
        <v>978</v>
      </c>
      <c r="D84" t="s">
        <v>979</v>
      </c>
      <c r="E84" t="s">
        <v>19</v>
      </c>
      <c r="F84" t="s">
        <v>980</v>
      </c>
      <c r="G84" s="2">
        <v>26036</v>
      </c>
      <c r="H84" s="2">
        <v>41560</v>
      </c>
      <c r="I84" t="s">
        <v>670</v>
      </c>
    </row>
    <row r="85" spans="1:9" x14ac:dyDescent="0.3">
      <c r="A85">
        <v>84</v>
      </c>
      <c r="B85" t="s">
        <v>981</v>
      </c>
      <c r="C85" t="s">
        <v>982</v>
      </c>
      <c r="D85" t="s">
        <v>983</v>
      </c>
      <c r="E85" t="s">
        <v>10</v>
      </c>
      <c r="F85" t="s">
        <v>984</v>
      </c>
      <c r="G85" s="2">
        <v>32480</v>
      </c>
      <c r="H85" s="2">
        <v>43122</v>
      </c>
      <c r="I85" t="s">
        <v>670</v>
      </c>
    </row>
    <row r="86" spans="1:9" x14ac:dyDescent="0.3">
      <c r="A86">
        <v>85</v>
      </c>
      <c r="B86" t="s">
        <v>734</v>
      </c>
      <c r="C86" t="s">
        <v>985</v>
      </c>
      <c r="D86" t="s">
        <v>986</v>
      </c>
      <c r="E86" t="s">
        <v>19</v>
      </c>
      <c r="F86" t="s">
        <v>987</v>
      </c>
      <c r="G86" s="2">
        <v>18867</v>
      </c>
      <c r="H86" s="2">
        <v>41667</v>
      </c>
      <c r="I86" t="s">
        <v>738</v>
      </c>
    </row>
    <row r="87" spans="1:9" x14ac:dyDescent="0.3">
      <c r="A87">
        <v>86</v>
      </c>
      <c r="B87" t="s">
        <v>988</v>
      </c>
      <c r="C87" t="s">
        <v>989</v>
      </c>
      <c r="D87" t="s">
        <v>990</v>
      </c>
      <c r="E87" t="s">
        <v>10</v>
      </c>
      <c r="F87" t="s">
        <v>991</v>
      </c>
      <c r="G87" s="2">
        <v>18664</v>
      </c>
      <c r="H87" s="2">
        <v>43818</v>
      </c>
      <c r="I87" t="s">
        <v>992</v>
      </c>
    </row>
    <row r="88" spans="1:9" x14ac:dyDescent="0.3">
      <c r="A88">
        <v>87</v>
      </c>
      <c r="B88" t="s">
        <v>993</v>
      </c>
      <c r="C88" t="s">
        <v>994</v>
      </c>
      <c r="D88" t="s">
        <v>995</v>
      </c>
      <c r="E88" t="s">
        <v>19</v>
      </c>
      <c r="F88" t="s">
        <v>996</v>
      </c>
      <c r="G88" s="2">
        <v>20813</v>
      </c>
      <c r="H88" s="2">
        <v>43067</v>
      </c>
      <c r="I88" t="s">
        <v>894</v>
      </c>
    </row>
    <row r="89" spans="1:9" x14ac:dyDescent="0.3">
      <c r="A89">
        <v>88</v>
      </c>
      <c r="B89" t="s">
        <v>997</v>
      </c>
      <c r="C89" t="s">
        <v>998</v>
      </c>
      <c r="D89" t="s">
        <v>999</v>
      </c>
      <c r="E89" t="s">
        <v>19</v>
      </c>
      <c r="F89" t="s">
        <v>1000</v>
      </c>
      <c r="G89" s="2">
        <v>29814</v>
      </c>
      <c r="H89" s="2">
        <v>44524</v>
      </c>
      <c r="I89" t="s">
        <v>869</v>
      </c>
    </row>
    <row r="90" spans="1:9" x14ac:dyDescent="0.3">
      <c r="A90">
        <v>89</v>
      </c>
      <c r="B90" t="s">
        <v>1001</v>
      </c>
      <c r="C90" t="s">
        <v>1002</v>
      </c>
      <c r="D90" t="s">
        <v>1003</v>
      </c>
      <c r="E90" t="s">
        <v>19</v>
      </c>
      <c r="F90" t="s">
        <v>1004</v>
      </c>
      <c r="G90" s="2">
        <v>26349</v>
      </c>
      <c r="H90" s="2">
        <v>43026</v>
      </c>
      <c r="I90" t="s">
        <v>855</v>
      </c>
    </row>
    <row r="91" spans="1:9" x14ac:dyDescent="0.3">
      <c r="A91">
        <v>90</v>
      </c>
      <c r="B91" t="s">
        <v>1005</v>
      </c>
      <c r="C91" t="s">
        <v>578</v>
      </c>
      <c r="D91" t="s">
        <v>1006</v>
      </c>
      <c r="E91" t="s">
        <v>19</v>
      </c>
      <c r="F91" t="s">
        <v>1007</v>
      </c>
      <c r="G91" s="2">
        <v>27641</v>
      </c>
      <c r="H91" s="2">
        <v>42404</v>
      </c>
      <c r="I91" t="s">
        <v>635</v>
      </c>
    </row>
    <row r="92" spans="1:9" x14ac:dyDescent="0.3">
      <c r="A92">
        <v>91</v>
      </c>
      <c r="B92" t="s">
        <v>1008</v>
      </c>
      <c r="C92" t="s">
        <v>1009</v>
      </c>
      <c r="D92" t="s">
        <v>1010</v>
      </c>
      <c r="E92" t="s">
        <v>19</v>
      </c>
      <c r="F92" t="s">
        <v>1011</v>
      </c>
      <c r="G92" s="2">
        <v>27917</v>
      </c>
      <c r="H92" s="2">
        <v>43499</v>
      </c>
      <c r="I92" t="s">
        <v>675</v>
      </c>
    </row>
    <row r="93" spans="1:9" x14ac:dyDescent="0.3">
      <c r="A93">
        <v>92</v>
      </c>
      <c r="B93" t="s">
        <v>1012</v>
      </c>
      <c r="C93" t="s">
        <v>1013</v>
      </c>
      <c r="D93" t="s">
        <v>1014</v>
      </c>
      <c r="E93" t="s">
        <v>10</v>
      </c>
      <c r="F93" t="s">
        <v>1015</v>
      </c>
      <c r="G93" s="2">
        <v>24536</v>
      </c>
      <c r="H93" s="2">
        <v>41064</v>
      </c>
      <c r="I93" t="s">
        <v>715</v>
      </c>
    </row>
    <row r="94" spans="1:9" x14ac:dyDescent="0.3">
      <c r="A94">
        <v>93</v>
      </c>
      <c r="B94" t="s">
        <v>1016</v>
      </c>
      <c r="C94" t="s">
        <v>1017</v>
      </c>
      <c r="D94" t="s">
        <v>1018</v>
      </c>
      <c r="E94" t="s">
        <v>19</v>
      </c>
      <c r="F94" t="s">
        <v>1019</v>
      </c>
      <c r="G94" s="2">
        <v>29596</v>
      </c>
      <c r="H94" s="2">
        <v>42094</v>
      </c>
      <c r="I94" t="s">
        <v>775</v>
      </c>
    </row>
    <row r="95" spans="1:9" x14ac:dyDescent="0.3">
      <c r="A95">
        <v>94</v>
      </c>
      <c r="B95" t="s">
        <v>1020</v>
      </c>
      <c r="C95" t="s">
        <v>1021</v>
      </c>
      <c r="D95" t="s">
        <v>1022</v>
      </c>
      <c r="E95" t="s">
        <v>19</v>
      </c>
      <c r="F95" t="s">
        <v>1023</v>
      </c>
      <c r="G95" s="2">
        <v>30071</v>
      </c>
      <c r="H95" s="2">
        <v>41825</v>
      </c>
      <c r="I95" t="s">
        <v>775</v>
      </c>
    </row>
    <row r="96" spans="1:9" x14ac:dyDescent="0.3">
      <c r="A96">
        <v>95</v>
      </c>
      <c r="B96" t="s">
        <v>1024</v>
      </c>
      <c r="C96" t="s">
        <v>1025</v>
      </c>
      <c r="D96" t="s">
        <v>1026</v>
      </c>
      <c r="E96" t="s">
        <v>10</v>
      </c>
      <c r="F96" t="s">
        <v>1027</v>
      </c>
      <c r="G96" s="2">
        <v>28290</v>
      </c>
      <c r="H96" s="2">
        <v>44536</v>
      </c>
      <c r="I96" t="s">
        <v>747</v>
      </c>
    </row>
    <row r="97" spans="1:9" x14ac:dyDescent="0.3">
      <c r="A97">
        <v>96</v>
      </c>
      <c r="B97" t="s">
        <v>1028</v>
      </c>
      <c r="C97" t="s">
        <v>1029</v>
      </c>
      <c r="D97" t="s">
        <v>1030</v>
      </c>
      <c r="E97" t="s">
        <v>19</v>
      </c>
      <c r="F97" t="s">
        <v>1031</v>
      </c>
      <c r="G97" s="2">
        <v>25051</v>
      </c>
      <c r="H97" s="2">
        <v>41730</v>
      </c>
      <c r="I97" t="s">
        <v>660</v>
      </c>
    </row>
    <row r="98" spans="1:9" x14ac:dyDescent="0.3">
      <c r="A98">
        <v>97</v>
      </c>
      <c r="B98" t="s">
        <v>1032</v>
      </c>
      <c r="C98" t="s">
        <v>1033</v>
      </c>
      <c r="D98" t="s">
        <v>1034</v>
      </c>
      <c r="E98" t="s">
        <v>10</v>
      </c>
      <c r="F98" t="s">
        <v>1035</v>
      </c>
      <c r="G98" s="2">
        <v>23506</v>
      </c>
      <c r="H98" s="2">
        <v>43370</v>
      </c>
      <c r="I98" t="s">
        <v>645</v>
      </c>
    </row>
    <row r="99" spans="1:9" x14ac:dyDescent="0.3">
      <c r="A99">
        <v>98</v>
      </c>
      <c r="B99" t="s">
        <v>1036</v>
      </c>
      <c r="C99" t="s">
        <v>1037</v>
      </c>
      <c r="D99" t="s">
        <v>1038</v>
      </c>
      <c r="E99" t="s">
        <v>19</v>
      </c>
      <c r="F99" t="s">
        <v>1039</v>
      </c>
      <c r="G99" s="2">
        <v>28587</v>
      </c>
      <c r="H99" s="2">
        <v>41108</v>
      </c>
      <c r="I99" t="s">
        <v>855</v>
      </c>
    </row>
    <row r="100" spans="1:9" x14ac:dyDescent="0.3">
      <c r="A100">
        <v>99</v>
      </c>
      <c r="B100" t="s">
        <v>1040</v>
      </c>
      <c r="C100" t="s">
        <v>1041</v>
      </c>
      <c r="D100" t="s">
        <v>1042</v>
      </c>
      <c r="E100" t="s">
        <v>19</v>
      </c>
      <c r="F100" t="s">
        <v>1043</v>
      </c>
      <c r="G100" s="2">
        <v>19259</v>
      </c>
      <c r="H100" s="2">
        <v>43515</v>
      </c>
      <c r="I100" t="s">
        <v>1044</v>
      </c>
    </row>
    <row r="101" spans="1:9" x14ac:dyDescent="0.3">
      <c r="A101">
        <v>100</v>
      </c>
      <c r="B101" t="s">
        <v>1045</v>
      </c>
      <c r="C101" t="s">
        <v>1046</v>
      </c>
      <c r="D101" t="s">
        <v>1047</v>
      </c>
      <c r="E101" t="s">
        <v>10</v>
      </c>
      <c r="F101" t="s">
        <v>1048</v>
      </c>
      <c r="G101" s="2">
        <v>31318</v>
      </c>
      <c r="H101" s="2">
        <v>41380</v>
      </c>
      <c r="I101" t="s">
        <v>762</v>
      </c>
    </row>
    <row r="102" spans="1:9" x14ac:dyDescent="0.3">
      <c r="A102">
        <v>101</v>
      </c>
      <c r="B102" t="s">
        <v>1049</v>
      </c>
      <c r="C102" t="s">
        <v>1050</v>
      </c>
      <c r="D102" t="s">
        <v>1051</v>
      </c>
      <c r="E102" t="s">
        <v>19</v>
      </c>
      <c r="F102" t="s">
        <v>1052</v>
      </c>
      <c r="G102" s="2">
        <v>22275</v>
      </c>
      <c r="H102" s="2">
        <v>44372</v>
      </c>
      <c r="I102" t="s">
        <v>1053</v>
      </c>
    </row>
    <row r="103" spans="1:9" x14ac:dyDescent="0.3">
      <c r="A103">
        <v>102</v>
      </c>
      <c r="B103" t="s">
        <v>1054</v>
      </c>
      <c r="C103" t="s">
        <v>1055</v>
      </c>
      <c r="D103" t="s">
        <v>1056</v>
      </c>
      <c r="E103" t="s">
        <v>10</v>
      </c>
      <c r="F103" t="s">
        <v>1057</v>
      </c>
      <c r="G103" s="2">
        <v>23322</v>
      </c>
      <c r="H103" s="2">
        <v>40959</v>
      </c>
      <c r="I103" t="s">
        <v>670</v>
      </c>
    </row>
    <row r="104" spans="1:9" x14ac:dyDescent="0.3">
      <c r="A104">
        <v>103</v>
      </c>
      <c r="B104" t="s">
        <v>1058</v>
      </c>
      <c r="C104" t="s">
        <v>1059</v>
      </c>
      <c r="D104" t="s">
        <v>1060</v>
      </c>
      <c r="E104" t="s">
        <v>19</v>
      </c>
      <c r="F104" t="s">
        <v>1061</v>
      </c>
      <c r="G104" s="2">
        <v>21794</v>
      </c>
      <c r="H104" s="2">
        <v>42070</v>
      </c>
      <c r="I104" t="s">
        <v>670</v>
      </c>
    </row>
    <row r="105" spans="1:9" x14ac:dyDescent="0.3">
      <c r="A105">
        <v>104</v>
      </c>
      <c r="B105" t="s">
        <v>1062</v>
      </c>
      <c r="C105" t="s">
        <v>1063</v>
      </c>
      <c r="D105" t="s">
        <v>1064</v>
      </c>
      <c r="E105" t="s">
        <v>10</v>
      </c>
      <c r="F105" t="s">
        <v>1065</v>
      </c>
      <c r="G105" s="2">
        <v>19629</v>
      </c>
      <c r="H105" s="2">
        <v>40925</v>
      </c>
      <c r="I105" t="s">
        <v>670</v>
      </c>
    </row>
    <row r="106" spans="1:9" x14ac:dyDescent="0.3">
      <c r="A106">
        <v>105</v>
      </c>
      <c r="B106" t="s">
        <v>1066</v>
      </c>
      <c r="C106" t="s">
        <v>1067</v>
      </c>
      <c r="D106" t="s">
        <v>1068</v>
      </c>
      <c r="E106" t="s">
        <v>10</v>
      </c>
      <c r="F106" t="s">
        <v>1069</v>
      </c>
      <c r="G106" s="2">
        <v>22873</v>
      </c>
      <c r="H106" s="2">
        <v>44543</v>
      </c>
      <c r="I106" t="s">
        <v>894</v>
      </c>
    </row>
    <row r="107" spans="1:9" x14ac:dyDescent="0.3">
      <c r="A107">
        <v>106</v>
      </c>
      <c r="B107" t="s">
        <v>1070</v>
      </c>
      <c r="C107" t="s">
        <v>1071</v>
      </c>
      <c r="D107" t="s">
        <v>1072</v>
      </c>
      <c r="E107" t="s">
        <v>10</v>
      </c>
      <c r="F107" t="s">
        <v>1073</v>
      </c>
      <c r="G107" s="2">
        <v>29809</v>
      </c>
      <c r="H107" s="2">
        <v>44245</v>
      </c>
      <c r="I107" t="s">
        <v>670</v>
      </c>
    </row>
    <row r="108" spans="1:9" x14ac:dyDescent="0.3">
      <c r="A108">
        <v>107</v>
      </c>
      <c r="B108" t="s">
        <v>1074</v>
      </c>
      <c r="C108" t="s">
        <v>1075</v>
      </c>
      <c r="D108" t="s">
        <v>1076</v>
      </c>
      <c r="E108" t="s">
        <v>10</v>
      </c>
      <c r="F108" t="s">
        <v>1077</v>
      </c>
      <c r="G108" s="2">
        <v>25639</v>
      </c>
      <c r="H108" s="2">
        <v>41177</v>
      </c>
      <c r="I108" t="s">
        <v>1078</v>
      </c>
    </row>
    <row r="109" spans="1:9" x14ac:dyDescent="0.3">
      <c r="A109">
        <v>108</v>
      </c>
      <c r="B109" t="s">
        <v>1079</v>
      </c>
      <c r="C109" t="s">
        <v>1080</v>
      </c>
      <c r="D109" t="s">
        <v>1081</v>
      </c>
      <c r="E109" t="s">
        <v>19</v>
      </c>
      <c r="F109" t="s">
        <v>1082</v>
      </c>
      <c r="G109" s="2">
        <v>29299</v>
      </c>
      <c r="H109" s="2">
        <v>43131</v>
      </c>
      <c r="I109" t="s">
        <v>620</v>
      </c>
    </row>
    <row r="110" spans="1:9" x14ac:dyDescent="0.3">
      <c r="A110">
        <v>109</v>
      </c>
      <c r="B110" t="s">
        <v>1083</v>
      </c>
      <c r="C110" t="s">
        <v>1084</v>
      </c>
      <c r="D110" t="s">
        <v>1085</v>
      </c>
      <c r="E110" t="s">
        <v>19</v>
      </c>
      <c r="F110" t="s">
        <v>1086</v>
      </c>
      <c r="G110" s="2">
        <v>26449</v>
      </c>
      <c r="H110" s="2">
        <v>43651</v>
      </c>
      <c r="I110" t="s">
        <v>670</v>
      </c>
    </row>
    <row r="111" spans="1:9" x14ac:dyDescent="0.3">
      <c r="A111">
        <v>110</v>
      </c>
      <c r="B111" t="s">
        <v>1087</v>
      </c>
      <c r="C111" t="s">
        <v>1088</v>
      </c>
      <c r="D111" t="s">
        <v>1089</v>
      </c>
      <c r="E111" t="s">
        <v>10</v>
      </c>
      <c r="F111" t="s">
        <v>1090</v>
      </c>
      <c r="G111" s="2">
        <v>29393</v>
      </c>
      <c r="H111" s="2">
        <v>42034</v>
      </c>
      <c r="I111" t="s">
        <v>620</v>
      </c>
    </row>
    <row r="112" spans="1:9" x14ac:dyDescent="0.3">
      <c r="A112">
        <v>111</v>
      </c>
      <c r="B112" t="s">
        <v>1091</v>
      </c>
      <c r="C112" t="s">
        <v>1092</v>
      </c>
      <c r="D112" t="s">
        <v>1093</v>
      </c>
      <c r="E112" t="s">
        <v>10</v>
      </c>
      <c r="F112" t="s">
        <v>1094</v>
      </c>
      <c r="G112" s="2">
        <v>28870</v>
      </c>
      <c r="H112" s="2">
        <v>41032</v>
      </c>
      <c r="I112" t="s">
        <v>720</v>
      </c>
    </row>
    <row r="113" spans="1:9" x14ac:dyDescent="0.3">
      <c r="A113">
        <v>112</v>
      </c>
      <c r="B113" t="s">
        <v>1095</v>
      </c>
      <c r="C113" t="s">
        <v>1096</v>
      </c>
      <c r="D113" t="s">
        <v>1097</v>
      </c>
      <c r="E113" t="s">
        <v>10</v>
      </c>
      <c r="F113" t="s">
        <v>1098</v>
      </c>
      <c r="G113" s="2">
        <v>31171</v>
      </c>
      <c r="H113" s="2">
        <v>43955</v>
      </c>
      <c r="I113" t="s">
        <v>733</v>
      </c>
    </row>
    <row r="114" spans="1:9" x14ac:dyDescent="0.3">
      <c r="A114">
        <v>113</v>
      </c>
      <c r="B114" t="s">
        <v>1099</v>
      </c>
      <c r="C114" t="s">
        <v>1100</v>
      </c>
      <c r="D114" t="s">
        <v>1101</v>
      </c>
      <c r="E114" t="s">
        <v>10</v>
      </c>
      <c r="F114" t="s">
        <v>1102</v>
      </c>
      <c r="G114" s="2">
        <v>32265</v>
      </c>
      <c r="H114" s="2">
        <v>43629</v>
      </c>
      <c r="I114" t="s">
        <v>630</v>
      </c>
    </row>
    <row r="115" spans="1:9" x14ac:dyDescent="0.3">
      <c r="A115">
        <v>114</v>
      </c>
      <c r="B115" t="s">
        <v>1103</v>
      </c>
      <c r="C115" t="s">
        <v>1104</v>
      </c>
      <c r="D115" t="s">
        <v>1105</v>
      </c>
      <c r="E115" t="s">
        <v>10</v>
      </c>
      <c r="F115" t="s">
        <v>1106</v>
      </c>
      <c r="G115" s="2">
        <v>19611</v>
      </c>
      <c r="H115" s="2">
        <v>41215</v>
      </c>
      <c r="I115" t="s">
        <v>635</v>
      </c>
    </row>
    <row r="116" spans="1:9" x14ac:dyDescent="0.3">
      <c r="A116">
        <v>115</v>
      </c>
      <c r="B116" t="s">
        <v>1107</v>
      </c>
      <c r="C116" t="s">
        <v>1108</v>
      </c>
      <c r="D116" t="s">
        <v>1109</v>
      </c>
      <c r="E116" t="s">
        <v>10</v>
      </c>
      <c r="F116" t="s">
        <v>1110</v>
      </c>
      <c r="G116" s="2">
        <v>20989</v>
      </c>
      <c r="H116" s="2">
        <v>44169</v>
      </c>
      <c r="I116" t="s">
        <v>640</v>
      </c>
    </row>
    <row r="117" spans="1:9" x14ac:dyDescent="0.3">
      <c r="A117">
        <v>116</v>
      </c>
      <c r="B117" t="s">
        <v>1111</v>
      </c>
      <c r="C117" t="s">
        <v>1112</v>
      </c>
      <c r="D117" t="s">
        <v>1113</v>
      </c>
      <c r="E117" t="s">
        <v>10</v>
      </c>
      <c r="F117" t="s">
        <v>1114</v>
      </c>
      <c r="G117" s="2">
        <v>29247</v>
      </c>
      <c r="H117" s="2">
        <v>42501</v>
      </c>
      <c r="I117" t="s">
        <v>1115</v>
      </c>
    </row>
    <row r="118" spans="1:9" x14ac:dyDescent="0.3">
      <c r="A118">
        <v>117</v>
      </c>
      <c r="B118" t="s">
        <v>1116</v>
      </c>
      <c r="C118" t="s">
        <v>1117</v>
      </c>
      <c r="D118" t="s">
        <v>1118</v>
      </c>
      <c r="E118" t="s">
        <v>19</v>
      </c>
      <c r="F118" t="s">
        <v>1119</v>
      </c>
      <c r="G118" s="2">
        <v>26180</v>
      </c>
      <c r="H118" s="2">
        <v>42942</v>
      </c>
      <c r="I118" t="s">
        <v>670</v>
      </c>
    </row>
    <row r="119" spans="1:9" x14ac:dyDescent="0.3">
      <c r="A119">
        <v>118</v>
      </c>
      <c r="B119" t="s">
        <v>1120</v>
      </c>
      <c r="C119" t="s">
        <v>1121</v>
      </c>
      <c r="D119" t="s">
        <v>1122</v>
      </c>
      <c r="E119" t="s">
        <v>10</v>
      </c>
      <c r="F119" t="s">
        <v>1123</v>
      </c>
      <c r="G119" s="2">
        <v>22604</v>
      </c>
      <c r="H119" s="2">
        <v>42099</v>
      </c>
      <c r="I119" t="s">
        <v>894</v>
      </c>
    </row>
    <row r="120" spans="1:9" x14ac:dyDescent="0.3">
      <c r="A120">
        <v>119</v>
      </c>
      <c r="B120" t="s">
        <v>1124</v>
      </c>
      <c r="C120" t="s">
        <v>1125</v>
      </c>
      <c r="D120" t="s">
        <v>1126</v>
      </c>
      <c r="E120" t="s">
        <v>19</v>
      </c>
      <c r="F120" t="s">
        <v>1127</v>
      </c>
      <c r="G120" s="2">
        <v>28903</v>
      </c>
      <c r="H120" s="2">
        <v>42884</v>
      </c>
      <c r="I120" t="s">
        <v>675</v>
      </c>
    </row>
    <row r="121" spans="1:9" x14ac:dyDescent="0.3">
      <c r="A121">
        <v>120</v>
      </c>
      <c r="B121" t="s">
        <v>1128</v>
      </c>
      <c r="C121" t="s">
        <v>1129</v>
      </c>
      <c r="D121" t="s">
        <v>1130</v>
      </c>
      <c r="E121" t="s">
        <v>19</v>
      </c>
      <c r="F121" t="s">
        <v>1131</v>
      </c>
      <c r="G121" s="2">
        <v>20494</v>
      </c>
      <c r="H121" s="2">
        <v>44489</v>
      </c>
      <c r="I121" t="s">
        <v>670</v>
      </c>
    </row>
    <row r="122" spans="1:9" x14ac:dyDescent="0.3">
      <c r="A122">
        <v>121</v>
      </c>
      <c r="B122" t="s">
        <v>1132</v>
      </c>
      <c r="C122" t="s">
        <v>1133</v>
      </c>
      <c r="D122" t="s">
        <v>1134</v>
      </c>
      <c r="E122" t="s">
        <v>19</v>
      </c>
      <c r="F122" t="s">
        <v>1135</v>
      </c>
      <c r="G122" s="2">
        <v>26902</v>
      </c>
      <c r="H122" s="2">
        <v>42063</v>
      </c>
      <c r="I122" t="s">
        <v>670</v>
      </c>
    </row>
    <row r="123" spans="1:9" x14ac:dyDescent="0.3">
      <c r="A123">
        <v>122</v>
      </c>
      <c r="B123" t="s">
        <v>1136</v>
      </c>
      <c r="C123" t="s">
        <v>1137</v>
      </c>
      <c r="D123" t="s">
        <v>1138</v>
      </c>
      <c r="E123" t="s">
        <v>19</v>
      </c>
      <c r="F123" t="s">
        <v>1139</v>
      </c>
      <c r="G123" s="2">
        <v>31973</v>
      </c>
      <c r="H123" s="2">
        <v>42191</v>
      </c>
      <c r="I123" t="s">
        <v>670</v>
      </c>
    </row>
    <row r="124" spans="1:9" x14ac:dyDescent="0.3">
      <c r="A124">
        <v>123</v>
      </c>
      <c r="B124" t="s">
        <v>856</v>
      </c>
      <c r="C124" t="s">
        <v>1140</v>
      </c>
      <c r="D124" t="s">
        <v>1141</v>
      </c>
      <c r="E124" t="s">
        <v>10</v>
      </c>
      <c r="F124" t="s">
        <v>1142</v>
      </c>
      <c r="G124" s="2">
        <v>31204</v>
      </c>
      <c r="H124" s="2">
        <v>44512</v>
      </c>
      <c r="I124" t="s">
        <v>670</v>
      </c>
    </row>
    <row r="125" spans="1:9" x14ac:dyDescent="0.3">
      <c r="A125">
        <v>124</v>
      </c>
      <c r="B125" t="s">
        <v>1143</v>
      </c>
      <c r="C125" t="s">
        <v>1144</v>
      </c>
      <c r="D125" t="s">
        <v>1145</v>
      </c>
      <c r="E125" t="s">
        <v>10</v>
      </c>
      <c r="F125" t="s">
        <v>1146</v>
      </c>
      <c r="G125" s="2">
        <v>22668</v>
      </c>
      <c r="H125" s="2">
        <v>42114</v>
      </c>
      <c r="I125" t="s">
        <v>1147</v>
      </c>
    </row>
    <row r="126" spans="1:9" x14ac:dyDescent="0.3">
      <c r="A126">
        <v>125</v>
      </c>
      <c r="B126" t="s">
        <v>1148</v>
      </c>
      <c r="C126" t="s">
        <v>1149</v>
      </c>
      <c r="D126" t="s">
        <v>1150</v>
      </c>
      <c r="E126" t="s">
        <v>19</v>
      </c>
      <c r="F126" t="s">
        <v>1151</v>
      </c>
      <c r="G126" s="2">
        <v>29845</v>
      </c>
      <c r="H126" s="2">
        <v>42570</v>
      </c>
      <c r="I126" t="s">
        <v>670</v>
      </c>
    </row>
    <row r="127" spans="1:9" x14ac:dyDescent="0.3">
      <c r="A127">
        <v>126</v>
      </c>
      <c r="B127" t="s">
        <v>1152</v>
      </c>
      <c r="C127" t="s">
        <v>1153</v>
      </c>
      <c r="D127" t="s">
        <v>1154</v>
      </c>
      <c r="E127" t="s">
        <v>10</v>
      </c>
      <c r="F127" t="s">
        <v>1155</v>
      </c>
      <c r="G127" s="2">
        <v>27429</v>
      </c>
      <c r="H127" s="2">
        <v>43649</v>
      </c>
      <c r="I127" t="s">
        <v>903</v>
      </c>
    </row>
    <row r="128" spans="1:9" x14ac:dyDescent="0.3">
      <c r="A128">
        <v>127</v>
      </c>
      <c r="B128" t="s">
        <v>1156</v>
      </c>
      <c r="C128" t="s">
        <v>1157</v>
      </c>
      <c r="D128" t="s">
        <v>1158</v>
      </c>
      <c r="E128" t="s">
        <v>10</v>
      </c>
      <c r="F128" t="s">
        <v>1159</v>
      </c>
      <c r="G128" s="2">
        <v>24011</v>
      </c>
      <c r="H128" s="2">
        <v>41594</v>
      </c>
      <c r="I128" t="s">
        <v>855</v>
      </c>
    </row>
    <row r="129" spans="1:9" x14ac:dyDescent="0.3">
      <c r="A129">
        <v>128</v>
      </c>
      <c r="B129" t="s">
        <v>1160</v>
      </c>
      <c r="C129" t="s">
        <v>1161</v>
      </c>
      <c r="D129" t="s">
        <v>1162</v>
      </c>
      <c r="E129" t="s">
        <v>19</v>
      </c>
      <c r="F129" t="s">
        <v>1163</v>
      </c>
      <c r="G129" s="2">
        <v>29879</v>
      </c>
      <c r="H129" s="2">
        <v>42916</v>
      </c>
      <c r="I129" t="s">
        <v>670</v>
      </c>
    </row>
    <row r="130" spans="1:9" x14ac:dyDescent="0.3">
      <c r="A130">
        <v>129</v>
      </c>
      <c r="B130" t="s">
        <v>1164</v>
      </c>
      <c r="C130" t="s">
        <v>1165</v>
      </c>
      <c r="D130" t="s">
        <v>1166</v>
      </c>
      <c r="E130" t="s">
        <v>10</v>
      </c>
      <c r="F130" t="s">
        <v>1167</v>
      </c>
      <c r="G130" s="2">
        <v>28846</v>
      </c>
      <c r="H130" s="2">
        <v>43886</v>
      </c>
      <c r="I130" t="s">
        <v>675</v>
      </c>
    </row>
    <row r="131" spans="1:9" x14ac:dyDescent="0.3">
      <c r="A131">
        <v>130</v>
      </c>
      <c r="B131" t="s">
        <v>1168</v>
      </c>
      <c r="C131" t="s">
        <v>1169</v>
      </c>
      <c r="D131" t="s">
        <v>1170</v>
      </c>
      <c r="E131" t="s">
        <v>10</v>
      </c>
      <c r="F131" t="s">
        <v>1171</v>
      </c>
      <c r="G131" s="2">
        <v>19273</v>
      </c>
      <c r="H131" s="2">
        <v>42382</v>
      </c>
      <c r="I131" t="s">
        <v>775</v>
      </c>
    </row>
    <row r="132" spans="1:9" x14ac:dyDescent="0.3">
      <c r="A132">
        <v>131</v>
      </c>
      <c r="B132" t="s">
        <v>1172</v>
      </c>
      <c r="C132" t="s">
        <v>1173</v>
      </c>
      <c r="D132" t="s">
        <v>1174</v>
      </c>
      <c r="E132" t="s">
        <v>10</v>
      </c>
      <c r="F132" t="s">
        <v>1175</v>
      </c>
      <c r="G132" s="2">
        <v>29576</v>
      </c>
      <c r="H132" s="2">
        <v>44358</v>
      </c>
      <c r="I132" t="s">
        <v>1176</v>
      </c>
    </row>
    <row r="133" spans="1:9" x14ac:dyDescent="0.3">
      <c r="A133">
        <v>132</v>
      </c>
      <c r="B133" t="s">
        <v>1177</v>
      </c>
      <c r="C133" t="s">
        <v>1178</v>
      </c>
      <c r="D133" t="s">
        <v>1179</v>
      </c>
      <c r="E133" t="s">
        <v>19</v>
      </c>
      <c r="F133" t="s">
        <v>1180</v>
      </c>
      <c r="G133" s="2">
        <v>31642</v>
      </c>
      <c r="H133" s="2">
        <v>42086</v>
      </c>
      <c r="I133" t="s">
        <v>665</v>
      </c>
    </row>
    <row r="134" spans="1:9" x14ac:dyDescent="0.3">
      <c r="A134">
        <v>133</v>
      </c>
      <c r="B134" t="s">
        <v>1181</v>
      </c>
      <c r="C134" t="s">
        <v>1182</v>
      </c>
      <c r="D134" t="s">
        <v>1183</v>
      </c>
      <c r="E134" t="s">
        <v>10</v>
      </c>
      <c r="F134" t="s">
        <v>1184</v>
      </c>
      <c r="G134" s="2">
        <v>29599</v>
      </c>
      <c r="H134" s="2">
        <v>43329</v>
      </c>
      <c r="I134" t="s">
        <v>1185</v>
      </c>
    </row>
    <row r="135" spans="1:9" x14ac:dyDescent="0.3">
      <c r="A135">
        <v>134</v>
      </c>
      <c r="B135" t="s">
        <v>1186</v>
      </c>
      <c r="C135" t="s">
        <v>1187</v>
      </c>
      <c r="D135" t="s">
        <v>1188</v>
      </c>
      <c r="E135" t="s">
        <v>19</v>
      </c>
      <c r="F135" t="s">
        <v>1189</v>
      </c>
      <c r="G135" s="2">
        <v>24124</v>
      </c>
      <c r="H135" s="2">
        <v>41265</v>
      </c>
      <c r="I135" t="s">
        <v>675</v>
      </c>
    </row>
    <row r="136" spans="1:9" x14ac:dyDescent="0.3">
      <c r="A136">
        <v>135</v>
      </c>
      <c r="B136" t="s">
        <v>1190</v>
      </c>
      <c r="C136" t="s">
        <v>1191</v>
      </c>
      <c r="D136" t="s">
        <v>1192</v>
      </c>
      <c r="E136" t="s">
        <v>19</v>
      </c>
      <c r="F136" t="s">
        <v>1193</v>
      </c>
      <c r="G136" s="2">
        <v>22810</v>
      </c>
      <c r="H136" s="2">
        <v>43693</v>
      </c>
      <c r="I136" t="s">
        <v>680</v>
      </c>
    </row>
    <row r="137" spans="1:9" x14ac:dyDescent="0.3">
      <c r="A137">
        <v>136</v>
      </c>
      <c r="B137" t="s">
        <v>1194</v>
      </c>
      <c r="C137" t="s">
        <v>1195</v>
      </c>
      <c r="D137" t="s">
        <v>1196</v>
      </c>
      <c r="E137" t="s">
        <v>10</v>
      </c>
      <c r="F137" t="s">
        <v>1197</v>
      </c>
      <c r="G137" s="2">
        <v>19834</v>
      </c>
      <c r="H137" s="2">
        <v>43463</v>
      </c>
      <c r="I137" t="s">
        <v>757</v>
      </c>
    </row>
    <row r="138" spans="1:9" x14ac:dyDescent="0.3">
      <c r="A138">
        <v>137</v>
      </c>
      <c r="B138" t="s">
        <v>1198</v>
      </c>
      <c r="C138" t="s">
        <v>1199</v>
      </c>
      <c r="D138" t="s">
        <v>1200</v>
      </c>
      <c r="E138" t="s">
        <v>19</v>
      </c>
      <c r="F138" t="s">
        <v>1201</v>
      </c>
      <c r="G138" s="2">
        <v>27216</v>
      </c>
      <c r="H138" s="2">
        <v>44315</v>
      </c>
      <c r="I138" t="s">
        <v>935</v>
      </c>
    </row>
    <row r="139" spans="1:9" x14ac:dyDescent="0.3">
      <c r="A139">
        <v>138</v>
      </c>
      <c r="B139" t="s">
        <v>1202</v>
      </c>
      <c r="C139" t="s">
        <v>1203</v>
      </c>
      <c r="D139" t="s">
        <v>1204</v>
      </c>
      <c r="E139" t="s">
        <v>19</v>
      </c>
      <c r="F139" t="s">
        <v>1205</v>
      </c>
      <c r="G139" s="2">
        <v>20836</v>
      </c>
      <c r="H139" s="2">
        <v>44327</v>
      </c>
      <c r="I139" t="s">
        <v>655</v>
      </c>
    </row>
    <row r="140" spans="1:9" x14ac:dyDescent="0.3">
      <c r="A140">
        <v>139</v>
      </c>
      <c r="B140" t="s">
        <v>1206</v>
      </c>
      <c r="C140" t="s">
        <v>1207</v>
      </c>
      <c r="D140" t="s">
        <v>1208</v>
      </c>
      <c r="E140" t="s">
        <v>10</v>
      </c>
      <c r="F140" t="s">
        <v>1209</v>
      </c>
      <c r="G140" s="2">
        <v>25788</v>
      </c>
      <c r="H140" s="2">
        <v>44460</v>
      </c>
      <c r="I140" t="s">
        <v>670</v>
      </c>
    </row>
    <row r="141" spans="1:9" x14ac:dyDescent="0.3">
      <c r="A141">
        <v>140</v>
      </c>
      <c r="B141" t="s">
        <v>1210</v>
      </c>
      <c r="C141" t="s">
        <v>1211</v>
      </c>
      <c r="D141" t="s">
        <v>1212</v>
      </c>
      <c r="E141" t="s">
        <v>10</v>
      </c>
      <c r="F141" t="s">
        <v>1213</v>
      </c>
      <c r="G141" s="2">
        <v>22429</v>
      </c>
      <c r="H141" s="2">
        <v>43449</v>
      </c>
      <c r="I141" t="s">
        <v>675</v>
      </c>
    </row>
    <row r="142" spans="1:9" x14ac:dyDescent="0.3">
      <c r="A142">
        <v>141</v>
      </c>
      <c r="B142" t="s">
        <v>1214</v>
      </c>
      <c r="C142" t="s">
        <v>1215</v>
      </c>
      <c r="D142" t="s">
        <v>1216</v>
      </c>
      <c r="E142" t="s">
        <v>10</v>
      </c>
      <c r="F142" t="s">
        <v>1217</v>
      </c>
      <c r="G142" s="2">
        <v>21813</v>
      </c>
      <c r="H142" s="2">
        <v>41844</v>
      </c>
      <c r="I142" t="s">
        <v>1218</v>
      </c>
    </row>
    <row r="143" spans="1:9" x14ac:dyDescent="0.3">
      <c r="A143">
        <v>142</v>
      </c>
      <c r="B143" t="s">
        <v>1219</v>
      </c>
      <c r="C143" t="s">
        <v>1220</v>
      </c>
      <c r="D143" t="s">
        <v>1221</v>
      </c>
      <c r="E143" t="s">
        <v>19</v>
      </c>
      <c r="F143" t="s">
        <v>1222</v>
      </c>
      <c r="G143" s="2">
        <v>22474</v>
      </c>
      <c r="H143" s="2">
        <v>42609</v>
      </c>
      <c r="I143" t="s">
        <v>680</v>
      </c>
    </row>
    <row r="144" spans="1:9" x14ac:dyDescent="0.3">
      <c r="A144">
        <v>143</v>
      </c>
      <c r="B144" t="s">
        <v>1223</v>
      </c>
      <c r="C144" t="s">
        <v>1224</v>
      </c>
      <c r="D144" t="s">
        <v>1225</v>
      </c>
      <c r="E144" t="s">
        <v>19</v>
      </c>
      <c r="F144" t="s">
        <v>1226</v>
      </c>
      <c r="G144" s="2">
        <v>24472</v>
      </c>
      <c r="H144" s="2">
        <v>43135</v>
      </c>
      <c r="I144" t="s">
        <v>752</v>
      </c>
    </row>
    <row r="145" spans="1:9" x14ac:dyDescent="0.3">
      <c r="A145">
        <v>144</v>
      </c>
      <c r="B145" t="s">
        <v>1227</v>
      </c>
      <c r="C145" t="s">
        <v>1228</v>
      </c>
      <c r="D145" t="s">
        <v>1229</v>
      </c>
      <c r="E145" t="s">
        <v>19</v>
      </c>
      <c r="F145" t="s">
        <v>1230</v>
      </c>
      <c r="G145" s="2">
        <v>27753</v>
      </c>
      <c r="H145" s="2">
        <v>41125</v>
      </c>
      <c r="I145" t="s">
        <v>670</v>
      </c>
    </row>
    <row r="146" spans="1:9" x14ac:dyDescent="0.3">
      <c r="A146">
        <v>145</v>
      </c>
      <c r="B146" t="s">
        <v>1231</v>
      </c>
      <c r="C146" t="s">
        <v>1232</v>
      </c>
      <c r="D146" t="s">
        <v>1233</v>
      </c>
      <c r="E146" t="s">
        <v>19</v>
      </c>
      <c r="F146" t="s">
        <v>1234</v>
      </c>
      <c r="G146" s="2">
        <v>29983</v>
      </c>
      <c r="H146" s="2">
        <v>43183</v>
      </c>
      <c r="I146" t="s">
        <v>894</v>
      </c>
    </row>
    <row r="147" spans="1:9" x14ac:dyDescent="0.3">
      <c r="A147">
        <v>146</v>
      </c>
      <c r="B147" t="s">
        <v>1235</v>
      </c>
      <c r="C147" t="s">
        <v>1236</v>
      </c>
      <c r="D147" t="s">
        <v>1237</v>
      </c>
      <c r="E147" t="s">
        <v>10</v>
      </c>
      <c r="F147" t="s">
        <v>1238</v>
      </c>
      <c r="G147" s="2">
        <v>25237</v>
      </c>
      <c r="H147" s="2">
        <v>42025</v>
      </c>
      <c r="I147" t="s">
        <v>635</v>
      </c>
    </row>
    <row r="148" spans="1:9" x14ac:dyDescent="0.3">
      <c r="A148">
        <v>147</v>
      </c>
      <c r="B148" t="s">
        <v>1239</v>
      </c>
      <c r="C148" t="s">
        <v>1240</v>
      </c>
      <c r="D148" t="s">
        <v>1241</v>
      </c>
      <c r="E148" t="s">
        <v>10</v>
      </c>
      <c r="F148" t="s">
        <v>1242</v>
      </c>
      <c r="G148" s="2">
        <v>20197</v>
      </c>
      <c r="H148" s="2">
        <v>44364</v>
      </c>
      <c r="I148" t="s">
        <v>670</v>
      </c>
    </row>
    <row r="149" spans="1:9" x14ac:dyDescent="0.3">
      <c r="A149">
        <v>148</v>
      </c>
      <c r="B149" t="s">
        <v>1243</v>
      </c>
      <c r="C149" t="s">
        <v>1244</v>
      </c>
      <c r="D149" t="s">
        <v>1245</v>
      </c>
      <c r="E149" t="s">
        <v>19</v>
      </c>
      <c r="F149" t="s">
        <v>1246</v>
      </c>
      <c r="G149" s="2">
        <v>24085</v>
      </c>
      <c r="H149" s="2">
        <v>44496</v>
      </c>
      <c r="I149" t="s">
        <v>814</v>
      </c>
    </row>
    <row r="150" spans="1:9" x14ac:dyDescent="0.3">
      <c r="A150">
        <v>149</v>
      </c>
      <c r="B150" t="s">
        <v>1247</v>
      </c>
      <c r="C150" t="s">
        <v>1248</v>
      </c>
      <c r="D150" t="s">
        <v>1249</v>
      </c>
      <c r="E150" t="s">
        <v>10</v>
      </c>
      <c r="F150" t="s">
        <v>1250</v>
      </c>
      <c r="G150" s="2">
        <v>32662</v>
      </c>
      <c r="H150" s="2">
        <v>42121</v>
      </c>
      <c r="I150" t="s">
        <v>762</v>
      </c>
    </row>
    <row r="151" spans="1:9" x14ac:dyDescent="0.3">
      <c r="A151">
        <v>150</v>
      </c>
      <c r="B151" t="s">
        <v>1251</v>
      </c>
      <c r="C151" t="s">
        <v>1252</v>
      </c>
      <c r="D151" t="s">
        <v>1253</v>
      </c>
      <c r="E151" t="s">
        <v>10</v>
      </c>
      <c r="F151" t="s">
        <v>1254</v>
      </c>
      <c r="G151" s="2">
        <v>28910</v>
      </c>
      <c r="H151" s="2">
        <v>42444</v>
      </c>
      <c r="I151" t="s">
        <v>665</v>
      </c>
    </row>
    <row r="152" spans="1:9" x14ac:dyDescent="0.3">
      <c r="A152">
        <v>151</v>
      </c>
      <c r="B152" t="s">
        <v>1255</v>
      </c>
      <c r="C152" t="s">
        <v>1256</v>
      </c>
      <c r="D152" t="s">
        <v>1257</v>
      </c>
      <c r="E152" t="s">
        <v>10</v>
      </c>
      <c r="F152" t="s">
        <v>1258</v>
      </c>
      <c r="G152" s="2">
        <v>31525</v>
      </c>
      <c r="H152" s="2">
        <v>43364</v>
      </c>
      <c r="I152" t="s">
        <v>1259</v>
      </c>
    </row>
    <row r="153" spans="1:9" x14ac:dyDescent="0.3">
      <c r="A153">
        <v>152</v>
      </c>
      <c r="B153" t="s">
        <v>1260</v>
      </c>
      <c r="C153" t="s">
        <v>1261</v>
      </c>
      <c r="D153" t="s">
        <v>1262</v>
      </c>
      <c r="E153" t="s">
        <v>19</v>
      </c>
      <c r="F153" t="s">
        <v>1263</v>
      </c>
      <c r="G153" s="2">
        <v>26162</v>
      </c>
      <c r="H153" s="2">
        <v>41959</v>
      </c>
      <c r="I153" t="s">
        <v>625</v>
      </c>
    </row>
    <row r="154" spans="1:9" x14ac:dyDescent="0.3">
      <c r="A154">
        <v>153</v>
      </c>
      <c r="B154" t="s">
        <v>1264</v>
      </c>
      <c r="C154" t="s">
        <v>1265</v>
      </c>
      <c r="D154" t="s">
        <v>1266</v>
      </c>
      <c r="E154" t="s">
        <v>19</v>
      </c>
      <c r="F154" t="s">
        <v>1267</v>
      </c>
      <c r="G154" s="2">
        <v>31827</v>
      </c>
      <c r="H154" s="2">
        <v>41219</v>
      </c>
      <c r="I154" t="s">
        <v>855</v>
      </c>
    </row>
    <row r="155" spans="1:9" x14ac:dyDescent="0.3">
      <c r="A155">
        <v>154</v>
      </c>
      <c r="B155" t="s">
        <v>1268</v>
      </c>
      <c r="C155" t="s">
        <v>1269</v>
      </c>
      <c r="D155" t="s">
        <v>1270</v>
      </c>
      <c r="E155" t="s">
        <v>19</v>
      </c>
      <c r="F155" t="s">
        <v>1271</v>
      </c>
      <c r="G155" s="2">
        <v>21888</v>
      </c>
      <c r="H155" s="2">
        <v>41985</v>
      </c>
      <c r="I155" t="s">
        <v>894</v>
      </c>
    </row>
    <row r="156" spans="1:9" x14ac:dyDescent="0.3">
      <c r="A156">
        <v>155</v>
      </c>
      <c r="B156" t="s">
        <v>1272</v>
      </c>
      <c r="C156" t="s">
        <v>1273</v>
      </c>
      <c r="D156" t="s">
        <v>1274</v>
      </c>
      <c r="E156" t="s">
        <v>10</v>
      </c>
      <c r="F156" t="s">
        <v>1275</v>
      </c>
      <c r="G156" s="2">
        <v>20464</v>
      </c>
      <c r="H156" s="2">
        <v>42080</v>
      </c>
      <c r="I156" t="s">
        <v>1276</v>
      </c>
    </row>
    <row r="157" spans="1:9" x14ac:dyDescent="0.3">
      <c r="A157">
        <v>156</v>
      </c>
      <c r="B157" t="s">
        <v>1277</v>
      </c>
      <c r="C157" t="s">
        <v>1278</v>
      </c>
      <c r="D157" t="s">
        <v>1279</v>
      </c>
      <c r="E157" t="s">
        <v>10</v>
      </c>
      <c r="F157" t="s">
        <v>1280</v>
      </c>
      <c r="G157" s="2">
        <v>21075</v>
      </c>
      <c r="H157" s="2">
        <v>42261</v>
      </c>
      <c r="I157" t="s">
        <v>715</v>
      </c>
    </row>
    <row r="158" spans="1:9" x14ac:dyDescent="0.3">
      <c r="A158">
        <v>157</v>
      </c>
      <c r="B158" t="s">
        <v>1281</v>
      </c>
      <c r="C158" t="s">
        <v>1282</v>
      </c>
      <c r="D158" t="s">
        <v>1283</v>
      </c>
      <c r="E158" t="s">
        <v>10</v>
      </c>
      <c r="F158" t="s">
        <v>1284</v>
      </c>
      <c r="G158" s="2">
        <v>18754</v>
      </c>
      <c r="H158" s="2">
        <v>40941</v>
      </c>
      <c r="I158" t="s">
        <v>625</v>
      </c>
    </row>
    <row r="159" spans="1:9" x14ac:dyDescent="0.3">
      <c r="A159">
        <v>158</v>
      </c>
      <c r="B159" t="s">
        <v>1285</v>
      </c>
      <c r="C159" t="s">
        <v>1286</v>
      </c>
      <c r="D159" t="s">
        <v>1287</v>
      </c>
      <c r="E159" t="s">
        <v>19</v>
      </c>
      <c r="F159" t="s">
        <v>1288</v>
      </c>
      <c r="G159" s="2">
        <v>21091</v>
      </c>
      <c r="H159" s="2">
        <v>40930</v>
      </c>
      <c r="I159" t="s">
        <v>855</v>
      </c>
    </row>
    <row r="160" spans="1:9" x14ac:dyDescent="0.3">
      <c r="A160">
        <v>159</v>
      </c>
      <c r="B160" t="s">
        <v>1289</v>
      </c>
      <c r="C160" t="s">
        <v>1290</v>
      </c>
      <c r="D160" t="s">
        <v>1291</v>
      </c>
      <c r="E160" t="s">
        <v>19</v>
      </c>
      <c r="F160" t="s">
        <v>1292</v>
      </c>
      <c r="G160" s="2">
        <v>26610</v>
      </c>
      <c r="H160" s="2">
        <v>42926</v>
      </c>
      <c r="I160" t="s">
        <v>675</v>
      </c>
    </row>
    <row r="161" spans="1:9" x14ac:dyDescent="0.3">
      <c r="A161">
        <v>160</v>
      </c>
      <c r="B161" t="s">
        <v>1293</v>
      </c>
      <c r="C161" t="s">
        <v>1294</v>
      </c>
      <c r="D161" t="s">
        <v>1295</v>
      </c>
      <c r="E161" t="s">
        <v>10</v>
      </c>
      <c r="F161" t="s">
        <v>1296</v>
      </c>
      <c r="G161" s="2">
        <v>32501</v>
      </c>
      <c r="H161" s="2">
        <v>43152</v>
      </c>
      <c r="I161" t="s">
        <v>670</v>
      </c>
    </row>
    <row r="162" spans="1:9" x14ac:dyDescent="0.3">
      <c r="A162">
        <v>161</v>
      </c>
      <c r="B162" t="s">
        <v>1297</v>
      </c>
      <c r="C162" t="s">
        <v>1298</v>
      </c>
      <c r="D162" t="s">
        <v>1299</v>
      </c>
      <c r="E162" t="s">
        <v>10</v>
      </c>
      <c r="F162" t="s">
        <v>1300</v>
      </c>
      <c r="G162" s="2">
        <v>29790</v>
      </c>
      <c r="H162" s="2">
        <v>44127</v>
      </c>
      <c r="I162" t="s">
        <v>775</v>
      </c>
    </row>
    <row r="163" spans="1:9" x14ac:dyDescent="0.3">
      <c r="A163">
        <v>162</v>
      </c>
      <c r="B163" t="s">
        <v>1301</v>
      </c>
      <c r="C163" t="s">
        <v>1302</v>
      </c>
      <c r="D163" t="s">
        <v>1303</v>
      </c>
      <c r="E163" t="s">
        <v>10</v>
      </c>
      <c r="F163" t="s">
        <v>1304</v>
      </c>
      <c r="G163" s="2">
        <v>27920</v>
      </c>
      <c r="H163" s="2">
        <v>42947</v>
      </c>
      <c r="I163" t="s">
        <v>620</v>
      </c>
    </row>
    <row r="164" spans="1:9" x14ac:dyDescent="0.3">
      <c r="A164">
        <v>163</v>
      </c>
      <c r="B164" t="s">
        <v>1305</v>
      </c>
      <c r="C164" t="s">
        <v>1306</v>
      </c>
      <c r="D164" t="s">
        <v>1307</v>
      </c>
      <c r="E164" t="s">
        <v>19</v>
      </c>
      <c r="F164" t="s">
        <v>1308</v>
      </c>
      <c r="G164" s="2">
        <v>32622</v>
      </c>
      <c r="H164" s="2">
        <v>42431</v>
      </c>
      <c r="I164" t="s">
        <v>620</v>
      </c>
    </row>
    <row r="165" spans="1:9" x14ac:dyDescent="0.3">
      <c r="A165">
        <v>164</v>
      </c>
      <c r="B165" t="s">
        <v>1309</v>
      </c>
      <c r="C165" t="s">
        <v>1310</v>
      </c>
      <c r="D165" t="s">
        <v>1311</v>
      </c>
      <c r="E165" t="s">
        <v>19</v>
      </c>
      <c r="F165" t="s">
        <v>1312</v>
      </c>
      <c r="G165" s="2">
        <v>25113</v>
      </c>
      <c r="H165" s="2">
        <v>41092</v>
      </c>
      <c r="I165" t="s">
        <v>675</v>
      </c>
    </row>
    <row r="166" spans="1:9" x14ac:dyDescent="0.3">
      <c r="A166">
        <v>165</v>
      </c>
      <c r="B166" t="s">
        <v>1313</v>
      </c>
      <c r="C166" t="s">
        <v>1314</v>
      </c>
      <c r="D166" t="s">
        <v>1315</v>
      </c>
      <c r="E166" t="s">
        <v>10</v>
      </c>
      <c r="F166" t="s">
        <v>1316</v>
      </c>
      <c r="G166" s="2">
        <v>25830</v>
      </c>
      <c r="H166" s="2">
        <v>43546</v>
      </c>
      <c r="I166" t="s">
        <v>855</v>
      </c>
    </row>
    <row r="167" spans="1:9" x14ac:dyDescent="0.3">
      <c r="A167">
        <v>166</v>
      </c>
      <c r="B167" t="s">
        <v>1317</v>
      </c>
      <c r="C167" t="s">
        <v>1318</v>
      </c>
      <c r="D167" t="s">
        <v>1319</v>
      </c>
      <c r="E167" t="s">
        <v>10</v>
      </c>
      <c r="F167" t="s">
        <v>1320</v>
      </c>
      <c r="G167" s="2">
        <v>22012</v>
      </c>
      <c r="H167" s="2">
        <v>43103</v>
      </c>
      <c r="I167" t="s">
        <v>660</v>
      </c>
    </row>
    <row r="168" spans="1:9" x14ac:dyDescent="0.3">
      <c r="A168">
        <v>167</v>
      </c>
      <c r="B168" t="s">
        <v>1321</v>
      </c>
      <c r="C168" t="s">
        <v>1322</v>
      </c>
      <c r="D168" t="s">
        <v>1323</v>
      </c>
      <c r="E168" t="s">
        <v>10</v>
      </c>
      <c r="F168" t="s">
        <v>1324</v>
      </c>
      <c r="G168" s="2">
        <v>27511</v>
      </c>
      <c r="H168" s="2">
        <v>41339</v>
      </c>
      <c r="I168" t="s">
        <v>738</v>
      </c>
    </row>
    <row r="169" spans="1:9" x14ac:dyDescent="0.3">
      <c r="A169">
        <v>168</v>
      </c>
      <c r="B169" t="s">
        <v>1325</v>
      </c>
      <c r="C169" t="s">
        <v>1326</v>
      </c>
      <c r="D169" t="s">
        <v>1327</v>
      </c>
      <c r="E169" t="s">
        <v>19</v>
      </c>
      <c r="F169" t="s">
        <v>1328</v>
      </c>
      <c r="G169" s="2">
        <v>18685</v>
      </c>
      <c r="H169" s="2">
        <v>43080</v>
      </c>
      <c r="I169" t="s">
        <v>670</v>
      </c>
    </row>
    <row r="170" spans="1:9" x14ac:dyDescent="0.3">
      <c r="A170">
        <v>169</v>
      </c>
      <c r="B170" t="s">
        <v>1329</v>
      </c>
      <c r="C170" t="s">
        <v>1330</v>
      </c>
      <c r="D170" t="s">
        <v>1331</v>
      </c>
      <c r="E170" t="s">
        <v>19</v>
      </c>
      <c r="F170" t="s">
        <v>1332</v>
      </c>
      <c r="G170" s="2">
        <v>30447</v>
      </c>
      <c r="H170" s="2">
        <v>42027</v>
      </c>
      <c r="I170" t="s">
        <v>635</v>
      </c>
    </row>
    <row r="171" spans="1:9" x14ac:dyDescent="0.3">
      <c r="A171">
        <v>170</v>
      </c>
      <c r="B171" t="s">
        <v>1333</v>
      </c>
      <c r="C171" t="s">
        <v>1334</v>
      </c>
      <c r="D171" t="s">
        <v>1335</v>
      </c>
      <c r="E171" t="s">
        <v>10</v>
      </c>
      <c r="F171" t="s">
        <v>1336</v>
      </c>
      <c r="G171" s="2">
        <v>18775</v>
      </c>
      <c r="H171" s="2">
        <v>43941</v>
      </c>
      <c r="I171" t="s">
        <v>894</v>
      </c>
    </row>
    <row r="172" spans="1:9" x14ac:dyDescent="0.3">
      <c r="A172">
        <v>171</v>
      </c>
      <c r="B172" t="s">
        <v>977</v>
      </c>
      <c r="C172" t="s">
        <v>1337</v>
      </c>
      <c r="D172" t="s">
        <v>1338</v>
      </c>
      <c r="E172" t="s">
        <v>19</v>
      </c>
      <c r="F172" t="s">
        <v>1339</v>
      </c>
      <c r="G172" s="2">
        <v>28501</v>
      </c>
      <c r="H172" s="2">
        <v>44399</v>
      </c>
      <c r="I172" t="s">
        <v>635</v>
      </c>
    </row>
    <row r="173" spans="1:9" x14ac:dyDescent="0.3">
      <c r="A173">
        <v>172</v>
      </c>
      <c r="B173" t="s">
        <v>1340</v>
      </c>
      <c r="C173" t="s">
        <v>1341</v>
      </c>
      <c r="D173" t="s">
        <v>1342</v>
      </c>
      <c r="E173" t="s">
        <v>19</v>
      </c>
      <c r="F173" t="s">
        <v>1343</v>
      </c>
      <c r="G173" s="2">
        <v>26299</v>
      </c>
      <c r="H173" s="2">
        <v>42925</v>
      </c>
      <c r="I173" t="s">
        <v>650</v>
      </c>
    </row>
    <row r="174" spans="1:9" x14ac:dyDescent="0.3">
      <c r="A174">
        <v>173</v>
      </c>
      <c r="B174" t="s">
        <v>1344</v>
      </c>
      <c r="C174" t="s">
        <v>1345</v>
      </c>
      <c r="D174" t="s">
        <v>1346</v>
      </c>
      <c r="E174" t="s">
        <v>19</v>
      </c>
      <c r="F174" t="s">
        <v>1347</v>
      </c>
      <c r="G174" s="2">
        <v>23869</v>
      </c>
      <c r="H174" s="2">
        <v>42328</v>
      </c>
      <c r="I174" t="s">
        <v>670</v>
      </c>
    </row>
    <row r="175" spans="1:9" x14ac:dyDescent="0.3">
      <c r="A175">
        <v>174</v>
      </c>
      <c r="B175" t="s">
        <v>1348</v>
      </c>
      <c r="C175" t="s">
        <v>1349</v>
      </c>
      <c r="D175" t="s">
        <v>1350</v>
      </c>
      <c r="E175" t="s">
        <v>19</v>
      </c>
      <c r="F175" t="s">
        <v>1351</v>
      </c>
      <c r="G175" s="2">
        <v>25364</v>
      </c>
      <c r="H175" s="2">
        <v>44376</v>
      </c>
      <c r="I175" t="s">
        <v>1352</v>
      </c>
    </row>
    <row r="176" spans="1:9" x14ac:dyDescent="0.3">
      <c r="A176">
        <v>175</v>
      </c>
      <c r="B176" t="s">
        <v>1210</v>
      </c>
      <c r="C176" t="s">
        <v>1353</v>
      </c>
      <c r="D176" t="s">
        <v>1354</v>
      </c>
      <c r="E176" t="s">
        <v>10</v>
      </c>
      <c r="F176" t="s">
        <v>1355</v>
      </c>
      <c r="G176" s="2">
        <v>32466</v>
      </c>
      <c r="H176" s="2">
        <v>41846</v>
      </c>
      <c r="I176" t="s">
        <v>733</v>
      </c>
    </row>
    <row r="177" spans="1:9" x14ac:dyDescent="0.3">
      <c r="A177">
        <v>176</v>
      </c>
      <c r="B177" t="s">
        <v>1356</v>
      </c>
      <c r="C177" t="s">
        <v>1357</v>
      </c>
      <c r="D177" t="s">
        <v>1358</v>
      </c>
      <c r="E177" t="s">
        <v>10</v>
      </c>
      <c r="F177" t="s">
        <v>1359</v>
      </c>
      <c r="G177" s="2">
        <v>23225</v>
      </c>
      <c r="H177" s="2">
        <v>44374</v>
      </c>
      <c r="I177" t="s">
        <v>1360</v>
      </c>
    </row>
    <row r="178" spans="1:9" x14ac:dyDescent="0.3">
      <c r="A178">
        <v>177</v>
      </c>
      <c r="B178" t="s">
        <v>1361</v>
      </c>
      <c r="C178" t="s">
        <v>1362</v>
      </c>
      <c r="D178" t="s">
        <v>1363</v>
      </c>
      <c r="E178" t="s">
        <v>19</v>
      </c>
      <c r="F178" t="s">
        <v>1364</v>
      </c>
      <c r="G178" s="2">
        <v>32700</v>
      </c>
      <c r="H178" s="2">
        <v>44182</v>
      </c>
      <c r="I178" t="s">
        <v>670</v>
      </c>
    </row>
    <row r="179" spans="1:9" x14ac:dyDescent="0.3">
      <c r="A179">
        <v>178</v>
      </c>
      <c r="B179" t="s">
        <v>1365</v>
      </c>
      <c r="C179" t="s">
        <v>1366</v>
      </c>
      <c r="D179" t="s">
        <v>1367</v>
      </c>
      <c r="E179" t="s">
        <v>19</v>
      </c>
      <c r="F179" t="s">
        <v>1368</v>
      </c>
      <c r="G179" s="2">
        <v>19614</v>
      </c>
      <c r="H179" s="2">
        <v>42531</v>
      </c>
      <c r="I179" t="s">
        <v>635</v>
      </c>
    </row>
    <row r="180" spans="1:9" x14ac:dyDescent="0.3">
      <c r="A180">
        <v>179</v>
      </c>
      <c r="B180" t="s">
        <v>114</v>
      </c>
      <c r="C180" t="s">
        <v>1369</v>
      </c>
      <c r="D180" t="s">
        <v>1370</v>
      </c>
      <c r="E180" t="s">
        <v>10</v>
      </c>
      <c r="F180" t="s">
        <v>1371</v>
      </c>
      <c r="G180" s="2">
        <v>27130</v>
      </c>
      <c r="H180" s="2">
        <v>43413</v>
      </c>
      <c r="I180" t="s">
        <v>670</v>
      </c>
    </row>
    <row r="181" spans="1:9" x14ac:dyDescent="0.3">
      <c r="A181">
        <v>180</v>
      </c>
      <c r="B181" t="s">
        <v>1372</v>
      </c>
      <c r="C181" t="s">
        <v>1373</v>
      </c>
      <c r="D181" t="s">
        <v>1374</v>
      </c>
      <c r="E181" t="s">
        <v>19</v>
      </c>
      <c r="F181" t="s">
        <v>1375</v>
      </c>
      <c r="G181" s="2">
        <v>25346</v>
      </c>
      <c r="H181" s="2">
        <v>40997</v>
      </c>
      <c r="I181" t="s">
        <v>855</v>
      </c>
    </row>
    <row r="182" spans="1:9" x14ac:dyDescent="0.3">
      <c r="A182">
        <v>181</v>
      </c>
      <c r="B182" t="s">
        <v>1376</v>
      </c>
      <c r="C182" t="s">
        <v>1377</v>
      </c>
      <c r="D182" t="s">
        <v>1378</v>
      </c>
      <c r="E182" t="s">
        <v>19</v>
      </c>
      <c r="F182" t="s">
        <v>1379</v>
      </c>
      <c r="G182" s="2">
        <v>32426</v>
      </c>
      <c r="H182" s="2">
        <v>41742</v>
      </c>
      <c r="I182" t="s">
        <v>1380</v>
      </c>
    </row>
    <row r="183" spans="1:9" x14ac:dyDescent="0.3">
      <c r="A183">
        <v>182</v>
      </c>
      <c r="B183" t="s">
        <v>1381</v>
      </c>
      <c r="C183" t="s">
        <v>1382</v>
      </c>
      <c r="D183" t="s">
        <v>1383</v>
      </c>
      <c r="E183" t="s">
        <v>10</v>
      </c>
      <c r="F183" t="s">
        <v>1384</v>
      </c>
      <c r="G183" s="2">
        <v>28838</v>
      </c>
      <c r="H183" s="2">
        <v>42843</v>
      </c>
      <c r="I183" t="s">
        <v>635</v>
      </c>
    </row>
    <row r="184" spans="1:9" x14ac:dyDescent="0.3">
      <c r="A184">
        <v>183</v>
      </c>
      <c r="B184" t="s">
        <v>1385</v>
      </c>
      <c r="C184" t="s">
        <v>1386</v>
      </c>
      <c r="D184" t="s">
        <v>1387</v>
      </c>
      <c r="E184" t="s">
        <v>19</v>
      </c>
      <c r="F184" t="s">
        <v>1388</v>
      </c>
      <c r="G184" s="2">
        <v>30739</v>
      </c>
      <c r="H184" s="2">
        <v>42827</v>
      </c>
      <c r="I184" t="s">
        <v>675</v>
      </c>
    </row>
    <row r="185" spans="1:9" x14ac:dyDescent="0.3">
      <c r="A185">
        <v>184</v>
      </c>
      <c r="B185" t="s">
        <v>1389</v>
      </c>
      <c r="C185" t="s">
        <v>1390</v>
      </c>
      <c r="D185" t="s">
        <v>1391</v>
      </c>
      <c r="E185" t="s">
        <v>19</v>
      </c>
      <c r="F185" t="s">
        <v>1392</v>
      </c>
      <c r="G185" s="2">
        <v>20550</v>
      </c>
      <c r="H185" s="2">
        <v>42060</v>
      </c>
      <c r="I185" t="s">
        <v>670</v>
      </c>
    </row>
    <row r="186" spans="1:9" x14ac:dyDescent="0.3">
      <c r="A186">
        <v>185</v>
      </c>
      <c r="B186" t="s">
        <v>1393</v>
      </c>
      <c r="C186" t="s">
        <v>1394</v>
      </c>
      <c r="D186" t="s">
        <v>1395</v>
      </c>
      <c r="E186" t="s">
        <v>10</v>
      </c>
      <c r="F186" t="s">
        <v>1396</v>
      </c>
      <c r="G186" s="2">
        <v>25453</v>
      </c>
      <c r="H186" s="2">
        <v>41230</v>
      </c>
      <c r="I186" t="s">
        <v>675</v>
      </c>
    </row>
    <row r="187" spans="1:9" x14ac:dyDescent="0.3">
      <c r="A187">
        <v>186</v>
      </c>
      <c r="B187" t="s">
        <v>1397</v>
      </c>
      <c r="C187" t="s">
        <v>1398</v>
      </c>
      <c r="D187" t="s">
        <v>1399</v>
      </c>
      <c r="E187" t="s">
        <v>19</v>
      </c>
      <c r="F187" t="s">
        <v>1400</v>
      </c>
      <c r="G187" s="2">
        <v>30686</v>
      </c>
      <c r="H187" s="2">
        <v>41361</v>
      </c>
      <c r="I187" t="s">
        <v>675</v>
      </c>
    </row>
    <row r="188" spans="1:9" x14ac:dyDescent="0.3">
      <c r="A188">
        <v>187</v>
      </c>
      <c r="B188" t="s">
        <v>1401</v>
      </c>
      <c r="C188" t="s">
        <v>1402</v>
      </c>
      <c r="D188" t="s">
        <v>1403</v>
      </c>
      <c r="E188" t="s">
        <v>10</v>
      </c>
      <c r="F188" t="s">
        <v>1404</v>
      </c>
      <c r="G188" s="2">
        <v>24080</v>
      </c>
      <c r="H188" s="2">
        <v>44320</v>
      </c>
      <c r="I188" t="s">
        <v>625</v>
      </c>
    </row>
    <row r="189" spans="1:9" x14ac:dyDescent="0.3">
      <c r="A189">
        <v>188</v>
      </c>
      <c r="B189" t="s">
        <v>1405</v>
      </c>
      <c r="C189" t="s">
        <v>1406</v>
      </c>
      <c r="D189" t="s">
        <v>1407</v>
      </c>
      <c r="E189" t="s">
        <v>10</v>
      </c>
      <c r="F189" t="s">
        <v>1408</v>
      </c>
      <c r="G189" s="2">
        <v>24820</v>
      </c>
      <c r="H189" s="2">
        <v>41131</v>
      </c>
      <c r="I189" t="s">
        <v>1409</v>
      </c>
    </row>
    <row r="190" spans="1:9" x14ac:dyDescent="0.3">
      <c r="A190">
        <v>189</v>
      </c>
      <c r="B190" t="s">
        <v>1410</v>
      </c>
      <c r="C190" t="s">
        <v>1411</v>
      </c>
      <c r="D190" t="s">
        <v>1412</v>
      </c>
      <c r="E190" t="s">
        <v>19</v>
      </c>
      <c r="F190" t="s">
        <v>1413</v>
      </c>
      <c r="G190" s="2">
        <v>24598</v>
      </c>
      <c r="H190" s="2">
        <v>44360</v>
      </c>
      <c r="I190" t="s">
        <v>625</v>
      </c>
    </row>
    <row r="191" spans="1:9" x14ac:dyDescent="0.3">
      <c r="A191">
        <v>190</v>
      </c>
      <c r="B191" t="s">
        <v>1414</v>
      </c>
      <c r="C191" t="s">
        <v>1415</v>
      </c>
      <c r="D191" t="s">
        <v>1416</v>
      </c>
      <c r="E191" t="s">
        <v>10</v>
      </c>
      <c r="F191" t="s">
        <v>1417</v>
      </c>
      <c r="G191" s="2">
        <v>24388</v>
      </c>
      <c r="H191" s="2">
        <v>44172</v>
      </c>
      <c r="I191" t="s">
        <v>1418</v>
      </c>
    </row>
    <row r="192" spans="1:9" x14ac:dyDescent="0.3">
      <c r="A192">
        <v>191</v>
      </c>
      <c r="B192" t="s">
        <v>1419</v>
      </c>
      <c r="C192" t="s">
        <v>1420</v>
      </c>
      <c r="D192" t="s">
        <v>1421</v>
      </c>
      <c r="E192" t="s">
        <v>19</v>
      </c>
      <c r="F192" t="s">
        <v>1422</v>
      </c>
      <c r="G192" s="2">
        <v>19083</v>
      </c>
      <c r="H192" s="2">
        <v>43454</v>
      </c>
      <c r="I192" t="s">
        <v>625</v>
      </c>
    </row>
    <row r="193" spans="1:9" x14ac:dyDescent="0.3">
      <c r="A193">
        <v>192</v>
      </c>
      <c r="B193" t="s">
        <v>1423</v>
      </c>
      <c r="C193" t="s">
        <v>1424</v>
      </c>
      <c r="D193" t="s">
        <v>1425</v>
      </c>
      <c r="E193" t="s">
        <v>10</v>
      </c>
      <c r="F193" t="s">
        <v>1426</v>
      </c>
      <c r="G193" s="2">
        <v>24370</v>
      </c>
      <c r="H193" s="2">
        <v>43015</v>
      </c>
      <c r="I193" t="s">
        <v>670</v>
      </c>
    </row>
    <row r="194" spans="1:9" x14ac:dyDescent="0.3">
      <c r="A194">
        <v>193</v>
      </c>
      <c r="B194" t="s">
        <v>1427</v>
      </c>
      <c r="C194" t="s">
        <v>1428</v>
      </c>
      <c r="D194" t="s">
        <v>1429</v>
      </c>
      <c r="E194" t="s">
        <v>19</v>
      </c>
      <c r="F194" t="s">
        <v>1430</v>
      </c>
      <c r="G194" s="2">
        <v>30759</v>
      </c>
      <c r="H194" s="2">
        <v>41825</v>
      </c>
      <c r="I194" t="s">
        <v>625</v>
      </c>
    </row>
    <row r="195" spans="1:9" x14ac:dyDescent="0.3">
      <c r="A195">
        <v>194</v>
      </c>
      <c r="B195" t="s">
        <v>1431</v>
      </c>
      <c r="C195" t="s">
        <v>1432</v>
      </c>
      <c r="D195" t="s">
        <v>1433</v>
      </c>
      <c r="E195" t="s">
        <v>10</v>
      </c>
      <c r="F195" t="s">
        <v>1434</v>
      </c>
      <c r="G195" s="2">
        <v>29871</v>
      </c>
      <c r="H195" s="2">
        <v>41703</v>
      </c>
      <c r="I195" t="s">
        <v>720</v>
      </c>
    </row>
    <row r="196" spans="1:9" x14ac:dyDescent="0.3">
      <c r="A196">
        <v>195</v>
      </c>
      <c r="B196" t="s">
        <v>1435</v>
      </c>
      <c r="C196" t="s">
        <v>1436</v>
      </c>
      <c r="D196" t="s">
        <v>1437</v>
      </c>
      <c r="E196" t="s">
        <v>10</v>
      </c>
      <c r="F196" t="s">
        <v>1438</v>
      </c>
      <c r="G196" s="2">
        <v>22740</v>
      </c>
      <c r="H196" s="2">
        <v>41708</v>
      </c>
      <c r="I196" t="s">
        <v>855</v>
      </c>
    </row>
    <row r="197" spans="1:9" x14ac:dyDescent="0.3">
      <c r="A197">
        <v>196</v>
      </c>
      <c r="B197" t="s">
        <v>1439</v>
      </c>
      <c r="C197" t="s">
        <v>1440</v>
      </c>
      <c r="D197" t="s">
        <v>1441</v>
      </c>
      <c r="E197" t="s">
        <v>19</v>
      </c>
      <c r="F197" t="s">
        <v>1442</v>
      </c>
      <c r="G197" s="2">
        <v>29316</v>
      </c>
      <c r="H197" s="2">
        <v>41710</v>
      </c>
      <c r="I197" t="s">
        <v>635</v>
      </c>
    </row>
    <row r="198" spans="1:9" x14ac:dyDescent="0.3">
      <c r="A198">
        <v>197</v>
      </c>
      <c r="B198" t="s">
        <v>1443</v>
      </c>
      <c r="C198" t="s">
        <v>1444</v>
      </c>
      <c r="D198" t="s">
        <v>1445</v>
      </c>
      <c r="E198" t="s">
        <v>19</v>
      </c>
      <c r="F198" t="s">
        <v>1446</v>
      </c>
      <c r="G198" s="2">
        <v>21256</v>
      </c>
      <c r="H198" s="2">
        <v>41561</v>
      </c>
      <c r="I198" t="s">
        <v>670</v>
      </c>
    </row>
    <row r="199" spans="1:9" x14ac:dyDescent="0.3">
      <c r="A199">
        <v>198</v>
      </c>
      <c r="B199" t="s">
        <v>1447</v>
      </c>
      <c r="C199" t="s">
        <v>1448</v>
      </c>
      <c r="D199" t="s">
        <v>1449</v>
      </c>
      <c r="E199" t="s">
        <v>10</v>
      </c>
      <c r="F199" t="s">
        <v>1450</v>
      </c>
      <c r="G199" s="2">
        <v>19392</v>
      </c>
      <c r="H199" s="2">
        <v>43253</v>
      </c>
      <c r="I199" t="s">
        <v>630</v>
      </c>
    </row>
    <row r="200" spans="1:9" x14ac:dyDescent="0.3">
      <c r="A200">
        <v>199</v>
      </c>
      <c r="B200" t="s">
        <v>1451</v>
      </c>
      <c r="C200" t="s">
        <v>1452</v>
      </c>
      <c r="D200" t="s">
        <v>1453</v>
      </c>
      <c r="E200" t="s">
        <v>19</v>
      </c>
      <c r="F200" t="s">
        <v>1454</v>
      </c>
      <c r="G200" s="2">
        <v>26082</v>
      </c>
      <c r="H200" s="2">
        <v>43680</v>
      </c>
      <c r="I200" t="s">
        <v>1185</v>
      </c>
    </row>
    <row r="201" spans="1:9" x14ac:dyDescent="0.3">
      <c r="A201">
        <v>200</v>
      </c>
      <c r="B201" t="s">
        <v>1455</v>
      </c>
      <c r="C201" t="s">
        <v>1456</v>
      </c>
      <c r="D201" t="s">
        <v>1457</v>
      </c>
      <c r="E201" t="s">
        <v>19</v>
      </c>
      <c r="F201" t="s">
        <v>1458</v>
      </c>
      <c r="G201" s="2">
        <v>31267</v>
      </c>
      <c r="H201" s="2">
        <v>42532</v>
      </c>
      <c r="I201" t="s">
        <v>1459</v>
      </c>
    </row>
    <row r="202" spans="1:9" x14ac:dyDescent="0.3">
      <c r="A202">
        <v>201</v>
      </c>
      <c r="B202" t="s">
        <v>1460</v>
      </c>
      <c r="C202" t="s">
        <v>1461</v>
      </c>
      <c r="D202" t="s">
        <v>1462</v>
      </c>
      <c r="E202" t="s">
        <v>10</v>
      </c>
      <c r="F202" t="s">
        <v>1463</v>
      </c>
      <c r="G202" s="2">
        <v>26431</v>
      </c>
      <c r="H202" s="2">
        <v>41223</v>
      </c>
      <c r="I202" t="s">
        <v>635</v>
      </c>
    </row>
    <row r="203" spans="1:9" x14ac:dyDescent="0.3">
      <c r="A203">
        <v>202</v>
      </c>
      <c r="B203" t="s">
        <v>1464</v>
      </c>
      <c r="C203" t="s">
        <v>1465</v>
      </c>
      <c r="D203" t="s">
        <v>1466</v>
      </c>
      <c r="E203" t="s">
        <v>19</v>
      </c>
      <c r="F203" t="s">
        <v>1467</v>
      </c>
      <c r="G203" s="2">
        <v>22172</v>
      </c>
      <c r="H203" s="2">
        <v>43701</v>
      </c>
      <c r="I203" t="s">
        <v>670</v>
      </c>
    </row>
    <row r="204" spans="1:9" x14ac:dyDescent="0.3">
      <c r="A204">
        <v>203</v>
      </c>
      <c r="B204" t="s">
        <v>1468</v>
      </c>
      <c r="C204" t="s">
        <v>1469</v>
      </c>
      <c r="D204" t="s">
        <v>1470</v>
      </c>
      <c r="E204" t="s">
        <v>19</v>
      </c>
      <c r="F204" t="s">
        <v>1471</v>
      </c>
      <c r="G204" s="2">
        <v>20526</v>
      </c>
      <c r="H204" s="2">
        <v>41332</v>
      </c>
      <c r="I204" t="s">
        <v>670</v>
      </c>
    </row>
    <row r="205" spans="1:9" x14ac:dyDescent="0.3">
      <c r="A205">
        <v>204</v>
      </c>
      <c r="B205" t="s">
        <v>1472</v>
      </c>
      <c r="C205" t="s">
        <v>1473</v>
      </c>
      <c r="D205" t="s">
        <v>1474</v>
      </c>
      <c r="E205" t="s">
        <v>19</v>
      </c>
      <c r="F205" t="s">
        <v>1475</v>
      </c>
      <c r="G205" s="2">
        <v>27242</v>
      </c>
      <c r="H205" s="2">
        <v>43464</v>
      </c>
      <c r="I205" t="s">
        <v>894</v>
      </c>
    </row>
    <row r="206" spans="1:9" x14ac:dyDescent="0.3">
      <c r="A206">
        <v>205</v>
      </c>
      <c r="B206" t="s">
        <v>1476</v>
      </c>
      <c r="C206" t="s">
        <v>1477</v>
      </c>
      <c r="D206" t="s">
        <v>1478</v>
      </c>
      <c r="E206" t="s">
        <v>19</v>
      </c>
      <c r="F206" t="s">
        <v>1479</v>
      </c>
      <c r="G206" s="2">
        <v>21677</v>
      </c>
      <c r="H206" s="2">
        <v>43138</v>
      </c>
      <c r="I206" t="s">
        <v>733</v>
      </c>
    </row>
    <row r="207" spans="1:9" x14ac:dyDescent="0.3">
      <c r="A207">
        <v>206</v>
      </c>
      <c r="B207" t="s">
        <v>1480</v>
      </c>
      <c r="C207" t="s">
        <v>1481</v>
      </c>
      <c r="D207" t="s">
        <v>1482</v>
      </c>
      <c r="E207" t="s">
        <v>10</v>
      </c>
      <c r="F207" t="s">
        <v>1483</v>
      </c>
      <c r="G207" s="2">
        <v>19962</v>
      </c>
      <c r="H207" s="2">
        <v>44084</v>
      </c>
      <c r="I207" t="s">
        <v>675</v>
      </c>
    </row>
    <row r="208" spans="1:9" x14ac:dyDescent="0.3">
      <c r="A208">
        <v>207</v>
      </c>
      <c r="B208" t="s">
        <v>1484</v>
      </c>
      <c r="C208" t="s">
        <v>1485</v>
      </c>
      <c r="D208" t="s">
        <v>1486</v>
      </c>
      <c r="E208" t="s">
        <v>10</v>
      </c>
      <c r="F208" t="s">
        <v>1487</v>
      </c>
      <c r="G208" s="2">
        <v>28688</v>
      </c>
      <c r="H208" s="2">
        <v>43536</v>
      </c>
      <c r="I208" t="s">
        <v>635</v>
      </c>
    </row>
    <row r="209" spans="1:9" x14ac:dyDescent="0.3">
      <c r="A209">
        <v>208</v>
      </c>
      <c r="B209" t="s">
        <v>1488</v>
      </c>
      <c r="C209" t="s">
        <v>1489</v>
      </c>
      <c r="D209" t="s">
        <v>1490</v>
      </c>
      <c r="E209" t="s">
        <v>19</v>
      </c>
      <c r="F209" t="s">
        <v>1491</v>
      </c>
      <c r="G209" s="2">
        <v>26423</v>
      </c>
      <c r="H209" s="2">
        <v>42288</v>
      </c>
      <c r="I209" t="s">
        <v>635</v>
      </c>
    </row>
    <row r="210" spans="1:9" x14ac:dyDescent="0.3">
      <c r="A210">
        <v>209</v>
      </c>
      <c r="B210" t="s">
        <v>1492</v>
      </c>
      <c r="C210" t="s">
        <v>1493</v>
      </c>
      <c r="D210" t="s">
        <v>1494</v>
      </c>
      <c r="E210" t="s">
        <v>19</v>
      </c>
      <c r="F210" t="s">
        <v>1495</v>
      </c>
      <c r="G210" s="2">
        <v>30126</v>
      </c>
      <c r="H210" s="2">
        <v>41667</v>
      </c>
      <c r="I210" t="s">
        <v>670</v>
      </c>
    </row>
    <row r="211" spans="1:9" x14ac:dyDescent="0.3">
      <c r="A211">
        <v>210</v>
      </c>
      <c r="B211" t="s">
        <v>1496</v>
      </c>
      <c r="C211" t="s">
        <v>1497</v>
      </c>
      <c r="D211" t="s">
        <v>1498</v>
      </c>
      <c r="E211" t="s">
        <v>19</v>
      </c>
      <c r="F211" t="s">
        <v>1499</v>
      </c>
      <c r="G211" s="2">
        <v>28822</v>
      </c>
      <c r="H211" s="2">
        <v>43528</v>
      </c>
      <c r="I211" t="s">
        <v>635</v>
      </c>
    </row>
    <row r="212" spans="1:9" x14ac:dyDescent="0.3">
      <c r="A212">
        <v>211</v>
      </c>
      <c r="B212" t="s">
        <v>1500</v>
      </c>
      <c r="C212" t="s">
        <v>1501</v>
      </c>
      <c r="D212" t="s">
        <v>1502</v>
      </c>
      <c r="E212" t="s">
        <v>19</v>
      </c>
      <c r="F212" t="s">
        <v>1503</v>
      </c>
      <c r="G212" s="2">
        <v>23657</v>
      </c>
      <c r="H212" s="2">
        <v>42065</v>
      </c>
      <c r="I212" t="s">
        <v>720</v>
      </c>
    </row>
    <row r="213" spans="1:9" x14ac:dyDescent="0.3">
      <c r="A213">
        <v>212</v>
      </c>
      <c r="B213" t="s">
        <v>1504</v>
      </c>
      <c r="C213" t="s">
        <v>1505</v>
      </c>
      <c r="D213" t="s">
        <v>1506</v>
      </c>
      <c r="E213" t="s">
        <v>19</v>
      </c>
      <c r="F213" t="s">
        <v>1507</v>
      </c>
      <c r="G213" s="2">
        <v>27426</v>
      </c>
      <c r="H213" s="2">
        <v>43786</v>
      </c>
      <c r="I213" t="s">
        <v>1508</v>
      </c>
    </row>
    <row r="214" spans="1:9" x14ac:dyDescent="0.3">
      <c r="A214">
        <v>213</v>
      </c>
      <c r="B214" t="s">
        <v>1509</v>
      </c>
      <c r="C214" t="s">
        <v>1510</v>
      </c>
      <c r="D214" t="s">
        <v>1511</v>
      </c>
      <c r="E214" t="s">
        <v>19</v>
      </c>
      <c r="F214" t="s">
        <v>1512</v>
      </c>
      <c r="G214" s="2">
        <v>30890</v>
      </c>
      <c r="H214" s="2">
        <v>43578</v>
      </c>
      <c r="I214" t="s">
        <v>625</v>
      </c>
    </row>
    <row r="215" spans="1:9" x14ac:dyDescent="0.3">
      <c r="A215">
        <v>214</v>
      </c>
      <c r="B215" t="s">
        <v>1513</v>
      </c>
      <c r="C215" t="s">
        <v>1514</v>
      </c>
      <c r="D215" t="s">
        <v>1515</v>
      </c>
      <c r="E215" t="s">
        <v>10</v>
      </c>
      <c r="F215" t="s">
        <v>1516</v>
      </c>
      <c r="G215" s="2">
        <v>29780</v>
      </c>
      <c r="H215" s="2">
        <v>41788</v>
      </c>
      <c r="I215" t="s">
        <v>1517</v>
      </c>
    </row>
    <row r="216" spans="1:9" x14ac:dyDescent="0.3">
      <c r="A216">
        <v>215</v>
      </c>
      <c r="B216" t="s">
        <v>1518</v>
      </c>
      <c r="C216" t="s">
        <v>1519</v>
      </c>
      <c r="D216" t="s">
        <v>1520</v>
      </c>
      <c r="E216" t="s">
        <v>19</v>
      </c>
      <c r="F216" t="s">
        <v>1521</v>
      </c>
      <c r="G216" s="2">
        <v>32724</v>
      </c>
      <c r="H216" s="2">
        <v>44219</v>
      </c>
      <c r="I216" t="s">
        <v>635</v>
      </c>
    </row>
    <row r="217" spans="1:9" x14ac:dyDescent="0.3">
      <c r="A217">
        <v>216</v>
      </c>
      <c r="B217" t="s">
        <v>1522</v>
      </c>
      <c r="C217" t="s">
        <v>1523</v>
      </c>
      <c r="D217" t="s">
        <v>1524</v>
      </c>
      <c r="E217" t="s">
        <v>19</v>
      </c>
      <c r="F217" t="s">
        <v>1525</v>
      </c>
      <c r="G217" s="2">
        <v>23179</v>
      </c>
      <c r="H217" s="2">
        <v>43942</v>
      </c>
      <c r="I217" t="s">
        <v>894</v>
      </c>
    </row>
    <row r="218" spans="1:9" x14ac:dyDescent="0.3">
      <c r="A218">
        <v>217</v>
      </c>
      <c r="B218" t="s">
        <v>1526</v>
      </c>
      <c r="C218" t="s">
        <v>1527</v>
      </c>
      <c r="D218" t="s">
        <v>1528</v>
      </c>
      <c r="E218" t="s">
        <v>19</v>
      </c>
      <c r="F218" t="s">
        <v>1529</v>
      </c>
      <c r="G218" s="2">
        <v>20824</v>
      </c>
      <c r="H218" s="2">
        <v>41813</v>
      </c>
      <c r="I218" t="s">
        <v>733</v>
      </c>
    </row>
    <row r="219" spans="1:9" x14ac:dyDescent="0.3">
      <c r="A219">
        <v>218</v>
      </c>
      <c r="B219" t="s">
        <v>1530</v>
      </c>
      <c r="C219" t="s">
        <v>1531</v>
      </c>
      <c r="D219" t="s">
        <v>1532</v>
      </c>
      <c r="E219" t="s">
        <v>10</v>
      </c>
      <c r="F219" t="s">
        <v>1533</v>
      </c>
      <c r="G219" s="2">
        <v>28024</v>
      </c>
      <c r="H219" s="2">
        <v>41999</v>
      </c>
      <c r="I219" t="s">
        <v>670</v>
      </c>
    </row>
    <row r="220" spans="1:9" x14ac:dyDescent="0.3">
      <c r="A220">
        <v>219</v>
      </c>
      <c r="B220" t="s">
        <v>1534</v>
      </c>
      <c r="C220" t="s">
        <v>1535</v>
      </c>
      <c r="D220" t="s">
        <v>1536</v>
      </c>
      <c r="E220" t="s">
        <v>10</v>
      </c>
      <c r="F220" t="s">
        <v>1537</v>
      </c>
      <c r="G220" s="2">
        <v>31557</v>
      </c>
      <c r="H220" s="2">
        <v>43290</v>
      </c>
      <c r="I220" t="s">
        <v>855</v>
      </c>
    </row>
    <row r="221" spans="1:9" x14ac:dyDescent="0.3">
      <c r="A221">
        <v>220</v>
      </c>
      <c r="B221" t="s">
        <v>1538</v>
      </c>
      <c r="C221" t="s">
        <v>1539</v>
      </c>
      <c r="D221" t="s">
        <v>1540</v>
      </c>
      <c r="E221" t="s">
        <v>19</v>
      </c>
      <c r="F221" t="s">
        <v>1541</v>
      </c>
      <c r="G221" s="2">
        <v>30243</v>
      </c>
      <c r="H221" s="2">
        <v>41894</v>
      </c>
      <c r="I221" t="s">
        <v>814</v>
      </c>
    </row>
    <row r="222" spans="1:9" x14ac:dyDescent="0.3">
      <c r="A222">
        <v>221</v>
      </c>
      <c r="B222" t="s">
        <v>1542</v>
      </c>
      <c r="C222" t="s">
        <v>1543</v>
      </c>
      <c r="D222" t="s">
        <v>1544</v>
      </c>
      <c r="E222" t="s">
        <v>19</v>
      </c>
      <c r="F222" t="s">
        <v>1545</v>
      </c>
      <c r="G222" s="2">
        <v>28055</v>
      </c>
      <c r="H222" s="2">
        <v>42780</v>
      </c>
      <c r="I222" t="s">
        <v>635</v>
      </c>
    </row>
    <row r="223" spans="1:9" x14ac:dyDescent="0.3">
      <c r="A223">
        <v>222</v>
      </c>
      <c r="B223" t="s">
        <v>1546</v>
      </c>
      <c r="C223" t="s">
        <v>1547</v>
      </c>
      <c r="D223" t="s">
        <v>1548</v>
      </c>
      <c r="E223" t="s">
        <v>10</v>
      </c>
      <c r="F223" t="s">
        <v>1549</v>
      </c>
      <c r="G223" s="2">
        <v>20725</v>
      </c>
      <c r="H223" s="2">
        <v>43273</v>
      </c>
      <c r="I223" t="s">
        <v>675</v>
      </c>
    </row>
    <row r="224" spans="1:9" x14ac:dyDescent="0.3">
      <c r="A224">
        <v>223</v>
      </c>
      <c r="B224" t="s">
        <v>1550</v>
      </c>
      <c r="C224" t="s">
        <v>1551</v>
      </c>
      <c r="D224" t="s">
        <v>1552</v>
      </c>
      <c r="E224" t="s">
        <v>19</v>
      </c>
      <c r="F224" t="s">
        <v>1553</v>
      </c>
      <c r="G224" s="2">
        <v>20819</v>
      </c>
      <c r="H224" s="2">
        <v>43543</v>
      </c>
      <c r="I224" t="s">
        <v>706</v>
      </c>
    </row>
    <row r="225" spans="1:9" x14ac:dyDescent="0.3">
      <c r="A225">
        <v>224</v>
      </c>
      <c r="B225" t="s">
        <v>1554</v>
      </c>
      <c r="C225" t="s">
        <v>1555</v>
      </c>
      <c r="D225" t="s">
        <v>1556</v>
      </c>
      <c r="E225" t="s">
        <v>10</v>
      </c>
      <c r="F225" t="s">
        <v>1557</v>
      </c>
      <c r="G225" s="2">
        <v>22087</v>
      </c>
      <c r="H225" s="2">
        <v>43857</v>
      </c>
      <c r="I225" t="s">
        <v>630</v>
      </c>
    </row>
    <row r="226" spans="1:9" x14ac:dyDescent="0.3">
      <c r="A226">
        <v>225</v>
      </c>
      <c r="B226" t="s">
        <v>1558</v>
      </c>
      <c r="C226" t="s">
        <v>1559</v>
      </c>
      <c r="D226" t="s">
        <v>1560</v>
      </c>
      <c r="E226" t="s">
        <v>10</v>
      </c>
      <c r="F226" t="s">
        <v>1561</v>
      </c>
      <c r="G226" s="2">
        <v>20069</v>
      </c>
      <c r="H226" s="2">
        <v>43590</v>
      </c>
      <c r="I226" t="s">
        <v>757</v>
      </c>
    </row>
    <row r="227" spans="1:9" x14ac:dyDescent="0.3">
      <c r="A227">
        <v>226</v>
      </c>
      <c r="B227" t="s">
        <v>1562</v>
      </c>
      <c r="C227" t="s">
        <v>1563</v>
      </c>
      <c r="D227" t="s">
        <v>1564</v>
      </c>
      <c r="E227" t="s">
        <v>10</v>
      </c>
      <c r="F227" t="s">
        <v>1565</v>
      </c>
      <c r="G227" s="2">
        <v>29051</v>
      </c>
      <c r="H227" s="2">
        <v>43411</v>
      </c>
      <c r="I227" t="s">
        <v>625</v>
      </c>
    </row>
    <row r="228" spans="1:9" x14ac:dyDescent="0.3">
      <c r="A228">
        <v>227</v>
      </c>
      <c r="B228" t="s">
        <v>1566</v>
      </c>
      <c r="C228" t="s">
        <v>1567</v>
      </c>
      <c r="D228" t="s">
        <v>1568</v>
      </c>
      <c r="E228" t="s">
        <v>19</v>
      </c>
      <c r="F228" t="s">
        <v>1569</v>
      </c>
      <c r="G228" s="2">
        <v>18501</v>
      </c>
      <c r="H228" s="2">
        <v>44060</v>
      </c>
      <c r="I228" t="s">
        <v>670</v>
      </c>
    </row>
    <row r="229" spans="1:9" x14ac:dyDescent="0.3">
      <c r="A229">
        <v>228</v>
      </c>
      <c r="B229" t="s">
        <v>1570</v>
      </c>
      <c r="C229" t="s">
        <v>1571</v>
      </c>
      <c r="D229" t="s">
        <v>1572</v>
      </c>
      <c r="E229" t="s">
        <v>10</v>
      </c>
      <c r="F229" t="s">
        <v>1573</v>
      </c>
      <c r="G229" s="2">
        <v>27134</v>
      </c>
      <c r="H229" s="2">
        <v>44416</v>
      </c>
      <c r="I229" t="s">
        <v>738</v>
      </c>
    </row>
    <row r="230" spans="1:9" x14ac:dyDescent="0.3">
      <c r="A230">
        <v>229</v>
      </c>
      <c r="B230" t="s">
        <v>1574</v>
      </c>
      <c r="C230" t="s">
        <v>1575</v>
      </c>
      <c r="D230" t="s">
        <v>1576</v>
      </c>
      <c r="E230" t="s">
        <v>10</v>
      </c>
      <c r="F230" t="s">
        <v>1577</v>
      </c>
      <c r="G230" s="2">
        <v>28694</v>
      </c>
      <c r="H230" s="2">
        <v>42352</v>
      </c>
      <c r="I230" t="s">
        <v>894</v>
      </c>
    </row>
    <row r="231" spans="1:9" x14ac:dyDescent="0.3">
      <c r="A231">
        <v>230</v>
      </c>
      <c r="B231" t="s">
        <v>1578</v>
      </c>
      <c r="C231" t="s">
        <v>1579</v>
      </c>
      <c r="D231" t="s">
        <v>1580</v>
      </c>
      <c r="E231" t="s">
        <v>19</v>
      </c>
      <c r="F231" t="s">
        <v>1581</v>
      </c>
      <c r="G231" s="2">
        <v>24768</v>
      </c>
      <c r="H231" s="2">
        <v>42606</v>
      </c>
      <c r="I231" t="s">
        <v>733</v>
      </c>
    </row>
    <row r="232" spans="1:9" x14ac:dyDescent="0.3">
      <c r="A232">
        <v>231</v>
      </c>
      <c r="B232" t="s">
        <v>1582</v>
      </c>
      <c r="C232" t="s">
        <v>1583</v>
      </c>
      <c r="D232" t="s">
        <v>1584</v>
      </c>
      <c r="E232" t="s">
        <v>10</v>
      </c>
      <c r="F232" t="s">
        <v>1585</v>
      </c>
      <c r="G232" s="2">
        <v>30319</v>
      </c>
      <c r="H232" s="2">
        <v>44143</v>
      </c>
      <c r="I232" t="s">
        <v>670</v>
      </c>
    </row>
    <row r="233" spans="1:9" x14ac:dyDescent="0.3">
      <c r="A233">
        <v>232</v>
      </c>
      <c r="B233" t="s">
        <v>1586</v>
      </c>
      <c r="C233" t="s">
        <v>1144</v>
      </c>
      <c r="D233" t="s">
        <v>1587</v>
      </c>
      <c r="E233" t="s">
        <v>19</v>
      </c>
      <c r="F233" t="s">
        <v>1588</v>
      </c>
      <c r="G233" s="2">
        <v>28696</v>
      </c>
      <c r="H233" s="2">
        <v>42413</v>
      </c>
      <c r="I233" t="s">
        <v>715</v>
      </c>
    </row>
    <row r="234" spans="1:9" x14ac:dyDescent="0.3">
      <c r="A234">
        <v>233</v>
      </c>
      <c r="B234" t="s">
        <v>1589</v>
      </c>
      <c r="C234" t="s">
        <v>1590</v>
      </c>
      <c r="D234" t="s">
        <v>1591</v>
      </c>
      <c r="E234" t="s">
        <v>10</v>
      </c>
      <c r="F234" t="s">
        <v>1592</v>
      </c>
      <c r="G234" s="2">
        <v>27024</v>
      </c>
      <c r="H234" s="2">
        <v>40938</v>
      </c>
      <c r="I234" t="s">
        <v>625</v>
      </c>
    </row>
    <row r="235" spans="1:9" x14ac:dyDescent="0.3">
      <c r="A235">
        <v>234</v>
      </c>
      <c r="B235" t="s">
        <v>1593</v>
      </c>
      <c r="C235" t="s">
        <v>1594</v>
      </c>
      <c r="D235" t="s">
        <v>1595</v>
      </c>
      <c r="E235" t="s">
        <v>10</v>
      </c>
      <c r="F235" t="s">
        <v>1596</v>
      </c>
      <c r="G235" s="2">
        <v>24827</v>
      </c>
      <c r="H235" s="2">
        <v>42818</v>
      </c>
      <c r="I235" t="s">
        <v>670</v>
      </c>
    </row>
    <row r="236" spans="1:9" x14ac:dyDescent="0.3">
      <c r="A236">
        <v>235</v>
      </c>
      <c r="B236" t="s">
        <v>1597</v>
      </c>
      <c r="C236" t="s">
        <v>1598</v>
      </c>
      <c r="D236" t="s">
        <v>1599</v>
      </c>
      <c r="E236" t="s">
        <v>10</v>
      </c>
      <c r="F236" t="s">
        <v>1600</v>
      </c>
      <c r="G236" s="2">
        <v>25587</v>
      </c>
      <c r="H236" s="2">
        <v>42594</v>
      </c>
      <c r="I236" t="s">
        <v>1601</v>
      </c>
    </row>
    <row r="237" spans="1:9" x14ac:dyDescent="0.3">
      <c r="A237">
        <v>236</v>
      </c>
      <c r="B237" t="s">
        <v>1602</v>
      </c>
      <c r="C237" t="s">
        <v>1603</v>
      </c>
      <c r="D237" t="s">
        <v>1604</v>
      </c>
      <c r="E237" t="s">
        <v>10</v>
      </c>
      <c r="F237" t="s">
        <v>1605</v>
      </c>
      <c r="G237" s="2">
        <v>20341</v>
      </c>
      <c r="H237" s="2">
        <v>41373</v>
      </c>
      <c r="I237" t="s">
        <v>1517</v>
      </c>
    </row>
    <row r="238" spans="1:9" x14ac:dyDescent="0.3">
      <c r="A238">
        <v>237</v>
      </c>
      <c r="B238" t="s">
        <v>1606</v>
      </c>
      <c r="C238" t="s">
        <v>1607</v>
      </c>
      <c r="D238" t="s">
        <v>1608</v>
      </c>
      <c r="E238" t="s">
        <v>19</v>
      </c>
      <c r="F238" t="s">
        <v>1609</v>
      </c>
      <c r="G238" s="2">
        <v>19229</v>
      </c>
      <c r="H238" s="2">
        <v>42540</v>
      </c>
      <c r="I238" t="s">
        <v>675</v>
      </c>
    </row>
    <row r="239" spans="1:9" x14ac:dyDescent="0.3">
      <c r="A239">
        <v>238</v>
      </c>
      <c r="B239" t="s">
        <v>1610</v>
      </c>
      <c r="C239" t="s">
        <v>1611</v>
      </c>
      <c r="D239" t="s">
        <v>1612</v>
      </c>
      <c r="E239" t="s">
        <v>19</v>
      </c>
      <c r="F239" t="s">
        <v>1613</v>
      </c>
      <c r="G239" s="2">
        <v>28259</v>
      </c>
      <c r="H239" s="2">
        <v>43154</v>
      </c>
      <c r="I239" t="s">
        <v>1614</v>
      </c>
    </row>
    <row r="240" spans="1:9" x14ac:dyDescent="0.3">
      <c r="A240">
        <v>239</v>
      </c>
      <c r="B240" t="s">
        <v>1615</v>
      </c>
      <c r="C240" t="s">
        <v>1616</v>
      </c>
      <c r="D240" t="s">
        <v>1617</v>
      </c>
      <c r="E240" t="s">
        <v>10</v>
      </c>
      <c r="F240" t="s">
        <v>1618</v>
      </c>
      <c r="G240" s="2">
        <v>27324</v>
      </c>
      <c r="H240" s="2">
        <v>43493</v>
      </c>
      <c r="I240" t="s">
        <v>620</v>
      </c>
    </row>
    <row r="241" spans="1:9" x14ac:dyDescent="0.3">
      <c r="A241">
        <v>240</v>
      </c>
      <c r="B241" t="s">
        <v>1619</v>
      </c>
      <c r="C241" t="s">
        <v>1620</v>
      </c>
      <c r="D241" t="s">
        <v>1621</v>
      </c>
      <c r="E241" t="s">
        <v>19</v>
      </c>
      <c r="F241" t="s">
        <v>1622</v>
      </c>
      <c r="G241" s="2">
        <v>28500</v>
      </c>
      <c r="H241" s="2">
        <v>42294</v>
      </c>
      <c r="I241" t="s">
        <v>670</v>
      </c>
    </row>
    <row r="242" spans="1:9" x14ac:dyDescent="0.3">
      <c r="A242">
        <v>241</v>
      </c>
      <c r="B242" t="s">
        <v>1623</v>
      </c>
      <c r="C242" t="s">
        <v>1624</v>
      </c>
      <c r="D242" t="s">
        <v>1625</v>
      </c>
      <c r="E242" t="s">
        <v>10</v>
      </c>
      <c r="F242" t="s">
        <v>1626</v>
      </c>
      <c r="G242" s="2">
        <v>21780</v>
      </c>
      <c r="H242" s="2">
        <v>41666</v>
      </c>
      <c r="I242" t="s">
        <v>1627</v>
      </c>
    </row>
    <row r="243" spans="1:9" x14ac:dyDescent="0.3">
      <c r="A243">
        <v>242</v>
      </c>
      <c r="B243" t="s">
        <v>1628</v>
      </c>
      <c r="C243" t="s">
        <v>1629</v>
      </c>
      <c r="D243" t="s">
        <v>1630</v>
      </c>
      <c r="E243" t="s">
        <v>19</v>
      </c>
      <c r="F243" t="s">
        <v>1631</v>
      </c>
      <c r="G243" s="2">
        <v>25271</v>
      </c>
      <c r="H243" s="2">
        <v>44181</v>
      </c>
      <c r="I243" t="s">
        <v>757</v>
      </c>
    </row>
    <row r="244" spans="1:9" x14ac:dyDescent="0.3">
      <c r="A244">
        <v>243</v>
      </c>
      <c r="B244" t="s">
        <v>1632</v>
      </c>
      <c r="C244" t="s">
        <v>1633</v>
      </c>
      <c r="D244" t="s">
        <v>1634</v>
      </c>
      <c r="E244" t="s">
        <v>10</v>
      </c>
      <c r="F244" t="s">
        <v>1635</v>
      </c>
      <c r="G244" s="2">
        <v>22343</v>
      </c>
      <c r="H244" s="2">
        <v>42078</v>
      </c>
      <c r="I244" t="s">
        <v>630</v>
      </c>
    </row>
    <row r="245" spans="1:9" x14ac:dyDescent="0.3">
      <c r="A245">
        <v>244</v>
      </c>
      <c r="B245" t="s">
        <v>952</v>
      </c>
      <c r="C245" t="s">
        <v>1636</v>
      </c>
      <c r="D245" t="s">
        <v>1637</v>
      </c>
      <c r="E245" t="s">
        <v>10</v>
      </c>
      <c r="F245" t="s">
        <v>1638</v>
      </c>
      <c r="G245" s="2">
        <v>27104</v>
      </c>
      <c r="H245" s="2">
        <v>41769</v>
      </c>
      <c r="I245" t="s">
        <v>814</v>
      </c>
    </row>
    <row r="246" spans="1:9" x14ac:dyDescent="0.3">
      <c r="A246">
        <v>245</v>
      </c>
      <c r="B246" t="s">
        <v>1639</v>
      </c>
      <c r="C246" t="s">
        <v>1640</v>
      </c>
      <c r="D246" t="s">
        <v>1641</v>
      </c>
      <c r="E246" t="s">
        <v>10</v>
      </c>
      <c r="F246" t="s">
        <v>1642</v>
      </c>
      <c r="G246" s="2">
        <v>30486</v>
      </c>
      <c r="H246" s="2">
        <v>41323</v>
      </c>
      <c r="I246" t="s">
        <v>670</v>
      </c>
    </row>
    <row r="247" spans="1:9" x14ac:dyDescent="0.3">
      <c r="A247">
        <v>246</v>
      </c>
      <c r="B247" t="s">
        <v>1643</v>
      </c>
      <c r="C247" t="s">
        <v>1644</v>
      </c>
      <c r="D247" t="s">
        <v>1645</v>
      </c>
      <c r="E247" t="s">
        <v>10</v>
      </c>
      <c r="F247" t="s">
        <v>1646</v>
      </c>
      <c r="G247" s="2">
        <v>32384</v>
      </c>
      <c r="H247" s="2">
        <v>41860</v>
      </c>
      <c r="I247" t="s">
        <v>670</v>
      </c>
    </row>
    <row r="248" spans="1:9" x14ac:dyDescent="0.3">
      <c r="A248">
        <v>247</v>
      </c>
      <c r="B248" t="s">
        <v>1647</v>
      </c>
      <c r="C248" t="s">
        <v>1648</v>
      </c>
      <c r="D248" t="s">
        <v>1649</v>
      </c>
      <c r="E248" t="s">
        <v>19</v>
      </c>
      <c r="F248" t="s">
        <v>1650</v>
      </c>
      <c r="G248" s="2">
        <v>26914</v>
      </c>
      <c r="H248" s="2">
        <v>42576</v>
      </c>
      <c r="I248" t="s">
        <v>715</v>
      </c>
    </row>
    <row r="249" spans="1:9" x14ac:dyDescent="0.3">
      <c r="A249">
        <v>248</v>
      </c>
      <c r="B249" t="s">
        <v>1651</v>
      </c>
      <c r="C249" t="s">
        <v>1652</v>
      </c>
      <c r="D249" t="s">
        <v>1653</v>
      </c>
      <c r="E249" t="s">
        <v>10</v>
      </c>
      <c r="F249" t="s">
        <v>1654</v>
      </c>
      <c r="G249" s="2">
        <v>22993</v>
      </c>
      <c r="H249" s="2">
        <v>42667</v>
      </c>
      <c r="I249" t="s">
        <v>1655</v>
      </c>
    </row>
    <row r="250" spans="1:9" x14ac:dyDescent="0.3">
      <c r="A250">
        <v>249</v>
      </c>
      <c r="B250" t="s">
        <v>1656</v>
      </c>
      <c r="C250" t="s">
        <v>1657</v>
      </c>
      <c r="D250" t="s">
        <v>1658</v>
      </c>
      <c r="E250" t="s">
        <v>19</v>
      </c>
      <c r="F250" t="s">
        <v>1659</v>
      </c>
      <c r="G250" s="2">
        <v>22345</v>
      </c>
      <c r="H250" s="2">
        <v>41717</v>
      </c>
      <c r="I250" t="s">
        <v>1660</v>
      </c>
    </row>
    <row r="251" spans="1:9" x14ac:dyDescent="0.3">
      <c r="A251">
        <v>250</v>
      </c>
      <c r="B251" t="s">
        <v>1661</v>
      </c>
      <c r="C251" t="s">
        <v>1662</v>
      </c>
      <c r="D251" t="s">
        <v>1663</v>
      </c>
      <c r="E251" t="s">
        <v>10</v>
      </c>
      <c r="F251" t="s">
        <v>1664</v>
      </c>
      <c r="G251" s="2">
        <v>25868</v>
      </c>
      <c r="H251" s="2">
        <v>41625</v>
      </c>
      <c r="I251" t="s">
        <v>894</v>
      </c>
    </row>
    <row r="252" spans="1:9" x14ac:dyDescent="0.3">
      <c r="A252">
        <v>251</v>
      </c>
      <c r="B252" t="s">
        <v>1665</v>
      </c>
      <c r="C252" t="s">
        <v>1666</v>
      </c>
      <c r="D252" t="s">
        <v>1667</v>
      </c>
      <c r="E252" t="s">
        <v>19</v>
      </c>
      <c r="F252" t="s">
        <v>1668</v>
      </c>
      <c r="G252" s="2">
        <v>31905</v>
      </c>
      <c r="H252" s="2">
        <v>41586</v>
      </c>
      <c r="I252" t="s">
        <v>670</v>
      </c>
    </row>
    <row r="253" spans="1:9" x14ac:dyDescent="0.3">
      <c r="A253">
        <v>252</v>
      </c>
      <c r="B253" t="s">
        <v>1669</v>
      </c>
      <c r="C253" t="s">
        <v>1670</v>
      </c>
      <c r="D253" t="s">
        <v>1671</v>
      </c>
      <c r="E253" t="s">
        <v>10</v>
      </c>
      <c r="F253" t="s">
        <v>1672</v>
      </c>
      <c r="G253" s="2">
        <v>26168</v>
      </c>
      <c r="H253" s="2">
        <v>41835</v>
      </c>
      <c r="I253" t="s">
        <v>894</v>
      </c>
    </row>
    <row r="254" spans="1:9" x14ac:dyDescent="0.3">
      <c r="A254">
        <v>253</v>
      </c>
      <c r="B254" t="s">
        <v>1673</v>
      </c>
      <c r="C254" t="s">
        <v>1674</v>
      </c>
      <c r="D254" t="s">
        <v>1675</v>
      </c>
      <c r="E254" t="s">
        <v>10</v>
      </c>
      <c r="F254" t="s">
        <v>1676</v>
      </c>
      <c r="G254" s="2">
        <v>26944</v>
      </c>
      <c r="H254" s="2">
        <v>42660</v>
      </c>
      <c r="I254" t="s">
        <v>869</v>
      </c>
    </row>
    <row r="255" spans="1:9" x14ac:dyDescent="0.3">
      <c r="A255">
        <v>254</v>
      </c>
      <c r="B255" t="s">
        <v>1677</v>
      </c>
      <c r="C255" t="s">
        <v>1678</v>
      </c>
      <c r="D255" t="s">
        <v>1679</v>
      </c>
      <c r="E255" t="s">
        <v>19</v>
      </c>
      <c r="F255" t="s">
        <v>1680</v>
      </c>
      <c r="G255" s="2">
        <v>22070</v>
      </c>
      <c r="H255" s="2">
        <v>42834</v>
      </c>
      <c r="I255" t="s">
        <v>675</v>
      </c>
    </row>
    <row r="256" spans="1:9" x14ac:dyDescent="0.3">
      <c r="A256">
        <v>255</v>
      </c>
      <c r="B256" t="s">
        <v>1681</v>
      </c>
      <c r="C256" t="s">
        <v>1682</v>
      </c>
      <c r="D256" t="s">
        <v>1683</v>
      </c>
      <c r="E256" t="s">
        <v>19</v>
      </c>
      <c r="F256" t="s">
        <v>1684</v>
      </c>
      <c r="G256" s="2">
        <v>18669</v>
      </c>
      <c r="H256" s="2">
        <v>42618</v>
      </c>
      <c r="I256" t="s">
        <v>757</v>
      </c>
    </row>
    <row r="257" spans="1:9" x14ac:dyDescent="0.3">
      <c r="A257">
        <v>256</v>
      </c>
      <c r="B257" t="s">
        <v>1685</v>
      </c>
      <c r="C257" t="s">
        <v>1686</v>
      </c>
      <c r="D257" t="s">
        <v>1687</v>
      </c>
      <c r="E257" t="s">
        <v>10</v>
      </c>
      <c r="F257" t="s">
        <v>1688</v>
      </c>
      <c r="G257" s="2">
        <v>23052</v>
      </c>
      <c r="H257" s="2">
        <v>42199</v>
      </c>
      <c r="I257" t="s">
        <v>1689</v>
      </c>
    </row>
    <row r="258" spans="1:9" x14ac:dyDescent="0.3">
      <c r="A258">
        <v>257</v>
      </c>
      <c r="B258" t="s">
        <v>493</v>
      </c>
      <c r="C258" t="s">
        <v>1690</v>
      </c>
      <c r="D258" t="s">
        <v>1691</v>
      </c>
      <c r="E258" t="s">
        <v>19</v>
      </c>
      <c r="F258" t="s">
        <v>1692</v>
      </c>
      <c r="G258" s="2">
        <v>20909</v>
      </c>
      <c r="H258" s="2">
        <v>43807</v>
      </c>
      <c r="I258" t="s">
        <v>675</v>
      </c>
    </row>
    <row r="259" spans="1:9" x14ac:dyDescent="0.3">
      <c r="A259">
        <v>258</v>
      </c>
      <c r="B259" t="s">
        <v>1693</v>
      </c>
      <c r="C259" t="s">
        <v>1694</v>
      </c>
      <c r="D259" t="s">
        <v>1695</v>
      </c>
      <c r="E259" t="s">
        <v>19</v>
      </c>
      <c r="F259" t="s">
        <v>1696</v>
      </c>
      <c r="G259" s="2">
        <v>24661</v>
      </c>
      <c r="H259" s="2">
        <v>41637</v>
      </c>
      <c r="I259" t="s">
        <v>675</v>
      </c>
    </row>
    <row r="260" spans="1:9" x14ac:dyDescent="0.3">
      <c r="A260">
        <v>259</v>
      </c>
      <c r="B260" t="s">
        <v>1697</v>
      </c>
      <c r="C260" t="s">
        <v>1698</v>
      </c>
      <c r="D260" t="s">
        <v>1699</v>
      </c>
      <c r="E260" t="s">
        <v>10</v>
      </c>
      <c r="F260" t="s">
        <v>1700</v>
      </c>
      <c r="G260" s="2">
        <v>26176</v>
      </c>
      <c r="H260" s="2">
        <v>41761</v>
      </c>
      <c r="I260" t="s">
        <v>1701</v>
      </c>
    </row>
    <row r="261" spans="1:9" x14ac:dyDescent="0.3">
      <c r="A261">
        <v>260</v>
      </c>
      <c r="B261" t="s">
        <v>1702</v>
      </c>
      <c r="C261" t="s">
        <v>1703</v>
      </c>
      <c r="D261" t="s">
        <v>1704</v>
      </c>
      <c r="E261" t="s">
        <v>19</v>
      </c>
      <c r="F261" t="s">
        <v>1705</v>
      </c>
      <c r="G261" s="2">
        <v>28243</v>
      </c>
      <c r="H261" s="2">
        <v>42098</v>
      </c>
      <c r="I261" t="s">
        <v>1706</v>
      </c>
    </row>
    <row r="262" spans="1:9" x14ac:dyDescent="0.3">
      <c r="A262">
        <v>261</v>
      </c>
      <c r="B262" t="s">
        <v>1707</v>
      </c>
      <c r="C262" t="s">
        <v>1708</v>
      </c>
      <c r="D262" t="s">
        <v>1709</v>
      </c>
      <c r="E262" t="s">
        <v>19</v>
      </c>
      <c r="F262" t="s">
        <v>1710</v>
      </c>
      <c r="G262" s="2">
        <v>25174</v>
      </c>
      <c r="H262" s="2">
        <v>42306</v>
      </c>
      <c r="I262" t="s">
        <v>670</v>
      </c>
    </row>
    <row r="263" spans="1:9" x14ac:dyDescent="0.3">
      <c r="A263">
        <v>262</v>
      </c>
      <c r="B263" t="s">
        <v>1711</v>
      </c>
      <c r="C263" t="s">
        <v>1712</v>
      </c>
      <c r="D263" t="s">
        <v>1713</v>
      </c>
      <c r="E263" t="s">
        <v>19</v>
      </c>
      <c r="F263" t="s">
        <v>1714</v>
      </c>
      <c r="G263" s="2">
        <v>21700</v>
      </c>
      <c r="H263" s="2">
        <v>43599</v>
      </c>
      <c r="I263" t="s">
        <v>894</v>
      </c>
    </row>
    <row r="264" spans="1:9" x14ac:dyDescent="0.3">
      <c r="A264">
        <v>263</v>
      </c>
      <c r="B264" t="s">
        <v>1715</v>
      </c>
      <c r="C264" t="s">
        <v>1716</v>
      </c>
      <c r="D264" t="s">
        <v>1717</v>
      </c>
      <c r="E264" t="s">
        <v>19</v>
      </c>
      <c r="F264" t="s">
        <v>1718</v>
      </c>
      <c r="G264" s="2">
        <v>19721</v>
      </c>
      <c r="H264" s="2">
        <v>42706</v>
      </c>
      <c r="I264" t="s">
        <v>762</v>
      </c>
    </row>
    <row r="265" spans="1:9" x14ac:dyDescent="0.3">
      <c r="A265">
        <v>264</v>
      </c>
      <c r="B265" t="s">
        <v>1719</v>
      </c>
      <c r="C265" t="s">
        <v>1720</v>
      </c>
      <c r="D265" t="s">
        <v>1721</v>
      </c>
      <c r="E265" t="s">
        <v>10</v>
      </c>
      <c r="F265" t="s">
        <v>1722</v>
      </c>
      <c r="G265" s="2">
        <v>27043</v>
      </c>
      <c r="H265" s="2">
        <v>43256</v>
      </c>
      <c r="I265" t="s">
        <v>855</v>
      </c>
    </row>
    <row r="266" spans="1:9" x14ac:dyDescent="0.3">
      <c r="A266">
        <v>265</v>
      </c>
      <c r="B266" t="s">
        <v>1723</v>
      </c>
      <c r="C266" t="s">
        <v>1724</v>
      </c>
      <c r="D266" t="s">
        <v>1725</v>
      </c>
      <c r="E266" t="s">
        <v>19</v>
      </c>
      <c r="F266" t="s">
        <v>1726</v>
      </c>
      <c r="G266" s="2">
        <v>24190</v>
      </c>
      <c r="H266" s="2">
        <v>44275</v>
      </c>
      <c r="I266" t="s">
        <v>1727</v>
      </c>
    </row>
    <row r="267" spans="1:9" x14ac:dyDescent="0.3">
      <c r="A267">
        <v>266</v>
      </c>
      <c r="B267" t="s">
        <v>1728</v>
      </c>
      <c r="C267" t="s">
        <v>1729</v>
      </c>
      <c r="D267" t="s">
        <v>1730</v>
      </c>
      <c r="E267" t="s">
        <v>19</v>
      </c>
      <c r="F267" t="s">
        <v>1731</v>
      </c>
      <c r="G267" s="2">
        <v>28579</v>
      </c>
      <c r="H267" s="2">
        <v>43338</v>
      </c>
      <c r="I267" t="s">
        <v>1732</v>
      </c>
    </row>
    <row r="268" spans="1:9" x14ac:dyDescent="0.3">
      <c r="A268">
        <v>267</v>
      </c>
      <c r="B268" t="s">
        <v>1733</v>
      </c>
      <c r="C268" t="s">
        <v>1734</v>
      </c>
      <c r="D268" t="s">
        <v>1735</v>
      </c>
      <c r="E268" t="s">
        <v>19</v>
      </c>
      <c r="F268" t="s">
        <v>1736</v>
      </c>
      <c r="G268" s="2">
        <v>32569</v>
      </c>
      <c r="H268" s="2">
        <v>41864</v>
      </c>
      <c r="I268" t="s">
        <v>894</v>
      </c>
    </row>
    <row r="269" spans="1:9" x14ac:dyDescent="0.3">
      <c r="A269">
        <v>268</v>
      </c>
      <c r="B269" t="s">
        <v>1737</v>
      </c>
      <c r="C269" t="s">
        <v>1738</v>
      </c>
      <c r="D269" t="s">
        <v>1739</v>
      </c>
      <c r="E269" t="s">
        <v>10</v>
      </c>
      <c r="F269" t="s">
        <v>1740</v>
      </c>
      <c r="G269" s="2">
        <v>20114</v>
      </c>
      <c r="H269" s="2">
        <v>43792</v>
      </c>
      <c r="I269" t="s">
        <v>635</v>
      </c>
    </row>
    <row r="270" spans="1:9" x14ac:dyDescent="0.3">
      <c r="A270">
        <v>269</v>
      </c>
      <c r="B270" t="s">
        <v>1741</v>
      </c>
      <c r="C270" t="s">
        <v>1742</v>
      </c>
      <c r="D270" t="s">
        <v>1743</v>
      </c>
      <c r="E270" t="s">
        <v>19</v>
      </c>
      <c r="F270" t="s">
        <v>1744</v>
      </c>
      <c r="G270" s="2">
        <v>20756</v>
      </c>
      <c r="H270" s="2">
        <v>42565</v>
      </c>
      <c r="I270" t="s">
        <v>1745</v>
      </c>
    </row>
    <row r="271" spans="1:9" x14ac:dyDescent="0.3">
      <c r="A271">
        <v>270</v>
      </c>
      <c r="B271" t="s">
        <v>1746</v>
      </c>
      <c r="C271" t="s">
        <v>1747</v>
      </c>
      <c r="D271" t="s">
        <v>1748</v>
      </c>
      <c r="E271" t="s">
        <v>19</v>
      </c>
      <c r="F271" t="s">
        <v>1749</v>
      </c>
      <c r="G271" s="2">
        <v>18889</v>
      </c>
      <c r="H271" s="2">
        <v>41404</v>
      </c>
      <c r="I271" t="s">
        <v>635</v>
      </c>
    </row>
    <row r="272" spans="1:9" x14ac:dyDescent="0.3">
      <c r="A272">
        <v>271</v>
      </c>
      <c r="B272" t="s">
        <v>1750</v>
      </c>
      <c r="C272" t="s">
        <v>1751</v>
      </c>
      <c r="D272" t="s">
        <v>1752</v>
      </c>
      <c r="E272" t="s">
        <v>19</v>
      </c>
      <c r="F272" t="s">
        <v>1753</v>
      </c>
      <c r="G272" s="2">
        <v>18489</v>
      </c>
      <c r="H272" s="2">
        <v>41838</v>
      </c>
      <c r="I272" t="s">
        <v>675</v>
      </c>
    </row>
    <row r="273" spans="1:9" x14ac:dyDescent="0.3">
      <c r="A273">
        <v>272</v>
      </c>
      <c r="B273" t="s">
        <v>1754</v>
      </c>
      <c r="C273" t="s">
        <v>1755</v>
      </c>
      <c r="D273" t="s">
        <v>1756</v>
      </c>
      <c r="E273" t="s">
        <v>19</v>
      </c>
      <c r="F273" t="s">
        <v>1757</v>
      </c>
      <c r="G273" s="2">
        <v>28524</v>
      </c>
      <c r="H273" s="2">
        <v>42443</v>
      </c>
      <c r="I273" t="s">
        <v>836</v>
      </c>
    </row>
    <row r="274" spans="1:9" x14ac:dyDescent="0.3">
      <c r="A274">
        <v>273</v>
      </c>
      <c r="B274" t="s">
        <v>1758</v>
      </c>
      <c r="C274" t="s">
        <v>1759</v>
      </c>
      <c r="D274" t="s">
        <v>1760</v>
      </c>
      <c r="E274" t="s">
        <v>10</v>
      </c>
      <c r="F274" t="s">
        <v>1761</v>
      </c>
      <c r="G274" s="2">
        <v>31625</v>
      </c>
      <c r="H274" s="2">
        <v>42629</v>
      </c>
      <c r="I274" t="s">
        <v>635</v>
      </c>
    </row>
    <row r="275" spans="1:9" x14ac:dyDescent="0.3">
      <c r="A275">
        <v>274</v>
      </c>
      <c r="B275" t="s">
        <v>1762</v>
      </c>
      <c r="C275" t="s">
        <v>1763</v>
      </c>
      <c r="D275" t="s">
        <v>1764</v>
      </c>
      <c r="E275" t="s">
        <v>19</v>
      </c>
      <c r="F275" t="s">
        <v>1765</v>
      </c>
      <c r="G275" s="2">
        <v>21014</v>
      </c>
      <c r="H275" s="2">
        <v>42493</v>
      </c>
      <c r="I275" t="s">
        <v>855</v>
      </c>
    </row>
    <row r="276" spans="1:9" x14ac:dyDescent="0.3">
      <c r="A276">
        <v>275</v>
      </c>
      <c r="B276" t="s">
        <v>1766</v>
      </c>
      <c r="C276" t="s">
        <v>1767</v>
      </c>
      <c r="D276" t="s">
        <v>1768</v>
      </c>
      <c r="E276" t="s">
        <v>10</v>
      </c>
      <c r="F276" t="s">
        <v>1769</v>
      </c>
      <c r="G276" s="2">
        <v>23745</v>
      </c>
      <c r="H276" s="2">
        <v>42553</v>
      </c>
      <c r="I276" t="s">
        <v>1459</v>
      </c>
    </row>
    <row r="277" spans="1:9" x14ac:dyDescent="0.3">
      <c r="A277">
        <v>276</v>
      </c>
      <c r="B277" t="s">
        <v>1770</v>
      </c>
      <c r="C277" t="s">
        <v>1771</v>
      </c>
      <c r="D277" t="s">
        <v>1772</v>
      </c>
      <c r="E277" t="s">
        <v>19</v>
      </c>
      <c r="F277" t="s">
        <v>1773</v>
      </c>
      <c r="G277" s="2">
        <v>26627</v>
      </c>
      <c r="H277" s="2">
        <v>43149</v>
      </c>
      <c r="I277" t="s">
        <v>625</v>
      </c>
    </row>
    <row r="278" spans="1:9" x14ac:dyDescent="0.3">
      <c r="A278">
        <v>277</v>
      </c>
      <c r="B278" t="s">
        <v>1774</v>
      </c>
      <c r="C278" t="s">
        <v>1775</v>
      </c>
      <c r="D278" t="s">
        <v>1776</v>
      </c>
      <c r="E278" t="s">
        <v>10</v>
      </c>
      <c r="F278" t="s">
        <v>1777</v>
      </c>
      <c r="G278" s="2">
        <v>21856</v>
      </c>
      <c r="H278" s="2">
        <v>41495</v>
      </c>
      <c r="I278" t="s">
        <v>1778</v>
      </c>
    </row>
    <row r="279" spans="1:9" x14ac:dyDescent="0.3">
      <c r="A279">
        <v>278</v>
      </c>
      <c r="B279" t="s">
        <v>1779</v>
      </c>
      <c r="C279" t="s">
        <v>1780</v>
      </c>
      <c r="D279" t="s">
        <v>1781</v>
      </c>
      <c r="E279" t="s">
        <v>10</v>
      </c>
      <c r="F279" t="s">
        <v>1782</v>
      </c>
      <c r="G279" s="2">
        <v>26733</v>
      </c>
      <c r="H279" s="2">
        <v>43192</v>
      </c>
      <c r="I279" t="s">
        <v>1352</v>
      </c>
    </row>
    <row r="280" spans="1:9" x14ac:dyDescent="0.3">
      <c r="A280">
        <v>279</v>
      </c>
      <c r="B280" t="s">
        <v>1783</v>
      </c>
      <c r="C280" t="s">
        <v>1784</v>
      </c>
      <c r="D280" t="s">
        <v>1785</v>
      </c>
      <c r="E280" t="s">
        <v>19</v>
      </c>
      <c r="F280" t="s">
        <v>1786</v>
      </c>
      <c r="G280" s="2">
        <v>19389</v>
      </c>
      <c r="H280" s="2">
        <v>43973</v>
      </c>
      <c r="I280" t="s">
        <v>670</v>
      </c>
    </row>
    <row r="281" spans="1:9" x14ac:dyDescent="0.3">
      <c r="A281">
        <v>280</v>
      </c>
      <c r="B281" t="s">
        <v>1787</v>
      </c>
      <c r="C281" t="s">
        <v>1788</v>
      </c>
      <c r="D281" t="s">
        <v>1789</v>
      </c>
      <c r="E281" t="s">
        <v>19</v>
      </c>
      <c r="F281" t="s">
        <v>1790</v>
      </c>
      <c r="G281" s="2">
        <v>32800</v>
      </c>
      <c r="H281" s="2">
        <v>41974</v>
      </c>
      <c r="I281" t="s">
        <v>630</v>
      </c>
    </row>
    <row r="282" spans="1:9" x14ac:dyDescent="0.3">
      <c r="A282">
        <v>281</v>
      </c>
      <c r="B282" t="s">
        <v>865</v>
      </c>
      <c r="C282" t="s">
        <v>1791</v>
      </c>
      <c r="D282" t="s">
        <v>1792</v>
      </c>
      <c r="E282" t="s">
        <v>10</v>
      </c>
      <c r="F282" t="s">
        <v>1793</v>
      </c>
      <c r="G282" s="2">
        <v>22333</v>
      </c>
      <c r="H282" s="2">
        <v>43782</v>
      </c>
      <c r="I282" t="s">
        <v>670</v>
      </c>
    </row>
    <row r="283" spans="1:9" x14ac:dyDescent="0.3">
      <c r="A283">
        <v>282</v>
      </c>
      <c r="B283" t="s">
        <v>1794</v>
      </c>
      <c r="C283" t="s">
        <v>1795</v>
      </c>
      <c r="D283" t="s">
        <v>1796</v>
      </c>
      <c r="E283" t="s">
        <v>19</v>
      </c>
      <c r="F283" t="s">
        <v>1797</v>
      </c>
      <c r="G283" s="2">
        <v>27006</v>
      </c>
      <c r="H283" s="2">
        <v>41294</v>
      </c>
      <c r="I283" t="s">
        <v>675</v>
      </c>
    </row>
    <row r="284" spans="1:9" x14ac:dyDescent="0.3">
      <c r="A284">
        <v>283</v>
      </c>
      <c r="B284" t="s">
        <v>1798</v>
      </c>
      <c r="C284" t="s">
        <v>1799</v>
      </c>
      <c r="D284" t="s">
        <v>1800</v>
      </c>
      <c r="E284" t="s">
        <v>19</v>
      </c>
      <c r="F284" t="s">
        <v>1801</v>
      </c>
      <c r="G284" s="2">
        <v>26736</v>
      </c>
      <c r="H284" s="2">
        <v>44258</v>
      </c>
      <c r="I284" t="s">
        <v>670</v>
      </c>
    </row>
    <row r="285" spans="1:9" x14ac:dyDescent="0.3">
      <c r="A285">
        <v>284</v>
      </c>
      <c r="B285" t="s">
        <v>1802</v>
      </c>
      <c r="C285" t="s">
        <v>1803</v>
      </c>
      <c r="D285" t="s">
        <v>1804</v>
      </c>
      <c r="E285" t="s">
        <v>10</v>
      </c>
      <c r="F285" t="s">
        <v>1805</v>
      </c>
      <c r="G285" s="2">
        <v>22453</v>
      </c>
      <c r="H285" s="2">
        <v>41350</v>
      </c>
      <c r="I285" t="s">
        <v>620</v>
      </c>
    </row>
    <row r="286" spans="1:9" x14ac:dyDescent="0.3">
      <c r="A286">
        <v>285</v>
      </c>
      <c r="B286" t="s">
        <v>1806</v>
      </c>
      <c r="C286" t="s">
        <v>1807</v>
      </c>
      <c r="D286" t="s">
        <v>1808</v>
      </c>
      <c r="E286" t="s">
        <v>19</v>
      </c>
      <c r="F286" t="s">
        <v>1809</v>
      </c>
      <c r="G286" s="2">
        <v>27768</v>
      </c>
      <c r="H286" s="2">
        <v>42134</v>
      </c>
      <c r="I286" t="s">
        <v>1810</v>
      </c>
    </row>
    <row r="287" spans="1:9" x14ac:dyDescent="0.3">
      <c r="A287">
        <v>286</v>
      </c>
      <c r="B287" t="s">
        <v>1811</v>
      </c>
      <c r="C287" t="s">
        <v>1812</v>
      </c>
      <c r="D287" t="s">
        <v>1813</v>
      </c>
      <c r="E287" t="s">
        <v>10</v>
      </c>
      <c r="F287" t="s">
        <v>1814</v>
      </c>
      <c r="G287" s="2">
        <v>32418</v>
      </c>
      <c r="H287" s="2">
        <v>40976</v>
      </c>
      <c r="I287" t="s">
        <v>715</v>
      </c>
    </row>
    <row r="288" spans="1:9" x14ac:dyDescent="0.3">
      <c r="A288">
        <v>287</v>
      </c>
      <c r="B288" t="s">
        <v>1815</v>
      </c>
      <c r="C288" t="s">
        <v>1816</v>
      </c>
      <c r="D288" t="s">
        <v>1817</v>
      </c>
      <c r="E288" t="s">
        <v>10</v>
      </c>
      <c r="F288" t="s">
        <v>1818</v>
      </c>
      <c r="G288" s="2">
        <v>31217</v>
      </c>
      <c r="H288" s="2">
        <v>41493</v>
      </c>
      <c r="I288" t="s">
        <v>1819</v>
      </c>
    </row>
    <row r="289" spans="1:9" x14ac:dyDescent="0.3">
      <c r="A289">
        <v>288</v>
      </c>
      <c r="B289" t="s">
        <v>1820</v>
      </c>
      <c r="C289" t="s">
        <v>1821</v>
      </c>
      <c r="D289" t="s">
        <v>1822</v>
      </c>
      <c r="E289" t="s">
        <v>10</v>
      </c>
      <c r="F289" t="s">
        <v>1823</v>
      </c>
      <c r="G289" s="2">
        <v>29715</v>
      </c>
      <c r="H289" s="2">
        <v>42369</v>
      </c>
      <c r="I289" t="s">
        <v>670</v>
      </c>
    </row>
    <row r="290" spans="1:9" x14ac:dyDescent="0.3">
      <c r="A290">
        <v>289</v>
      </c>
      <c r="B290" t="s">
        <v>1824</v>
      </c>
      <c r="C290" t="s">
        <v>1825</v>
      </c>
      <c r="D290" t="s">
        <v>1826</v>
      </c>
      <c r="E290" t="s">
        <v>10</v>
      </c>
      <c r="F290" t="s">
        <v>1827</v>
      </c>
      <c r="G290" s="2">
        <v>18438</v>
      </c>
      <c r="H290" s="2">
        <v>42356</v>
      </c>
      <c r="I290" t="s">
        <v>1115</v>
      </c>
    </row>
    <row r="291" spans="1:9" x14ac:dyDescent="0.3">
      <c r="A291">
        <v>290</v>
      </c>
      <c r="B291" t="s">
        <v>1828</v>
      </c>
      <c r="C291" t="s">
        <v>1829</v>
      </c>
      <c r="D291" t="s">
        <v>1830</v>
      </c>
      <c r="E291" t="s">
        <v>10</v>
      </c>
      <c r="F291" t="s">
        <v>1831</v>
      </c>
      <c r="G291" s="2">
        <v>25141</v>
      </c>
      <c r="H291" s="2">
        <v>41206</v>
      </c>
      <c r="I291" t="s">
        <v>814</v>
      </c>
    </row>
    <row r="292" spans="1:9" x14ac:dyDescent="0.3">
      <c r="A292">
        <v>291</v>
      </c>
      <c r="B292" t="s">
        <v>1832</v>
      </c>
      <c r="C292" t="s">
        <v>1833</v>
      </c>
      <c r="D292" t="s">
        <v>1834</v>
      </c>
      <c r="E292" t="s">
        <v>10</v>
      </c>
      <c r="F292" t="s">
        <v>1835</v>
      </c>
      <c r="G292" s="2">
        <v>25478</v>
      </c>
      <c r="H292" s="2">
        <v>43570</v>
      </c>
      <c r="I292" t="s">
        <v>1836</v>
      </c>
    </row>
    <row r="293" spans="1:9" x14ac:dyDescent="0.3">
      <c r="A293">
        <v>292</v>
      </c>
      <c r="B293" t="s">
        <v>1837</v>
      </c>
      <c r="C293" t="s">
        <v>1838</v>
      </c>
      <c r="D293" t="s">
        <v>1839</v>
      </c>
      <c r="E293" t="s">
        <v>19</v>
      </c>
      <c r="F293" t="s">
        <v>1840</v>
      </c>
      <c r="G293" s="2">
        <v>23634</v>
      </c>
      <c r="H293" s="2">
        <v>42399</v>
      </c>
      <c r="I293" t="s">
        <v>757</v>
      </c>
    </row>
    <row r="294" spans="1:9" x14ac:dyDescent="0.3">
      <c r="A294">
        <v>293</v>
      </c>
      <c r="B294" t="s">
        <v>1841</v>
      </c>
      <c r="C294" t="s">
        <v>1842</v>
      </c>
      <c r="D294" t="s">
        <v>1843</v>
      </c>
      <c r="E294" t="s">
        <v>19</v>
      </c>
      <c r="F294" t="s">
        <v>1844</v>
      </c>
      <c r="G294" s="2">
        <v>21816</v>
      </c>
      <c r="H294" s="2">
        <v>41057</v>
      </c>
      <c r="I294" t="s">
        <v>630</v>
      </c>
    </row>
    <row r="295" spans="1:9" x14ac:dyDescent="0.3">
      <c r="A295">
        <v>294</v>
      </c>
      <c r="B295" t="s">
        <v>1845</v>
      </c>
      <c r="C295" t="s">
        <v>1846</v>
      </c>
      <c r="D295" t="s">
        <v>1847</v>
      </c>
      <c r="E295" t="s">
        <v>19</v>
      </c>
      <c r="F295" t="s">
        <v>1848</v>
      </c>
      <c r="G295" s="2">
        <v>18555</v>
      </c>
      <c r="H295" s="2">
        <v>44274</v>
      </c>
      <c r="I295" t="s">
        <v>625</v>
      </c>
    </row>
    <row r="296" spans="1:9" x14ac:dyDescent="0.3">
      <c r="A296">
        <v>295</v>
      </c>
      <c r="B296" t="s">
        <v>1849</v>
      </c>
      <c r="C296" t="s">
        <v>1850</v>
      </c>
      <c r="D296" t="s">
        <v>1851</v>
      </c>
      <c r="E296" t="s">
        <v>10</v>
      </c>
      <c r="F296" t="s">
        <v>1852</v>
      </c>
      <c r="G296" s="2">
        <v>21368</v>
      </c>
      <c r="H296" s="2">
        <v>43922</v>
      </c>
      <c r="I296" t="s">
        <v>738</v>
      </c>
    </row>
    <row r="297" spans="1:9" x14ac:dyDescent="0.3">
      <c r="A297">
        <v>296</v>
      </c>
      <c r="B297" t="s">
        <v>1853</v>
      </c>
      <c r="C297" t="s">
        <v>1854</v>
      </c>
      <c r="D297" t="s">
        <v>1855</v>
      </c>
      <c r="E297" t="s">
        <v>10</v>
      </c>
      <c r="F297" t="s">
        <v>1856</v>
      </c>
      <c r="G297" s="2">
        <v>28995</v>
      </c>
      <c r="H297" s="2">
        <v>41684</v>
      </c>
      <c r="I297" t="s">
        <v>733</v>
      </c>
    </row>
    <row r="298" spans="1:9" x14ac:dyDescent="0.3">
      <c r="A298">
        <v>297</v>
      </c>
      <c r="B298" t="s">
        <v>1857</v>
      </c>
      <c r="C298" t="s">
        <v>1858</v>
      </c>
      <c r="D298" t="s">
        <v>1859</v>
      </c>
      <c r="E298" t="s">
        <v>10</v>
      </c>
      <c r="F298" t="s">
        <v>1860</v>
      </c>
      <c r="G298" s="2">
        <v>31237</v>
      </c>
      <c r="H298" s="2">
        <v>42170</v>
      </c>
      <c r="I298" t="s">
        <v>680</v>
      </c>
    </row>
    <row r="299" spans="1:9" x14ac:dyDescent="0.3">
      <c r="A299">
        <v>298</v>
      </c>
      <c r="B299" t="s">
        <v>1861</v>
      </c>
      <c r="C299" t="s">
        <v>1862</v>
      </c>
      <c r="D299" t="s">
        <v>1863</v>
      </c>
      <c r="E299" t="s">
        <v>19</v>
      </c>
      <c r="F299" t="s">
        <v>1864</v>
      </c>
      <c r="G299" s="2">
        <v>29174</v>
      </c>
      <c r="H299" s="2">
        <v>42956</v>
      </c>
      <c r="I299" t="s">
        <v>715</v>
      </c>
    </row>
    <row r="300" spans="1:9" x14ac:dyDescent="0.3">
      <c r="A300">
        <v>299</v>
      </c>
      <c r="B300" t="s">
        <v>1865</v>
      </c>
      <c r="C300" t="s">
        <v>1866</v>
      </c>
      <c r="D300" t="s">
        <v>1867</v>
      </c>
      <c r="E300" t="s">
        <v>19</v>
      </c>
      <c r="F300" t="s">
        <v>1868</v>
      </c>
      <c r="G300" s="2">
        <v>22575</v>
      </c>
      <c r="H300" s="2">
        <v>41153</v>
      </c>
      <c r="I300" t="s">
        <v>733</v>
      </c>
    </row>
    <row r="301" spans="1:9" x14ac:dyDescent="0.3">
      <c r="A301">
        <v>300</v>
      </c>
      <c r="B301" t="s">
        <v>1869</v>
      </c>
      <c r="C301" t="s">
        <v>1870</v>
      </c>
      <c r="D301" t="s">
        <v>1871</v>
      </c>
      <c r="E301" t="s">
        <v>10</v>
      </c>
      <c r="F301" t="s">
        <v>1872</v>
      </c>
      <c r="G301" s="2">
        <v>31161</v>
      </c>
      <c r="H301" s="2">
        <v>42801</v>
      </c>
      <c r="I301" t="s">
        <v>625</v>
      </c>
    </row>
    <row r="302" spans="1:9" x14ac:dyDescent="0.3">
      <c r="A302">
        <v>301</v>
      </c>
      <c r="B302" t="s">
        <v>1873</v>
      </c>
      <c r="C302" t="s">
        <v>1874</v>
      </c>
      <c r="D302" t="s">
        <v>1875</v>
      </c>
      <c r="E302" t="s">
        <v>19</v>
      </c>
      <c r="F302" t="s">
        <v>1876</v>
      </c>
      <c r="G302" s="2">
        <v>29682</v>
      </c>
      <c r="H302" s="2">
        <v>43518</v>
      </c>
      <c r="I302" t="s">
        <v>1877</v>
      </c>
    </row>
    <row r="303" spans="1:9" x14ac:dyDescent="0.3">
      <c r="A303">
        <v>302</v>
      </c>
      <c r="B303" t="s">
        <v>1878</v>
      </c>
      <c r="C303" t="s">
        <v>1879</v>
      </c>
      <c r="D303" t="s">
        <v>1880</v>
      </c>
      <c r="E303" t="s">
        <v>10</v>
      </c>
      <c r="F303" t="s">
        <v>1881</v>
      </c>
      <c r="G303" s="2">
        <v>27014</v>
      </c>
      <c r="H303" s="2">
        <v>41782</v>
      </c>
      <c r="I303" t="s">
        <v>625</v>
      </c>
    </row>
    <row r="304" spans="1:9" x14ac:dyDescent="0.3">
      <c r="A304">
        <v>303</v>
      </c>
      <c r="B304" t="s">
        <v>1882</v>
      </c>
      <c r="C304" t="s">
        <v>1883</v>
      </c>
      <c r="D304" t="s">
        <v>1884</v>
      </c>
      <c r="E304" t="s">
        <v>10</v>
      </c>
      <c r="F304" t="s">
        <v>1885</v>
      </c>
      <c r="G304" s="2">
        <v>20378</v>
      </c>
      <c r="H304" s="2">
        <v>43545</v>
      </c>
      <c r="I304" t="s">
        <v>670</v>
      </c>
    </row>
    <row r="305" spans="1:9" x14ac:dyDescent="0.3">
      <c r="A305">
        <v>304</v>
      </c>
      <c r="B305" t="s">
        <v>1886</v>
      </c>
      <c r="C305" t="s">
        <v>1887</v>
      </c>
      <c r="D305" t="s">
        <v>1888</v>
      </c>
      <c r="E305" t="s">
        <v>19</v>
      </c>
      <c r="F305" t="s">
        <v>1889</v>
      </c>
      <c r="G305" s="2">
        <v>31590</v>
      </c>
      <c r="H305" s="2">
        <v>43830</v>
      </c>
      <c r="I305" t="s">
        <v>1890</v>
      </c>
    </row>
    <row r="306" spans="1:9" x14ac:dyDescent="0.3">
      <c r="A306">
        <v>305</v>
      </c>
      <c r="B306" t="s">
        <v>1891</v>
      </c>
      <c r="C306" t="s">
        <v>1892</v>
      </c>
      <c r="D306" t="s">
        <v>1893</v>
      </c>
      <c r="E306" t="s">
        <v>19</v>
      </c>
      <c r="F306" t="s">
        <v>1894</v>
      </c>
      <c r="G306" s="2">
        <v>25831</v>
      </c>
      <c r="H306" s="2">
        <v>42378</v>
      </c>
      <c r="I306" t="s">
        <v>675</v>
      </c>
    </row>
    <row r="307" spans="1:9" x14ac:dyDescent="0.3">
      <c r="A307">
        <v>306</v>
      </c>
      <c r="B307" t="s">
        <v>1895</v>
      </c>
      <c r="C307" t="s">
        <v>1896</v>
      </c>
      <c r="D307" t="s">
        <v>1897</v>
      </c>
      <c r="E307" t="s">
        <v>19</v>
      </c>
      <c r="F307" t="s">
        <v>1898</v>
      </c>
      <c r="G307" s="2">
        <v>25004</v>
      </c>
      <c r="H307" s="2">
        <v>43671</v>
      </c>
      <c r="I307" t="s">
        <v>869</v>
      </c>
    </row>
    <row r="308" spans="1:9" x14ac:dyDescent="0.3">
      <c r="A308">
        <v>307</v>
      </c>
      <c r="B308" t="s">
        <v>1899</v>
      </c>
      <c r="C308" t="s">
        <v>1900</v>
      </c>
      <c r="D308" t="s">
        <v>1901</v>
      </c>
      <c r="E308" t="s">
        <v>19</v>
      </c>
      <c r="F308" t="s">
        <v>1902</v>
      </c>
      <c r="G308" s="2">
        <v>24895</v>
      </c>
      <c r="H308" s="2">
        <v>41535</v>
      </c>
      <c r="I308" t="s">
        <v>680</v>
      </c>
    </row>
    <row r="309" spans="1:9" x14ac:dyDescent="0.3">
      <c r="A309">
        <v>308</v>
      </c>
      <c r="B309" t="s">
        <v>1903</v>
      </c>
      <c r="C309" t="s">
        <v>1904</v>
      </c>
      <c r="D309" t="s">
        <v>1905</v>
      </c>
      <c r="E309" t="s">
        <v>19</v>
      </c>
      <c r="F309" t="s">
        <v>1906</v>
      </c>
      <c r="G309" s="2">
        <v>19914</v>
      </c>
      <c r="H309" s="2">
        <v>42616</v>
      </c>
      <c r="I309" t="s">
        <v>680</v>
      </c>
    </row>
    <row r="310" spans="1:9" x14ac:dyDescent="0.3">
      <c r="A310">
        <v>309</v>
      </c>
      <c r="B310" t="s">
        <v>1907</v>
      </c>
      <c r="C310" t="s">
        <v>1908</v>
      </c>
      <c r="D310" t="s">
        <v>1909</v>
      </c>
      <c r="E310" t="s">
        <v>19</v>
      </c>
      <c r="F310" t="s">
        <v>1910</v>
      </c>
      <c r="G310" s="2">
        <v>22349</v>
      </c>
      <c r="H310" s="2">
        <v>41526</v>
      </c>
      <c r="I310" t="s">
        <v>675</v>
      </c>
    </row>
    <row r="311" spans="1:9" x14ac:dyDescent="0.3">
      <c r="A311">
        <v>310</v>
      </c>
      <c r="B311" t="s">
        <v>1911</v>
      </c>
      <c r="C311" t="s">
        <v>1912</v>
      </c>
      <c r="D311" t="s">
        <v>1913</v>
      </c>
      <c r="E311" t="s">
        <v>19</v>
      </c>
      <c r="F311" t="s">
        <v>1914</v>
      </c>
      <c r="G311" s="2">
        <v>26490</v>
      </c>
      <c r="H311" s="2">
        <v>41111</v>
      </c>
      <c r="I311" t="s">
        <v>670</v>
      </c>
    </row>
    <row r="312" spans="1:9" x14ac:dyDescent="0.3">
      <c r="A312">
        <v>311</v>
      </c>
      <c r="B312" t="s">
        <v>1915</v>
      </c>
      <c r="C312" t="s">
        <v>1916</v>
      </c>
      <c r="D312" t="s">
        <v>1917</v>
      </c>
      <c r="E312" t="s">
        <v>10</v>
      </c>
      <c r="F312" t="s">
        <v>1918</v>
      </c>
      <c r="G312" s="2">
        <v>26293</v>
      </c>
      <c r="H312" s="2">
        <v>43381</v>
      </c>
      <c r="I312" t="s">
        <v>762</v>
      </c>
    </row>
    <row r="313" spans="1:9" x14ac:dyDescent="0.3">
      <c r="A313">
        <v>312</v>
      </c>
      <c r="B313" t="s">
        <v>1919</v>
      </c>
      <c r="C313" t="s">
        <v>1920</v>
      </c>
      <c r="D313" t="s">
        <v>1921</v>
      </c>
      <c r="E313" t="s">
        <v>10</v>
      </c>
      <c r="F313" t="s">
        <v>1922</v>
      </c>
      <c r="G313" s="2">
        <v>32836</v>
      </c>
      <c r="H313" s="2">
        <v>41839</v>
      </c>
      <c r="I313" t="s">
        <v>775</v>
      </c>
    </row>
    <row r="314" spans="1:9" x14ac:dyDescent="0.3">
      <c r="A314">
        <v>313</v>
      </c>
      <c r="B314" t="s">
        <v>1923</v>
      </c>
      <c r="C314" t="s">
        <v>1924</v>
      </c>
      <c r="D314" t="s">
        <v>1925</v>
      </c>
      <c r="E314" t="s">
        <v>10</v>
      </c>
      <c r="F314" t="s">
        <v>1926</v>
      </c>
      <c r="G314" s="2">
        <v>19327</v>
      </c>
      <c r="H314" s="2">
        <v>44389</v>
      </c>
      <c r="I314" t="s">
        <v>625</v>
      </c>
    </row>
    <row r="315" spans="1:9" x14ac:dyDescent="0.3">
      <c r="A315">
        <v>314</v>
      </c>
      <c r="B315" t="s">
        <v>106</v>
      </c>
      <c r="C315" t="s">
        <v>1927</v>
      </c>
      <c r="D315" t="s">
        <v>1928</v>
      </c>
      <c r="E315" t="s">
        <v>19</v>
      </c>
      <c r="F315" t="s">
        <v>1929</v>
      </c>
      <c r="G315" s="2">
        <v>25498</v>
      </c>
      <c r="H315" s="2">
        <v>43687</v>
      </c>
      <c r="I315" t="s">
        <v>1745</v>
      </c>
    </row>
    <row r="316" spans="1:9" x14ac:dyDescent="0.3">
      <c r="A316">
        <v>315</v>
      </c>
      <c r="B316" t="s">
        <v>1930</v>
      </c>
      <c r="C316" t="s">
        <v>1931</v>
      </c>
      <c r="D316" t="s">
        <v>1932</v>
      </c>
      <c r="E316" t="s">
        <v>19</v>
      </c>
      <c r="F316" t="s">
        <v>1933</v>
      </c>
      <c r="G316" s="2">
        <v>29126</v>
      </c>
      <c r="H316" s="2">
        <v>43425</v>
      </c>
      <c r="I316" t="s">
        <v>1934</v>
      </c>
    </row>
    <row r="317" spans="1:9" x14ac:dyDescent="0.3">
      <c r="A317">
        <v>316</v>
      </c>
      <c r="B317" t="s">
        <v>1935</v>
      </c>
      <c r="C317" t="s">
        <v>1936</v>
      </c>
      <c r="D317" t="s">
        <v>1937</v>
      </c>
      <c r="E317" t="s">
        <v>10</v>
      </c>
      <c r="F317" t="s">
        <v>1938</v>
      </c>
      <c r="G317" s="2">
        <v>20393</v>
      </c>
      <c r="H317" s="2">
        <v>43815</v>
      </c>
      <c r="I317" t="s">
        <v>670</v>
      </c>
    </row>
    <row r="318" spans="1:9" x14ac:dyDescent="0.3">
      <c r="A318">
        <v>317</v>
      </c>
      <c r="B318" t="s">
        <v>1939</v>
      </c>
      <c r="C318" t="s">
        <v>1940</v>
      </c>
      <c r="D318" t="s">
        <v>1941</v>
      </c>
      <c r="E318" t="s">
        <v>10</v>
      </c>
      <c r="F318" t="s">
        <v>1942</v>
      </c>
      <c r="G318" s="2">
        <v>32352</v>
      </c>
      <c r="H318" s="2">
        <v>41156</v>
      </c>
      <c r="I318" t="s">
        <v>635</v>
      </c>
    </row>
    <row r="319" spans="1:9" x14ac:dyDescent="0.3">
      <c r="A319">
        <v>318</v>
      </c>
      <c r="B319" t="s">
        <v>1943</v>
      </c>
      <c r="C319" t="s">
        <v>1944</v>
      </c>
      <c r="D319" t="s">
        <v>1945</v>
      </c>
      <c r="E319" t="s">
        <v>10</v>
      </c>
      <c r="F319" t="s">
        <v>1946</v>
      </c>
      <c r="G319" s="2">
        <v>20119</v>
      </c>
      <c r="H319" s="2">
        <v>44028</v>
      </c>
      <c r="I319" t="s">
        <v>635</v>
      </c>
    </row>
    <row r="320" spans="1:9" x14ac:dyDescent="0.3">
      <c r="A320">
        <v>319</v>
      </c>
      <c r="B320" t="s">
        <v>1947</v>
      </c>
      <c r="C320" t="s">
        <v>1948</v>
      </c>
      <c r="D320" t="s">
        <v>1949</v>
      </c>
      <c r="E320" t="s">
        <v>19</v>
      </c>
      <c r="F320" t="s">
        <v>1950</v>
      </c>
      <c r="G320" s="2">
        <v>22549</v>
      </c>
      <c r="H320" s="2">
        <v>42314</v>
      </c>
      <c r="I320" t="s">
        <v>733</v>
      </c>
    </row>
    <row r="321" spans="1:9" x14ac:dyDescent="0.3">
      <c r="A321">
        <v>320</v>
      </c>
      <c r="B321" t="s">
        <v>1951</v>
      </c>
      <c r="C321" t="s">
        <v>1952</v>
      </c>
      <c r="D321" t="s">
        <v>1953</v>
      </c>
      <c r="E321" t="s">
        <v>19</v>
      </c>
      <c r="F321" t="s">
        <v>1954</v>
      </c>
      <c r="G321" s="2">
        <v>32044</v>
      </c>
      <c r="H321" s="2">
        <v>44040</v>
      </c>
      <c r="I321" t="s">
        <v>675</v>
      </c>
    </row>
    <row r="322" spans="1:9" x14ac:dyDescent="0.3">
      <c r="A322">
        <v>321</v>
      </c>
      <c r="B322" t="s">
        <v>1955</v>
      </c>
      <c r="C322" t="s">
        <v>1956</v>
      </c>
      <c r="D322" t="s">
        <v>1957</v>
      </c>
      <c r="E322" t="s">
        <v>19</v>
      </c>
      <c r="F322" t="s">
        <v>1958</v>
      </c>
      <c r="G322" s="2">
        <v>21102</v>
      </c>
      <c r="H322" s="2">
        <v>44036</v>
      </c>
      <c r="I322" t="s">
        <v>670</v>
      </c>
    </row>
    <row r="323" spans="1:9" x14ac:dyDescent="0.3">
      <c r="A323">
        <v>322</v>
      </c>
      <c r="B323" t="s">
        <v>1959</v>
      </c>
      <c r="C323" t="s">
        <v>1960</v>
      </c>
      <c r="D323" t="s">
        <v>1961</v>
      </c>
      <c r="E323" t="s">
        <v>10</v>
      </c>
      <c r="F323" t="s">
        <v>1962</v>
      </c>
      <c r="G323" s="2">
        <v>27252</v>
      </c>
      <c r="H323" s="2">
        <v>41106</v>
      </c>
      <c r="I323" t="s">
        <v>620</v>
      </c>
    </row>
    <row r="324" spans="1:9" x14ac:dyDescent="0.3">
      <c r="A324">
        <v>323</v>
      </c>
      <c r="B324" t="s">
        <v>1963</v>
      </c>
      <c r="C324" t="s">
        <v>1964</v>
      </c>
      <c r="D324" t="s">
        <v>1965</v>
      </c>
      <c r="E324" t="s">
        <v>19</v>
      </c>
      <c r="F324" t="s">
        <v>1966</v>
      </c>
      <c r="G324" s="2">
        <v>19680</v>
      </c>
      <c r="H324" s="2">
        <v>44496</v>
      </c>
      <c r="I324" t="s">
        <v>1409</v>
      </c>
    </row>
    <row r="325" spans="1:9" x14ac:dyDescent="0.3">
      <c r="A325">
        <v>324</v>
      </c>
      <c r="B325" t="s">
        <v>1661</v>
      </c>
      <c r="C325" t="s">
        <v>1967</v>
      </c>
      <c r="D325" t="s">
        <v>1968</v>
      </c>
      <c r="E325" t="s">
        <v>10</v>
      </c>
      <c r="F325" t="s">
        <v>1969</v>
      </c>
      <c r="G325" s="2">
        <v>18731</v>
      </c>
      <c r="H325" s="2">
        <v>43805</v>
      </c>
      <c r="I325" t="s">
        <v>762</v>
      </c>
    </row>
    <row r="326" spans="1:9" x14ac:dyDescent="0.3">
      <c r="A326">
        <v>325</v>
      </c>
      <c r="B326" t="s">
        <v>1970</v>
      </c>
      <c r="C326" t="s">
        <v>1971</v>
      </c>
      <c r="D326" t="s">
        <v>1972</v>
      </c>
      <c r="E326" t="s">
        <v>10</v>
      </c>
      <c r="F326" t="s">
        <v>1973</v>
      </c>
      <c r="G326" s="2">
        <v>23937</v>
      </c>
      <c r="H326" s="2">
        <v>43901</v>
      </c>
      <c r="I326" t="s">
        <v>855</v>
      </c>
    </row>
    <row r="327" spans="1:9" x14ac:dyDescent="0.3">
      <c r="A327">
        <v>326</v>
      </c>
      <c r="B327" t="s">
        <v>1974</v>
      </c>
      <c r="C327" t="s">
        <v>1975</v>
      </c>
      <c r="D327" t="s">
        <v>1976</v>
      </c>
      <c r="E327" t="s">
        <v>10</v>
      </c>
      <c r="F327" t="s">
        <v>1977</v>
      </c>
      <c r="G327" s="2">
        <v>25397</v>
      </c>
      <c r="H327" s="2">
        <v>44026</v>
      </c>
      <c r="I327" t="s">
        <v>706</v>
      </c>
    </row>
    <row r="328" spans="1:9" x14ac:dyDescent="0.3">
      <c r="A328">
        <v>327</v>
      </c>
      <c r="B328" t="s">
        <v>1978</v>
      </c>
      <c r="C328" t="s">
        <v>1979</v>
      </c>
      <c r="D328" t="s">
        <v>1980</v>
      </c>
      <c r="E328" t="s">
        <v>19</v>
      </c>
      <c r="F328" t="s">
        <v>1981</v>
      </c>
      <c r="G328" s="2">
        <v>20174</v>
      </c>
      <c r="H328" s="2">
        <v>43698</v>
      </c>
      <c r="I328" t="s">
        <v>630</v>
      </c>
    </row>
    <row r="329" spans="1:9" x14ac:dyDescent="0.3">
      <c r="A329">
        <v>328</v>
      </c>
      <c r="B329" t="s">
        <v>1982</v>
      </c>
      <c r="C329" t="s">
        <v>1983</v>
      </c>
      <c r="D329" t="s">
        <v>1984</v>
      </c>
      <c r="E329" t="s">
        <v>19</v>
      </c>
      <c r="F329" t="s">
        <v>1985</v>
      </c>
      <c r="G329" s="2">
        <v>22673</v>
      </c>
      <c r="H329" s="2">
        <v>41898</v>
      </c>
      <c r="I329" t="s">
        <v>670</v>
      </c>
    </row>
    <row r="330" spans="1:9" x14ac:dyDescent="0.3">
      <c r="A330">
        <v>329</v>
      </c>
      <c r="B330" t="s">
        <v>1986</v>
      </c>
      <c r="C330" t="s">
        <v>1987</v>
      </c>
      <c r="D330" t="s">
        <v>1988</v>
      </c>
      <c r="E330" t="s">
        <v>19</v>
      </c>
      <c r="F330" t="s">
        <v>1989</v>
      </c>
      <c r="G330" s="2">
        <v>27953</v>
      </c>
      <c r="H330" s="2">
        <v>42598</v>
      </c>
      <c r="I330" t="s">
        <v>675</v>
      </c>
    </row>
    <row r="331" spans="1:9" x14ac:dyDescent="0.3">
      <c r="A331">
        <v>330</v>
      </c>
      <c r="B331" t="s">
        <v>1990</v>
      </c>
      <c r="C331" t="s">
        <v>1991</v>
      </c>
      <c r="D331" t="s">
        <v>1992</v>
      </c>
      <c r="E331" t="s">
        <v>10</v>
      </c>
      <c r="F331" t="s">
        <v>1993</v>
      </c>
      <c r="G331" s="2">
        <v>28323</v>
      </c>
      <c r="H331" s="2">
        <v>41027</v>
      </c>
      <c r="I331" t="s">
        <v>670</v>
      </c>
    </row>
    <row r="332" spans="1:9" x14ac:dyDescent="0.3">
      <c r="A332">
        <v>331</v>
      </c>
      <c r="B332" t="s">
        <v>1994</v>
      </c>
      <c r="C332" t="s">
        <v>1995</v>
      </c>
      <c r="D332" t="s">
        <v>1996</v>
      </c>
      <c r="E332" t="s">
        <v>10</v>
      </c>
      <c r="F332" t="s">
        <v>1997</v>
      </c>
      <c r="G332" s="2">
        <v>19197</v>
      </c>
      <c r="H332" s="2">
        <v>42960</v>
      </c>
      <c r="I332" t="s">
        <v>675</v>
      </c>
    </row>
    <row r="333" spans="1:9" x14ac:dyDescent="0.3">
      <c r="A333">
        <v>332</v>
      </c>
      <c r="B333" t="s">
        <v>22</v>
      </c>
      <c r="C333" t="s">
        <v>1998</v>
      </c>
      <c r="D333" t="s">
        <v>1999</v>
      </c>
      <c r="E333" t="s">
        <v>19</v>
      </c>
      <c r="F333" t="s">
        <v>2000</v>
      </c>
      <c r="G333" s="2">
        <v>29530</v>
      </c>
      <c r="H333" s="2">
        <v>43889</v>
      </c>
      <c r="I333" t="s">
        <v>1877</v>
      </c>
    </row>
    <row r="334" spans="1:9" x14ac:dyDescent="0.3">
      <c r="A334">
        <v>333</v>
      </c>
      <c r="B334" t="s">
        <v>2001</v>
      </c>
      <c r="C334" t="s">
        <v>2002</v>
      </c>
      <c r="D334" t="s">
        <v>2003</v>
      </c>
      <c r="E334" t="s">
        <v>10</v>
      </c>
      <c r="F334" t="s">
        <v>2004</v>
      </c>
      <c r="G334" s="2">
        <v>24860</v>
      </c>
      <c r="H334" s="2">
        <v>42677</v>
      </c>
      <c r="I334" t="s">
        <v>670</v>
      </c>
    </row>
    <row r="335" spans="1:9" x14ac:dyDescent="0.3">
      <c r="A335">
        <v>334</v>
      </c>
      <c r="B335" t="s">
        <v>2005</v>
      </c>
      <c r="C335" t="s">
        <v>2006</v>
      </c>
      <c r="D335" t="s">
        <v>2007</v>
      </c>
      <c r="E335" t="s">
        <v>19</v>
      </c>
      <c r="F335" t="s">
        <v>2008</v>
      </c>
      <c r="G335" s="2">
        <v>21566</v>
      </c>
      <c r="H335" s="2">
        <v>40972</v>
      </c>
      <c r="I335" t="s">
        <v>775</v>
      </c>
    </row>
    <row r="336" spans="1:9" x14ac:dyDescent="0.3">
      <c r="A336">
        <v>335</v>
      </c>
      <c r="B336" t="s">
        <v>2009</v>
      </c>
      <c r="C336" t="s">
        <v>2010</v>
      </c>
      <c r="D336" t="s">
        <v>2011</v>
      </c>
      <c r="E336" t="s">
        <v>10</v>
      </c>
      <c r="F336" t="s">
        <v>2012</v>
      </c>
      <c r="G336" s="2">
        <v>18817</v>
      </c>
      <c r="H336" s="2">
        <v>44003</v>
      </c>
      <c r="I336" t="s">
        <v>670</v>
      </c>
    </row>
    <row r="337" spans="1:9" x14ac:dyDescent="0.3">
      <c r="A337">
        <v>336</v>
      </c>
      <c r="B337" t="s">
        <v>2013</v>
      </c>
      <c r="C337" t="s">
        <v>2014</v>
      </c>
      <c r="D337" t="s">
        <v>2015</v>
      </c>
      <c r="E337" t="s">
        <v>19</v>
      </c>
      <c r="F337" t="s">
        <v>2016</v>
      </c>
      <c r="G337" s="2">
        <v>22789</v>
      </c>
      <c r="H337" s="2">
        <v>41815</v>
      </c>
      <c r="I337" t="s">
        <v>675</v>
      </c>
    </row>
    <row r="338" spans="1:9" x14ac:dyDescent="0.3">
      <c r="A338">
        <v>337</v>
      </c>
      <c r="B338" t="s">
        <v>2017</v>
      </c>
      <c r="C338" t="s">
        <v>2018</v>
      </c>
      <c r="D338" t="s">
        <v>2019</v>
      </c>
      <c r="E338" t="s">
        <v>10</v>
      </c>
      <c r="F338" t="s">
        <v>2020</v>
      </c>
      <c r="G338" s="2">
        <v>31482</v>
      </c>
      <c r="H338" s="2">
        <v>42462</v>
      </c>
      <c r="I338" t="s">
        <v>715</v>
      </c>
    </row>
    <row r="339" spans="1:9" x14ac:dyDescent="0.3">
      <c r="A339">
        <v>338</v>
      </c>
      <c r="B339" t="s">
        <v>2021</v>
      </c>
      <c r="C339" t="s">
        <v>2022</v>
      </c>
      <c r="D339" t="s">
        <v>2023</v>
      </c>
      <c r="E339" t="s">
        <v>19</v>
      </c>
      <c r="F339" t="s">
        <v>2024</v>
      </c>
      <c r="G339" s="2">
        <v>23213</v>
      </c>
      <c r="H339" s="2">
        <v>42738</v>
      </c>
      <c r="I339" t="s">
        <v>869</v>
      </c>
    </row>
    <row r="340" spans="1:9" x14ac:dyDescent="0.3">
      <c r="A340">
        <v>339</v>
      </c>
      <c r="B340" t="s">
        <v>2025</v>
      </c>
      <c r="C340" t="s">
        <v>2026</v>
      </c>
      <c r="D340" t="s">
        <v>2027</v>
      </c>
      <c r="E340" t="s">
        <v>10</v>
      </c>
      <c r="F340" t="s">
        <v>2028</v>
      </c>
      <c r="G340" s="2">
        <v>18953</v>
      </c>
      <c r="H340" s="2">
        <v>44049</v>
      </c>
      <c r="I340" t="s">
        <v>1053</v>
      </c>
    </row>
    <row r="341" spans="1:9" x14ac:dyDescent="0.3">
      <c r="A341">
        <v>340</v>
      </c>
      <c r="B341" t="s">
        <v>1103</v>
      </c>
      <c r="C341" t="s">
        <v>620</v>
      </c>
      <c r="D341" t="s">
        <v>2029</v>
      </c>
      <c r="E341" t="s">
        <v>10</v>
      </c>
      <c r="F341" t="s">
        <v>2030</v>
      </c>
      <c r="G341" s="2">
        <v>24476</v>
      </c>
      <c r="H341" s="2">
        <v>41415</v>
      </c>
      <c r="I341" t="s">
        <v>680</v>
      </c>
    </row>
    <row r="342" spans="1:9" x14ac:dyDescent="0.3">
      <c r="A342">
        <v>341</v>
      </c>
      <c r="B342" t="s">
        <v>2031</v>
      </c>
      <c r="C342" t="s">
        <v>2032</v>
      </c>
      <c r="D342" t="s">
        <v>2033</v>
      </c>
      <c r="E342" t="s">
        <v>19</v>
      </c>
      <c r="F342" t="s">
        <v>2034</v>
      </c>
      <c r="G342" s="2">
        <v>19211</v>
      </c>
      <c r="H342" s="2">
        <v>44073</v>
      </c>
      <c r="I342" t="s">
        <v>2035</v>
      </c>
    </row>
    <row r="343" spans="1:9" x14ac:dyDescent="0.3">
      <c r="A343">
        <v>342</v>
      </c>
      <c r="B343" t="s">
        <v>2036</v>
      </c>
      <c r="C343" t="s">
        <v>2037</v>
      </c>
      <c r="D343" t="s">
        <v>2038</v>
      </c>
      <c r="E343" t="s">
        <v>10</v>
      </c>
      <c r="F343" t="s">
        <v>2039</v>
      </c>
      <c r="G343" s="2">
        <v>19729</v>
      </c>
      <c r="H343" s="2">
        <v>42245</v>
      </c>
      <c r="I343" t="s">
        <v>665</v>
      </c>
    </row>
    <row r="344" spans="1:9" x14ac:dyDescent="0.3">
      <c r="A344">
        <v>343</v>
      </c>
      <c r="B344" t="s">
        <v>1947</v>
      </c>
      <c r="C344" t="s">
        <v>2040</v>
      </c>
      <c r="D344" t="s">
        <v>2041</v>
      </c>
      <c r="E344" t="s">
        <v>19</v>
      </c>
      <c r="F344" t="s">
        <v>2042</v>
      </c>
      <c r="G344" s="2">
        <v>31607</v>
      </c>
      <c r="H344" s="2">
        <v>41627</v>
      </c>
      <c r="I344" t="s">
        <v>620</v>
      </c>
    </row>
    <row r="345" spans="1:9" x14ac:dyDescent="0.3">
      <c r="A345">
        <v>344</v>
      </c>
      <c r="B345" t="s">
        <v>2043</v>
      </c>
      <c r="C345" t="s">
        <v>2044</v>
      </c>
      <c r="D345" t="s">
        <v>2045</v>
      </c>
      <c r="E345" t="s">
        <v>10</v>
      </c>
      <c r="F345" t="s">
        <v>2046</v>
      </c>
      <c r="G345" s="2">
        <v>28103</v>
      </c>
      <c r="H345" s="2">
        <v>44531</v>
      </c>
      <c r="I345" t="s">
        <v>635</v>
      </c>
    </row>
    <row r="346" spans="1:9" x14ac:dyDescent="0.3">
      <c r="A346">
        <v>345</v>
      </c>
      <c r="B346" t="s">
        <v>2047</v>
      </c>
      <c r="C346" t="s">
        <v>2048</v>
      </c>
      <c r="D346" t="s">
        <v>2049</v>
      </c>
      <c r="E346" t="s">
        <v>10</v>
      </c>
      <c r="F346" t="s">
        <v>2050</v>
      </c>
      <c r="G346" s="2">
        <v>21291</v>
      </c>
      <c r="H346" s="2">
        <v>41258</v>
      </c>
      <c r="I346" t="s">
        <v>670</v>
      </c>
    </row>
    <row r="347" spans="1:9" x14ac:dyDescent="0.3">
      <c r="A347">
        <v>346</v>
      </c>
      <c r="B347" t="s">
        <v>2051</v>
      </c>
      <c r="C347" t="s">
        <v>2052</v>
      </c>
      <c r="D347" t="s">
        <v>2053</v>
      </c>
      <c r="E347" t="s">
        <v>10</v>
      </c>
      <c r="F347" t="s">
        <v>2054</v>
      </c>
      <c r="G347" s="2">
        <v>22127</v>
      </c>
      <c r="H347" s="2">
        <v>43593</v>
      </c>
      <c r="I347" t="s">
        <v>2055</v>
      </c>
    </row>
    <row r="348" spans="1:9" x14ac:dyDescent="0.3">
      <c r="A348">
        <v>347</v>
      </c>
      <c r="B348" t="s">
        <v>2056</v>
      </c>
      <c r="C348" t="s">
        <v>2057</v>
      </c>
      <c r="D348" t="s">
        <v>2058</v>
      </c>
      <c r="E348" t="s">
        <v>19</v>
      </c>
      <c r="F348" t="s">
        <v>2059</v>
      </c>
      <c r="G348" s="2">
        <v>26556</v>
      </c>
      <c r="H348" s="2">
        <v>41627</v>
      </c>
      <c r="I348" t="s">
        <v>903</v>
      </c>
    </row>
    <row r="349" spans="1:9" x14ac:dyDescent="0.3">
      <c r="A349">
        <v>348</v>
      </c>
      <c r="B349" t="s">
        <v>2060</v>
      </c>
      <c r="C349" t="s">
        <v>2061</v>
      </c>
      <c r="D349" t="s">
        <v>2062</v>
      </c>
      <c r="E349" t="s">
        <v>19</v>
      </c>
      <c r="F349" t="s">
        <v>2063</v>
      </c>
      <c r="G349" s="2">
        <v>29940</v>
      </c>
      <c r="H349" s="2">
        <v>42357</v>
      </c>
      <c r="I349" t="s">
        <v>2064</v>
      </c>
    </row>
    <row r="350" spans="1:9" x14ac:dyDescent="0.3">
      <c r="A350">
        <v>349</v>
      </c>
      <c r="B350" t="s">
        <v>2065</v>
      </c>
      <c r="C350" t="s">
        <v>2066</v>
      </c>
      <c r="D350" t="s">
        <v>2067</v>
      </c>
      <c r="E350" t="s">
        <v>10</v>
      </c>
      <c r="F350" t="s">
        <v>2068</v>
      </c>
      <c r="G350" s="2">
        <v>23826</v>
      </c>
      <c r="H350" s="2">
        <v>44059</v>
      </c>
      <c r="I350" t="s">
        <v>855</v>
      </c>
    </row>
    <row r="351" spans="1:9" x14ac:dyDescent="0.3">
      <c r="A351">
        <v>350</v>
      </c>
      <c r="B351" t="s">
        <v>2069</v>
      </c>
      <c r="C351" t="s">
        <v>2070</v>
      </c>
      <c r="D351" t="s">
        <v>2071</v>
      </c>
      <c r="E351" t="s">
        <v>10</v>
      </c>
      <c r="F351" t="s">
        <v>2072</v>
      </c>
      <c r="G351" s="2">
        <v>28477</v>
      </c>
      <c r="H351" s="2">
        <v>40980</v>
      </c>
      <c r="I351" t="s">
        <v>1655</v>
      </c>
    </row>
    <row r="352" spans="1:9" x14ac:dyDescent="0.3">
      <c r="A352">
        <v>351</v>
      </c>
      <c r="B352" t="s">
        <v>2073</v>
      </c>
      <c r="C352" t="s">
        <v>2074</v>
      </c>
      <c r="D352" t="s">
        <v>2075</v>
      </c>
      <c r="E352" t="s">
        <v>19</v>
      </c>
      <c r="F352" t="s">
        <v>2076</v>
      </c>
      <c r="G352" s="2">
        <v>24595</v>
      </c>
      <c r="H352" s="2">
        <v>43346</v>
      </c>
      <c r="I352" t="s">
        <v>1352</v>
      </c>
    </row>
    <row r="353" spans="1:9" x14ac:dyDescent="0.3">
      <c r="A353">
        <v>352</v>
      </c>
      <c r="B353" t="s">
        <v>2077</v>
      </c>
      <c r="C353" t="s">
        <v>2078</v>
      </c>
      <c r="D353" t="s">
        <v>2079</v>
      </c>
      <c r="E353" t="s">
        <v>19</v>
      </c>
      <c r="F353" t="s">
        <v>2080</v>
      </c>
      <c r="G353" s="2">
        <v>29676</v>
      </c>
      <c r="H353" s="2">
        <v>44523</v>
      </c>
      <c r="I353" t="s">
        <v>894</v>
      </c>
    </row>
    <row r="354" spans="1:9" x14ac:dyDescent="0.3">
      <c r="A354">
        <v>353</v>
      </c>
      <c r="B354" t="s">
        <v>2081</v>
      </c>
      <c r="C354" t="s">
        <v>2082</v>
      </c>
      <c r="D354" t="s">
        <v>2083</v>
      </c>
      <c r="E354" t="s">
        <v>19</v>
      </c>
      <c r="F354" t="s">
        <v>2084</v>
      </c>
      <c r="G354" s="2">
        <v>23983</v>
      </c>
      <c r="H354" s="2">
        <v>42354</v>
      </c>
      <c r="I354" t="s">
        <v>855</v>
      </c>
    </row>
    <row r="355" spans="1:9" x14ac:dyDescent="0.3">
      <c r="A355">
        <v>354</v>
      </c>
      <c r="B355" t="s">
        <v>2085</v>
      </c>
      <c r="C355" t="s">
        <v>2086</v>
      </c>
      <c r="D355" t="s">
        <v>2087</v>
      </c>
      <c r="E355" t="s">
        <v>10</v>
      </c>
      <c r="F355" t="s">
        <v>2088</v>
      </c>
      <c r="G355" s="2">
        <v>18839</v>
      </c>
      <c r="H355" s="2">
        <v>41768</v>
      </c>
      <c r="I355" t="s">
        <v>625</v>
      </c>
    </row>
    <row r="356" spans="1:9" x14ac:dyDescent="0.3">
      <c r="A356">
        <v>355</v>
      </c>
      <c r="B356" t="s">
        <v>2089</v>
      </c>
      <c r="C356" t="s">
        <v>2090</v>
      </c>
      <c r="D356" t="s">
        <v>2091</v>
      </c>
      <c r="E356" t="s">
        <v>10</v>
      </c>
      <c r="F356" t="s">
        <v>2092</v>
      </c>
      <c r="G356" s="2">
        <v>25375</v>
      </c>
      <c r="H356" s="2">
        <v>44111</v>
      </c>
      <c r="I356" t="s">
        <v>1053</v>
      </c>
    </row>
    <row r="357" spans="1:9" x14ac:dyDescent="0.3">
      <c r="A357">
        <v>356</v>
      </c>
      <c r="B357" t="s">
        <v>919</v>
      </c>
      <c r="C357" t="s">
        <v>2093</v>
      </c>
      <c r="D357" t="s">
        <v>2094</v>
      </c>
      <c r="E357" t="s">
        <v>19</v>
      </c>
      <c r="F357" t="s">
        <v>2095</v>
      </c>
      <c r="G357" s="2">
        <v>27830</v>
      </c>
      <c r="H357" s="2">
        <v>41750</v>
      </c>
      <c r="I357" t="s">
        <v>670</v>
      </c>
    </row>
    <row r="358" spans="1:9" x14ac:dyDescent="0.3">
      <c r="A358">
        <v>357</v>
      </c>
      <c r="B358" t="s">
        <v>2096</v>
      </c>
      <c r="C358" t="s">
        <v>2097</v>
      </c>
      <c r="D358" t="s">
        <v>2098</v>
      </c>
      <c r="E358" t="s">
        <v>10</v>
      </c>
      <c r="F358" t="s">
        <v>2099</v>
      </c>
      <c r="G358" s="2">
        <v>29135</v>
      </c>
      <c r="H358" s="2">
        <v>40997</v>
      </c>
      <c r="I358" t="s">
        <v>841</v>
      </c>
    </row>
    <row r="359" spans="1:9" x14ac:dyDescent="0.3">
      <c r="A359">
        <v>358</v>
      </c>
      <c r="B359" t="s">
        <v>2100</v>
      </c>
      <c r="C359" t="s">
        <v>2101</v>
      </c>
      <c r="D359" t="s">
        <v>2102</v>
      </c>
      <c r="E359" t="s">
        <v>10</v>
      </c>
      <c r="F359" t="s">
        <v>2103</v>
      </c>
      <c r="G359" s="2">
        <v>22681</v>
      </c>
      <c r="H359" s="2">
        <v>43527</v>
      </c>
      <c r="I359" t="s">
        <v>650</v>
      </c>
    </row>
    <row r="360" spans="1:9" x14ac:dyDescent="0.3">
      <c r="A360">
        <v>359</v>
      </c>
      <c r="B360" t="s">
        <v>2104</v>
      </c>
      <c r="C360" t="s">
        <v>2105</v>
      </c>
      <c r="D360" t="s">
        <v>2106</v>
      </c>
      <c r="E360" t="s">
        <v>19</v>
      </c>
      <c r="F360" t="s">
        <v>2107</v>
      </c>
      <c r="G360" s="2">
        <v>30992</v>
      </c>
      <c r="H360" s="2">
        <v>44103</v>
      </c>
      <c r="I360" t="s">
        <v>625</v>
      </c>
    </row>
    <row r="361" spans="1:9" x14ac:dyDescent="0.3">
      <c r="A361">
        <v>360</v>
      </c>
      <c r="B361" t="s">
        <v>2108</v>
      </c>
      <c r="C361" t="s">
        <v>2109</v>
      </c>
      <c r="D361" t="s">
        <v>2110</v>
      </c>
      <c r="E361" t="s">
        <v>10</v>
      </c>
      <c r="F361" t="s">
        <v>2111</v>
      </c>
      <c r="G361" s="2">
        <v>20609</v>
      </c>
      <c r="H361" s="2">
        <v>43347</v>
      </c>
      <c r="I361" t="s">
        <v>625</v>
      </c>
    </row>
    <row r="362" spans="1:9" x14ac:dyDescent="0.3">
      <c r="A362">
        <v>361</v>
      </c>
      <c r="B362" t="s">
        <v>2112</v>
      </c>
      <c r="C362" t="s">
        <v>2113</v>
      </c>
      <c r="D362" t="s">
        <v>2114</v>
      </c>
      <c r="E362" t="s">
        <v>10</v>
      </c>
      <c r="F362" t="s">
        <v>2115</v>
      </c>
      <c r="G362" s="2">
        <v>29418</v>
      </c>
      <c r="H362" s="2">
        <v>41980</v>
      </c>
      <c r="I362" t="s">
        <v>747</v>
      </c>
    </row>
    <row r="363" spans="1:9" x14ac:dyDescent="0.3">
      <c r="A363">
        <v>362</v>
      </c>
      <c r="B363" t="s">
        <v>2116</v>
      </c>
      <c r="C363" t="s">
        <v>2117</v>
      </c>
      <c r="D363" t="s">
        <v>2118</v>
      </c>
      <c r="E363" t="s">
        <v>19</v>
      </c>
      <c r="F363" t="s">
        <v>2119</v>
      </c>
      <c r="G363" s="2">
        <v>20429</v>
      </c>
      <c r="H363" s="2">
        <v>43599</v>
      </c>
      <c r="I363" t="s">
        <v>715</v>
      </c>
    </row>
    <row r="364" spans="1:9" x14ac:dyDescent="0.3">
      <c r="A364">
        <v>363</v>
      </c>
      <c r="B364" t="s">
        <v>2120</v>
      </c>
      <c r="C364" t="s">
        <v>2121</v>
      </c>
      <c r="D364" t="s">
        <v>2122</v>
      </c>
      <c r="E364" t="s">
        <v>19</v>
      </c>
      <c r="F364" t="s">
        <v>2123</v>
      </c>
      <c r="G364" s="2">
        <v>31096</v>
      </c>
      <c r="H364" s="2">
        <v>44383</v>
      </c>
      <c r="I364" t="s">
        <v>635</v>
      </c>
    </row>
    <row r="365" spans="1:9" x14ac:dyDescent="0.3">
      <c r="A365">
        <v>364</v>
      </c>
      <c r="B365" t="s">
        <v>2124</v>
      </c>
      <c r="C365" t="s">
        <v>2125</v>
      </c>
      <c r="D365" t="s">
        <v>2126</v>
      </c>
      <c r="E365" t="s">
        <v>10</v>
      </c>
      <c r="F365" t="s">
        <v>2127</v>
      </c>
      <c r="G365" s="2">
        <v>26441</v>
      </c>
      <c r="H365" s="2">
        <v>42831</v>
      </c>
      <c r="I365" t="s">
        <v>675</v>
      </c>
    </row>
    <row r="366" spans="1:9" x14ac:dyDescent="0.3">
      <c r="A366">
        <v>365</v>
      </c>
      <c r="B366" t="s">
        <v>2128</v>
      </c>
      <c r="C366" t="s">
        <v>2129</v>
      </c>
      <c r="D366" t="s">
        <v>2130</v>
      </c>
      <c r="E366" t="s">
        <v>10</v>
      </c>
      <c r="F366" t="s">
        <v>2131</v>
      </c>
      <c r="G366" s="2">
        <v>20490</v>
      </c>
      <c r="H366" s="2">
        <v>43680</v>
      </c>
      <c r="I366" t="s">
        <v>715</v>
      </c>
    </row>
    <row r="367" spans="1:9" x14ac:dyDescent="0.3">
      <c r="A367">
        <v>366</v>
      </c>
      <c r="B367" t="s">
        <v>2132</v>
      </c>
      <c r="C367" t="s">
        <v>2133</v>
      </c>
      <c r="D367" t="s">
        <v>2134</v>
      </c>
      <c r="E367" t="s">
        <v>19</v>
      </c>
      <c r="F367" t="s">
        <v>2135</v>
      </c>
      <c r="G367" s="2">
        <v>22140</v>
      </c>
      <c r="H367" s="2">
        <v>42348</v>
      </c>
      <c r="I367" t="s">
        <v>757</v>
      </c>
    </row>
    <row r="368" spans="1:9" x14ac:dyDescent="0.3">
      <c r="A368">
        <v>367</v>
      </c>
      <c r="B368" t="s">
        <v>2136</v>
      </c>
      <c r="C368" t="s">
        <v>2137</v>
      </c>
      <c r="D368" t="s">
        <v>2138</v>
      </c>
      <c r="E368" t="s">
        <v>19</v>
      </c>
      <c r="F368" t="s">
        <v>2139</v>
      </c>
      <c r="G368" s="2">
        <v>31487</v>
      </c>
      <c r="H368" s="2">
        <v>44405</v>
      </c>
      <c r="I368" t="s">
        <v>2140</v>
      </c>
    </row>
    <row r="369" spans="1:9" x14ac:dyDescent="0.3">
      <c r="A369">
        <v>368</v>
      </c>
      <c r="B369" t="s">
        <v>2141</v>
      </c>
      <c r="C369" t="s">
        <v>2142</v>
      </c>
      <c r="D369" t="s">
        <v>2143</v>
      </c>
      <c r="E369" t="s">
        <v>19</v>
      </c>
      <c r="F369" t="s">
        <v>2144</v>
      </c>
      <c r="G369" s="2">
        <v>30988</v>
      </c>
      <c r="H369" s="2">
        <v>41095</v>
      </c>
      <c r="I369" t="s">
        <v>733</v>
      </c>
    </row>
    <row r="370" spans="1:9" x14ac:dyDescent="0.3">
      <c r="A370">
        <v>369</v>
      </c>
      <c r="B370" t="s">
        <v>2145</v>
      </c>
      <c r="C370" t="s">
        <v>2146</v>
      </c>
      <c r="D370" t="s">
        <v>2147</v>
      </c>
      <c r="E370" t="s">
        <v>19</v>
      </c>
      <c r="F370" t="s">
        <v>2148</v>
      </c>
      <c r="G370" s="2">
        <v>22165</v>
      </c>
      <c r="H370" s="2">
        <v>42940</v>
      </c>
      <c r="I370" t="s">
        <v>2149</v>
      </c>
    </row>
    <row r="371" spans="1:9" x14ac:dyDescent="0.3">
      <c r="A371">
        <v>370</v>
      </c>
      <c r="B371" t="s">
        <v>2150</v>
      </c>
      <c r="C371" t="s">
        <v>2151</v>
      </c>
      <c r="D371" t="s">
        <v>2152</v>
      </c>
      <c r="E371" t="s">
        <v>10</v>
      </c>
      <c r="F371" t="s">
        <v>2153</v>
      </c>
      <c r="G371" s="2">
        <v>32820</v>
      </c>
      <c r="H371" s="2">
        <v>42054</v>
      </c>
      <c r="I371" t="s">
        <v>738</v>
      </c>
    </row>
    <row r="372" spans="1:9" x14ac:dyDescent="0.3">
      <c r="A372">
        <v>371</v>
      </c>
      <c r="B372" t="s">
        <v>2154</v>
      </c>
      <c r="C372" t="s">
        <v>2155</v>
      </c>
      <c r="D372" t="s">
        <v>2156</v>
      </c>
      <c r="E372" t="s">
        <v>10</v>
      </c>
      <c r="F372" t="s">
        <v>2157</v>
      </c>
      <c r="G372" s="2">
        <v>19453</v>
      </c>
      <c r="H372" s="2">
        <v>41525</v>
      </c>
      <c r="I372" t="s">
        <v>635</v>
      </c>
    </row>
    <row r="373" spans="1:9" x14ac:dyDescent="0.3">
      <c r="A373">
        <v>372</v>
      </c>
      <c r="B373" t="s">
        <v>2158</v>
      </c>
      <c r="C373" t="s">
        <v>2159</v>
      </c>
      <c r="D373" t="s">
        <v>2160</v>
      </c>
      <c r="E373" t="s">
        <v>10</v>
      </c>
      <c r="F373" t="s">
        <v>2161</v>
      </c>
      <c r="G373" s="2">
        <v>28604</v>
      </c>
      <c r="H373" s="2">
        <v>44426</v>
      </c>
      <c r="I373" t="s">
        <v>1115</v>
      </c>
    </row>
    <row r="374" spans="1:9" x14ac:dyDescent="0.3">
      <c r="A374">
        <v>373</v>
      </c>
      <c r="B374" t="s">
        <v>2162</v>
      </c>
      <c r="C374" t="s">
        <v>2163</v>
      </c>
      <c r="D374" t="s">
        <v>2164</v>
      </c>
      <c r="E374" t="s">
        <v>19</v>
      </c>
      <c r="F374" t="s">
        <v>2165</v>
      </c>
      <c r="G374" s="2">
        <v>21561</v>
      </c>
      <c r="H374" s="2">
        <v>43504</v>
      </c>
      <c r="I374" t="s">
        <v>670</v>
      </c>
    </row>
    <row r="375" spans="1:9" x14ac:dyDescent="0.3">
      <c r="A375">
        <v>374</v>
      </c>
      <c r="B375" t="s">
        <v>2166</v>
      </c>
      <c r="C375" t="s">
        <v>2167</v>
      </c>
      <c r="D375" t="s">
        <v>2168</v>
      </c>
      <c r="E375" t="s">
        <v>10</v>
      </c>
      <c r="F375" t="s">
        <v>2169</v>
      </c>
      <c r="G375" s="2">
        <v>19497</v>
      </c>
      <c r="H375" s="2">
        <v>44094</v>
      </c>
      <c r="I375" t="s">
        <v>675</v>
      </c>
    </row>
    <row r="376" spans="1:9" x14ac:dyDescent="0.3">
      <c r="A376">
        <v>375</v>
      </c>
      <c r="B376" t="s">
        <v>2170</v>
      </c>
      <c r="C376" t="s">
        <v>2171</v>
      </c>
      <c r="D376" t="s">
        <v>2172</v>
      </c>
      <c r="E376" t="s">
        <v>19</v>
      </c>
      <c r="F376" t="s">
        <v>2173</v>
      </c>
      <c r="G376" s="2">
        <v>19949</v>
      </c>
      <c r="H376" s="2">
        <v>43606</v>
      </c>
      <c r="I376" t="s">
        <v>650</v>
      </c>
    </row>
    <row r="377" spans="1:9" x14ac:dyDescent="0.3">
      <c r="A377">
        <v>376</v>
      </c>
      <c r="B377" t="s">
        <v>2174</v>
      </c>
      <c r="C377" t="s">
        <v>2175</v>
      </c>
      <c r="D377" t="s">
        <v>2176</v>
      </c>
      <c r="E377" t="s">
        <v>10</v>
      </c>
      <c r="F377" t="s">
        <v>2177</v>
      </c>
      <c r="G377" s="2">
        <v>26626</v>
      </c>
      <c r="H377" s="2">
        <v>43452</v>
      </c>
      <c r="I377" t="s">
        <v>1409</v>
      </c>
    </row>
    <row r="378" spans="1:9" x14ac:dyDescent="0.3">
      <c r="A378">
        <v>377</v>
      </c>
      <c r="B378" t="s">
        <v>322</v>
      </c>
      <c r="C378" t="s">
        <v>2178</v>
      </c>
      <c r="D378" t="s">
        <v>2179</v>
      </c>
      <c r="E378" t="s">
        <v>19</v>
      </c>
      <c r="F378" t="s">
        <v>2180</v>
      </c>
      <c r="G378" s="2">
        <v>22322</v>
      </c>
      <c r="H378" s="2">
        <v>42311</v>
      </c>
      <c r="I378" t="s">
        <v>670</v>
      </c>
    </row>
    <row r="379" spans="1:9" x14ac:dyDescent="0.3">
      <c r="A379">
        <v>378</v>
      </c>
      <c r="B379" t="s">
        <v>2181</v>
      </c>
      <c r="C379" t="s">
        <v>2182</v>
      </c>
      <c r="D379" t="s">
        <v>2183</v>
      </c>
      <c r="E379" t="s">
        <v>10</v>
      </c>
      <c r="F379" t="s">
        <v>2184</v>
      </c>
      <c r="G379" s="2">
        <v>27934</v>
      </c>
      <c r="H379" s="2">
        <v>41578</v>
      </c>
      <c r="I379" t="s">
        <v>670</v>
      </c>
    </row>
    <row r="380" spans="1:9" x14ac:dyDescent="0.3">
      <c r="A380">
        <v>379</v>
      </c>
      <c r="B380" t="s">
        <v>2185</v>
      </c>
      <c r="C380" t="s">
        <v>2186</v>
      </c>
      <c r="D380" t="s">
        <v>2187</v>
      </c>
      <c r="E380" t="s">
        <v>19</v>
      </c>
      <c r="F380" t="s">
        <v>2188</v>
      </c>
      <c r="G380" s="2">
        <v>31773</v>
      </c>
      <c r="H380" s="2">
        <v>42670</v>
      </c>
      <c r="I380" t="s">
        <v>1218</v>
      </c>
    </row>
    <row r="381" spans="1:9" x14ac:dyDescent="0.3">
      <c r="A381">
        <v>380</v>
      </c>
      <c r="B381" t="s">
        <v>2189</v>
      </c>
      <c r="C381" t="s">
        <v>2190</v>
      </c>
      <c r="D381" t="s">
        <v>2191</v>
      </c>
      <c r="E381" t="s">
        <v>19</v>
      </c>
      <c r="F381" t="s">
        <v>2192</v>
      </c>
      <c r="G381" s="2">
        <v>20818</v>
      </c>
      <c r="H381" s="2">
        <v>42408</v>
      </c>
      <c r="I381" t="s">
        <v>720</v>
      </c>
    </row>
    <row r="382" spans="1:9" x14ac:dyDescent="0.3">
      <c r="A382">
        <v>381</v>
      </c>
      <c r="B382" t="s">
        <v>2193</v>
      </c>
      <c r="C382" t="s">
        <v>2194</v>
      </c>
      <c r="D382" t="s">
        <v>2195</v>
      </c>
      <c r="E382" t="s">
        <v>10</v>
      </c>
      <c r="F382" t="s">
        <v>2196</v>
      </c>
      <c r="G382" s="2">
        <v>22722</v>
      </c>
      <c r="H382" s="2">
        <v>41173</v>
      </c>
      <c r="I382" t="s">
        <v>733</v>
      </c>
    </row>
    <row r="383" spans="1:9" x14ac:dyDescent="0.3">
      <c r="A383">
        <v>382</v>
      </c>
      <c r="B383" t="s">
        <v>2197</v>
      </c>
      <c r="C383" t="s">
        <v>2198</v>
      </c>
      <c r="D383" t="s">
        <v>2199</v>
      </c>
      <c r="E383" t="s">
        <v>19</v>
      </c>
      <c r="F383" t="s">
        <v>2200</v>
      </c>
      <c r="G383" s="2">
        <v>22718</v>
      </c>
      <c r="H383" s="2">
        <v>41253</v>
      </c>
      <c r="I383" t="s">
        <v>675</v>
      </c>
    </row>
    <row r="384" spans="1:9" x14ac:dyDescent="0.3">
      <c r="A384">
        <v>383</v>
      </c>
      <c r="B384" t="s">
        <v>2201</v>
      </c>
      <c r="C384" t="s">
        <v>2202</v>
      </c>
      <c r="D384" t="s">
        <v>2203</v>
      </c>
      <c r="E384" t="s">
        <v>10</v>
      </c>
      <c r="F384" t="s">
        <v>2204</v>
      </c>
      <c r="G384" s="2">
        <v>29311</v>
      </c>
      <c r="H384" s="2">
        <v>44130</v>
      </c>
      <c r="I384" t="s">
        <v>675</v>
      </c>
    </row>
    <row r="385" spans="1:9" x14ac:dyDescent="0.3">
      <c r="A385">
        <v>384</v>
      </c>
      <c r="B385" t="s">
        <v>2205</v>
      </c>
      <c r="C385" t="s">
        <v>2206</v>
      </c>
      <c r="D385" t="s">
        <v>2207</v>
      </c>
      <c r="E385" t="s">
        <v>19</v>
      </c>
      <c r="F385" t="s">
        <v>2208</v>
      </c>
      <c r="G385" s="2">
        <v>25903</v>
      </c>
      <c r="H385" s="2">
        <v>42560</v>
      </c>
      <c r="I385" t="s">
        <v>670</v>
      </c>
    </row>
    <row r="386" spans="1:9" x14ac:dyDescent="0.3">
      <c r="A386">
        <v>385</v>
      </c>
      <c r="B386" t="s">
        <v>2209</v>
      </c>
      <c r="C386" t="s">
        <v>2210</v>
      </c>
      <c r="D386" t="s">
        <v>2211</v>
      </c>
      <c r="E386" t="s">
        <v>19</v>
      </c>
      <c r="F386" t="s">
        <v>2212</v>
      </c>
      <c r="G386" s="2">
        <v>27901</v>
      </c>
      <c r="H386" s="2">
        <v>43746</v>
      </c>
      <c r="I386" t="s">
        <v>1627</v>
      </c>
    </row>
    <row r="387" spans="1:9" x14ac:dyDescent="0.3">
      <c r="A387">
        <v>386</v>
      </c>
      <c r="B387" t="s">
        <v>2213</v>
      </c>
      <c r="C387" t="s">
        <v>2214</v>
      </c>
      <c r="D387" t="s">
        <v>2215</v>
      </c>
      <c r="E387" t="s">
        <v>10</v>
      </c>
      <c r="F387" t="s">
        <v>2216</v>
      </c>
      <c r="G387" s="2">
        <v>23299</v>
      </c>
      <c r="H387" s="2">
        <v>42205</v>
      </c>
      <c r="I387" t="s">
        <v>620</v>
      </c>
    </row>
    <row r="388" spans="1:9" x14ac:dyDescent="0.3">
      <c r="A388">
        <v>387</v>
      </c>
      <c r="B388" t="s">
        <v>2217</v>
      </c>
      <c r="C388" t="s">
        <v>2218</v>
      </c>
      <c r="D388" t="s">
        <v>2219</v>
      </c>
      <c r="E388" t="s">
        <v>19</v>
      </c>
      <c r="F388" t="s">
        <v>2220</v>
      </c>
      <c r="G388" s="2">
        <v>23830</v>
      </c>
      <c r="H388" s="2">
        <v>43488</v>
      </c>
      <c r="I388" t="s">
        <v>675</v>
      </c>
    </row>
    <row r="389" spans="1:9" x14ac:dyDescent="0.3">
      <c r="A389">
        <v>388</v>
      </c>
      <c r="B389" t="s">
        <v>2221</v>
      </c>
      <c r="C389" t="s">
        <v>2222</v>
      </c>
      <c r="D389" t="s">
        <v>2223</v>
      </c>
      <c r="E389" t="s">
        <v>10</v>
      </c>
      <c r="F389" t="s">
        <v>2224</v>
      </c>
      <c r="G389" s="2">
        <v>31100</v>
      </c>
      <c r="H389" s="2">
        <v>43513</v>
      </c>
      <c r="I389" t="s">
        <v>968</v>
      </c>
    </row>
    <row r="390" spans="1:9" x14ac:dyDescent="0.3">
      <c r="A390">
        <v>389</v>
      </c>
      <c r="B390" t="s">
        <v>2225</v>
      </c>
      <c r="C390" t="s">
        <v>2226</v>
      </c>
      <c r="D390" t="s">
        <v>2227</v>
      </c>
      <c r="E390" t="s">
        <v>19</v>
      </c>
      <c r="F390" t="s">
        <v>2228</v>
      </c>
      <c r="G390" s="2">
        <v>31644</v>
      </c>
      <c r="H390" s="2">
        <v>42541</v>
      </c>
      <c r="I390" t="s">
        <v>903</v>
      </c>
    </row>
    <row r="391" spans="1:9" x14ac:dyDescent="0.3">
      <c r="A391">
        <v>390</v>
      </c>
      <c r="B391" t="s">
        <v>2229</v>
      </c>
      <c r="C391" t="s">
        <v>2230</v>
      </c>
      <c r="D391" t="s">
        <v>2231</v>
      </c>
      <c r="E391" t="s">
        <v>19</v>
      </c>
      <c r="F391" t="s">
        <v>2232</v>
      </c>
      <c r="G391" s="2">
        <v>27387</v>
      </c>
      <c r="H391" s="2">
        <v>42291</v>
      </c>
      <c r="I391" t="s">
        <v>2233</v>
      </c>
    </row>
    <row r="392" spans="1:9" x14ac:dyDescent="0.3">
      <c r="A392">
        <v>391</v>
      </c>
      <c r="B392" t="s">
        <v>1943</v>
      </c>
      <c r="C392" t="s">
        <v>2234</v>
      </c>
      <c r="D392" t="s">
        <v>2235</v>
      </c>
      <c r="E392" t="s">
        <v>10</v>
      </c>
      <c r="F392" t="s">
        <v>2236</v>
      </c>
      <c r="G392" s="2">
        <v>22204</v>
      </c>
      <c r="H392" s="2">
        <v>43659</v>
      </c>
      <c r="I392" t="s">
        <v>630</v>
      </c>
    </row>
    <row r="393" spans="1:9" x14ac:dyDescent="0.3">
      <c r="A393">
        <v>392</v>
      </c>
      <c r="B393" t="s">
        <v>2237</v>
      </c>
      <c r="C393" t="s">
        <v>2238</v>
      </c>
      <c r="D393" t="s">
        <v>2239</v>
      </c>
      <c r="E393" t="s">
        <v>19</v>
      </c>
      <c r="F393" t="s">
        <v>2240</v>
      </c>
      <c r="G393" s="2">
        <v>23260</v>
      </c>
      <c r="H393" s="2">
        <v>41418</v>
      </c>
      <c r="I393" t="s">
        <v>650</v>
      </c>
    </row>
    <row r="394" spans="1:9" x14ac:dyDescent="0.3">
      <c r="A394">
        <v>393</v>
      </c>
      <c r="B394" t="s">
        <v>2241</v>
      </c>
      <c r="C394" t="s">
        <v>2242</v>
      </c>
      <c r="D394" t="s">
        <v>2243</v>
      </c>
      <c r="E394" t="s">
        <v>19</v>
      </c>
      <c r="F394" t="s">
        <v>2244</v>
      </c>
      <c r="G394" s="2">
        <v>25791</v>
      </c>
      <c r="H394" s="2">
        <v>42561</v>
      </c>
      <c r="I394" t="s">
        <v>720</v>
      </c>
    </row>
    <row r="395" spans="1:9" x14ac:dyDescent="0.3">
      <c r="A395">
        <v>394</v>
      </c>
      <c r="B395" t="s">
        <v>2245</v>
      </c>
      <c r="C395" t="s">
        <v>2246</v>
      </c>
      <c r="D395" t="s">
        <v>2247</v>
      </c>
      <c r="E395" t="s">
        <v>10</v>
      </c>
      <c r="F395" t="s">
        <v>2248</v>
      </c>
      <c r="G395" s="2">
        <v>20835</v>
      </c>
      <c r="H395" s="2">
        <v>43875</v>
      </c>
      <c r="I395" t="s">
        <v>733</v>
      </c>
    </row>
    <row r="396" spans="1:9" x14ac:dyDescent="0.3">
      <c r="A396">
        <v>395</v>
      </c>
      <c r="B396" t="s">
        <v>886</v>
      </c>
      <c r="C396" t="s">
        <v>2249</v>
      </c>
      <c r="D396" t="s">
        <v>2250</v>
      </c>
      <c r="E396" t="s">
        <v>10</v>
      </c>
      <c r="F396" t="s">
        <v>2251</v>
      </c>
      <c r="G396" s="2">
        <v>23374</v>
      </c>
      <c r="H396" s="2">
        <v>41908</v>
      </c>
      <c r="I396" t="s">
        <v>625</v>
      </c>
    </row>
    <row r="397" spans="1:9" x14ac:dyDescent="0.3">
      <c r="A397">
        <v>396</v>
      </c>
      <c r="B397" t="s">
        <v>2252</v>
      </c>
      <c r="C397" t="s">
        <v>2253</v>
      </c>
      <c r="D397" t="s">
        <v>2254</v>
      </c>
      <c r="E397" t="s">
        <v>19</v>
      </c>
      <c r="F397" t="s">
        <v>2255</v>
      </c>
      <c r="G397" s="2">
        <v>32118</v>
      </c>
      <c r="H397" s="2">
        <v>43139</v>
      </c>
      <c r="I397" t="s">
        <v>869</v>
      </c>
    </row>
    <row r="398" spans="1:9" x14ac:dyDescent="0.3">
      <c r="A398">
        <v>397</v>
      </c>
      <c r="B398" t="s">
        <v>2256</v>
      </c>
      <c r="C398" t="s">
        <v>2257</v>
      </c>
      <c r="D398" t="s">
        <v>2258</v>
      </c>
      <c r="E398" t="s">
        <v>19</v>
      </c>
      <c r="F398" t="s">
        <v>2259</v>
      </c>
      <c r="G398" s="2">
        <v>24677</v>
      </c>
      <c r="H398" s="2">
        <v>43349</v>
      </c>
      <c r="I398" t="s">
        <v>2035</v>
      </c>
    </row>
    <row r="399" spans="1:9" x14ac:dyDescent="0.3">
      <c r="A399">
        <v>398</v>
      </c>
      <c r="B399" t="s">
        <v>2260</v>
      </c>
      <c r="C399" t="s">
        <v>2261</v>
      </c>
      <c r="D399" t="s">
        <v>2262</v>
      </c>
      <c r="E399" t="s">
        <v>19</v>
      </c>
      <c r="F399" t="s">
        <v>2263</v>
      </c>
      <c r="G399" s="2">
        <v>30073</v>
      </c>
      <c r="H399" s="2">
        <v>42089</v>
      </c>
      <c r="I399" t="s">
        <v>675</v>
      </c>
    </row>
    <row r="400" spans="1:9" x14ac:dyDescent="0.3">
      <c r="A400">
        <v>399</v>
      </c>
      <c r="B400" t="s">
        <v>2264</v>
      </c>
      <c r="C400" t="s">
        <v>2265</v>
      </c>
      <c r="D400" t="s">
        <v>2266</v>
      </c>
      <c r="E400" t="s">
        <v>10</v>
      </c>
      <c r="F400" t="s">
        <v>2267</v>
      </c>
      <c r="G400" s="2">
        <v>31944</v>
      </c>
      <c r="H400" s="2">
        <v>44281</v>
      </c>
      <c r="I400" t="s">
        <v>1185</v>
      </c>
    </row>
    <row r="401" spans="1:9" x14ac:dyDescent="0.3">
      <c r="A401">
        <v>400</v>
      </c>
      <c r="B401" t="s">
        <v>2268</v>
      </c>
      <c r="C401" t="s">
        <v>2269</v>
      </c>
      <c r="D401" t="s">
        <v>2270</v>
      </c>
      <c r="E401" t="s">
        <v>10</v>
      </c>
      <c r="F401" t="s">
        <v>2271</v>
      </c>
      <c r="G401" s="2">
        <v>25661</v>
      </c>
      <c r="H401" s="2">
        <v>43186</v>
      </c>
      <c r="I401" t="s">
        <v>670</v>
      </c>
    </row>
    <row r="402" spans="1:9" x14ac:dyDescent="0.3">
      <c r="A402">
        <v>401</v>
      </c>
      <c r="B402" t="s">
        <v>2272</v>
      </c>
      <c r="C402" t="s">
        <v>2273</v>
      </c>
      <c r="D402" t="s">
        <v>2274</v>
      </c>
      <c r="E402" t="s">
        <v>10</v>
      </c>
      <c r="F402" t="s">
        <v>2275</v>
      </c>
      <c r="G402" s="2">
        <v>28218</v>
      </c>
      <c r="H402" s="2">
        <v>41171</v>
      </c>
      <c r="I402" t="s">
        <v>670</v>
      </c>
    </row>
    <row r="403" spans="1:9" x14ac:dyDescent="0.3">
      <c r="A403">
        <v>402</v>
      </c>
      <c r="B403" t="s">
        <v>2276</v>
      </c>
      <c r="C403" t="s">
        <v>2277</v>
      </c>
      <c r="D403" t="s">
        <v>2278</v>
      </c>
      <c r="E403" t="s">
        <v>10</v>
      </c>
      <c r="F403" t="s">
        <v>2279</v>
      </c>
      <c r="G403" s="2">
        <v>19444</v>
      </c>
      <c r="H403" s="2">
        <v>40940</v>
      </c>
      <c r="I403" t="s">
        <v>620</v>
      </c>
    </row>
    <row r="404" spans="1:9" x14ac:dyDescent="0.3">
      <c r="A404">
        <v>403</v>
      </c>
      <c r="B404" t="s">
        <v>2280</v>
      </c>
      <c r="C404" t="s">
        <v>2281</v>
      </c>
      <c r="D404" t="s">
        <v>2282</v>
      </c>
      <c r="E404" t="s">
        <v>10</v>
      </c>
      <c r="F404" t="s">
        <v>2283</v>
      </c>
      <c r="G404" s="2">
        <v>27170</v>
      </c>
      <c r="H404" s="2">
        <v>41295</v>
      </c>
      <c r="I404" t="s">
        <v>620</v>
      </c>
    </row>
    <row r="405" spans="1:9" x14ac:dyDescent="0.3">
      <c r="A405">
        <v>404</v>
      </c>
      <c r="B405" t="s">
        <v>2284</v>
      </c>
      <c r="C405" t="s">
        <v>2285</v>
      </c>
      <c r="D405" t="s">
        <v>2286</v>
      </c>
      <c r="E405" t="s">
        <v>19</v>
      </c>
      <c r="F405" t="s">
        <v>2287</v>
      </c>
      <c r="G405" s="2">
        <v>31727</v>
      </c>
      <c r="H405" s="2">
        <v>42228</v>
      </c>
      <c r="I405" t="s">
        <v>1218</v>
      </c>
    </row>
    <row r="406" spans="1:9" x14ac:dyDescent="0.3">
      <c r="A406">
        <v>405</v>
      </c>
      <c r="B406" t="s">
        <v>2288</v>
      </c>
      <c r="C406" t="s">
        <v>2289</v>
      </c>
      <c r="D406" t="s">
        <v>2290</v>
      </c>
      <c r="E406" t="s">
        <v>10</v>
      </c>
      <c r="F406" t="s">
        <v>2291</v>
      </c>
      <c r="G406" s="2">
        <v>27536</v>
      </c>
      <c r="H406" s="2">
        <v>44387</v>
      </c>
      <c r="I406" t="s">
        <v>855</v>
      </c>
    </row>
    <row r="407" spans="1:9" x14ac:dyDescent="0.3">
      <c r="A407">
        <v>406</v>
      </c>
      <c r="B407" t="s">
        <v>2292</v>
      </c>
      <c r="C407" t="s">
        <v>2293</v>
      </c>
      <c r="D407" t="s">
        <v>2294</v>
      </c>
      <c r="E407" t="s">
        <v>10</v>
      </c>
      <c r="F407" t="s">
        <v>2295</v>
      </c>
      <c r="G407" s="2">
        <v>22704</v>
      </c>
      <c r="H407" s="2">
        <v>41468</v>
      </c>
      <c r="I407" t="s">
        <v>1877</v>
      </c>
    </row>
    <row r="408" spans="1:9" x14ac:dyDescent="0.3">
      <c r="A408">
        <v>407</v>
      </c>
      <c r="B408" t="s">
        <v>2296</v>
      </c>
      <c r="C408" t="s">
        <v>2297</v>
      </c>
      <c r="D408" t="s">
        <v>2298</v>
      </c>
      <c r="E408" t="s">
        <v>19</v>
      </c>
      <c r="F408" t="s">
        <v>2299</v>
      </c>
      <c r="G408" s="2">
        <v>28512</v>
      </c>
      <c r="H408" s="2">
        <v>43877</v>
      </c>
      <c r="I408" t="s">
        <v>720</v>
      </c>
    </row>
    <row r="409" spans="1:9" x14ac:dyDescent="0.3">
      <c r="A409">
        <v>408</v>
      </c>
      <c r="B409" t="s">
        <v>2300</v>
      </c>
      <c r="C409" t="s">
        <v>2301</v>
      </c>
      <c r="D409" t="s">
        <v>2302</v>
      </c>
      <c r="E409" t="s">
        <v>19</v>
      </c>
      <c r="F409" t="s">
        <v>2303</v>
      </c>
      <c r="G409" s="2">
        <v>20893</v>
      </c>
      <c r="H409" s="2">
        <v>43809</v>
      </c>
      <c r="I409" t="s">
        <v>2304</v>
      </c>
    </row>
    <row r="410" spans="1:9" x14ac:dyDescent="0.3">
      <c r="A410">
        <v>409</v>
      </c>
      <c r="B410" t="s">
        <v>2305</v>
      </c>
      <c r="C410" t="s">
        <v>2306</v>
      </c>
      <c r="D410" t="s">
        <v>2307</v>
      </c>
      <c r="E410" t="s">
        <v>10</v>
      </c>
      <c r="F410" t="s">
        <v>2308</v>
      </c>
      <c r="G410" s="2">
        <v>20070</v>
      </c>
      <c r="H410" s="2">
        <v>41769</v>
      </c>
      <c r="I410" t="s">
        <v>670</v>
      </c>
    </row>
    <row r="411" spans="1:9" x14ac:dyDescent="0.3">
      <c r="A411">
        <v>410</v>
      </c>
      <c r="B411" t="s">
        <v>2309</v>
      </c>
      <c r="C411" t="s">
        <v>2310</v>
      </c>
      <c r="D411" t="s">
        <v>2311</v>
      </c>
      <c r="E411" t="s">
        <v>19</v>
      </c>
      <c r="F411" t="s">
        <v>2312</v>
      </c>
      <c r="G411" s="2">
        <v>32071</v>
      </c>
      <c r="H411" s="2">
        <v>42654</v>
      </c>
      <c r="I411" t="s">
        <v>670</v>
      </c>
    </row>
    <row r="412" spans="1:9" x14ac:dyDescent="0.3">
      <c r="A412">
        <v>411</v>
      </c>
      <c r="B412" t="s">
        <v>2313</v>
      </c>
      <c r="C412" t="s">
        <v>2314</v>
      </c>
      <c r="D412" t="s">
        <v>2315</v>
      </c>
      <c r="E412" t="s">
        <v>10</v>
      </c>
      <c r="F412" t="s">
        <v>2316</v>
      </c>
      <c r="G412" s="2">
        <v>19529</v>
      </c>
      <c r="H412" s="2">
        <v>42164</v>
      </c>
      <c r="I412" t="s">
        <v>831</v>
      </c>
    </row>
    <row r="413" spans="1:9" x14ac:dyDescent="0.3">
      <c r="A413">
        <v>412</v>
      </c>
      <c r="B413" t="s">
        <v>2317</v>
      </c>
      <c r="C413" t="s">
        <v>2318</v>
      </c>
      <c r="D413" t="s">
        <v>2319</v>
      </c>
      <c r="E413" t="s">
        <v>19</v>
      </c>
      <c r="F413" t="s">
        <v>2320</v>
      </c>
      <c r="G413" s="2">
        <v>22553</v>
      </c>
      <c r="H413" s="2">
        <v>42061</v>
      </c>
      <c r="I413" t="s">
        <v>715</v>
      </c>
    </row>
    <row r="414" spans="1:9" x14ac:dyDescent="0.3">
      <c r="A414">
        <v>413</v>
      </c>
      <c r="B414" t="s">
        <v>2321</v>
      </c>
      <c r="C414" t="s">
        <v>2322</v>
      </c>
      <c r="D414" t="s">
        <v>2323</v>
      </c>
      <c r="E414" t="s">
        <v>19</v>
      </c>
      <c r="F414" t="s">
        <v>2324</v>
      </c>
      <c r="G414" s="2">
        <v>30550</v>
      </c>
      <c r="H414" s="2">
        <v>42282</v>
      </c>
      <c r="I414" t="s">
        <v>675</v>
      </c>
    </row>
    <row r="415" spans="1:9" x14ac:dyDescent="0.3">
      <c r="A415">
        <v>414</v>
      </c>
      <c r="B415" t="s">
        <v>2325</v>
      </c>
      <c r="C415" t="s">
        <v>2326</v>
      </c>
      <c r="D415" t="s">
        <v>2327</v>
      </c>
      <c r="E415" t="s">
        <v>10</v>
      </c>
      <c r="F415" t="s">
        <v>2328</v>
      </c>
      <c r="G415" s="2">
        <v>30288</v>
      </c>
      <c r="H415" s="2">
        <v>44022</v>
      </c>
      <c r="I415" t="s">
        <v>625</v>
      </c>
    </row>
    <row r="416" spans="1:9" x14ac:dyDescent="0.3">
      <c r="A416">
        <v>415</v>
      </c>
      <c r="B416" t="s">
        <v>2329</v>
      </c>
      <c r="C416" t="s">
        <v>2330</v>
      </c>
      <c r="D416" t="s">
        <v>2331</v>
      </c>
      <c r="E416" t="s">
        <v>10</v>
      </c>
      <c r="F416" t="s">
        <v>2332</v>
      </c>
      <c r="G416" s="2">
        <v>24602</v>
      </c>
      <c r="H416" s="2">
        <v>44036</v>
      </c>
      <c r="I416" t="s">
        <v>869</v>
      </c>
    </row>
    <row r="417" spans="1:9" x14ac:dyDescent="0.3">
      <c r="A417">
        <v>416</v>
      </c>
      <c r="B417" t="s">
        <v>2333</v>
      </c>
      <c r="C417" t="s">
        <v>2334</v>
      </c>
      <c r="D417" t="s">
        <v>2335</v>
      </c>
      <c r="E417" t="s">
        <v>19</v>
      </c>
      <c r="F417" t="s">
        <v>2336</v>
      </c>
      <c r="G417" s="2">
        <v>20753</v>
      </c>
      <c r="H417" s="2">
        <v>42289</v>
      </c>
      <c r="I417" t="s">
        <v>670</v>
      </c>
    </row>
    <row r="418" spans="1:9" x14ac:dyDescent="0.3">
      <c r="A418">
        <v>417</v>
      </c>
      <c r="B418" t="s">
        <v>2337</v>
      </c>
      <c r="C418" t="s">
        <v>2338</v>
      </c>
      <c r="D418" t="s">
        <v>2339</v>
      </c>
      <c r="E418" t="s">
        <v>10</v>
      </c>
      <c r="F418" t="s">
        <v>2340</v>
      </c>
      <c r="G418" s="2">
        <v>30352</v>
      </c>
      <c r="H418" s="2">
        <v>42165</v>
      </c>
      <c r="I418" t="s">
        <v>1890</v>
      </c>
    </row>
    <row r="419" spans="1:9" x14ac:dyDescent="0.3">
      <c r="A419">
        <v>418</v>
      </c>
      <c r="B419" t="s">
        <v>2341</v>
      </c>
      <c r="C419" t="s">
        <v>2342</v>
      </c>
      <c r="D419" t="s">
        <v>2343</v>
      </c>
      <c r="E419" t="s">
        <v>10</v>
      </c>
      <c r="F419" t="s">
        <v>2344</v>
      </c>
      <c r="G419" s="2">
        <v>30639</v>
      </c>
      <c r="H419" s="2">
        <v>44538</v>
      </c>
      <c r="I419" t="s">
        <v>670</v>
      </c>
    </row>
    <row r="420" spans="1:9" x14ac:dyDescent="0.3">
      <c r="A420">
        <v>419</v>
      </c>
      <c r="B420" t="s">
        <v>2345</v>
      </c>
      <c r="C420" t="s">
        <v>2346</v>
      </c>
      <c r="D420" t="s">
        <v>2347</v>
      </c>
      <c r="E420" t="s">
        <v>10</v>
      </c>
      <c r="F420" t="s">
        <v>2348</v>
      </c>
      <c r="G420" s="2">
        <v>26724</v>
      </c>
      <c r="H420" s="2">
        <v>41160</v>
      </c>
      <c r="I420" t="s">
        <v>675</v>
      </c>
    </row>
    <row r="421" spans="1:9" x14ac:dyDescent="0.3">
      <c r="A421">
        <v>420</v>
      </c>
      <c r="B421" t="s">
        <v>2349</v>
      </c>
      <c r="C421" t="s">
        <v>2350</v>
      </c>
      <c r="D421" t="s">
        <v>2351</v>
      </c>
      <c r="E421" t="s">
        <v>19</v>
      </c>
      <c r="F421" t="s">
        <v>2352</v>
      </c>
      <c r="G421" s="2">
        <v>22949</v>
      </c>
      <c r="H421" s="2">
        <v>42733</v>
      </c>
      <c r="I421" t="s">
        <v>675</v>
      </c>
    </row>
    <row r="422" spans="1:9" x14ac:dyDescent="0.3">
      <c r="A422">
        <v>421</v>
      </c>
      <c r="B422" t="s">
        <v>2353</v>
      </c>
      <c r="C422" t="s">
        <v>2354</v>
      </c>
      <c r="D422" t="s">
        <v>2355</v>
      </c>
      <c r="E422" t="s">
        <v>10</v>
      </c>
      <c r="F422" t="s">
        <v>2356</v>
      </c>
      <c r="G422" s="2">
        <v>31131</v>
      </c>
      <c r="H422" s="2">
        <v>43586</v>
      </c>
      <c r="I422" t="s">
        <v>670</v>
      </c>
    </row>
    <row r="423" spans="1:9" x14ac:dyDescent="0.3">
      <c r="A423">
        <v>422</v>
      </c>
      <c r="B423" t="s">
        <v>2357</v>
      </c>
      <c r="C423" t="s">
        <v>2358</v>
      </c>
      <c r="D423" t="s">
        <v>2359</v>
      </c>
      <c r="E423" t="s">
        <v>10</v>
      </c>
      <c r="F423" t="s">
        <v>2360</v>
      </c>
      <c r="G423" s="2">
        <v>27538</v>
      </c>
      <c r="H423" s="2">
        <v>41538</v>
      </c>
      <c r="I423" t="s">
        <v>675</v>
      </c>
    </row>
    <row r="424" spans="1:9" x14ac:dyDescent="0.3">
      <c r="A424">
        <v>423</v>
      </c>
      <c r="B424" t="s">
        <v>2361</v>
      </c>
      <c r="C424" t="s">
        <v>2362</v>
      </c>
      <c r="D424" t="s">
        <v>2363</v>
      </c>
      <c r="E424" t="s">
        <v>19</v>
      </c>
      <c r="F424" t="s">
        <v>2364</v>
      </c>
      <c r="G424" s="2">
        <v>28934</v>
      </c>
      <c r="H424" s="2">
        <v>42365</v>
      </c>
      <c r="I424" t="s">
        <v>670</v>
      </c>
    </row>
    <row r="425" spans="1:9" x14ac:dyDescent="0.3">
      <c r="A425">
        <v>424</v>
      </c>
      <c r="B425" t="s">
        <v>2365</v>
      </c>
      <c r="C425" t="s">
        <v>1791</v>
      </c>
      <c r="D425" t="s">
        <v>2366</v>
      </c>
      <c r="E425" t="s">
        <v>19</v>
      </c>
      <c r="F425" t="s">
        <v>2367</v>
      </c>
      <c r="G425" s="2">
        <v>18465</v>
      </c>
      <c r="H425" s="2">
        <v>41392</v>
      </c>
      <c r="I425" t="s">
        <v>2368</v>
      </c>
    </row>
    <row r="426" spans="1:9" x14ac:dyDescent="0.3">
      <c r="A426">
        <v>425</v>
      </c>
      <c r="B426" t="s">
        <v>2369</v>
      </c>
      <c r="C426" t="s">
        <v>2370</v>
      </c>
      <c r="D426" t="s">
        <v>2371</v>
      </c>
      <c r="E426" t="s">
        <v>10</v>
      </c>
      <c r="F426" t="s">
        <v>2372</v>
      </c>
      <c r="G426" s="2">
        <v>27777</v>
      </c>
      <c r="H426" s="2">
        <v>42890</v>
      </c>
      <c r="I426" t="s">
        <v>2373</v>
      </c>
    </row>
    <row r="427" spans="1:9" x14ac:dyDescent="0.3">
      <c r="A427">
        <v>426</v>
      </c>
      <c r="B427" t="s">
        <v>2374</v>
      </c>
      <c r="C427" t="s">
        <v>2375</v>
      </c>
      <c r="D427" t="s">
        <v>2376</v>
      </c>
      <c r="E427" t="s">
        <v>10</v>
      </c>
      <c r="F427" t="s">
        <v>2377</v>
      </c>
      <c r="G427" s="2">
        <v>30448</v>
      </c>
      <c r="H427" s="2">
        <v>44398</v>
      </c>
      <c r="I427" t="s">
        <v>894</v>
      </c>
    </row>
    <row r="428" spans="1:9" x14ac:dyDescent="0.3">
      <c r="A428">
        <v>427</v>
      </c>
      <c r="B428" t="s">
        <v>2378</v>
      </c>
      <c r="C428" t="s">
        <v>2379</v>
      </c>
      <c r="D428" t="s">
        <v>2380</v>
      </c>
      <c r="E428" t="s">
        <v>19</v>
      </c>
      <c r="F428" t="s">
        <v>2381</v>
      </c>
      <c r="G428" s="2">
        <v>32322</v>
      </c>
      <c r="H428" s="2">
        <v>43680</v>
      </c>
      <c r="I428" t="s">
        <v>894</v>
      </c>
    </row>
    <row r="429" spans="1:9" x14ac:dyDescent="0.3">
      <c r="A429">
        <v>428</v>
      </c>
      <c r="B429" t="s">
        <v>2382</v>
      </c>
      <c r="C429" t="s">
        <v>2383</v>
      </c>
      <c r="D429" t="s">
        <v>2384</v>
      </c>
      <c r="E429" t="s">
        <v>19</v>
      </c>
      <c r="F429" t="s">
        <v>2385</v>
      </c>
      <c r="G429" s="2">
        <v>20219</v>
      </c>
      <c r="H429" s="2">
        <v>43910</v>
      </c>
      <c r="I429" t="s">
        <v>620</v>
      </c>
    </row>
    <row r="430" spans="1:9" x14ac:dyDescent="0.3">
      <c r="A430">
        <v>429</v>
      </c>
      <c r="B430" t="s">
        <v>2386</v>
      </c>
      <c r="C430" t="s">
        <v>2387</v>
      </c>
      <c r="D430" t="s">
        <v>2388</v>
      </c>
      <c r="E430" t="s">
        <v>19</v>
      </c>
      <c r="F430" t="s">
        <v>2389</v>
      </c>
      <c r="G430" s="2">
        <v>32635</v>
      </c>
      <c r="H430" s="2">
        <v>41502</v>
      </c>
      <c r="I430" t="s">
        <v>903</v>
      </c>
    </row>
    <row r="431" spans="1:9" x14ac:dyDescent="0.3">
      <c r="A431">
        <v>430</v>
      </c>
      <c r="B431" t="s">
        <v>1264</v>
      </c>
      <c r="C431" t="s">
        <v>2390</v>
      </c>
      <c r="D431" t="s">
        <v>2391</v>
      </c>
      <c r="E431" t="s">
        <v>19</v>
      </c>
      <c r="F431" t="s">
        <v>2392</v>
      </c>
      <c r="G431" s="2">
        <v>28156</v>
      </c>
      <c r="H431" s="2">
        <v>43351</v>
      </c>
      <c r="I431" t="s">
        <v>715</v>
      </c>
    </row>
    <row r="432" spans="1:9" x14ac:dyDescent="0.3">
      <c r="A432">
        <v>431</v>
      </c>
      <c r="B432" t="s">
        <v>2393</v>
      </c>
      <c r="C432" t="s">
        <v>2394</v>
      </c>
      <c r="D432" t="s">
        <v>2395</v>
      </c>
      <c r="E432" t="s">
        <v>10</v>
      </c>
      <c r="F432" t="s">
        <v>2396</v>
      </c>
      <c r="G432" s="2">
        <v>21499</v>
      </c>
      <c r="H432" s="2">
        <v>42680</v>
      </c>
      <c r="I432" t="s">
        <v>2397</v>
      </c>
    </row>
    <row r="433" spans="1:9" x14ac:dyDescent="0.3">
      <c r="A433">
        <v>432</v>
      </c>
      <c r="B433" t="s">
        <v>2398</v>
      </c>
      <c r="C433" t="s">
        <v>2399</v>
      </c>
      <c r="D433" t="s">
        <v>2400</v>
      </c>
      <c r="E433" t="s">
        <v>10</v>
      </c>
      <c r="F433" t="s">
        <v>2401</v>
      </c>
      <c r="G433" s="2">
        <v>29498</v>
      </c>
      <c r="H433" s="2">
        <v>44018</v>
      </c>
      <c r="I433" t="s">
        <v>670</v>
      </c>
    </row>
    <row r="434" spans="1:9" x14ac:dyDescent="0.3">
      <c r="A434">
        <v>433</v>
      </c>
      <c r="B434" t="s">
        <v>2402</v>
      </c>
      <c r="C434" t="s">
        <v>2403</v>
      </c>
      <c r="D434" t="s">
        <v>2404</v>
      </c>
      <c r="E434" t="s">
        <v>10</v>
      </c>
      <c r="F434" t="s">
        <v>2405</v>
      </c>
      <c r="G434" s="2">
        <v>32696</v>
      </c>
      <c r="H434" s="2">
        <v>41394</v>
      </c>
      <c r="I434" t="s">
        <v>733</v>
      </c>
    </row>
    <row r="435" spans="1:9" x14ac:dyDescent="0.3">
      <c r="A435">
        <v>434</v>
      </c>
      <c r="B435" t="s">
        <v>2406</v>
      </c>
      <c r="C435" t="s">
        <v>2407</v>
      </c>
      <c r="D435" t="s">
        <v>2408</v>
      </c>
      <c r="E435" t="s">
        <v>19</v>
      </c>
      <c r="F435" t="s">
        <v>2409</v>
      </c>
      <c r="G435" s="2">
        <v>29977</v>
      </c>
      <c r="H435" s="2">
        <v>41977</v>
      </c>
      <c r="I435" t="s">
        <v>757</v>
      </c>
    </row>
    <row r="436" spans="1:9" x14ac:dyDescent="0.3">
      <c r="A436">
        <v>435</v>
      </c>
      <c r="B436" t="s">
        <v>2410</v>
      </c>
      <c r="C436" t="s">
        <v>2411</v>
      </c>
      <c r="D436" t="s">
        <v>2412</v>
      </c>
      <c r="E436" t="s">
        <v>19</v>
      </c>
      <c r="F436" t="s">
        <v>2413</v>
      </c>
      <c r="G436" s="2">
        <v>25062</v>
      </c>
      <c r="H436" s="2">
        <v>43540</v>
      </c>
      <c r="I436" t="s">
        <v>670</v>
      </c>
    </row>
    <row r="437" spans="1:9" x14ac:dyDescent="0.3">
      <c r="A437">
        <v>436</v>
      </c>
      <c r="B437" t="s">
        <v>2414</v>
      </c>
      <c r="C437" t="s">
        <v>2415</v>
      </c>
      <c r="D437" t="s">
        <v>2416</v>
      </c>
      <c r="E437" t="s">
        <v>19</v>
      </c>
      <c r="F437" t="s">
        <v>2417</v>
      </c>
      <c r="G437" s="2">
        <v>20494</v>
      </c>
      <c r="H437" s="2">
        <v>42579</v>
      </c>
      <c r="I437" t="s">
        <v>903</v>
      </c>
    </row>
    <row r="438" spans="1:9" x14ac:dyDescent="0.3">
      <c r="A438">
        <v>437</v>
      </c>
      <c r="B438" t="s">
        <v>2418</v>
      </c>
      <c r="C438" t="s">
        <v>2419</v>
      </c>
      <c r="D438" t="s">
        <v>2420</v>
      </c>
      <c r="E438" t="s">
        <v>10</v>
      </c>
      <c r="F438" t="s">
        <v>2421</v>
      </c>
      <c r="G438" s="2">
        <v>27734</v>
      </c>
      <c r="H438" s="2">
        <v>41660</v>
      </c>
      <c r="I438" t="s">
        <v>715</v>
      </c>
    </row>
    <row r="439" spans="1:9" x14ac:dyDescent="0.3">
      <c r="A439">
        <v>438</v>
      </c>
      <c r="B439" t="s">
        <v>2422</v>
      </c>
      <c r="C439" t="s">
        <v>2423</v>
      </c>
      <c r="D439" t="s">
        <v>2424</v>
      </c>
      <c r="E439" t="s">
        <v>19</v>
      </c>
      <c r="F439" t="s">
        <v>2425</v>
      </c>
      <c r="G439" s="2">
        <v>25165</v>
      </c>
      <c r="H439" s="2">
        <v>42807</v>
      </c>
      <c r="I439" t="s">
        <v>675</v>
      </c>
    </row>
    <row r="440" spans="1:9" x14ac:dyDescent="0.3">
      <c r="A440">
        <v>439</v>
      </c>
      <c r="B440" t="s">
        <v>2426</v>
      </c>
      <c r="C440" t="s">
        <v>2427</v>
      </c>
      <c r="D440" t="s">
        <v>2428</v>
      </c>
      <c r="E440" t="s">
        <v>19</v>
      </c>
      <c r="F440" t="s">
        <v>2429</v>
      </c>
      <c r="G440" s="2">
        <v>21495</v>
      </c>
      <c r="H440" s="2">
        <v>42086</v>
      </c>
      <c r="I440" t="s">
        <v>675</v>
      </c>
    </row>
    <row r="441" spans="1:9" x14ac:dyDescent="0.3">
      <c r="A441">
        <v>440</v>
      </c>
      <c r="B441" t="s">
        <v>2430</v>
      </c>
      <c r="C441" t="s">
        <v>2431</v>
      </c>
      <c r="D441" t="s">
        <v>2432</v>
      </c>
      <c r="E441" t="s">
        <v>10</v>
      </c>
      <c r="F441" t="s">
        <v>2433</v>
      </c>
      <c r="G441" s="2">
        <v>24890</v>
      </c>
      <c r="H441" s="2">
        <v>41593</v>
      </c>
      <c r="I441" t="s">
        <v>747</v>
      </c>
    </row>
    <row r="442" spans="1:9" x14ac:dyDescent="0.3">
      <c r="A442">
        <v>441</v>
      </c>
      <c r="B442" t="s">
        <v>2434</v>
      </c>
      <c r="C442" t="s">
        <v>2435</v>
      </c>
      <c r="D442" t="s">
        <v>2436</v>
      </c>
      <c r="E442" t="s">
        <v>19</v>
      </c>
      <c r="F442" t="s">
        <v>2437</v>
      </c>
      <c r="G442" s="2">
        <v>32374</v>
      </c>
      <c r="H442" s="2">
        <v>41310</v>
      </c>
      <c r="I442" t="s">
        <v>670</v>
      </c>
    </row>
    <row r="443" spans="1:9" x14ac:dyDescent="0.3">
      <c r="A443">
        <v>442</v>
      </c>
      <c r="B443" t="s">
        <v>2438</v>
      </c>
      <c r="C443" t="s">
        <v>2439</v>
      </c>
      <c r="D443" t="s">
        <v>2440</v>
      </c>
      <c r="E443" t="s">
        <v>19</v>
      </c>
      <c r="F443" t="s">
        <v>2441</v>
      </c>
      <c r="G443" s="2">
        <v>28514</v>
      </c>
      <c r="H443" s="2">
        <v>42233</v>
      </c>
      <c r="I443" t="s">
        <v>2442</v>
      </c>
    </row>
    <row r="444" spans="1:9" x14ac:dyDescent="0.3">
      <c r="A444">
        <v>443</v>
      </c>
      <c r="B444" t="s">
        <v>2443</v>
      </c>
      <c r="C444" t="s">
        <v>2444</v>
      </c>
      <c r="D444" t="s">
        <v>2445</v>
      </c>
      <c r="E444" t="s">
        <v>19</v>
      </c>
      <c r="F444" t="s">
        <v>2446</v>
      </c>
      <c r="G444" s="2">
        <v>29335</v>
      </c>
      <c r="H444" s="2">
        <v>44262</v>
      </c>
      <c r="I444" t="s">
        <v>630</v>
      </c>
    </row>
    <row r="445" spans="1:9" x14ac:dyDescent="0.3">
      <c r="A445">
        <v>444</v>
      </c>
      <c r="B445" t="s">
        <v>2447</v>
      </c>
      <c r="C445" t="s">
        <v>2448</v>
      </c>
      <c r="D445" t="s">
        <v>2449</v>
      </c>
      <c r="E445" t="s">
        <v>19</v>
      </c>
      <c r="F445" t="s">
        <v>2450</v>
      </c>
      <c r="G445" s="2">
        <v>31219</v>
      </c>
      <c r="H445" s="2">
        <v>41329</v>
      </c>
      <c r="I445" t="s">
        <v>675</v>
      </c>
    </row>
    <row r="446" spans="1:9" x14ac:dyDescent="0.3">
      <c r="A446">
        <v>445</v>
      </c>
      <c r="B446" t="s">
        <v>2451</v>
      </c>
      <c r="C446" t="s">
        <v>2452</v>
      </c>
      <c r="D446" t="s">
        <v>2453</v>
      </c>
      <c r="E446" t="s">
        <v>19</v>
      </c>
      <c r="F446" t="s">
        <v>2454</v>
      </c>
      <c r="G446" s="2">
        <v>28419</v>
      </c>
      <c r="H446" s="2">
        <v>43485</v>
      </c>
      <c r="I446" t="s">
        <v>625</v>
      </c>
    </row>
    <row r="447" spans="1:9" x14ac:dyDescent="0.3">
      <c r="A447">
        <v>446</v>
      </c>
      <c r="B447" t="s">
        <v>2455</v>
      </c>
      <c r="C447" t="s">
        <v>2456</v>
      </c>
      <c r="D447" t="s">
        <v>2457</v>
      </c>
      <c r="E447" t="s">
        <v>10</v>
      </c>
      <c r="F447" t="s">
        <v>2458</v>
      </c>
      <c r="G447" s="2">
        <v>30504</v>
      </c>
      <c r="H447" s="2">
        <v>40917</v>
      </c>
      <c r="I447" t="s">
        <v>620</v>
      </c>
    </row>
    <row r="448" spans="1:9" x14ac:dyDescent="0.3">
      <c r="A448">
        <v>447</v>
      </c>
      <c r="B448" t="s">
        <v>2459</v>
      </c>
      <c r="C448" t="s">
        <v>2460</v>
      </c>
      <c r="D448" t="s">
        <v>2461</v>
      </c>
      <c r="E448" t="s">
        <v>10</v>
      </c>
      <c r="F448" t="s">
        <v>2462</v>
      </c>
      <c r="G448" s="2">
        <v>30613</v>
      </c>
      <c r="H448" s="2">
        <v>41550</v>
      </c>
      <c r="I448" t="s">
        <v>2463</v>
      </c>
    </row>
    <row r="449" spans="1:9" x14ac:dyDescent="0.3">
      <c r="A449">
        <v>448</v>
      </c>
      <c r="B449" t="s">
        <v>931</v>
      </c>
      <c r="C449" t="s">
        <v>2464</v>
      </c>
      <c r="D449" t="s">
        <v>2465</v>
      </c>
      <c r="E449" t="s">
        <v>10</v>
      </c>
      <c r="F449" t="s">
        <v>2466</v>
      </c>
      <c r="G449" s="2">
        <v>24022</v>
      </c>
      <c r="H449" s="2">
        <v>41862</v>
      </c>
      <c r="I449" t="s">
        <v>630</v>
      </c>
    </row>
    <row r="450" spans="1:9" x14ac:dyDescent="0.3">
      <c r="A450">
        <v>449</v>
      </c>
      <c r="B450" t="s">
        <v>2467</v>
      </c>
      <c r="C450" t="s">
        <v>2468</v>
      </c>
      <c r="D450" t="s">
        <v>2469</v>
      </c>
      <c r="E450" t="s">
        <v>10</v>
      </c>
      <c r="F450" t="s">
        <v>2470</v>
      </c>
      <c r="G450" s="2">
        <v>21331</v>
      </c>
      <c r="H450" s="2">
        <v>44534</v>
      </c>
      <c r="I450" t="s">
        <v>670</v>
      </c>
    </row>
    <row r="451" spans="1:9" x14ac:dyDescent="0.3">
      <c r="A451">
        <v>450</v>
      </c>
      <c r="B451" t="s">
        <v>2022</v>
      </c>
      <c r="C451" t="s">
        <v>2471</v>
      </c>
      <c r="D451" t="s">
        <v>2472</v>
      </c>
      <c r="E451" t="s">
        <v>19</v>
      </c>
      <c r="F451" t="s">
        <v>2473</v>
      </c>
      <c r="G451" s="2">
        <v>23948</v>
      </c>
      <c r="H451" s="2">
        <v>44309</v>
      </c>
      <c r="I451" t="s">
        <v>1877</v>
      </c>
    </row>
    <row r="452" spans="1:9" x14ac:dyDescent="0.3">
      <c r="A452">
        <v>451</v>
      </c>
      <c r="B452" t="s">
        <v>2474</v>
      </c>
      <c r="C452" t="s">
        <v>2475</v>
      </c>
      <c r="D452" t="s">
        <v>2476</v>
      </c>
      <c r="E452" t="s">
        <v>19</v>
      </c>
      <c r="F452" t="s">
        <v>2477</v>
      </c>
      <c r="G452" s="2">
        <v>31278</v>
      </c>
      <c r="H452" s="2">
        <v>43064</v>
      </c>
      <c r="I452" t="s">
        <v>1218</v>
      </c>
    </row>
    <row r="453" spans="1:9" x14ac:dyDescent="0.3">
      <c r="A453">
        <v>452</v>
      </c>
      <c r="B453" t="s">
        <v>2478</v>
      </c>
      <c r="C453" t="s">
        <v>2479</v>
      </c>
      <c r="D453" t="s">
        <v>2480</v>
      </c>
      <c r="E453" t="s">
        <v>19</v>
      </c>
      <c r="F453" t="s">
        <v>2481</v>
      </c>
      <c r="G453" s="2">
        <v>28314</v>
      </c>
      <c r="H453" s="2">
        <v>43564</v>
      </c>
      <c r="I453" t="s">
        <v>670</v>
      </c>
    </row>
    <row r="454" spans="1:9" x14ac:dyDescent="0.3">
      <c r="A454">
        <v>453</v>
      </c>
      <c r="B454" t="s">
        <v>2482</v>
      </c>
      <c r="C454" t="s">
        <v>2483</v>
      </c>
      <c r="D454" t="s">
        <v>2484</v>
      </c>
      <c r="E454" t="s">
        <v>19</v>
      </c>
      <c r="F454" t="s">
        <v>2485</v>
      </c>
      <c r="G454" s="2">
        <v>25677</v>
      </c>
      <c r="H454" s="2">
        <v>44007</v>
      </c>
      <c r="I454" t="s">
        <v>670</v>
      </c>
    </row>
    <row r="455" spans="1:9" x14ac:dyDescent="0.3">
      <c r="A455">
        <v>454</v>
      </c>
      <c r="B455" t="s">
        <v>2486</v>
      </c>
      <c r="C455" t="s">
        <v>2487</v>
      </c>
      <c r="D455" t="s">
        <v>2488</v>
      </c>
      <c r="E455" t="s">
        <v>10</v>
      </c>
      <c r="F455" t="s">
        <v>2489</v>
      </c>
      <c r="G455" s="2">
        <v>23251</v>
      </c>
      <c r="H455" s="2">
        <v>41299</v>
      </c>
      <c r="I455" t="s">
        <v>630</v>
      </c>
    </row>
    <row r="456" spans="1:9" x14ac:dyDescent="0.3">
      <c r="A456">
        <v>455</v>
      </c>
      <c r="B456" t="s">
        <v>2490</v>
      </c>
      <c r="C456" t="s">
        <v>2491</v>
      </c>
      <c r="D456" t="s">
        <v>2492</v>
      </c>
      <c r="E456" t="s">
        <v>10</v>
      </c>
      <c r="F456" t="s">
        <v>2493</v>
      </c>
      <c r="G456" s="2">
        <v>30961</v>
      </c>
      <c r="H456" s="2">
        <v>43731</v>
      </c>
      <c r="I456" t="s">
        <v>675</v>
      </c>
    </row>
    <row r="457" spans="1:9" x14ac:dyDescent="0.3">
      <c r="A457">
        <v>456</v>
      </c>
      <c r="B457" t="s">
        <v>2494</v>
      </c>
      <c r="C457" t="s">
        <v>2495</v>
      </c>
      <c r="D457" t="s">
        <v>2496</v>
      </c>
      <c r="E457" t="s">
        <v>19</v>
      </c>
      <c r="F457" t="s">
        <v>2497</v>
      </c>
      <c r="G457" s="2">
        <v>18649</v>
      </c>
      <c r="H457" s="2">
        <v>44382</v>
      </c>
      <c r="I457" t="s">
        <v>670</v>
      </c>
    </row>
    <row r="458" spans="1:9" x14ac:dyDescent="0.3">
      <c r="A458">
        <v>457</v>
      </c>
      <c r="B458" t="s">
        <v>2498</v>
      </c>
      <c r="C458" t="s">
        <v>2499</v>
      </c>
      <c r="D458" t="s">
        <v>2500</v>
      </c>
      <c r="E458" t="s">
        <v>10</v>
      </c>
      <c r="F458" t="s">
        <v>2501</v>
      </c>
      <c r="G458" s="2">
        <v>19390</v>
      </c>
      <c r="H458" s="2">
        <v>43057</v>
      </c>
      <c r="I458" t="s">
        <v>1259</v>
      </c>
    </row>
    <row r="459" spans="1:9" x14ac:dyDescent="0.3">
      <c r="A459">
        <v>458</v>
      </c>
      <c r="B459" t="s">
        <v>2502</v>
      </c>
      <c r="C459" t="s">
        <v>2503</v>
      </c>
      <c r="D459" t="s">
        <v>2504</v>
      </c>
      <c r="E459" t="s">
        <v>10</v>
      </c>
      <c r="F459" t="s">
        <v>2505</v>
      </c>
      <c r="G459" s="2">
        <v>20989</v>
      </c>
      <c r="H459" s="2">
        <v>43557</v>
      </c>
      <c r="I459" t="s">
        <v>670</v>
      </c>
    </row>
    <row r="460" spans="1:9" x14ac:dyDescent="0.3">
      <c r="A460">
        <v>459</v>
      </c>
      <c r="B460" t="s">
        <v>2506</v>
      </c>
      <c r="C460" t="s">
        <v>2507</v>
      </c>
      <c r="D460" t="s">
        <v>2508</v>
      </c>
      <c r="E460" t="s">
        <v>10</v>
      </c>
      <c r="F460" t="s">
        <v>2509</v>
      </c>
      <c r="G460" s="2">
        <v>23859</v>
      </c>
      <c r="H460" s="2">
        <v>41983</v>
      </c>
      <c r="I460" t="s">
        <v>855</v>
      </c>
    </row>
    <row r="461" spans="1:9" x14ac:dyDescent="0.3">
      <c r="A461">
        <v>460</v>
      </c>
      <c r="B461" t="s">
        <v>2510</v>
      </c>
      <c r="C461" t="s">
        <v>2511</v>
      </c>
      <c r="D461" t="s">
        <v>2512</v>
      </c>
      <c r="E461" t="s">
        <v>19</v>
      </c>
      <c r="F461" t="s">
        <v>2513</v>
      </c>
      <c r="G461" s="2">
        <v>20584</v>
      </c>
      <c r="H461" s="2">
        <v>42643</v>
      </c>
      <c r="I461" t="s">
        <v>675</v>
      </c>
    </row>
    <row r="462" spans="1:9" x14ac:dyDescent="0.3">
      <c r="A462">
        <v>461</v>
      </c>
      <c r="B462" t="s">
        <v>2514</v>
      </c>
      <c r="C462" t="s">
        <v>2515</v>
      </c>
      <c r="D462" t="s">
        <v>2516</v>
      </c>
      <c r="E462" t="s">
        <v>10</v>
      </c>
      <c r="F462" t="s">
        <v>2517</v>
      </c>
      <c r="G462" s="2">
        <v>30169</v>
      </c>
      <c r="H462" s="2">
        <v>42139</v>
      </c>
      <c r="I462" t="s">
        <v>1218</v>
      </c>
    </row>
    <row r="463" spans="1:9" x14ac:dyDescent="0.3">
      <c r="A463">
        <v>462</v>
      </c>
      <c r="B463" t="s">
        <v>2518</v>
      </c>
      <c r="C463" t="s">
        <v>2519</v>
      </c>
      <c r="D463" t="s">
        <v>2520</v>
      </c>
      <c r="E463" t="s">
        <v>19</v>
      </c>
      <c r="F463" t="s">
        <v>2521</v>
      </c>
      <c r="G463" s="2">
        <v>26655</v>
      </c>
      <c r="H463" s="2">
        <v>42642</v>
      </c>
      <c r="I463" t="s">
        <v>894</v>
      </c>
    </row>
    <row r="464" spans="1:9" x14ac:dyDescent="0.3">
      <c r="A464">
        <v>463</v>
      </c>
      <c r="B464" t="s">
        <v>1455</v>
      </c>
      <c r="C464" t="s">
        <v>2522</v>
      </c>
      <c r="D464" t="s">
        <v>2523</v>
      </c>
      <c r="E464" t="s">
        <v>10</v>
      </c>
      <c r="F464" t="s">
        <v>2524</v>
      </c>
      <c r="G464" s="2">
        <v>24387</v>
      </c>
      <c r="H464" s="2">
        <v>43525</v>
      </c>
      <c r="I464" t="s">
        <v>855</v>
      </c>
    </row>
    <row r="465" spans="1:9" x14ac:dyDescent="0.3">
      <c r="A465">
        <v>464</v>
      </c>
      <c r="B465" t="s">
        <v>2525</v>
      </c>
      <c r="C465" t="s">
        <v>2526</v>
      </c>
      <c r="D465" t="s">
        <v>2527</v>
      </c>
      <c r="E465" t="s">
        <v>19</v>
      </c>
      <c r="F465" t="s">
        <v>2528</v>
      </c>
      <c r="G465" s="2">
        <v>29973</v>
      </c>
      <c r="H465" s="2">
        <v>42180</v>
      </c>
      <c r="I465" t="s">
        <v>855</v>
      </c>
    </row>
    <row r="466" spans="1:9" x14ac:dyDescent="0.3">
      <c r="A466">
        <v>465</v>
      </c>
      <c r="B466" t="s">
        <v>2529</v>
      </c>
      <c r="C466" t="s">
        <v>2530</v>
      </c>
      <c r="D466" t="s">
        <v>2531</v>
      </c>
      <c r="E466" t="s">
        <v>19</v>
      </c>
      <c r="F466" t="s">
        <v>2532</v>
      </c>
      <c r="G466" s="2">
        <v>25043</v>
      </c>
      <c r="H466" s="2">
        <v>41056</v>
      </c>
      <c r="I466" t="s">
        <v>1409</v>
      </c>
    </row>
    <row r="467" spans="1:9" x14ac:dyDescent="0.3">
      <c r="A467">
        <v>466</v>
      </c>
      <c r="B467" t="s">
        <v>2533</v>
      </c>
      <c r="C467" t="s">
        <v>2534</v>
      </c>
      <c r="D467" t="s">
        <v>2535</v>
      </c>
      <c r="E467" t="s">
        <v>10</v>
      </c>
      <c r="F467" t="s">
        <v>2536</v>
      </c>
      <c r="G467" s="2">
        <v>31361</v>
      </c>
      <c r="H467" s="2">
        <v>43762</v>
      </c>
      <c r="I467" t="s">
        <v>2537</v>
      </c>
    </row>
    <row r="468" spans="1:9" x14ac:dyDescent="0.3">
      <c r="A468">
        <v>467</v>
      </c>
      <c r="B468" t="s">
        <v>2538</v>
      </c>
      <c r="C468" t="s">
        <v>2539</v>
      </c>
      <c r="D468" t="s">
        <v>2540</v>
      </c>
      <c r="E468" t="s">
        <v>19</v>
      </c>
      <c r="F468" t="s">
        <v>2541</v>
      </c>
      <c r="G468" s="2">
        <v>21570</v>
      </c>
      <c r="H468" s="2">
        <v>40977</v>
      </c>
      <c r="I468" t="s">
        <v>675</v>
      </c>
    </row>
    <row r="469" spans="1:9" x14ac:dyDescent="0.3">
      <c r="A469">
        <v>468</v>
      </c>
      <c r="B469" t="s">
        <v>2542</v>
      </c>
      <c r="C469" t="s">
        <v>2543</v>
      </c>
      <c r="D469" t="s">
        <v>2544</v>
      </c>
      <c r="E469" t="s">
        <v>10</v>
      </c>
      <c r="F469" t="s">
        <v>2545</v>
      </c>
      <c r="G469" s="2">
        <v>26580</v>
      </c>
      <c r="H469" s="2">
        <v>44148</v>
      </c>
      <c r="I469" t="s">
        <v>747</v>
      </c>
    </row>
    <row r="470" spans="1:9" x14ac:dyDescent="0.3">
      <c r="A470">
        <v>469</v>
      </c>
      <c r="B470" t="s">
        <v>2546</v>
      </c>
      <c r="C470" t="s">
        <v>2547</v>
      </c>
      <c r="D470" t="s">
        <v>2548</v>
      </c>
      <c r="E470" t="s">
        <v>10</v>
      </c>
      <c r="F470" t="s">
        <v>2549</v>
      </c>
      <c r="G470" s="2">
        <v>22595</v>
      </c>
      <c r="H470" s="2">
        <v>42821</v>
      </c>
      <c r="I470" t="s">
        <v>752</v>
      </c>
    </row>
    <row r="471" spans="1:9" x14ac:dyDescent="0.3">
      <c r="A471">
        <v>470</v>
      </c>
      <c r="B471" t="s">
        <v>2550</v>
      </c>
      <c r="C471" t="s">
        <v>2551</v>
      </c>
      <c r="D471" t="s">
        <v>2552</v>
      </c>
      <c r="E471" t="s">
        <v>10</v>
      </c>
      <c r="F471" t="s">
        <v>2553</v>
      </c>
      <c r="G471" s="2">
        <v>31566</v>
      </c>
      <c r="H471" s="2">
        <v>43913</v>
      </c>
      <c r="I471" t="s">
        <v>675</v>
      </c>
    </row>
    <row r="472" spans="1:9" x14ac:dyDescent="0.3">
      <c r="A472">
        <v>471</v>
      </c>
      <c r="B472" t="s">
        <v>2554</v>
      </c>
      <c r="C472" t="s">
        <v>2555</v>
      </c>
      <c r="D472" t="s">
        <v>2556</v>
      </c>
      <c r="E472" t="s">
        <v>19</v>
      </c>
      <c r="F472" t="s">
        <v>2557</v>
      </c>
      <c r="G472" s="2">
        <v>19663</v>
      </c>
      <c r="H472" s="2">
        <v>41438</v>
      </c>
      <c r="I472" t="s">
        <v>625</v>
      </c>
    </row>
    <row r="473" spans="1:9" x14ac:dyDescent="0.3">
      <c r="A473">
        <v>472</v>
      </c>
      <c r="B473" t="s">
        <v>2558</v>
      </c>
      <c r="C473" t="s">
        <v>2559</v>
      </c>
      <c r="D473" t="s">
        <v>2560</v>
      </c>
      <c r="E473" t="s">
        <v>10</v>
      </c>
      <c r="F473" t="s">
        <v>2561</v>
      </c>
      <c r="G473" s="2">
        <v>28371</v>
      </c>
      <c r="H473" s="2">
        <v>42697</v>
      </c>
      <c r="I473" t="s">
        <v>670</v>
      </c>
    </row>
    <row r="474" spans="1:9" x14ac:dyDescent="0.3">
      <c r="A474">
        <v>473</v>
      </c>
      <c r="B474" t="s">
        <v>2562</v>
      </c>
      <c r="C474" t="s">
        <v>2563</v>
      </c>
      <c r="D474" t="s">
        <v>2564</v>
      </c>
      <c r="E474" t="s">
        <v>19</v>
      </c>
      <c r="F474" t="s">
        <v>2565</v>
      </c>
      <c r="G474" s="2">
        <v>30278</v>
      </c>
      <c r="H474" s="2">
        <v>41162</v>
      </c>
      <c r="I474" t="s">
        <v>670</v>
      </c>
    </row>
    <row r="475" spans="1:9" x14ac:dyDescent="0.3">
      <c r="A475">
        <v>474</v>
      </c>
      <c r="B475" t="s">
        <v>2566</v>
      </c>
      <c r="C475" t="s">
        <v>2567</v>
      </c>
      <c r="D475" t="s">
        <v>2568</v>
      </c>
      <c r="E475" t="s">
        <v>19</v>
      </c>
      <c r="F475" t="s">
        <v>2569</v>
      </c>
      <c r="G475" s="2">
        <v>24861</v>
      </c>
      <c r="H475" s="2">
        <v>44181</v>
      </c>
      <c r="I475" t="s">
        <v>670</v>
      </c>
    </row>
    <row r="476" spans="1:9" x14ac:dyDescent="0.3">
      <c r="A476">
        <v>475</v>
      </c>
      <c r="B476" t="s">
        <v>2570</v>
      </c>
      <c r="C476" t="s">
        <v>2571</v>
      </c>
      <c r="D476" t="s">
        <v>2572</v>
      </c>
      <c r="E476" t="s">
        <v>19</v>
      </c>
      <c r="F476" t="s">
        <v>2573</v>
      </c>
      <c r="G476" s="2">
        <v>19860</v>
      </c>
      <c r="H476" s="2">
        <v>40936</v>
      </c>
      <c r="I476" t="s">
        <v>738</v>
      </c>
    </row>
    <row r="477" spans="1:9" x14ac:dyDescent="0.3">
      <c r="A477">
        <v>476</v>
      </c>
      <c r="B477" t="s">
        <v>2574</v>
      </c>
      <c r="C477" t="s">
        <v>2575</v>
      </c>
      <c r="D477" t="s">
        <v>2576</v>
      </c>
      <c r="E477" t="s">
        <v>10</v>
      </c>
      <c r="F477" t="s">
        <v>2577</v>
      </c>
      <c r="G477" s="2">
        <v>23897</v>
      </c>
      <c r="H477" s="2">
        <v>40982</v>
      </c>
      <c r="I477" t="s">
        <v>715</v>
      </c>
    </row>
    <row r="478" spans="1:9" x14ac:dyDescent="0.3">
      <c r="A478">
        <v>477</v>
      </c>
      <c r="B478" t="s">
        <v>2578</v>
      </c>
      <c r="C478" t="s">
        <v>2579</v>
      </c>
      <c r="D478" t="s">
        <v>2580</v>
      </c>
      <c r="E478" t="s">
        <v>10</v>
      </c>
      <c r="F478" t="s">
        <v>2581</v>
      </c>
      <c r="G478" s="2">
        <v>23670</v>
      </c>
      <c r="H478" s="2">
        <v>41126</v>
      </c>
      <c r="I478" t="s">
        <v>814</v>
      </c>
    </row>
    <row r="479" spans="1:9" x14ac:dyDescent="0.3">
      <c r="A479">
        <v>478</v>
      </c>
      <c r="B479" t="s">
        <v>2582</v>
      </c>
      <c r="C479" t="s">
        <v>2583</v>
      </c>
      <c r="D479" t="s">
        <v>2584</v>
      </c>
      <c r="E479" t="s">
        <v>10</v>
      </c>
      <c r="F479" t="s">
        <v>2585</v>
      </c>
      <c r="G479" s="2">
        <v>23205</v>
      </c>
      <c r="H479" s="2">
        <v>42951</v>
      </c>
      <c r="I479" t="s">
        <v>670</v>
      </c>
    </row>
    <row r="480" spans="1:9" x14ac:dyDescent="0.3">
      <c r="A480">
        <v>479</v>
      </c>
      <c r="B480" t="s">
        <v>2586</v>
      </c>
      <c r="C480" t="s">
        <v>2587</v>
      </c>
      <c r="D480" t="s">
        <v>2588</v>
      </c>
      <c r="E480" t="s">
        <v>19</v>
      </c>
      <c r="F480" t="s">
        <v>2589</v>
      </c>
      <c r="G480" s="2">
        <v>20559</v>
      </c>
      <c r="H480" s="2">
        <v>43707</v>
      </c>
      <c r="I480" t="s">
        <v>680</v>
      </c>
    </row>
    <row r="481" spans="1:9" x14ac:dyDescent="0.3">
      <c r="A481">
        <v>480</v>
      </c>
      <c r="B481" t="s">
        <v>2590</v>
      </c>
      <c r="C481" t="s">
        <v>2591</v>
      </c>
      <c r="D481" t="s">
        <v>2592</v>
      </c>
      <c r="E481" t="s">
        <v>19</v>
      </c>
      <c r="F481" t="s">
        <v>2593</v>
      </c>
      <c r="G481" s="2">
        <v>20896</v>
      </c>
      <c r="H481" s="2">
        <v>41851</v>
      </c>
      <c r="I481" t="s">
        <v>762</v>
      </c>
    </row>
    <row r="482" spans="1:9" x14ac:dyDescent="0.3">
      <c r="A482">
        <v>481</v>
      </c>
      <c r="B482" t="s">
        <v>2594</v>
      </c>
      <c r="C482" t="s">
        <v>2595</v>
      </c>
      <c r="D482" t="s">
        <v>2596</v>
      </c>
      <c r="E482" t="s">
        <v>10</v>
      </c>
      <c r="F482" t="s">
        <v>2597</v>
      </c>
      <c r="G482" s="2">
        <v>29510</v>
      </c>
      <c r="H482" s="2">
        <v>43976</v>
      </c>
      <c r="I482" t="s">
        <v>620</v>
      </c>
    </row>
    <row r="483" spans="1:9" x14ac:dyDescent="0.3">
      <c r="A483">
        <v>482</v>
      </c>
      <c r="B483" t="s">
        <v>2598</v>
      </c>
      <c r="C483" t="s">
        <v>2599</v>
      </c>
      <c r="D483" t="s">
        <v>2600</v>
      </c>
      <c r="E483" t="s">
        <v>10</v>
      </c>
      <c r="F483" t="s">
        <v>2601</v>
      </c>
      <c r="G483" s="2">
        <v>23931</v>
      </c>
      <c r="H483" s="2">
        <v>43563</v>
      </c>
      <c r="I483" t="s">
        <v>2035</v>
      </c>
    </row>
    <row r="484" spans="1:9" x14ac:dyDescent="0.3">
      <c r="A484">
        <v>483</v>
      </c>
      <c r="B484" t="s">
        <v>2602</v>
      </c>
      <c r="C484" t="s">
        <v>2603</v>
      </c>
      <c r="D484" t="s">
        <v>2604</v>
      </c>
      <c r="E484" t="s">
        <v>10</v>
      </c>
      <c r="F484" t="s">
        <v>2605</v>
      </c>
      <c r="G484" s="2">
        <v>23254</v>
      </c>
      <c r="H484" s="2">
        <v>41348</v>
      </c>
      <c r="I484" t="s">
        <v>1078</v>
      </c>
    </row>
    <row r="485" spans="1:9" x14ac:dyDescent="0.3">
      <c r="A485">
        <v>484</v>
      </c>
      <c r="B485" t="s">
        <v>2606</v>
      </c>
      <c r="C485" t="s">
        <v>2607</v>
      </c>
      <c r="D485" t="s">
        <v>2608</v>
      </c>
      <c r="E485" t="s">
        <v>19</v>
      </c>
      <c r="F485" t="s">
        <v>2609</v>
      </c>
      <c r="G485" s="2">
        <v>26637</v>
      </c>
      <c r="H485" s="2">
        <v>41908</v>
      </c>
      <c r="I485" t="s">
        <v>2140</v>
      </c>
    </row>
    <row r="486" spans="1:9" x14ac:dyDescent="0.3">
      <c r="A486">
        <v>485</v>
      </c>
      <c r="B486" t="s">
        <v>2610</v>
      </c>
      <c r="C486" t="s">
        <v>2611</v>
      </c>
      <c r="D486" t="s">
        <v>2612</v>
      </c>
      <c r="E486" t="s">
        <v>19</v>
      </c>
      <c r="F486" t="s">
        <v>2613</v>
      </c>
      <c r="G486" s="2">
        <v>24072</v>
      </c>
      <c r="H486" s="2">
        <v>43289</v>
      </c>
      <c r="I486" t="s">
        <v>675</v>
      </c>
    </row>
    <row r="487" spans="1:9" x14ac:dyDescent="0.3">
      <c r="A487">
        <v>486</v>
      </c>
      <c r="B487" t="s">
        <v>2614</v>
      </c>
      <c r="C487" t="s">
        <v>2615</v>
      </c>
      <c r="D487" t="s">
        <v>2616</v>
      </c>
      <c r="E487" t="s">
        <v>19</v>
      </c>
      <c r="F487" t="s">
        <v>2617</v>
      </c>
      <c r="G487" s="2">
        <v>18306</v>
      </c>
      <c r="H487" s="2">
        <v>42952</v>
      </c>
      <c r="I487" t="s">
        <v>733</v>
      </c>
    </row>
    <row r="488" spans="1:9" x14ac:dyDescent="0.3">
      <c r="A488">
        <v>487</v>
      </c>
      <c r="B488" t="s">
        <v>2618</v>
      </c>
      <c r="C488" t="s">
        <v>2619</v>
      </c>
      <c r="D488" t="s">
        <v>2620</v>
      </c>
      <c r="E488" t="s">
        <v>19</v>
      </c>
      <c r="F488" t="s">
        <v>2621</v>
      </c>
      <c r="G488" s="2">
        <v>24104</v>
      </c>
      <c r="H488" s="2">
        <v>41065</v>
      </c>
      <c r="I488" t="s">
        <v>635</v>
      </c>
    </row>
    <row r="489" spans="1:9" x14ac:dyDescent="0.3">
      <c r="A489">
        <v>488</v>
      </c>
      <c r="B489" t="s">
        <v>2622</v>
      </c>
      <c r="C489" t="s">
        <v>2623</v>
      </c>
      <c r="D489" t="s">
        <v>2624</v>
      </c>
      <c r="E489" t="s">
        <v>19</v>
      </c>
      <c r="F489" t="s">
        <v>2625</v>
      </c>
      <c r="G489" s="2">
        <v>31324</v>
      </c>
      <c r="H489" s="2">
        <v>44061</v>
      </c>
      <c r="I489" t="s">
        <v>670</v>
      </c>
    </row>
    <row r="490" spans="1:9" x14ac:dyDescent="0.3">
      <c r="A490">
        <v>489</v>
      </c>
      <c r="B490" t="s">
        <v>2626</v>
      </c>
      <c r="C490" t="s">
        <v>2627</v>
      </c>
      <c r="D490" t="s">
        <v>2628</v>
      </c>
      <c r="E490" t="s">
        <v>10</v>
      </c>
      <c r="F490" t="s">
        <v>2629</v>
      </c>
      <c r="G490" s="2">
        <v>31849</v>
      </c>
      <c r="H490" s="2">
        <v>42673</v>
      </c>
      <c r="I490" t="s">
        <v>670</v>
      </c>
    </row>
    <row r="491" spans="1:9" x14ac:dyDescent="0.3">
      <c r="A491">
        <v>490</v>
      </c>
      <c r="B491" t="s">
        <v>2630</v>
      </c>
      <c r="C491" t="s">
        <v>2631</v>
      </c>
      <c r="D491" t="s">
        <v>2632</v>
      </c>
      <c r="E491" t="s">
        <v>10</v>
      </c>
      <c r="F491" t="s">
        <v>2633</v>
      </c>
      <c r="G491" s="2">
        <v>18712</v>
      </c>
      <c r="H491" s="2">
        <v>42281</v>
      </c>
      <c r="I491" t="s">
        <v>670</v>
      </c>
    </row>
    <row r="492" spans="1:9" x14ac:dyDescent="0.3">
      <c r="A492">
        <v>491</v>
      </c>
      <c r="B492" t="s">
        <v>2634</v>
      </c>
      <c r="C492" t="s">
        <v>2635</v>
      </c>
      <c r="D492" t="s">
        <v>2636</v>
      </c>
      <c r="E492" t="s">
        <v>10</v>
      </c>
      <c r="F492" t="s">
        <v>2637</v>
      </c>
      <c r="G492" s="2">
        <v>31299</v>
      </c>
      <c r="H492" s="2">
        <v>41641</v>
      </c>
      <c r="I492" t="s">
        <v>670</v>
      </c>
    </row>
    <row r="493" spans="1:9" x14ac:dyDescent="0.3">
      <c r="A493">
        <v>492</v>
      </c>
      <c r="B493" t="s">
        <v>1255</v>
      </c>
      <c r="C493" t="s">
        <v>2638</v>
      </c>
      <c r="D493" t="s">
        <v>2639</v>
      </c>
      <c r="E493" t="s">
        <v>10</v>
      </c>
      <c r="F493" t="s">
        <v>2640</v>
      </c>
      <c r="G493" s="2">
        <v>32618</v>
      </c>
      <c r="H493" s="2">
        <v>43563</v>
      </c>
      <c r="I493" t="s">
        <v>855</v>
      </c>
    </row>
    <row r="494" spans="1:9" x14ac:dyDescent="0.3">
      <c r="A494">
        <v>493</v>
      </c>
      <c r="B494" t="s">
        <v>2641</v>
      </c>
      <c r="C494" t="s">
        <v>2642</v>
      </c>
      <c r="D494" t="s">
        <v>2643</v>
      </c>
      <c r="E494" t="s">
        <v>10</v>
      </c>
      <c r="F494" t="s">
        <v>2644</v>
      </c>
      <c r="G494" s="2">
        <v>31378</v>
      </c>
      <c r="H494" s="2">
        <v>41312</v>
      </c>
      <c r="I494" t="s">
        <v>846</v>
      </c>
    </row>
    <row r="495" spans="1:9" x14ac:dyDescent="0.3">
      <c r="A495">
        <v>494</v>
      </c>
      <c r="B495" t="s">
        <v>2645</v>
      </c>
      <c r="C495" t="s">
        <v>2646</v>
      </c>
      <c r="D495" t="s">
        <v>2647</v>
      </c>
      <c r="E495" t="s">
        <v>10</v>
      </c>
      <c r="F495" t="s">
        <v>2648</v>
      </c>
      <c r="G495" s="2">
        <v>27624</v>
      </c>
      <c r="H495" s="2">
        <v>42726</v>
      </c>
      <c r="I495" t="s">
        <v>635</v>
      </c>
    </row>
    <row r="496" spans="1:9" x14ac:dyDescent="0.3">
      <c r="A496">
        <v>495</v>
      </c>
      <c r="B496" t="s">
        <v>2649</v>
      </c>
      <c r="C496" t="s">
        <v>2650</v>
      </c>
      <c r="D496" t="s">
        <v>2651</v>
      </c>
      <c r="E496" t="s">
        <v>19</v>
      </c>
      <c r="F496" t="s">
        <v>2652</v>
      </c>
      <c r="G496" s="2">
        <v>31268</v>
      </c>
      <c r="H496" s="2">
        <v>43336</v>
      </c>
      <c r="I496" t="s">
        <v>846</v>
      </c>
    </row>
    <row r="497" spans="1:9" x14ac:dyDescent="0.3">
      <c r="A497">
        <v>496</v>
      </c>
      <c r="B497" t="s">
        <v>2653</v>
      </c>
      <c r="C497" t="s">
        <v>2654</v>
      </c>
      <c r="D497" t="s">
        <v>2655</v>
      </c>
      <c r="E497" t="s">
        <v>19</v>
      </c>
      <c r="F497" t="s">
        <v>2656</v>
      </c>
      <c r="G497" s="2">
        <v>22023</v>
      </c>
      <c r="H497" s="2">
        <v>43024</v>
      </c>
      <c r="I497" t="s">
        <v>855</v>
      </c>
    </row>
    <row r="498" spans="1:9" x14ac:dyDescent="0.3">
      <c r="A498">
        <v>497</v>
      </c>
      <c r="B498" t="s">
        <v>2657</v>
      </c>
      <c r="C498" t="s">
        <v>2658</v>
      </c>
      <c r="D498" t="s">
        <v>2659</v>
      </c>
      <c r="E498" t="s">
        <v>10</v>
      </c>
      <c r="F498" t="s">
        <v>2660</v>
      </c>
      <c r="G498" s="2">
        <v>31507</v>
      </c>
      <c r="H498" s="2">
        <v>43358</v>
      </c>
      <c r="I498" t="s">
        <v>630</v>
      </c>
    </row>
    <row r="499" spans="1:9" x14ac:dyDescent="0.3">
      <c r="A499">
        <v>498</v>
      </c>
      <c r="B499" t="s">
        <v>2661</v>
      </c>
      <c r="C499" t="s">
        <v>2662</v>
      </c>
      <c r="D499" t="s">
        <v>2663</v>
      </c>
      <c r="E499" t="s">
        <v>19</v>
      </c>
      <c r="F499" t="s">
        <v>2664</v>
      </c>
      <c r="G499" s="2">
        <v>28264</v>
      </c>
      <c r="H499" s="2">
        <v>41752</v>
      </c>
      <c r="I499" t="s">
        <v>670</v>
      </c>
    </row>
    <row r="500" spans="1:9" x14ac:dyDescent="0.3">
      <c r="A500">
        <v>499</v>
      </c>
      <c r="B500" t="s">
        <v>1865</v>
      </c>
      <c r="C500" t="s">
        <v>2665</v>
      </c>
      <c r="D500" t="s">
        <v>2666</v>
      </c>
      <c r="E500" t="s">
        <v>19</v>
      </c>
      <c r="F500" t="s">
        <v>2667</v>
      </c>
      <c r="G500" s="2">
        <v>25534</v>
      </c>
      <c r="H500" s="2">
        <v>43990</v>
      </c>
      <c r="I500" t="s">
        <v>625</v>
      </c>
    </row>
    <row r="501" spans="1:9" x14ac:dyDescent="0.3">
      <c r="A501">
        <v>500</v>
      </c>
      <c r="B501" t="s">
        <v>2668</v>
      </c>
      <c r="C501" t="s">
        <v>2669</v>
      </c>
      <c r="D501" t="s">
        <v>2670</v>
      </c>
      <c r="E501" t="s">
        <v>19</v>
      </c>
      <c r="F501" t="s">
        <v>2671</v>
      </c>
      <c r="G501" s="2">
        <v>26348</v>
      </c>
      <c r="H501" s="2">
        <v>43621</v>
      </c>
      <c r="I501" t="s">
        <v>670</v>
      </c>
    </row>
    <row r="502" spans="1:9" x14ac:dyDescent="0.3">
      <c r="A502">
        <v>501</v>
      </c>
      <c r="B502" t="s">
        <v>2672</v>
      </c>
      <c r="C502" t="s">
        <v>2673</v>
      </c>
      <c r="D502" t="s">
        <v>2674</v>
      </c>
      <c r="E502" t="s">
        <v>19</v>
      </c>
      <c r="F502" t="s">
        <v>2675</v>
      </c>
      <c r="G502" s="2">
        <v>25432</v>
      </c>
      <c r="H502" s="2">
        <v>41359</v>
      </c>
      <c r="I502" t="s">
        <v>733</v>
      </c>
    </row>
    <row r="503" spans="1:9" x14ac:dyDescent="0.3">
      <c r="A503">
        <v>502</v>
      </c>
      <c r="B503" t="s">
        <v>2676</v>
      </c>
      <c r="C503" t="s">
        <v>2677</v>
      </c>
      <c r="D503" t="s">
        <v>2678</v>
      </c>
      <c r="E503" t="s">
        <v>19</v>
      </c>
      <c r="F503" t="s">
        <v>2679</v>
      </c>
      <c r="G503" s="2">
        <v>31826</v>
      </c>
      <c r="H503" s="2">
        <v>43780</v>
      </c>
      <c r="I503" t="s">
        <v>670</v>
      </c>
    </row>
    <row r="504" spans="1:9" x14ac:dyDescent="0.3">
      <c r="A504">
        <v>503</v>
      </c>
      <c r="B504" t="s">
        <v>2680</v>
      </c>
      <c r="C504" t="s">
        <v>2681</v>
      </c>
      <c r="D504" t="s">
        <v>2682</v>
      </c>
      <c r="E504" t="s">
        <v>19</v>
      </c>
      <c r="F504" t="s">
        <v>2683</v>
      </c>
      <c r="G504" s="2">
        <v>27179</v>
      </c>
      <c r="H504" s="2">
        <v>42396</v>
      </c>
      <c r="I504" t="s">
        <v>635</v>
      </c>
    </row>
    <row r="505" spans="1:9" x14ac:dyDescent="0.3">
      <c r="A505">
        <v>504</v>
      </c>
      <c r="B505" t="s">
        <v>2684</v>
      </c>
      <c r="C505" t="s">
        <v>2685</v>
      </c>
      <c r="D505" t="s">
        <v>2686</v>
      </c>
      <c r="E505" t="s">
        <v>19</v>
      </c>
      <c r="F505" t="s">
        <v>2687</v>
      </c>
      <c r="G505" s="2">
        <v>29170</v>
      </c>
      <c r="H505" s="2">
        <v>43785</v>
      </c>
      <c r="I505" t="s">
        <v>814</v>
      </c>
    </row>
    <row r="506" spans="1:9" x14ac:dyDescent="0.3">
      <c r="A506">
        <v>505</v>
      </c>
      <c r="B506" t="s">
        <v>2688</v>
      </c>
      <c r="C506" t="s">
        <v>2689</v>
      </c>
      <c r="D506" t="s">
        <v>2690</v>
      </c>
      <c r="E506" t="s">
        <v>19</v>
      </c>
      <c r="F506" t="s">
        <v>2691</v>
      </c>
      <c r="G506" s="2">
        <v>30382</v>
      </c>
      <c r="H506" s="2">
        <v>42146</v>
      </c>
      <c r="I506" t="s">
        <v>670</v>
      </c>
    </row>
    <row r="507" spans="1:9" x14ac:dyDescent="0.3">
      <c r="A507">
        <v>506</v>
      </c>
      <c r="B507" t="s">
        <v>2692</v>
      </c>
      <c r="C507" t="s">
        <v>2693</v>
      </c>
      <c r="D507" t="s">
        <v>2694</v>
      </c>
      <c r="E507" t="s">
        <v>10</v>
      </c>
      <c r="F507" t="s">
        <v>2695</v>
      </c>
      <c r="G507" s="2">
        <v>30511</v>
      </c>
      <c r="H507" s="2">
        <v>42011</v>
      </c>
      <c r="I507" t="s">
        <v>675</v>
      </c>
    </row>
    <row r="508" spans="1:9" x14ac:dyDescent="0.3">
      <c r="A508">
        <v>507</v>
      </c>
      <c r="B508" t="s">
        <v>2696</v>
      </c>
      <c r="C508" t="s">
        <v>2697</v>
      </c>
      <c r="D508" t="s">
        <v>2698</v>
      </c>
      <c r="E508" t="s">
        <v>10</v>
      </c>
      <c r="F508" t="s">
        <v>2699</v>
      </c>
      <c r="G508" s="2">
        <v>23369</v>
      </c>
      <c r="H508" s="2">
        <v>42798</v>
      </c>
      <c r="I508" t="s">
        <v>1836</v>
      </c>
    </row>
    <row r="509" spans="1:9" x14ac:dyDescent="0.3">
      <c r="A509">
        <v>508</v>
      </c>
      <c r="B509" t="s">
        <v>2700</v>
      </c>
      <c r="C509" t="s">
        <v>2701</v>
      </c>
      <c r="D509" t="s">
        <v>2702</v>
      </c>
      <c r="E509" t="s">
        <v>10</v>
      </c>
      <c r="F509" t="s">
        <v>2703</v>
      </c>
      <c r="G509" s="2">
        <v>32275</v>
      </c>
      <c r="H509" s="2">
        <v>44554</v>
      </c>
      <c r="I509" t="s">
        <v>762</v>
      </c>
    </row>
    <row r="510" spans="1:9" x14ac:dyDescent="0.3">
      <c r="A510">
        <v>509</v>
      </c>
      <c r="B510" t="s">
        <v>2704</v>
      </c>
      <c r="C510" t="s">
        <v>2705</v>
      </c>
      <c r="D510" t="s">
        <v>2706</v>
      </c>
      <c r="E510" t="s">
        <v>10</v>
      </c>
      <c r="F510" t="s">
        <v>2707</v>
      </c>
      <c r="G510" s="2">
        <v>30761</v>
      </c>
      <c r="H510" s="2">
        <v>43063</v>
      </c>
      <c r="I510" t="s">
        <v>675</v>
      </c>
    </row>
    <row r="511" spans="1:9" x14ac:dyDescent="0.3">
      <c r="A511">
        <v>510</v>
      </c>
      <c r="B511" t="s">
        <v>2708</v>
      </c>
      <c r="C511" t="s">
        <v>2709</v>
      </c>
      <c r="D511" t="s">
        <v>2710</v>
      </c>
      <c r="E511" t="s">
        <v>10</v>
      </c>
      <c r="F511" t="s">
        <v>2711</v>
      </c>
      <c r="G511" s="2">
        <v>25142</v>
      </c>
      <c r="H511" s="2">
        <v>43485</v>
      </c>
      <c r="I511" t="s">
        <v>670</v>
      </c>
    </row>
    <row r="512" spans="1:9" x14ac:dyDescent="0.3">
      <c r="A512">
        <v>511</v>
      </c>
      <c r="B512" t="s">
        <v>1198</v>
      </c>
      <c r="C512" t="s">
        <v>2712</v>
      </c>
      <c r="D512" t="s">
        <v>2713</v>
      </c>
      <c r="E512" t="s">
        <v>10</v>
      </c>
      <c r="F512" t="s">
        <v>2714</v>
      </c>
      <c r="G512" s="2">
        <v>25266</v>
      </c>
      <c r="H512" s="2">
        <v>42145</v>
      </c>
      <c r="I512" t="s">
        <v>670</v>
      </c>
    </row>
    <row r="513" spans="1:9" x14ac:dyDescent="0.3">
      <c r="A513">
        <v>512</v>
      </c>
      <c r="B513" t="s">
        <v>2715</v>
      </c>
      <c r="C513" t="s">
        <v>2716</v>
      </c>
      <c r="D513" t="s">
        <v>2717</v>
      </c>
      <c r="E513" t="s">
        <v>10</v>
      </c>
      <c r="F513" t="s">
        <v>2718</v>
      </c>
      <c r="G513" s="2">
        <v>19906</v>
      </c>
      <c r="H513" s="2">
        <v>42995</v>
      </c>
      <c r="I513" t="s">
        <v>625</v>
      </c>
    </row>
    <row r="514" spans="1:9" x14ac:dyDescent="0.3">
      <c r="A514">
        <v>513</v>
      </c>
      <c r="B514" t="s">
        <v>2719</v>
      </c>
      <c r="C514" t="s">
        <v>2720</v>
      </c>
      <c r="D514" t="s">
        <v>2721</v>
      </c>
      <c r="E514" t="s">
        <v>19</v>
      </c>
      <c r="F514" t="s">
        <v>2722</v>
      </c>
      <c r="G514" s="2">
        <v>28226</v>
      </c>
      <c r="H514" s="2">
        <v>44099</v>
      </c>
      <c r="I514" t="s">
        <v>670</v>
      </c>
    </row>
    <row r="515" spans="1:9" x14ac:dyDescent="0.3">
      <c r="A515">
        <v>514</v>
      </c>
      <c r="B515" t="s">
        <v>2723</v>
      </c>
      <c r="C515" t="s">
        <v>2724</v>
      </c>
      <c r="D515" t="s">
        <v>2725</v>
      </c>
      <c r="E515" t="s">
        <v>10</v>
      </c>
      <c r="F515" t="s">
        <v>2726</v>
      </c>
      <c r="G515" s="2">
        <v>32845</v>
      </c>
      <c r="H515" s="2">
        <v>43961</v>
      </c>
      <c r="I515" t="s">
        <v>1053</v>
      </c>
    </row>
    <row r="516" spans="1:9" x14ac:dyDescent="0.3">
      <c r="A516">
        <v>515</v>
      </c>
      <c r="B516" t="s">
        <v>2727</v>
      </c>
      <c r="C516" t="s">
        <v>2728</v>
      </c>
      <c r="D516" t="s">
        <v>2729</v>
      </c>
      <c r="E516" t="s">
        <v>10</v>
      </c>
      <c r="F516" t="s">
        <v>2730</v>
      </c>
      <c r="G516" s="2">
        <v>29554</v>
      </c>
      <c r="H516" s="2">
        <v>42235</v>
      </c>
      <c r="I516" t="s">
        <v>620</v>
      </c>
    </row>
    <row r="517" spans="1:9" x14ac:dyDescent="0.3">
      <c r="A517">
        <v>516</v>
      </c>
      <c r="B517" t="s">
        <v>1427</v>
      </c>
      <c r="C517" t="s">
        <v>2731</v>
      </c>
      <c r="D517" t="s">
        <v>2732</v>
      </c>
      <c r="E517" t="s">
        <v>19</v>
      </c>
      <c r="F517" t="s">
        <v>2733</v>
      </c>
      <c r="G517" s="2">
        <v>18367</v>
      </c>
      <c r="H517" s="2">
        <v>41550</v>
      </c>
      <c r="I517" t="s">
        <v>831</v>
      </c>
    </row>
    <row r="518" spans="1:9" x14ac:dyDescent="0.3">
      <c r="A518">
        <v>517</v>
      </c>
      <c r="B518" t="s">
        <v>2734</v>
      </c>
      <c r="C518" t="s">
        <v>2735</v>
      </c>
      <c r="D518" t="s">
        <v>2736</v>
      </c>
      <c r="E518" t="s">
        <v>10</v>
      </c>
      <c r="F518" t="s">
        <v>2737</v>
      </c>
      <c r="G518" s="2">
        <v>19777</v>
      </c>
      <c r="H518" s="2">
        <v>43641</v>
      </c>
      <c r="I518" t="s">
        <v>670</v>
      </c>
    </row>
    <row r="519" spans="1:9" x14ac:dyDescent="0.3">
      <c r="A519">
        <v>518</v>
      </c>
      <c r="B519" t="s">
        <v>2738</v>
      </c>
      <c r="C519" t="s">
        <v>2739</v>
      </c>
      <c r="D519" t="s">
        <v>2740</v>
      </c>
      <c r="E519" t="s">
        <v>10</v>
      </c>
      <c r="F519" t="s">
        <v>2741</v>
      </c>
      <c r="G519" s="2">
        <v>26455</v>
      </c>
      <c r="H519" s="2">
        <v>41149</v>
      </c>
      <c r="I519" t="s">
        <v>620</v>
      </c>
    </row>
    <row r="520" spans="1:9" x14ac:dyDescent="0.3">
      <c r="A520">
        <v>519</v>
      </c>
      <c r="B520" t="s">
        <v>2742</v>
      </c>
      <c r="C520" t="s">
        <v>2743</v>
      </c>
      <c r="D520" t="s">
        <v>2744</v>
      </c>
      <c r="E520" t="s">
        <v>19</v>
      </c>
      <c r="F520" t="s">
        <v>2745</v>
      </c>
      <c r="G520" s="2">
        <v>26514</v>
      </c>
      <c r="H520" s="2">
        <v>42579</v>
      </c>
      <c r="I520" t="s">
        <v>625</v>
      </c>
    </row>
    <row r="521" spans="1:9" x14ac:dyDescent="0.3">
      <c r="A521">
        <v>520</v>
      </c>
      <c r="B521" t="s">
        <v>2746</v>
      </c>
      <c r="C521" t="s">
        <v>2747</v>
      </c>
      <c r="D521" t="s">
        <v>2748</v>
      </c>
      <c r="E521" t="s">
        <v>19</v>
      </c>
      <c r="F521" t="s">
        <v>2749</v>
      </c>
      <c r="G521" s="2">
        <v>21874</v>
      </c>
      <c r="H521" s="2">
        <v>44170</v>
      </c>
      <c r="I521" t="s">
        <v>2750</v>
      </c>
    </row>
    <row r="522" spans="1:9" x14ac:dyDescent="0.3">
      <c r="A522">
        <v>521</v>
      </c>
      <c r="B522" t="s">
        <v>2751</v>
      </c>
      <c r="C522" t="s">
        <v>2752</v>
      </c>
      <c r="D522" t="s">
        <v>2753</v>
      </c>
      <c r="E522" t="s">
        <v>10</v>
      </c>
      <c r="F522" t="s">
        <v>2754</v>
      </c>
      <c r="G522" s="2">
        <v>29892</v>
      </c>
      <c r="H522" s="2">
        <v>41299</v>
      </c>
      <c r="I522" t="s">
        <v>675</v>
      </c>
    </row>
    <row r="523" spans="1:9" x14ac:dyDescent="0.3">
      <c r="A523">
        <v>522</v>
      </c>
      <c r="B523" t="s">
        <v>2755</v>
      </c>
      <c r="C523" t="s">
        <v>2756</v>
      </c>
      <c r="D523" t="s">
        <v>2757</v>
      </c>
      <c r="E523" t="s">
        <v>19</v>
      </c>
      <c r="F523" t="s">
        <v>2758</v>
      </c>
      <c r="G523" s="2">
        <v>21530</v>
      </c>
      <c r="H523" s="2">
        <v>42684</v>
      </c>
      <c r="I523" t="s">
        <v>780</v>
      </c>
    </row>
    <row r="524" spans="1:9" x14ac:dyDescent="0.3">
      <c r="A524">
        <v>523</v>
      </c>
      <c r="B524" t="s">
        <v>2759</v>
      </c>
      <c r="C524" t="s">
        <v>2760</v>
      </c>
      <c r="D524" t="s">
        <v>2761</v>
      </c>
      <c r="E524" t="s">
        <v>19</v>
      </c>
      <c r="F524" t="s">
        <v>2762</v>
      </c>
      <c r="G524" s="2">
        <v>27918</v>
      </c>
      <c r="H524" s="2">
        <v>42456</v>
      </c>
      <c r="I524" t="s">
        <v>715</v>
      </c>
    </row>
    <row r="525" spans="1:9" x14ac:dyDescent="0.3">
      <c r="A525">
        <v>524</v>
      </c>
      <c r="B525" t="s">
        <v>2763</v>
      </c>
      <c r="C525" t="s">
        <v>2764</v>
      </c>
      <c r="D525" t="s">
        <v>2765</v>
      </c>
      <c r="E525" t="s">
        <v>10</v>
      </c>
      <c r="F525" t="s">
        <v>2766</v>
      </c>
      <c r="G525" s="2">
        <v>28499</v>
      </c>
      <c r="H525" s="2">
        <v>44199</v>
      </c>
      <c r="I525" t="s">
        <v>670</v>
      </c>
    </row>
    <row r="526" spans="1:9" x14ac:dyDescent="0.3">
      <c r="A526">
        <v>525</v>
      </c>
      <c r="B526" t="s">
        <v>1231</v>
      </c>
      <c r="C526" t="s">
        <v>2767</v>
      </c>
      <c r="D526" t="s">
        <v>2768</v>
      </c>
      <c r="E526" t="s">
        <v>19</v>
      </c>
      <c r="F526" t="s">
        <v>2769</v>
      </c>
      <c r="G526" s="2">
        <v>24219</v>
      </c>
      <c r="H526" s="2">
        <v>43402</v>
      </c>
      <c r="I526" t="s">
        <v>680</v>
      </c>
    </row>
    <row r="527" spans="1:9" x14ac:dyDescent="0.3">
      <c r="A527">
        <v>526</v>
      </c>
      <c r="B527" t="s">
        <v>2770</v>
      </c>
      <c r="C527" t="s">
        <v>2771</v>
      </c>
      <c r="D527" t="s">
        <v>2772</v>
      </c>
      <c r="E527" t="s">
        <v>10</v>
      </c>
      <c r="F527" t="s">
        <v>2773</v>
      </c>
      <c r="G527" s="2">
        <v>32438</v>
      </c>
      <c r="H527" s="2">
        <v>41306</v>
      </c>
      <c r="I527" t="s">
        <v>2774</v>
      </c>
    </row>
    <row r="528" spans="1:9" x14ac:dyDescent="0.3">
      <c r="A528">
        <v>527</v>
      </c>
      <c r="B528" t="s">
        <v>2775</v>
      </c>
      <c r="C528" t="s">
        <v>2776</v>
      </c>
      <c r="D528" t="s">
        <v>2777</v>
      </c>
      <c r="E528" t="s">
        <v>19</v>
      </c>
      <c r="F528" t="s">
        <v>2778</v>
      </c>
      <c r="G528" s="2">
        <v>31742</v>
      </c>
      <c r="H528" s="2">
        <v>41095</v>
      </c>
      <c r="I528" t="s">
        <v>855</v>
      </c>
    </row>
    <row r="529" spans="1:9" x14ac:dyDescent="0.3">
      <c r="A529">
        <v>528</v>
      </c>
      <c r="B529" t="s">
        <v>2779</v>
      </c>
      <c r="C529" t="s">
        <v>2780</v>
      </c>
      <c r="D529" t="s">
        <v>2781</v>
      </c>
      <c r="E529" t="s">
        <v>10</v>
      </c>
      <c r="F529" t="s">
        <v>2782</v>
      </c>
      <c r="G529" s="2">
        <v>32397</v>
      </c>
      <c r="H529" s="2">
        <v>43301</v>
      </c>
      <c r="I529" t="s">
        <v>2035</v>
      </c>
    </row>
    <row r="530" spans="1:9" x14ac:dyDescent="0.3">
      <c r="A530">
        <v>529</v>
      </c>
      <c r="B530" t="s">
        <v>2783</v>
      </c>
      <c r="C530" t="s">
        <v>2784</v>
      </c>
      <c r="D530" t="s">
        <v>2785</v>
      </c>
      <c r="E530" t="s">
        <v>10</v>
      </c>
      <c r="F530" t="s">
        <v>2786</v>
      </c>
      <c r="G530" s="2">
        <v>30720</v>
      </c>
      <c r="H530" s="2">
        <v>42845</v>
      </c>
      <c r="I530" t="s">
        <v>1259</v>
      </c>
    </row>
    <row r="531" spans="1:9" x14ac:dyDescent="0.3">
      <c r="A531">
        <v>530</v>
      </c>
      <c r="B531" t="s">
        <v>2787</v>
      </c>
      <c r="C531" t="s">
        <v>2788</v>
      </c>
      <c r="D531" t="s">
        <v>2789</v>
      </c>
      <c r="E531" t="s">
        <v>10</v>
      </c>
      <c r="F531" t="s">
        <v>2790</v>
      </c>
      <c r="G531" s="2">
        <v>22954</v>
      </c>
      <c r="H531" s="2">
        <v>41028</v>
      </c>
      <c r="I531" t="s">
        <v>635</v>
      </c>
    </row>
    <row r="532" spans="1:9" x14ac:dyDescent="0.3">
      <c r="A532">
        <v>531</v>
      </c>
      <c r="B532" t="s">
        <v>2791</v>
      </c>
      <c r="C532" t="s">
        <v>2792</v>
      </c>
      <c r="D532" t="s">
        <v>2793</v>
      </c>
      <c r="E532" t="s">
        <v>10</v>
      </c>
      <c r="F532" t="s">
        <v>2794</v>
      </c>
      <c r="G532" s="2">
        <v>28953</v>
      </c>
      <c r="H532" s="2">
        <v>42872</v>
      </c>
      <c r="I532" t="s">
        <v>670</v>
      </c>
    </row>
    <row r="533" spans="1:9" x14ac:dyDescent="0.3">
      <c r="A533">
        <v>532</v>
      </c>
      <c r="B533" t="s">
        <v>2795</v>
      </c>
      <c r="C533" t="s">
        <v>2796</v>
      </c>
      <c r="D533" t="s">
        <v>2797</v>
      </c>
      <c r="E533" t="s">
        <v>10</v>
      </c>
      <c r="F533" t="s">
        <v>2798</v>
      </c>
      <c r="G533" s="2">
        <v>26494</v>
      </c>
      <c r="H533" s="2">
        <v>44076</v>
      </c>
      <c r="I533" t="s">
        <v>2799</v>
      </c>
    </row>
    <row r="534" spans="1:9" x14ac:dyDescent="0.3">
      <c r="A534">
        <v>533</v>
      </c>
      <c r="B534" t="s">
        <v>2800</v>
      </c>
      <c r="C534" t="s">
        <v>2801</v>
      </c>
      <c r="D534" t="s">
        <v>2802</v>
      </c>
      <c r="E534" t="s">
        <v>10</v>
      </c>
      <c r="F534" t="s">
        <v>2803</v>
      </c>
      <c r="G534" s="2">
        <v>30316</v>
      </c>
      <c r="H534" s="2">
        <v>43351</v>
      </c>
      <c r="I534" t="s">
        <v>635</v>
      </c>
    </row>
    <row r="535" spans="1:9" x14ac:dyDescent="0.3">
      <c r="A535">
        <v>534</v>
      </c>
      <c r="B535" t="s">
        <v>2804</v>
      </c>
      <c r="C535" t="s">
        <v>2805</v>
      </c>
      <c r="D535" t="s">
        <v>2806</v>
      </c>
      <c r="E535" t="s">
        <v>10</v>
      </c>
      <c r="F535" t="s">
        <v>2807</v>
      </c>
      <c r="G535" s="2">
        <v>26014</v>
      </c>
      <c r="H535" s="2">
        <v>41088</v>
      </c>
      <c r="I535" t="s">
        <v>1115</v>
      </c>
    </row>
    <row r="536" spans="1:9" x14ac:dyDescent="0.3">
      <c r="A536">
        <v>535</v>
      </c>
      <c r="B536" t="s">
        <v>2808</v>
      </c>
      <c r="C536" t="s">
        <v>2809</v>
      </c>
      <c r="D536" t="s">
        <v>2810</v>
      </c>
      <c r="E536" t="s">
        <v>19</v>
      </c>
      <c r="F536" t="s">
        <v>2811</v>
      </c>
      <c r="G536" s="2">
        <v>25191</v>
      </c>
      <c r="H536" s="2">
        <v>41512</v>
      </c>
      <c r="I536" t="s">
        <v>846</v>
      </c>
    </row>
    <row r="537" spans="1:9" x14ac:dyDescent="0.3">
      <c r="A537">
        <v>536</v>
      </c>
      <c r="B537" t="s">
        <v>2812</v>
      </c>
      <c r="C537" t="s">
        <v>2813</v>
      </c>
      <c r="D537" t="s">
        <v>2814</v>
      </c>
      <c r="E537" t="s">
        <v>19</v>
      </c>
      <c r="F537" t="s">
        <v>2815</v>
      </c>
      <c r="G537" s="2">
        <v>26584</v>
      </c>
      <c r="H537" s="2">
        <v>43941</v>
      </c>
      <c r="I537" t="s">
        <v>635</v>
      </c>
    </row>
    <row r="538" spans="1:9" x14ac:dyDescent="0.3">
      <c r="A538">
        <v>537</v>
      </c>
      <c r="B538" t="s">
        <v>1715</v>
      </c>
      <c r="C538" t="s">
        <v>2816</v>
      </c>
      <c r="D538" t="s">
        <v>2817</v>
      </c>
      <c r="E538" t="s">
        <v>19</v>
      </c>
      <c r="F538" t="s">
        <v>2818</v>
      </c>
      <c r="G538" s="2">
        <v>27165</v>
      </c>
      <c r="H538" s="2">
        <v>41745</v>
      </c>
      <c r="I538" t="s">
        <v>675</v>
      </c>
    </row>
    <row r="539" spans="1:9" x14ac:dyDescent="0.3">
      <c r="A539">
        <v>538</v>
      </c>
      <c r="B539" t="s">
        <v>2819</v>
      </c>
      <c r="C539" t="s">
        <v>2820</v>
      </c>
      <c r="D539" t="s">
        <v>2821</v>
      </c>
      <c r="E539" t="s">
        <v>10</v>
      </c>
      <c r="F539" t="s">
        <v>2822</v>
      </c>
      <c r="G539" s="2">
        <v>26178</v>
      </c>
      <c r="H539" s="2">
        <v>44049</v>
      </c>
      <c r="I539" t="s">
        <v>675</v>
      </c>
    </row>
    <row r="540" spans="1:9" x14ac:dyDescent="0.3">
      <c r="A540">
        <v>539</v>
      </c>
      <c r="B540" t="s">
        <v>2823</v>
      </c>
      <c r="C540" t="s">
        <v>2824</v>
      </c>
      <c r="D540" t="s">
        <v>2825</v>
      </c>
      <c r="E540" t="s">
        <v>10</v>
      </c>
      <c r="F540" t="s">
        <v>2826</v>
      </c>
      <c r="G540" s="2">
        <v>27724</v>
      </c>
      <c r="H540" s="2">
        <v>41363</v>
      </c>
      <c r="I540" t="s">
        <v>680</v>
      </c>
    </row>
    <row r="541" spans="1:9" x14ac:dyDescent="0.3">
      <c r="A541">
        <v>540</v>
      </c>
      <c r="B541" t="s">
        <v>2827</v>
      </c>
      <c r="C541" t="s">
        <v>2828</v>
      </c>
      <c r="D541" t="s">
        <v>2829</v>
      </c>
      <c r="E541" t="s">
        <v>10</v>
      </c>
      <c r="F541" t="s">
        <v>2830</v>
      </c>
      <c r="G541" s="2">
        <v>22714</v>
      </c>
      <c r="H541" s="2">
        <v>43141</v>
      </c>
      <c r="I541" t="s">
        <v>625</v>
      </c>
    </row>
    <row r="542" spans="1:9" x14ac:dyDescent="0.3">
      <c r="A542">
        <v>541</v>
      </c>
      <c r="B542" t="s">
        <v>2831</v>
      </c>
      <c r="C542" t="s">
        <v>2832</v>
      </c>
      <c r="D542" t="s">
        <v>2833</v>
      </c>
      <c r="E542" t="s">
        <v>10</v>
      </c>
      <c r="F542" t="s">
        <v>2834</v>
      </c>
      <c r="G542" s="2">
        <v>19601</v>
      </c>
      <c r="H542" s="2">
        <v>40979</v>
      </c>
      <c r="I542" t="s">
        <v>675</v>
      </c>
    </row>
    <row r="543" spans="1:9" x14ac:dyDescent="0.3">
      <c r="A543">
        <v>542</v>
      </c>
      <c r="B543" t="s">
        <v>2835</v>
      </c>
      <c r="C543" t="s">
        <v>2836</v>
      </c>
      <c r="D543" t="s">
        <v>2837</v>
      </c>
      <c r="E543" t="s">
        <v>10</v>
      </c>
      <c r="F543" t="s">
        <v>2838</v>
      </c>
      <c r="G543" s="2">
        <v>22845</v>
      </c>
      <c r="H543" s="2">
        <v>42309</v>
      </c>
      <c r="I543" t="s">
        <v>2839</v>
      </c>
    </row>
    <row r="544" spans="1:9" x14ac:dyDescent="0.3">
      <c r="A544">
        <v>543</v>
      </c>
      <c r="B544" t="s">
        <v>2840</v>
      </c>
      <c r="C544" t="s">
        <v>2841</v>
      </c>
      <c r="D544" t="s">
        <v>2842</v>
      </c>
      <c r="E544" t="s">
        <v>10</v>
      </c>
      <c r="F544" t="s">
        <v>2843</v>
      </c>
      <c r="G544" s="2">
        <v>20989</v>
      </c>
      <c r="H544" s="2">
        <v>44077</v>
      </c>
      <c r="I544" t="s">
        <v>2844</v>
      </c>
    </row>
    <row r="545" spans="1:9" x14ac:dyDescent="0.3">
      <c r="A545">
        <v>544</v>
      </c>
      <c r="B545" t="s">
        <v>2845</v>
      </c>
      <c r="C545" t="s">
        <v>2846</v>
      </c>
      <c r="D545" t="s">
        <v>2847</v>
      </c>
      <c r="E545" t="s">
        <v>10</v>
      </c>
      <c r="F545" t="s">
        <v>2848</v>
      </c>
      <c r="G545" s="2">
        <v>22335</v>
      </c>
      <c r="H545" s="2">
        <v>41486</v>
      </c>
      <c r="I545" t="s">
        <v>670</v>
      </c>
    </row>
    <row r="546" spans="1:9" x14ac:dyDescent="0.3">
      <c r="A546">
        <v>545</v>
      </c>
      <c r="B546" t="s">
        <v>2849</v>
      </c>
      <c r="C546" t="s">
        <v>2850</v>
      </c>
      <c r="D546" t="s">
        <v>2851</v>
      </c>
      <c r="E546" t="s">
        <v>19</v>
      </c>
      <c r="F546" t="s">
        <v>2852</v>
      </c>
      <c r="G546" s="2">
        <v>28516</v>
      </c>
      <c r="H546" s="2">
        <v>40950</v>
      </c>
      <c r="I546" t="s">
        <v>1409</v>
      </c>
    </row>
    <row r="547" spans="1:9" x14ac:dyDescent="0.3">
      <c r="A547">
        <v>546</v>
      </c>
      <c r="B547" t="s">
        <v>2853</v>
      </c>
      <c r="C547" t="s">
        <v>2854</v>
      </c>
      <c r="D547" t="s">
        <v>2855</v>
      </c>
      <c r="E547" t="s">
        <v>19</v>
      </c>
      <c r="F547" t="s">
        <v>2856</v>
      </c>
      <c r="G547" s="2">
        <v>20681</v>
      </c>
      <c r="H547" s="2">
        <v>43443</v>
      </c>
      <c r="I547" t="s">
        <v>680</v>
      </c>
    </row>
    <row r="548" spans="1:9" x14ac:dyDescent="0.3">
      <c r="A548">
        <v>547</v>
      </c>
      <c r="B548" t="s">
        <v>2857</v>
      </c>
      <c r="C548" t="s">
        <v>2858</v>
      </c>
      <c r="D548" t="s">
        <v>2859</v>
      </c>
      <c r="E548" t="s">
        <v>19</v>
      </c>
      <c r="F548" t="s">
        <v>2860</v>
      </c>
      <c r="G548" s="2">
        <v>18343</v>
      </c>
      <c r="H548" s="2">
        <v>43477</v>
      </c>
      <c r="I548" t="s">
        <v>675</v>
      </c>
    </row>
    <row r="549" spans="1:9" x14ac:dyDescent="0.3">
      <c r="A549">
        <v>548</v>
      </c>
      <c r="B549" t="s">
        <v>2861</v>
      </c>
      <c r="C549" t="s">
        <v>2862</v>
      </c>
      <c r="D549" t="s">
        <v>2863</v>
      </c>
      <c r="E549" t="s">
        <v>10</v>
      </c>
      <c r="F549" t="s">
        <v>2864</v>
      </c>
      <c r="G549" s="2">
        <v>22774</v>
      </c>
      <c r="H549" s="2">
        <v>42424</v>
      </c>
      <c r="I549" t="s">
        <v>625</v>
      </c>
    </row>
    <row r="550" spans="1:9" x14ac:dyDescent="0.3">
      <c r="A550">
        <v>549</v>
      </c>
      <c r="B550" t="s">
        <v>2865</v>
      </c>
      <c r="C550" t="s">
        <v>2866</v>
      </c>
      <c r="D550" t="s">
        <v>2867</v>
      </c>
      <c r="E550" t="s">
        <v>10</v>
      </c>
      <c r="F550" t="s">
        <v>2868</v>
      </c>
      <c r="G550" s="2">
        <v>32550</v>
      </c>
      <c r="H550" s="2">
        <v>41401</v>
      </c>
      <c r="I550" t="s">
        <v>2869</v>
      </c>
    </row>
    <row r="551" spans="1:9" x14ac:dyDescent="0.3">
      <c r="A551">
        <v>550</v>
      </c>
      <c r="B551" t="s">
        <v>2870</v>
      </c>
      <c r="C551" t="s">
        <v>2871</v>
      </c>
      <c r="D551" t="s">
        <v>2872</v>
      </c>
      <c r="E551" t="s">
        <v>10</v>
      </c>
      <c r="F551" t="s">
        <v>2873</v>
      </c>
      <c r="G551" s="2">
        <v>30302</v>
      </c>
      <c r="H551" s="2">
        <v>43552</v>
      </c>
      <c r="I551" t="s">
        <v>1176</v>
      </c>
    </row>
    <row r="552" spans="1:9" x14ac:dyDescent="0.3">
      <c r="A552">
        <v>551</v>
      </c>
      <c r="B552" t="s">
        <v>2874</v>
      </c>
      <c r="C552" t="s">
        <v>2875</v>
      </c>
      <c r="D552" t="s">
        <v>2876</v>
      </c>
      <c r="E552" t="s">
        <v>19</v>
      </c>
      <c r="F552" t="s">
        <v>2877</v>
      </c>
      <c r="G552" s="2">
        <v>24446</v>
      </c>
      <c r="H552" s="2">
        <v>43816</v>
      </c>
      <c r="I552" t="s">
        <v>635</v>
      </c>
    </row>
    <row r="553" spans="1:9" x14ac:dyDescent="0.3">
      <c r="A553">
        <v>552</v>
      </c>
      <c r="B553" t="s">
        <v>2878</v>
      </c>
      <c r="C553" t="s">
        <v>2879</v>
      </c>
      <c r="D553" t="s">
        <v>2880</v>
      </c>
      <c r="E553" t="s">
        <v>19</v>
      </c>
      <c r="F553" t="s">
        <v>2881</v>
      </c>
      <c r="G553" s="2">
        <v>22363</v>
      </c>
      <c r="H553" s="2">
        <v>41327</v>
      </c>
      <c r="I553" t="s">
        <v>2882</v>
      </c>
    </row>
    <row r="554" spans="1:9" x14ac:dyDescent="0.3">
      <c r="A554">
        <v>553</v>
      </c>
      <c r="B554" t="s">
        <v>2883</v>
      </c>
      <c r="C554" t="s">
        <v>2884</v>
      </c>
      <c r="D554" t="s">
        <v>2885</v>
      </c>
      <c r="E554" t="s">
        <v>10</v>
      </c>
      <c r="F554" t="s">
        <v>2886</v>
      </c>
      <c r="G554" s="2">
        <v>22246</v>
      </c>
      <c r="H554" s="2">
        <v>40934</v>
      </c>
      <c r="I554" t="s">
        <v>846</v>
      </c>
    </row>
    <row r="555" spans="1:9" x14ac:dyDescent="0.3">
      <c r="A555">
        <v>554</v>
      </c>
      <c r="B555" t="s">
        <v>2887</v>
      </c>
      <c r="C555" t="s">
        <v>2888</v>
      </c>
      <c r="D555" t="s">
        <v>2889</v>
      </c>
      <c r="E555" t="s">
        <v>19</v>
      </c>
      <c r="F555" t="s">
        <v>2890</v>
      </c>
      <c r="G555" s="2">
        <v>26506</v>
      </c>
      <c r="H555" s="2">
        <v>41732</v>
      </c>
      <c r="I555" t="s">
        <v>625</v>
      </c>
    </row>
    <row r="556" spans="1:9" x14ac:dyDescent="0.3">
      <c r="A556">
        <v>555</v>
      </c>
      <c r="B556" t="s">
        <v>2891</v>
      </c>
      <c r="C556" t="s">
        <v>2892</v>
      </c>
      <c r="D556" t="s">
        <v>2893</v>
      </c>
      <c r="E556" t="s">
        <v>10</v>
      </c>
      <c r="F556" t="s">
        <v>2894</v>
      </c>
      <c r="G556" s="2">
        <v>19410</v>
      </c>
      <c r="H556" s="2">
        <v>41330</v>
      </c>
      <c r="I556" t="s">
        <v>640</v>
      </c>
    </row>
    <row r="557" spans="1:9" x14ac:dyDescent="0.3">
      <c r="A557">
        <v>556</v>
      </c>
      <c r="B557" t="s">
        <v>2895</v>
      </c>
      <c r="C557" t="s">
        <v>2896</v>
      </c>
      <c r="D557" t="s">
        <v>2897</v>
      </c>
      <c r="E557" t="s">
        <v>19</v>
      </c>
      <c r="F557" t="s">
        <v>2898</v>
      </c>
      <c r="G557" s="2">
        <v>25160</v>
      </c>
      <c r="H557" s="2">
        <v>44483</v>
      </c>
      <c r="I557" t="s">
        <v>620</v>
      </c>
    </row>
    <row r="558" spans="1:9" x14ac:dyDescent="0.3">
      <c r="A558">
        <v>557</v>
      </c>
      <c r="B558" t="s">
        <v>2899</v>
      </c>
      <c r="C558" t="s">
        <v>2900</v>
      </c>
      <c r="D558" t="s">
        <v>2901</v>
      </c>
      <c r="E558" t="s">
        <v>19</v>
      </c>
      <c r="F558" t="s">
        <v>2902</v>
      </c>
      <c r="G558" s="2">
        <v>27924</v>
      </c>
      <c r="H558" s="2">
        <v>42737</v>
      </c>
      <c r="I558" t="s">
        <v>670</v>
      </c>
    </row>
    <row r="559" spans="1:9" x14ac:dyDescent="0.3">
      <c r="A559">
        <v>558</v>
      </c>
      <c r="B559" t="s">
        <v>2903</v>
      </c>
      <c r="C559" t="s">
        <v>2904</v>
      </c>
      <c r="D559" t="s">
        <v>2905</v>
      </c>
      <c r="E559" t="s">
        <v>19</v>
      </c>
      <c r="F559" t="s">
        <v>2906</v>
      </c>
      <c r="G559" s="2">
        <v>18775</v>
      </c>
      <c r="H559" s="2">
        <v>42418</v>
      </c>
      <c r="I559" t="s">
        <v>894</v>
      </c>
    </row>
    <row r="560" spans="1:9" x14ac:dyDescent="0.3">
      <c r="A560">
        <v>559</v>
      </c>
      <c r="B560" t="s">
        <v>2907</v>
      </c>
      <c r="C560" t="s">
        <v>2908</v>
      </c>
      <c r="D560" t="s">
        <v>2909</v>
      </c>
      <c r="E560" t="s">
        <v>19</v>
      </c>
      <c r="F560" t="s">
        <v>2910</v>
      </c>
      <c r="G560" s="2">
        <v>26820</v>
      </c>
      <c r="H560" s="2">
        <v>42631</v>
      </c>
      <c r="I560" t="s">
        <v>757</v>
      </c>
    </row>
    <row r="561" spans="1:9" x14ac:dyDescent="0.3">
      <c r="A561">
        <v>560</v>
      </c>
      <c r="B561" t="s">
        <v>2911</v>
      </c>
      <c r="C561" t="s">
        <v>2912</v>
      </c>
      <c r="D561" t="s">
        <v>2913</v>
      </c>
      <c r="E561" t="s">
        <v>10</v>
      </c>
      <c r="F561" t="s">
        <v>2914</v>
      </c>
      <c r="G561" s="2">
        <v>32130</v>
      </c>
      <c r="H561" s="2">
        <v>44475</v>
      </c>
      <c r="I561" t="s">
        <v>635</v>
      </c>
    </row>
    <row r="562" spans="1:9" x14ac:dyDescent="0.3">
      <c r="A562">
        <v>561</v>
      </c>
      <c r="B562" t="s">
        <v>2915</v>
      </c>
      <c r="C562" t="s">
        <v>2916</v>
      </c>
      <c r="D562" t="s">
        <v>2917</v>
      </c>
      <c r="E562" t="s">
        <v>10</v>
      </c>
      <c r="F562" t="s">
        <v>2918</v>
      </c>
      <c r="G562" s="2">
        <v>21099</v>
      </c>
      <c r="H562" s="2">
        <v>43105</v>
      </c>
      <c r="I562" t="s">
        <v>620</v>
      </c>
    </row>
    <row r="563" spans="1:9" x14ac:dyDescent="0.3">
      <c r="A563">
        <v>562</v>
      </c>
      <c r="B563" t="s">
        <v>2919</v>
      </c>
      <c r="C563" t="s">
        <v>2920</v>
      </c>
      <c r="D563" t="s">
        <v>2921</v>
      </c>
      <c r="E563" t="s">
        <v>19</v>
      </c>
      <c r="F563" t="s">
        <v>2922</v>
      </c>
      <c r="G563" s="2">
        <v>25600</v>
      </c>
      <c r="H563" s="2">
        <v>44362</v>
      </c>
      <c r="I563" t="s">
        <v>869</v>
      </c>
    </row>
    <row r="564" spans="1:9" x14ac:dyDescent="0.3">
      <c r="A564">
        <v>563</v>
      </c>
      <c r="B564" t="s">
        <v>2923</v>
      </c>
      <c r="C564" t="s">
        <v>2924</v>
      </c>
      <c r="D564" t="s">
        <v>2925</v>
      </c>
      <c r="E564" t="s">
        <v>19</v>
      </c>
      <c r="F564" t="s">
        <v>2926</v>
      </c>
      <c r="G564" s="2">
        <v>23142</v>
      </c>
      <c r="H564" s="2">
        <v>42592</v>
      </c>
      <c r="I564" t="s">
        <v>1115</v>
      </c>
    </row>
    <row r="565" spans="1:9" x14ac:dyDescent="0.3">
      <c r="A565">
        <v>564</v>
      </c>
      <c r="B565" t="s">
        <v>2927</v>
      </c>
      <c r="C565" t="s">
        <v>2928</v>
      </c>
      <c r="D565" t="s">
        <v>2929</v>
      </c>
      <c r="E565" t="s">
        <v>19</v>
      </c>
      <c r="F565" t="s">
        <v>2930</v>
      </c>
      <c r="G565" s="2">
        <v>26962</v>
      </c>
      <c r="H565" s="2">
        <v>41840</v>
      </c>
      <c r="I565" t="s">
        <v>720</v>
      </c>
    </row>
    <row r="566" spans="1:9" x14ac:dyDescent="0.3">
      <c r="A566">
        <v>565</v>
      </c>
      <c r="B566" t="s">
        <v>2931</v>
      </c>
      <c r="C566" t="s">
        <v>2932</v>
      </c>
      <c r="D566" t="s">
        <v>2933</v>
      </c>
      <c r="E566" t="s">
        <v>10</v>
      </c>
      <c r="F566" t="s">
        <v>2934</v>
      </c>
      <c r="G566" s="2">
        <v>23117</v>
      </c>
      <c r="H566" s="2">
        <v>42520</v>
      </c>
      <c r="I566" t="s">
        <v>2463</v>
      </c>
    </row>
    <row r="567" spans="1:9" x14ac:dyDescent="0.3">
      <c r="A567">
        <v>566</v>
      </c>
      <c r="B567" t="s">
        <v>2935</v>
      </c>
      <c r="C567" t="s">
        <v>2936</v>
      </c>
      <c r="D567" t="s">
        <v>2937</v>
      </c>
      <c r="E567" t="s">
        <v>10</v>
      </c>
      <c r="F567" t="s">
        <v>2938</v>
      </c>
      <c r="G567" s="2">
        <v>25201</v>
      </c>
      <c r="H567" s="2">
        <v>40981</v>
      </c>
      <c r="I567" t="s">
        <v>2939</v>
      </c>
    </row>
    <row r="568" spans="1:9" x14ac:dyDescent="0.3">
      <c r="A568">
        <v>567</v>
      </c>
      <c r="B568" t="s">
        <v>2940</v>
      </c>
      <c r="C568" t="s">
        <v>2941</v>
      </c>
      <c r="D568" t="s">
        <v>2942</v>
      </c>
      <c r="E568" t="s">
        <v>10</v>
      </c>
      <c r="F568" t="s">
        <v>2943</v>
      </c>
      <c r="G568" s="2">
        <v>22244</v>
      </c>
      <c r="H568" s="2">
        <v>42779</v>
      </c>
      <c r="I568" t="s">
        <v>670</v>
      </c>
    </row>
    <row r="569" spans="1:9" x14ac:dyDescent="0.3">
      <c r="A569">
        <v>568</v>
      </c>
      <c r="B569" t="s">
        <v>2944</v>
      </c>
      <c r="C569" t="s">
        <v>2945</v>
      </c>
      <c r="D569" t="s">
        <v>2946</v>
      </c>
      <c r="E569" t="s">
        <v>10</v>
      </c>
      <c r="F569" t="s">
        <v>2947</v>
      </c>
      <c r="G569" s="2">
        <v>19847</v>
      </c>
      <c r="H569" s="2">
        <v>42646</v>
      </c>
      <c r="I569" t="s">
        <v>670</v>
      </c>
    </row>
    <row r="570" spans="1:9" x14ac:dyDescent="0.3">
      <c r="A570">
        <v>569</v>
      </c>
      <c r="B570" t="s">
        <v>2948</v>
      </c>
      <c r="C570" t="s">
        <v>2949</v>
      </c>
      <c r="D570" t="s">
        <v>2950</v>
      </c>
      <c r="E570" t="s">
        <v>19</v>
      </c>
      <c r="F570" t="s">
        <v>2951</v>
      </c>
      <c r="G570" s="2">
        <v>27110</v>
      </c>
      <c r="H570" s="2">
        <v>42780</v>
      </c>
      <c r="I570" t="s">
        <v>738</v>
      </c>
    </row>
    <row r="571" spans="1:9" x14ac:dyDescent="0.3">
      <c r="A571">
        <v>570</v>
      </c>
      <c r="B571" t="s">
        <v>2952</v>
      </c>
      <c r="C571" t="s">
        <v>2953</v>
      </c>
      <c r="D571" t="s">
        <v>2954</v>
      </c>
      <c r="E571" t="s">
        <v>10</v>
      </c>
      <c r="F571" t="s">
        <v>2955</v>
      </c>
      <c r="G571" s="2">
        <v>23077</v>
      </c>
      <c r="H571" s="2">
        <v>40923</v>
      </c>
      <c r="I571" t="s">
        <v>675</v>
      </c>
    </row>
    <row r="572" spans="1:9" x14ac:dyDescent="0.3">
      <c r="A572">
        <v>571</v>
      </c>
      <c r="B572" t="s">
        <v>2956</v>
      </c>
      <c r="C572" t="s">
        <v>2957</v>
      </c>
      <c r="D572" t="s">
        <v>2958</v>
      </c>
      <c r="E572" t="s">
        <v>19</v>
      </c>
      <c r="F572" t="s">
        <v>2959</v>
      </c>
      <c r="G572" s="2">
        <v>32825</v>
      </c>
      <c r="H572" s="2">
        <v>41750</v>
      </c>
      <c r="I572" t="s">
        <v>675</v>
      </c>
    </row>
    <row r="573" spans="1:9" x14ac:dyDescent="0.3">
      <c r="A573">
        <v>572</v>
      </c>
      <c r="B573" t="s">
        <v>2960</v>
      </c>
      <c r="C573" t="s">
        <v>2961</v>
      </c>
      <c r="D573" t="s">
        <v>2962</v>
      </c>
      <c r="E573" t="s">
        <v>10</v>
      </c>
      <c r="F573" t="s">
        <v>2963</v>
      </c>
      <c r="G573" s="2">
        <v>18997</v>
      </c>
      <c r="H573" s="2">
        <v>44174</v>
      </c>
      <c r="I573" t="s">
        <v>738</v>
      </c>
    </row>
    <row r="574" spans="1:9" x14ac:dyDescent="0.3">
      <c r="A574">
        <v>573</v>
      </c>
      <c r="B574" t="s">
        <v>2964</v>
      </c>
      <c r="C574" t="s">
        <v>2965</v>
      </c>
      <c r="D574" t="s">
        <v>2966</v>
      </c>
      <c r="E574" t="s">
        <v>19</v>
      </c>
      <c r="F574" t="s">
        <v>2967</v>
      </c>
      <c r="G574" s="2">
        <v>21589</v>
      </c>
      <c r="H574" s="2">
        <v>42612</v>
      </c>
      <c r="I574" t="s">
        <v>675</v>
      </c>
    </row>
    <row r="575" spans="1:9" x14ac:dyDescent="0.3">
      <c r="A575">
        <v>574</v>
      </c>
      <c r="B575" t="s">
        <v>2968</v>
      </c>
      <c r="C575" t="s">
        <v>2969</v>
      </c>
      <c r="D575" t="s">
        <v>2970</v>
      </c>
      <c r="E575" t="s">
        <v>19</v>
      </c>
      <c r="F575" t="s">
        <v>2971</v>
      </c>
      <c r="G575" s="2">
        <v>18675</v>
      </c>
      <c r="H575" s="2">
        <v>42165</v>
      </c>
      <c r="I575" t="s">
        <v>894</v>
      </c>
    </row>
    <row r="576" spans="1:9" x14ac:dyDescent="0.3">
      <c r="A576">
        <v>575</v>
      </c>
      <c r="B576" t="s">
        <v>2972</v>
      </c>
      <c r="C576" t="s">
        <v>2973</v>
      </c>
      <c r="D576" t="s">
        <v>2974</v>
      </c>
      <c r="E576" t="s">
        <v>19</v>
      </c>
      <c r="F576" t="s">
        <v>2975</v>
      </c>
      <c r="G576" s="2">
        <v>21792</v>
      </c>
      <c r="H576" s="2">
        <v>43315</v>
      </c>
      <c r="I576" t="s">
        <v>675</v>
      </c>
    </row>
    <row r="577" spans="1:9" x14ac:dyDescent="0.3">
      <c r="A577">
        <v>576</v>
      </c>
      <c r="B577" t="s">
        <v>1182</v>
      </c>
      <c r="C577" t="s">
        <v>2976</v>
      </c>
      <c r="D577" t="s">
        <v>2977</v>
      </c>
      <c r="E577" t="s">
        <v>10</v>
      </c>
      <c r="F577" t="s">
        <v>2978</v>
      </c>
      <c r="G577" s="2">
        <v>23085</v>
      </c>
      <c r="H577" s="2">
        <v>42844</v>
      </c>
      <c r="I577" t="s">
        <v>670</v>
      </c>
    </row>
    <row r="578" spans="1:9" x14ac:dyDescent="0.3">
      <c r="A578">
        <v>577</v>
      </c>
      <c r="B578" t="s">
        <v>2309</v>
      </c>
      <c r="C578" t="s">
        <v>2979</v>
      </c>
      <c r="D578" t="s">
        <v>2980</v>
      </c>
      <c r="E578" t="s">
        <v>19</v>
      </c>
      <c r="F578" t="s">
        <v>2981</v>
      </c>
      <c r="G578" s="2">
        <v>26384</v>
      </c>
      <c r="H578" s="2">
        <v>42079</v>
      </c>
      <c r="I578" t="s">
        <v>680</v>
      </c>
    </row>
    <row r="579" spans="1:9" x14ac:dyDescent="0.3">
      <c r="A579">
        <v>578</v>
      </c>
      <c r="B579" t="s">
        <v>2982</v>
      </c>
      <c r="C579" t="s">
        <v>2983</v>
      </c>
      <c r="D579" t="s">
        <v>2984</v>
      </c>
      <c r="E579" t="s">
        <v>19</v>
      </c>
      <c r="F579" t="s">
        <v>2985</v>
      </c>
      <c r="G579" s="2">
        <v>20014</v>
      </c>
      <c r="H579" s="2">
        <v>44135</v>
      </c>
      <c r="I579" t="s">
        <v>670</v>
      </c>
    </row>
    <row r="580" spans="1:9" x14ac:dyDescent="0.3">
      <c r="A580">
        <v>579</v>
      </c>
      <c r="B580" t="s">
        <v>2986</v>
      </c>
      <c r="C580" t="s">
        <v>2987</v>
      </c>
      <c r="D580" t="s">
        <v>2988</v>
      </c>
      <c r="E580" t="s">
        <v>10</v>
      </c>
      <c r="F580" t="s">
        <v>2989</v>
      </c>
      <c r="G580" s="2">
        <v>26096</v>
      </c>
      <c r="H580" s="2">
        <v>41190</v>
      </c>
      <c r="I580" t="s">
        <v>620</v>
      </c>
    </row>
    <row r="581" spans="1:9" x14ac:dyDescent="0.3">
      <c r="A581">
        <v>580</v>
      </c>
      <c r="B581" t="s">
        <v>2990</v>
      </c>
      <c r="C581" t="s">
        <v>2991</v>
      </c>
      <c r="D581" t="s">
        <v>2992</v>
      </c>
      <c r="E581" t="s">
        <v>10</v>
      </c>
      <c r="F581" t="s">
        <v>2993</v>
      </c>
      <c r="G581" s="2">
        <v>19186</v>
      </c>
      <c r="H581" s="2">
        <v>43414</v>
      </c>
      <c r="I581" t="s">
        <v>2537</v>
      </c>
    </row>
    <row r="582" spans="1:9" x14ac:dyDescent="0.3">
      <c r="A582">
        <v>581</v>
      </c>
      <c r="B582" t="s">
        <v>2994</v>
      </c>
      <c r="C582" t="s">
        <v>2995</v>
      </c>
      <c r="D582" t="s">
        <v>2996</v>
      </c>
      <c r="E582" t="s">
        <v>19</v>
      </c>
      <c r="F582" t="s">
        <v>2997</v>
      </c>
      <c r="G582" s="2">
        <v>18387</v>
      </c>
      <c r="H582" s="2">
        <v>44042</v>
      </c>
      <c r="I582" t="s">
        <v>2998</v>
      </c>
    </row>
    <row r="583" spans="1:9" x14ac:dyDescent="0.3">
      <c r="A583">
        <v>582</v>
      </c>
      <c r="B583" t="s">
        <v>2751</v>
      </c>
      <c r="C583" t="s">
        <v>2999</v>
      </c>
      <c r="D583" t="s">
        <v>3000</v>
      </c>
      <c r="E583" t="s">
        <v>10</v>
      </c>
      <c r="F583" t="s">
        <v>3001</v>
      </c>
      <c r="G583" s="2">
        <v>23545</v>
      </c>
      <c r="H583" s="2">
        <v>42503</v>
      </c>
      <c r="I583" t="s">
        <v>2939</v>
      </c>
    </row>
    <row r="584" spans="1:9" x14ac:dyDescent="0.3">
      <c r="A584">
        <v>583</v>
      </c>
      <c r="B584" t="s">
        <v>3002</v>
      </c>
      <c r="C584" t="s">
        <v>3003</v>
      </c>
      <c r="D584" t="s">
        <v>3004</v>
      </c>
      <c r="E584" t="s">
        <v>19</v>
      </c>
      <c r="F584" t="s">
        <v>3005</v>
      </c>
      <c r="G584" s="2">
        <v>30797</v>
      </c>
      <c r="H584" s="2">
        <v>44101</v>
      </c>
      <c r="I584" t="s">
        <v>762</v>
      </c>
    </row>
    <row r="585" spans="1:9" x14ac:dyDescent="0.3">
      <c r="A585">
        <v>584</v>
      </c>
      <c r="B585" t="s">
        <v>3006</v>
      </c>
      <c r="C585" t="s">
        <v>3007</v>
      </c>
      <c r="D585" t="s">
        <v>3008</v>
      </c>
      <c r="E585" t="s">
        <v>19</v>
      </c>
      <c r="F585" t="s">
        <v>3009</v>
      </c>
      <c r="G585" s="2">
        <v>32608</v>
      </c>
      <c r="H585" s="2">
        <v>43031</v>
      </c>
      <c r="I585" t="s">
        <v>635</v>
      </c>
    </row>
    <row r="586" spans="1:9" x14ac:dyDescent="0.3">
      <c r="A586">
        <v>585</v>
      </c>
      <c r="B586" t="s">
        <v>1227</v>
      </c>
      <c r="C586" t="s">
        <v>3010</v>
      </c>
      <c r="D586" t="s">
        <v>3011</v>
      </c>
      <c r="E586" t="s">
        <v>19</v>
      </c>
      <c r="F586" t="s">
        <v>3012</v>
      </c>
      <c r="G586" s="2">
        <v>28194</v>
      </c>
      <c r="H586" s="2">
        <v>41696</v>
      </c>
      <c r="I586" t="s">
        <v>675</v>
      </c>
    </row>
    <row r="587" spans="1:9" x14ac:dyDescent="0.3">
      <c r="A587">
        <v>586</v>
      </c>
      <c r="B587" t="s">
        <v>3013</v>
      </c>
      <c r="C587" t="s">
        <v>3014</v>
      </c>
      <c r="D587" t="s">
        <v>3015</v>
      </c>
      <c r="E587" t="s">
        <v>19</v>
      </c>
      <c r="F587" t="s">
        <v>3016</v>
      </c>
      <c r="G587" s="2">
        <v>19085</v>
      </c>
      <c r="H587" s="2">
        <v>44288</v>
      </c>
      <c r="I587" t="s">
        <v>706</v>
      </c>
    </row>
    <row r="588" spans="1:9" x14ac:dyDescent="0.3">
      <c r="A588">
        <v>587</v>
      </c>
      <c r="B588" t="s">
        <v>3017</v>
      </c>
      <c r="C588" t="s">
        <v>3018</v>
      </c>
      <c r="D588" t="s">
        <v>3019</v>
      </c>
      <c r="E588" t="s">
        <v>10</v>
      </c>
      <c r="F588" t="s">
        <v>3020</v>
      </c>
      <c r="G588" s="2">
        <v>30531</v>
      </c>
      <c r="H588" s="2">
        <v>41347</v>
      </c>
      <c r="I588" t="s">
        <v>855</v>
      </c>
    </row>
    <row r="589" spans="1:9" x14ac:dyDescent="0.3">
      <c r="A589">
        <v>588</v>
      </c>
      <c r="B589" t="s">
        <v>3021</v>
      </c>
      <c r="C589" t="s">
        <v>3022</v>
      </c>
      <c r="D589" t="s">
        <v>3023</v>
      </c>
      <c r="E589" t="s">
        <v>10</v>
      </c>
      <c r="F589" t="s">
        <v>3024</v>
      </c>
      <c r="G589" s="2">
        <v>32658</v>
      </c>
      <c r="H589" s="2">
        <v>42179</v>
      </c>
      <c r="I589" t="s">
        <v>3025</v>
      </c>
    </row>
    <row r="590" spans="1:9" x14ac:dyDescent="0.3">
      <c r="A590">
        <v>589</v>
      </c>
      <c r="B590" t="s">
        <v>3026</v>
      </c>
      <c r="C590" t="s">
        <v>3027</v>
      </c>
      <c r="D590" t="s">
        <v>3028</v>
      </c>
      <c r="E590" t="s">
        <v>10</v>
      </c>
      <c r="F590" t="s">
        <v>3029</v>
      </c>
      <c r="G590" s="2">
        <v>20028</v>
      </c>
      <c r="H590" s="2">
        <v>43763</v>
      </c>
      <c r="I590" t="s">
        <v>846</v>
      </c>
    </row>
    <row r="591" spans="1:9" x14ac:dyDescent="0.3">
      <c r="A591">
        <v>590</v>
      </c>
      <c r="B591" t="s">
        <v>3030</v>
      </c>
      <c r="C591" t="s">
        <v>3031</v>
      </c>
      <c r="D591" t="s">
        <v>3032</v>
      </c>
      <c r="E591" t="s">
        <v>10</v>
      </c>
      <c r="F591" t="s">
        <v>3033</v>
      </c>
      <c r="G591" s="2">
        <v>21911</v>
      </c>
      <c r="H591" s="2">
        <v>43216</v>
      </c>
      <c r="I591" t="s">
        <v>620</v>
      </c>
    </row>
    <row r="592" spans="1:9" x14ac:dyDescent="0.3">
      <c r="A592">
        <v>591</v>
      </c>
      <c r="B592" t="s">
        <v>3034</v>
      </c>
      <c r="C592" t="s">
        <v>3035</v>
      </c>
      <c r="D592" t="s">
        <v>3036</v>
      </c>
      <c r="E592" t="s">
        <v>10</v>
      </c>
      <c r="F592" t="s">
        <v>3037</v>
      </c>
      <c r="G592" s="2">
        <v>27008</v>
      </c>
      <c r="H592" s="2">
        <v>41073</v>
      </c>
      <c r="I592" t="s">
        <v>675</v>
      </c>
    </row>
    <row r="593" spans="1:9" x14ac:dyDescent="0.3">
      <c r="A593">
        <v>592</v>
      </c>
      <c r="B593" t="s">
        <v>3038</v>
      </c>
      <c r="C593" t="s">
        <v>3039</v>
      </c>
      <c r="D593" t="s">
        <v>3040</v>
      </c>
      <c r="E593" t="s">
        <v>19</v>
      </c>
      <c r="F593" t="s">
        <v>3041</v>
      </c>
      <c r="G593" s="2">
        <v>28349</v>
      </c>
      <c r="H593" s="2">
        <v>43263</v>
      </c>
      <c r="I593" t="s">
        <v>625</v>
      </c>
    </row>
    <row r="594" spans="1:9" x14ac:dyDescent="0.3">
      <c r="A594">
        <v>593</v>
      </c>
      <c r="B594" t="s">
        <v>3042</v>
      </c>
      <c r="C594" t="s">
        <v>3043</v>
      </c>
      <c r="D594" t="s">
        <v>3044</v>
      </c>
      <c r="E594" t="s">
        <v>19</v>
      </c>
      <c r="F594" t="s">
        <v>3045</v>
      </c>
      <c r="G594" s="2">
        <v>23227</v>
      </c>
      <c r="H594" s="2">
        <v>42900</v>
      </c>
      <c r="I594" t="s">
        <v>869</v>
      </c>
    </row>
    <row r="595" spans="1:9" x14ac:dyDescent="0.3">
      <c r="A595">
        <v>594</v>
      </c>
      <c r="B595" t="s">
        <v>3046</v>
      </c>
      <c r="C595" t="s">
        <v>3047</v>
      </c>
      <c r="D595" t="s">
        <v>3048</v>
      </c>
      <c r="E595" t="s">
        <v>19</v>
      </c>
      <c r="F595" t="s">
        <v>3049</v>
      </c>
      <c r="G595" s="2">
        <v>29896</v>
      </c>
      <c r="H595" s="2">
        <v>43542</v>
      </c>
      <c r="I595" t="s">
        <v>3050</v>
      </c>
    </row>
    <row r="596" spans="1:9" x14ac:dyDescent="0.3">
      <c r="A596">
        <v>595</v>
      </c>
      <c r="B596" t="s">
        <v>3051</v>
      </c>
      <c r="C596" t="s">
        <v>3052</v>
      </c>
      <c r="D596" t="s">
        <v>3053</v>
      </c>
      <c r="E596" t="s">
        <v>19</v>
      </c>
      <c r="F596" t="s">
        <v>3054</v>
      </c>
      <c r="G596" s="2">
        <v>22219</v>
      </c>
      <c r="H596" s="2">
        <v>44279</v>
      </c>
      <c r="I596" t="s">
        <v>625</v>
      </c>
    </row>
    <row r="597" spans="1:9" x14ac:dyDescent="0.3">
      <c r="A597">
        <v>596</v>
      </c>
      <c r="B597" t="s">
        <v>3055</v>
      </c>
      <c r="C597" t="s">
        <v>3056</v>
      </c>
      <c r="D597" t="s">
        <v>3057</v>
      </c>
      <c r="E597" t="s">
        <v>19</v>
      </c>
      <c r="F597" t="s">
        <v>3058</v>
      </c>
      <c r="G597" s="2">
        <v>19977</v>
      </c>
      <c r="H597" s="2">
        <v>41711</v>
      </c>
      <c r="I597" t="s">
        <v>894</v>
      </c>
    </row>
    <row r="598" spans="1:9" x14ac:dyDescent="0.3">
      <c r="A598">
        <v>597</v>
      </c>
      <c r="B598" t="s">
        <v>3059</v>
      </c>
      <c r="C598" t="s">
        <v>3060</v>
      </c>
      <c r="D598" t="s">
        <v>3061</v>
      </c>
      <c r="E598" t="s">
        <v>10</v>
      </c>
      <c r="F598" t="s">
        <v>3062</v>
      </c>
      <c r="G598" s="2">
        <v>24067</v>
      </c>
      <c r="H598" s="2">
        <v>43894</v>
      </c>
      <c r="I598" t="s">
        <v>675</v>
      </c>
    </row>
    <row r="599" spans="1:9" x14ac:dyDescent="0.3">
      <c r="A599">
        <v>598</v>
      </c>
      <c r="B599" t="s">
        <v>3063</v>
      </c>
      <c r="C599" t="s">
        <v>3064</v>
      </c>
      <c r="D599" t="s">
        <v>3065</v>
      </c>
      <c r="E599" t="s">
        <v>10</v>
      </c>
      <c r="F599" t="s">
        <v>3066</v>
      </c>
      <c r="G599" s="2">
        <v>26089</v>
      </c>
      <c r="H599" s="2">
        <v>40980</v>
      </c>
      <c r="I599" t="s">
        <v>814</v>
      </c>
    </row>
    <row r="600" spans="1:9" x14ac:dyDescent="0.3">
      <c r="A600">
        <v>599</v>
      </c>
      <c r="B600" t="s">
        <v>3067</v>
      </c>
      <c r="C600" t="s">
        <v>3068</v>
      </c>
      <c r="D600" t="s">
        <v>3069</v>
      </c>
      <c r="E600" t="s">
        <v>10</v>
      </c>
      <c r="F600" t="s">
        <v>3070</v>
      </c>
      <c r="G600" s="2">
        <v>19195</v>
      </c>
      <c r="H600" s="2">
        <v>43805</v>
      </c>
      <c r="I600" t="s">
        <v>733</v>
      </c>
    </row>
    <row r="601" spans="1:9" x14ac:dyDescent="0.3">
      <c r="A601">
        <v>600</v>
      </c>
      <c r="B601" t="s">
        <v>2519</v>
      </c>
      <c r="C601" t="s">
        <v>3071</v>
      </c>
      <c r="D601" t="s">
        <v>3072</v>
      </c>
      <c r="E601" t="s">
        <v>10</v>
      </c>
      <c r="F601" t="s">
        <v>3073</v>
      </c>
      <c r="G601" s="2">
        <v>25096</v>
      </c>
      <c r="H601" s="2">
        <v>41117</v>
      </c>
      <c r="I601" t="s">
        <v>968</v>
      </c>
    </row>
    <row r="602" spans="1:9" x14ac:dyDescent="0.3">
      <c r="A602">
        <v>601</v>
      </c>
      <c r="B602" t="s">
        <v>3074</v>
      </c>
      <c r="C602" t="s">
        <v>3075</v>
      </c>
      <c r="D602" t="s">
        <v>3076</v>
      </c>
      <c r="E602" t="s">
        <v>19</v>
      </c>
      <c r="F602" t="s">
        <v>3077</v>
      </c>
      <c r="G602" s="2">
        <v>29170</v>
      </c>
      <c r="H602" s="2">
        <v>43292</v>
      </c>
      <c r="I602" t="s">
        <v>757</v>
      </c>
    </row>
    <row r="603" spans="1:9" x14ac:dyDescent="0.3">
      <c r="A603">
        <v>602</v>
      </c>
      <c r="B603" t="s">
        <v>3078</v>
      </c>
      <c r="C603" t="s">
        <v>3079</v>
      </c>
      <c r="D603" t="s">
        <v>3080</v>
      </c>
      <c r="E603" t="s">
        <v>19</v>
      </c>
      <c r="F603" t="s">
        <v>3081</v>
      </c>
      <c r="G603" s="2">
        <v>23321</v>
      </c>
      <c r="H603" s="2">
        <v>43965</v>
      </c>
      <c r="I603" t="s">
        <v>640</v>
      </c>
    </row>
    <row r="604" spans="1:9" x14ac:dyDescent="0.3">
      <c r="A604">
        <v>603</v>
      </c>
      <c r="B604" t="s">
        <v>3082</v>
      </c>
      <c r="C604" t="s">
        <v>3083</v>
      </c>
      <c r="D604" t="s">
        <v>3084</v>
      </c>
      <c r="E604" t="s">
        <v>19</v>
      </c>
      <c r="F604" t="s">
        <v>3085</v>
      </c>
      <c r="G604" s="2">
        <v>22002</v>
      </c>
      <c r="H604" s="2">
        <v>40981</v>
      </c>
      <c r="I604" t="s">
        <v>670</v>
      </c>
    </row>
    <row r="605" spans="1:9" x14ac:dyDescent="0.3">
      <c r="A605">
        <v>604</v>
      </c>
      <c r="B605" t="s">
        <v>3086</v>
      </c>
      <c r="C605" t="s">
        <v>3087</v>
      </c>
      <c r="D605" t="s">
        <v>3088</v>
      </c>
      <c r="E605" t="s">
        <v>10</v>
      </c>
      <c r="F605" t="s">
        <v>3089</v>
      </c>
      <c r="G605" s="2">
        <v>21586</v>
      </c>
      <c r="H605" s="2">
        <v>42509</v>
      </c>
      <c r="I605" t="s">
        <v>675</v>
      </c>
    </row>
    <row r="606" spans="1:9" x14ac:dyDescent="0.3">
      <c r="A606">
        <v>605</v>
      </c>
      <c r="B606" t="s">
        <v>3090</v>
      </c>
      <c r="C606" t="s">
        <v>3091</v>
      </c>
      <c r="D606" t="s">
        <v>3092</v>
      </c>
      <c r="E606" t="s">
        <v>10</v>
      </c>
      <c r="F606" t="s">
        <v>3093</v>
      </c>
      <c r="G606" s="2">
        <v>24110</v>
      </c>
      <c r="H606" s="2">
        <v>44550</v>
      </c>
      <c r="I606" t="s">
        <v>3094</v>
      </c>
    </row>
    <row r="607" spans="1:9" x14ac:dyDescent="0.3">
      <c r="A607">
        <v>606</v>
      </c>
      <c r="B607" t="s">
        <v>1982</v>
      </c>
      <c r="C607" t="s">
        <v>3095</v>
      </c>
      <c r="D607" t="s">
        <v>3096</v>
      </c>
      <c r="E607" t="s">
        <v>19</v>
      </c>
      <c r="F607" t="s">
        <v>3097</v>
      </c>
      <c r="G607" s="2">
        <v>20001</v>
      </c>
      <c r="H607" s="2">
        <v>43900</v>
      </c>
      <c r="I607" t="s">
        <v>675</v>
      </c>
    </row>
    <row r="608" spans="1:9" x14ac:dyDescent="0.3">
      <c r="A608">
        <v>607</v>
      </c>
      <c r="B608" t="s">
        <v>3098</v>
      </c>
      <c r="C608" t="s">
        <v>3099</v>
      </c>
      <c r="D608" t="s">
        <v>3100</v>
      </c>
      <c r="E608" t="s">
        <v>19</v>
      </c>
      <c r="F608" t="s">
        <v>3101</v>
      </c>
      <c r="G608" s="2">
        <v>31875</v>
      </c>
      <c r="H608" s="2">
        <v>44538</v>
      </c>
      <c r="I608" t="s">
        <v>733</v>
      </c>
    </row>
    <row r="609" spans="1:9" x14ac:dyDescent="0.3">
      <c r="A609">
        <v>608</v>
      </c>
      <c r="B609" t="s">
        <v>3102</v>
      </c>
      <c r="C609" t="s">
        <v>3103</v>
      </c>
      <c r="D609" t="s">
        <v>3104</v>
      </c>
      <c r="E609" t="s">
        <v>19</v>
      </c>
      <c r="F609" t="s">
        <v>3105</v>
      </c>
      <c r="G609" s="2">
        <v>21217</v>
      </c>
      <c r="H609" s="2">
        <v>42470</v>
      </c>
      <c r="I609" t="s">
        <v>3106</v>
      </c>
    </row>
    <row r="610" spans="1:9" x14ac:dyDescent="0.3">
      <c r="A610">
        <v>609</v>
      </c>
      <c r="B610" t="s">
        <v>3107</v>
      </c>
      <c r="C610" t="s">
        <v>3108</v>
      </c>
      <c r="D610" t="s">
        <v>3109</v>
      </c>
      <c r="E610" t="s">
        <v>10</v>
      </c>
      <c r="F610" t="s">
        <v>3110</v>
      </c>
      <c r="G610" s="2">
        <v>30967</v>
      </c>
      <c r="H610" s="2">
        <v>42361</v>
      </c>
      <c r="I610" t="s">
        <v>992</v>
      </c>
    </row>
    <row r="611" spans="1:9" x14ac:dyDescent="0.3">
      <c r="A611">
        <v>610</v>
      </c>
      <c r="B611" t="s">
        <v>3111</v>
      </c>
      <c r="C611" t="s">
        <v>3112</v>
      </c>
      <c r="D611" t="s">
        <v>3113</v>
      </c>
      <c r="E611" t="s">
        <v>10</v>
      </c>
      <c r="F611" t="s">
        <v>3114</v>
      </c>
      <c r="G611" s="2">
        <v>31047</v>
      </c>
      <c r="H611" s="2">
        <v>42002</v>
      </c>
      <c r="I611" t="s">
        <v>670</v>
      </c>
    </row>
    <row r="612" spans="1:9" x14ac:dyDescent="0.3">
      <c r="A612">
        <v>611</v>
      </c>
      <c r="B612" t="s">
        <v>3115</v>
      </c>
      <c r="C612" t="s">
        <v>3116</v>
      </c>
      <c r="D612" t="s">
        <v>3117</v>
      </c>
      <c r="E612" t="s">
        <v>19</v>
      </c>
      <c r="F612" t="s">
        <v>3118</v>
      </c>
      <c r="G612" s="2">
        <v>32031</v>
      </c>
      <c r="H612" s="2">
        <v>43857</v>
      </c>
      <c r="I612" t="s">
        <v>670</v>
      </c>
    </row>
    <row r="613" spans="1:9" x14ac:dyDescent="0.3">
      <c r="A613">
        <v>612</v>
      </c>
      <c r="B613" t="s">
        <v>3119</v>
      </c>
      <c r="C613" t="s">
        <v>3120</v>
      </c>
      <c r="D613" t="s">
        <v>3121</v>
      </c>
      <c r="E613" t="s">
        <v>19</v>
      </c>
      <c r="F613" t="s">
        <v>3122</v>
      </c>
      <c r="G613" s="2">
        <v>31451</v>
      </c>
      <c r="H613" s="2">
        <v>43093</v>
      </c>
      <c r="I613" t="s">
        <v>630</v>
      </c>
    </row>
    <row r="614" spans="1:9" x14ac:dyDescent="0.3">
      <c r="A614">
        <v>613</v>
      </c>
      <c r="B614" t="s">
        <v>3123</v>
      </c>
      <c r="C614" t="s">
        <v>3124</v>
      </c>
      <c r="D614" t="s">
        <v>3125</v>
      </c>
      <c r="E614" t="s">
        <v>19</v>
      </c>
      <c r="F614" t="s">
        <v>3126</v>
      </c>
      <c r="G614" s="2">
        <v>26489</v>
      </c>
      <c r="H614" s="2">
        <v>43980</v>
      </c>
      <c r="I614" t="s">
        <v>675</v>
      </c>
    </row>
    <row r="615" spans="1:9" x14ac:dyDescent="0.3">
      <c r="A615">
        <v>614</v>
      </c>
      <c r="B615" t="s">
        <v>3127</v>
      </c>
      <c r="C615" t="s">
        <v>3128</v>
      </c>
      <c r="D615" t="s">
        <v>3129</v>
      </c>
      <c r="E615" t="s">
        <v>19</v>
      </c>
      <c r="F615" t="s">
        <v>3130</v>
      </c>
      <c r="G615" s="2">
        <v>32542</v>
      </c>
      <c r="H615" s="2">
        <v>44453</v>
      </c>
      <c r="I615" t="s">
        <v>675</v>
      </c>
    </row>
    <row r="616" spans="1:9" x14ac:dyDescent="0.3">
      <c r="A616">
        <v>615</v>
      </c>
      <c r="B616" t="s">
        <v>1070</v>
      </c>
      <c r="C616" t="s">
        <v>3131</v>
      </c>
      <c r="D616" t="s">
        <v>3132</v>
      </c>
      <c r="E616" t="s">
        <v>19</v>
      </c>
      <c r="F616" t="s">
        <v>3133</v>
      </c>
      <c r="G616" s="2">
        <v>20909</v>
      </c>
      <c r="H616" s="2">
        <v>42558</v>
      </c>
      <c r="I616" t="s">
        <v>635</v>
      </c>
    </row>
    <row r="617" spans="1:9" x14ac:dyDescent="0.3">
      <c r="A617">
        <v>616</v>
      </c>
      <c r="B617" t="s">
        <v>3134</v>
      </c>
      <c r="C617" t="s">
        <v>3135</v>
      </c>
      <c r="D617" t="s">
        <v>3136</v>
      </c>
      <c r="E617" t="s">
        <v>10</v>
      </c>
      <c r="F617" t="s">
        <v>3137</v>
      </c>
      <c r="G617" s="2">
        <v>23872</v>
      </c>
      <c r="H617" s="2">
        <v>42976</v>
      </c>
      <c r="I617" t="s">
        <v>620</v>
      </c>
    </row>
    <row r="618" spans="1:9" x14ac:dyDescent="0.3">
      <c r="A618">
        <v>617</v>
      </c>
      <c r="B618" t="s">
        <v>3138</v>
      </c>
      <c r="C618" t="s">
        <v>3139</v>
      </c>
      <c r="D618" t="s">
        <v>3140</v>
      </c>
      <c r="E618" t="s">
        <v>10</v>
      </c>
      <c r="F618" t="s">
        <v>3141</v>
      </c>
      <c r="G618" s="2">
        <v>32311</v>
      </c>
      <c r="H618" s="2">
        <v>43839</v>
      </c>
      <c r="I618" t="s">
        <v>3142</v>
      </c>
    </row>
    <row r="619" spans="1:9" x14ac:dyDescent="0.3">
      <c r="A619">
        <v>618</v>
      </c>
      <c r="B619" t="s">
        <v>3143</v>
      </c>
      <c r="C619" t="s">
        <v>3144</v>
      </c>
      <c r="D619" t="s">
        <v>3145</v>
      </c>
      <c r="E619" t="s">
        <v>19</v>
      </c>
      <c r="F619" t="s">
        <v>3146</v>
      </c>
      <c r="G619" s="2">
        <v>28423</v>
      </c>
      <c r="H619" s="2">
        <v>41473</v>
      </c>
      <c r="I619" t="s">
        <v>733</v>
      </c>
    </row>
    <row r="620" spans="1:9" x14ac:dyDescent="0.3">
      <c r="A620">
        <v>619</v>
      </c>
      <c r="B620" t="s">
        <v>1723</v>
      </c>
      <c r="C620" t="s">
        <v>3147</v>
      </c>
      <c r="D620" t="s">
        <v>3148</v>
      </c>
      <c r="E620" t="s">
        <v>19</v>
      </c>
      <c r="F620" t="s">
        <v>3149</v>
      </c>
      <c r="G620" s="2">
        <v>20646</v>
      </c>
      <c r="H620" s="2">
        <v>43771</v>
      </c>
      <c r="I620" t="s">
        <v>625</v>
      </c>
    </row>
    <row r="621" spans="1:9" x14ac:dyDescent="0.3">
      <c r="A621">
        <v>620</v>
      </c>
      <c r="B621" t="s">
        <v>3150</v>
      </c>
      <c r="C621" t="s">
        <v>3151</v>
      </c>
      <c r="D621" t="s">
        <v>3152</v>
      </c>
      <c r="E621" t="s">
        <v>19</v>
      </c>
      <c r="F621" t="s">
        <v>3153</v>
      </c>
      <c r="G621" s="2">
        <v>21203</v>
      </c>
      <c r="H621" s="2">
        <v>43052</v>
      </c>
      <c r="I621" t="s">
        <v>706</v>
      </c>
    </row>
    <row r="622" spans="1:9" x14ac:dyDescent="0.3">
      <c r="A622">
        <v>621</v>
      </c>
      <c r="B622" t="s">
        <v>3154</v>
      </c>
      <c r="C622" t="s">
        <v>3155</v>
      </c>
      <c r="D622" t="s">
        <v>3156</v>
      </c>
      <c r="E622" t="s">
        <v>10</v>
      </c>
      <c r="F622" t="s">
        <v>3157</v>
      </c>
      <c r="G622" s="2">
        <v>23215</v>
      </c>
      <c r="H622" s="2">
        <v>41684</v>
      </c>
      <c r="I622" t="s">
        <v>733</v>
      </c>
    </row>
    <row r="623" spans="1:9" x14ac:dyDescent="0.3">
      <c r="A623">
        <v>622</v>
      </c>
      <c r="B623" t="s">
        <v>3158</v>
      </c>
      <c r="C623" t="s">
        <v>3159</v>
      </c>
      <c r="D623" t="s">
        <v>3160</v>
      </c>
      <c r="E623" t="s">
        <v>19</v>
      </c>
      <c r="F623" t="s">
        <v>3161</v>
      </c>
      <c r="G623" s="2">
        <v>30672</v>
      </c>
      <c r="H623" s="2">
        <v>41544</v>
      </c>
      <c r="I623" t="s">
        <v>670</v>
      </c>
    </row>
    <row r="624" spans="1:9" x14ac:dyDescent="0.3">
      <c r="A624">
        <v>623</v>
      </c>
      <c r="B624" t="s">
        <v>3162</v>
      </c>
      <c r="C624" t="s">
        <v>3163</v>
      </c>
      <c r="D624" t="s">
        <v>3164</v>
      </c>
      <c r="E624" t="s">
        <v>10</v>
      </c>
      <c r="F624" t="s">
        <v>3165</v>
      </c>
      <c r="G624" s="2">
        <v>28228</v>
      </c>
      <c r="H624" s="2">
        <v>41021</v>
      </c>
      <c r="I624" t="s">
        <v>635</v>
      </c>
    </row>
    <row r="625" spans="1:9" x14ac:dyDescent="0.3">
      <c r="A625">
        <v>624</v>
      </c>
      <c r="B625" t="s">
        <v>3166</v>
      </c>
      <c r="C625" t="s">
        <v>3167</v>
      </c>
      <c r="D625" t="s">
        <v>3168</v>
      </c>
      <c r="E625" t="s">
        <v>19</v>
      </c>
      <c r="F625" t="s">
        <v>3169</v>
      </c>
      <c r="G625" s="2">
        <v>28398</v>
      </c>
      <c r="H625" s="2">
        <v>42187</v>
      </c>
      <c r="I625" t="s">
        <v>1660</v>
      </c>
    </row>
    <row r="626" spans="1:9" x14ac:dyDescent="0.3">
      <c r="A626">
        <v>625</v>
      </c>
      <c r="B626" t="s">
        <v>3170</v>
      </c>
      <c r="C626" t="s">
        <v>3171</v>
      </c>
      <c r="D626" t="s">
        <v>3172</v>
      </c>
      <c r="E626" t="s">
        <v>19</v>
      </c>
      <c r="F626" t="s">
        <v>3173</v>
      </c>
      <c r="G626" s="2">
        <v>27290</v>
      </c>
      <c r="H626" s="2">
        <v>43080</v>
      </c>
      <c r="I626" t="s">
        <v>635</v>
      </c>
    </row>
    <row r="627" spans="1:9" x14ac:dyDescent="0.3">
      <c r="A627">
        <v>626</v>
      </c>
      <c r="B627" t="s">
        <v>3174</v>
      </c>
      <c r="C627" t="s">
        <v>3175</v>
      </c>
      <c r="D627" t="s">
        <v>3176</v>
      </c>
      <c r="E627" t="s">
        <v>10</v>
      </c>
      <c r="F627" t="s">
        <v>3177</v>
      </c>
      <c r="G627" s="2">
        <v>18733</v>
      </c>
      <c r="H627" s="2">
        <v>41624</v>
      </c>
      <c r="I627" t="s">
        <v>1517</v>
      </c>
    </row>
    <row r="628" spans="1:9" x14ac:dyDescent="0.3">
      <c r="A628">
        <v>627</v>
      </c>
      <c r="B628" t="s">
        <v>3178</v>
      </c>
      <c r="C628" t="s">
        <v>3179</v>
      </c>
      <c r="D628" t="s">
        <v>3180</v>
      </c>
      <c r="E628" t="s">
        <v>19</v>
      </c>
      <c r="F628" t="s">
        <v>3181</v>
      </c>
      <c r="G628" s="2">
        <v>24299</v>
      </c>
      <c r="H628" s="2">
        <v>42131</v>
      </c>
      <c r="I628" t="s">
        <v>733</v>
      </c>
    </row>
    <row r="629" spans="1:9" x14ac:dyDescent="0.3">
      <c r="A629">
        <v>628</v>
      </c>
      <c r="B629" t="s">
        <v>3182</v>
      </c>
      <c r="C629" t="s">
        <v>3183</v>
      </c>
      <c r="D629" t="s">
        <v>3184</v>
      </c>
      <c r="E629" t="s">
        <v>19</v>
      </c>
      <c r="F629" t="s">
        <v>3185</v>
      </c>
      <c r="G629" s="2">
        <v>21956</v>
      </c>
      <c r="H629" s="2">
        <v>42084</v>
      </c>
      <c r="I629" t="s">
        <v>1614</v>
      </c>
    </row>
    <row r="630" spans="1:9" x14ac:dyDescent="0.3">
      <c r="A630">
        <v>629</v>
      </c>
      <c r="B630" t="s">
        <v>3186</v>
      </c>
      <c r="C630" t="s">
        <v>3187</v>
      </c>
      <c r="D630" t="s">
        <v>3188</v>
      </c>
      <c r="E630" t="s">
        <v>19</v>
      </c>
      <c r="F630" t="s">
        <v>3189</v>
      </c>
      <c r="G630" s="2">
        <v>25983</v>
      </c>
      <c r="H630" s="2">
        <v>44524</v>
      </c>
      <c r="I630" t="s">
        <v>635</v>
      </c>
    </row>
    <row r="631" spans="1:9" x14ac:dyDescent="0.3">
      <c r="A631">
        <v>630</v>
      </c>
      <c r="B631" t="s">
        <v>3190</v>
      </c>
      <c r="C631" t="s">
        <v>3191</v>
      </c>
      <c r="D631" t="s">
        <v>3192</v>
      </c>
      <c r="E631" t="s">
        <v>10</v>
      </c>
      <c r="F631" t="s">
        <v>3193</v>
      </c>
      <c r="G631" s="2">
        <v>20698</v>
      </c>
      <c r="H631" s="2">
        <v>43185</v>
      </c>
      <c r="I631" t="s">
        <v>762</v>
      </c>
    </row>
    <row r="632" spans="1:9" x14ac:dyDescent="0.3">
      <c r="A632">
        <v>631</v>
      </c>
      <c r="B632" t="s">
        <v>3194</v>
      </c>
      <c r="C632" t="s">
        <v>3195</v>
      </c>
      <c r="D632" t="s">
        <v>3196</v>
      </c>
      <c r="E632" t="s">
        <v>19</v>
      </c>
      <c r="F632" t="s">
        <v>3197</v>
      </c>
      <c r="G632" s="2">
        <v>20234</v>
      </c>
      <c r="H632" s="2">
        <v>42723</v>
      </c>
      <c r="I632" t="s">
        <v>670</v>
      </c>
    </row>
    <row r="633" spans="1:9" x14ac:dyDescent="0.3">
      <c r="A633">
        <v>632</v>
      </c>
      <c r="B633" t="s">
        <v>382</v>
      </c>
      <c r="C633" t="s">
        <v>3198</v>
      </c>
      <c r="D633" t="s">
        <v>3199</v>
      </c>
      <c r="E633" t="s">
        <v>10</v>
      </c>
      <c r="F633" t="s">
        <v>3200</v>
      </c>
      <c r="G633" s="2">
        <v>31491</v>
      </c>
      <c r="H633" s="2">
        <v>43586</v>
      </c>
      <c r="I633" t="s">
        <v>2035</v>
      </c>
    </row>
    <row r="634" spans="1:9" x14ac:dyDescent="0.3">
      <c r="A634">
        <v>633</v>
      </c>
      <c r="B634" t="s">
        <v>3201</v>
      </c>
      <c r="C634" t="s">
        <v>3202</v>
      </c>
      <c r="D634" t="s">
        <v>3203</v>
      </c>
      <c r="E634" t="s">
        <v>19</v>
      </c>
      <c r="F634" t="s">
        <v>3204</v>
      </c>
      <c r="G634" s="2">
        <v>28176</v>
      </c>
      <c r="H634" s="2">
        <v>43088</v>
      </c>
      <c r="I634" t="s">
        <v>675</v>
      </c>
    </row>
    <row r="635" spans="1:9" x14ac:dyDescent="0.3">
      <c r="A635">
        <v>634</v>
      </c>
      <c r="B635" t="s">
        <v>3205</v>
      </c>
      <c r="C635" t="s">
        <v>3206</v>
      </c>
      <c r="D635" t="s">
        <v>3207</v>
      </c>
      <c r="E635" t="s">
        <v>19</v>
      </c>
      <c r="F635" t="s">
        <v>3208</v>
      </c>
      <c r="G635" s="2">
        <v>22224</v>
      </c>
      <c r="H635" s="2">
        <v>43869</v>
      </c>
      <c r="I635" t="s">
        <v>675</v>
      </c>
    </row>
    <row r="636" spans="1:9" x14ac:dyDescent="0.3">
      <c r="A636">
        <v>635</v>
      </c>
      <c r="B636" t="s">
        <v>1235</v>
      </c>
      <c r="C636" t="s">
        <v>3209</v>
      </c>
      <c r="D636" t="s">
        <v>3210</v>
      </c>
      <c r="E636" t="s">
        <v>10</v>
      </c>
      <c r="F636" t="s">
        <v>3211</v>
      </c>
      <c r="G636" s="2">
        <v>24616</v>
      </c>
      <c r="H636" s="2">
        <v>41653</v>
      </c>
      <c r="I636" t="s">
        <v>3212</v>
      </c>
    </row>
    <row r="637" spans="1:9" x14ac:dyDescent="0.3">
      <c r="A637">
        <v>636</v>
      </c>
      <c r="B637" t="s">
        <v>3213</v>
      </c>
      <c r="C637" t="s">
        <v>3214</v>
      </c>
      <c r="D637" t="s">
        <v>3215</v>
      </c>
      <c r="E637" t="s">
        <v>10</v>
      </c>
      <c r="F637" t="s">
        <v>3216</v>
      </c>
      <c r="G637" s="2">
        <v>30330</v>
      </c>
      <c r="H637" s="2">
        <v>43153</v>
      </c>
      <c r="I637" t="s">
        <v>814</v>
      </c>
    </row>
    <row r="638" spans="1:9" x14ac:dyDescent="0.3">
      <c r="A638">
        <v>637</v>
      </c>
      <c r="B638" t="s">
        <v>3217</v>
      </c>
      <c r="C638" t="s">
        <v>3218</v>
      </c>
      <c r="D638" t="s">
        <v>3219</v>
      </c>
      <c r="E638" t="s">
        <v>10</v>
      </c>
      <c r="F638" t="s">
        <v>3220</v>
      </c>
      <c r="G638" s="2">
        <v>23868</v>
      </c>
      <c r="H638" s="2">
        <v>41447</v>
      </c>
      <c r="I638" t="s">
        <v>670</v>
      </c>
    </row>
    <row r="639" spans="1:9" x14ac:dyDescent="0.3">
      <c r="A639">
        <v>638</v>
      </c>
      <c r="B639" t="s">
        <v>3221</v>
      </c>
      <c r="C639" t="s">
        <v>3222</v>
      </c>
      <c r="D639" t="s">
        <v>3223</v>
      </c>
      <c r="E639" t="s">
        <v>19</v>
      </c>
      <c r="F639" t="s">
        <v>3224</v>
      </c>
      <c r="G639" s="2">
        <v>19777</v>
      </c>
      <c r="H639" s="2">
        <v>41733</v>
      </c>
      <c r="I639" t="s">
        <v>747</v>
      </c>
    </row>
    <row r="640" spans="1:9" x14ac:dyDescent="0.3">
      <c r="A640">
        <v>639</v>
      </c>
      <c r="B640" t="s">
        <v>3225</v>
      </c>
      <c r="C640" t="s">
        <v>3226</v>
      </c>
      <c r="D640" t="s">
        <v>3227</v>
      </c>
      <c r="E640" t="s">
        <v>10</v>
      </c>
      <c r="F640" t="s">
        <v>3228</v>
      </c>
      <c r="G640" s="2">
        <v>31851</v>
      </c>
      <c r="H640" s="2">
        <v>44476</v>
      </c>
      <c r="I640" t="s">
        <v>715</v>
      </c>
    </row>
    <row r="641" spans="1:9" x14ac:dyDescent="0.3">
      <c r="A641">
        <v>640</v>
      </c>
      <c r="B641" t="s">
        <v>3229</v>
      </c>
      <c r="C641" t="s">
        <v>3230</v>
      </c>
      <c r="D641" t="s">
        <v>3231</v>
      </c>
      <c r="E641" t="s">
        <v>10</v>
      </c>
      <c r="F641" t="s">
        <v>3232</v>
      </c>
      <c r="G641" s="2">
        <v>25798</v>
      </c>
      <c r="H641" s="2">
        <v>43545</v>
      </c>
      <c r="I641" t="s">
        <v>1218</v>
      </c>
    </row>
    <row r="642" spans="1:9" x14ac:dyDescent="0.3">
      <c r="A642">
        <v>641</v>
      </c>
      <c r="B642" t="s">
        <v>3233</v>
      </c>
      <c r="C642" t="s">
        <v>3234</v>
      </c>
      <c r="D642" t="s">
        <v>3235</v>
      </c>
      <c r="E642" t="s">
        <v>10</v>
      </c>
      <c r="F642" t="s">
        <v>3236</v>
      </c>
      <c r="G642" s="2">
        <v>31624</v>
      </c>
      <c r="H642" s="2">
        <v>43439</v>
      </c>
      <c r="I642" t="s">
        <v>620</v>
      </c>
    </row>
    <row r="643" spans="1:9" x14ac:dyDescent="0.3">
      <c r="A643">
        <v>642</v>
      </c>
      <c r="B643" t="s">
        <v>3237</v>
      </c>
      <c r="C643" t="s">
        <v>3238</v>
      </c>
      <c r="D643" t="s">
        <v>3239</v>
      </c>
      <c r="E643" t="s">
        <v>19</v>
      </c>
      <c r="F643" t="s">
        <v>3240</v>
      </c>
      <c r="G643" s="2">
        <v>29143</v>
      </c>
      <c r="H643" s="2">
        <v>44186</v>
      </c>
      <c r="I643" t="s">
        <v>675</v>
      </c>
    </row>
    <row r="644" spans="1:9" x14ac:dyDescent="0.3">
      <c r="A644">
        <v>643</v>
      </c>
      <c r="B644" t="s">
        <v>3241</v>
      </c>
      <c r="C644" t="s">
        <v>3242</v>
      </c>
      <c r="D644" t="s">
        <v>3243</v>
      </c>
      <c r="E644" t="s">
        <v>19</v>
      </c>
      <c r="F644" t="s">
        <v>3244</v>
      </c>
      <c r="G644" s="2">
        <v>23676</v>
      </c>
      <c r="H644" s="2">
        <v>41937</v>
      </c>
      <c r="I644" t="s">
        <v>1890</v>
      </c>
    </row>
    <row r="645" spans="1:9" x14ac:dyDescent="0.3">
      <c r="A645">
        <v>644</v>
      </c>
      <c r="B645" t="s">
        <v>3245</v>
      </c>
      <c r="C645" t="s">
        <v>3246</v>
      </c>
      <c r="D645" t="s">
        <v>3247</v>
      </c>
      <c r="E645" t="s">
        <v>19</v>
      </c>
      <c r="F645" t="s">
        <v>3248</v>
      </c>
      <c r="G645" s="2">
        <v>20157</v>
      </c>
      <c r="H645" s="2">
        <v>41671</v>
      </c>
      <c r="I645" t="s">
        <v>814</v>
      </c>
    </row>
    <row r="646" spans="1:9" x14ac:dyDescent="0.3">
      <c r="A646">
        <v>645</v>
      </c>
      <c r="B646" t="s">
        <v>2120</v>
      </c>
      <c r="C646" t="s">
        <v>3249</v>
      </c>
      <c r="D646" t="s">
        <v>3250</v>
      </c>
      <c r="E646" t="s">
        <v>19</v>
      </c>
      <c r="F646" t="s">
        <v>3251</v>
      </c>
      <c r="G646" s="2">
        <v>18770</v>
      </c>
      <c r="H646" s="2">
        <v>41718</v>
      </c>
      <c r="I646" t="s">
        <v>1778</v>
      </c>
    </row>
    <row r="647" spans="1:9" x14ac:dyDescent="0.3">
      <c r="A647">
        <v>646</v>
      </c>
      <c r="B647" t="s">
        <v>3252</v>
      </c>
      <c r="C647" t="s">
        <v>3253</v>
      </c>
      <c r="D647" t="s">
        <v>3254</v>
      </c>
      <c r="E647" t="s">
        <v>19</v>
      </c>
      <c r="F647" t="s">
        <v>3255</v>
      </c>
      <c r="G647" s="2">
        <v>26859</v>
      </c>
      <c r="H647" s="2">
        <v>41251</v>
      </c>
      <c r="I647" t="s">
        <v>762</v>
      </c>
    </row>
    <row r="648" spans="1:9" x14ac:dyDescent="0.3">
      <c r="A648">
        <v>647</v>
      </c>
      <c r="B648" t="s">
        <v>3256</v>
      </c>
      <c r="C648" t="s">
        <v>3257</v>
      </c>
      <c r="D648" t="s">
        <v>3258</v>
      </c>
      <c r="E648" t="s">
        <v>10</v>
      </c>
      <c r="F648" t="s">
        <v>3259</v>
      </c>
      <c r="G648" s="2">
        <v>27588</v>
      </c>
      <c r="H648" s="2">
        <v>44112</v>
      </c>
      <c r="I648" t="s">
        <v>1627</v>
      </c>
    </row>
    <row r="649" spans="1:9" x14ac:dyDescent="0.3">
      <c r="A649">
        <v>648</v>
      </c>
      <c r="B649" t="s">
        <v>3260</v>
      </c>
      <c r="C649" t="s">
        <v>3261</v>
      </c>
      <c r="D649" t="s">
        <v>3262</v>
      </c>
      <c r="E649" t="s">
        <v>19</v>
      </c>
      <c r="F649" t="s">
        <v>3263</v>
      </c>
      <c r="G649" s="2">
        <v>30394</v>
      </c>
      <c r="H649" s="2">
        <v>42047</v>
      </c>
      <c r="I649" t="s">
        <v>675</v>
      </c>
    </row>
    <row r="650" spans="1:9" x14ac:dyDescent="0.3">
      <c r="A650">
        <v>649</v>
      </c>
      <c r="B650" t="s">
        <v>3264</v>
      </c>
      <c r="C650" t="s">
        <v>3265</v>
      </c>
      <c r="D650" t="s">
        <v>3266</v>
      </c>
      <c r="E650" t="s">
        <v>10</v>
      </c>
      <c r="F650" t="s">
        <v>3267</v>
      </c>
      <c r="G650" s="2">
        <v>23693</v>
      </c>
      <c r="H650" s="2">
        <v>43102</v>
      </c>
      <c r="I650" t="s">
        <v>733</v>
      </c>
    </row>
    <row r="651" spans="1:9" x14ac:dyDescent="0.3">
      <c r="A651">
        <v>650</v>
      </c>
      <c r="B651" t="s">
        <v>3268</v>
      </c>
      <c r="C651" t="s">
        <v>3269</v>
      </c>
      <c r="D651" t="s">
        <v>3270</v>
      </c>
      <c r="E651" t="s">
        <v>10</v>
      </c>
      <c r="F651" t="s">
        <v>3271</v>
      </c>
      <c r="G651" s="2">
        <v>26913</v>
      </c>
      <c r="H651" s="2">
        <v>41789</v>
      </c>
      <c r="I651" t="s">
        <v>855</v>
      </c>
    </row>
    <row r="652" spans="1:9" x14ac:dyDescent="0.3">
      <c r="A652">
        <v>651</v>
      </c>
      <c r="B652" t="s">
        <v>3272</v>
      </c>
      <c r="C652" t="s">
        <v>3273</v>
      </c>
      <c r="D652" t="s">
        <v>3274</v>
      </c>
      <c r="E652" t="s">
        <v>19</v>
      </c>
      <c r="F652" t="s">
        <v>3275</v>
      </c>
      <c r="G652" s="2">
        <v>19104</v>
      </c>
      <c r="H652" s="2">
        <v>43571</v>
      </c>
      <c r="I652" t="s">
        <v>620</v>
      </c>
    </row>
    <row r="653" spans="1:9" x14ac:dyDescent="0.3">
      <c r="A653">
        <v>652</v>
      </c>
      <c r="B653" t="s">
        <v>3276</v>
      </c>
      <c r="C653" t="s">
        <v>3277</v>
      </c>
      <c r="D653" t="s">
        <v>3278</v>
      </c>
      <c r="E653" t="s">
        <v>10</v>
      </c>
      <c r="F653" t="s">
        <v>3279</v>
      </c>
      <c r="G653" s="2">
        <v>19801</v>
      </c>
      <c r="H653" s="2">
        <v>41047</v>
      </c>
      <c r="I653" t="s">
        <v>670</v>
      </c>
    </row>
    <row r="654" spans="1:9" x14ac:dyDescent="0.3">
      <c r="A654">
        <v>653</v>
      </c>
      <c r="B654" t="s">
        <v>3280</v>
      </c>
      <c r="C654" t="s">
        <v>3281</v>
      </c>
      <c r="D654" t="s">
        <v>3282</v>
      </c>
      <c r="E654" t="s">
        <v>10</v>
      </c>
      <c r="F654" t="s">
        <v>3283</v>
      </c>
      <c r="G654" s="2">
        <v>19104</v>
      </c>
      <c r="H654" s="2">
        <v>42888</v>
      </c>
      <c r="I654" t="s">
        <v>715</v>
      </c>
    </row>
    <row r="655" spans="1:9" x14ac:dyDescent="0.3">
      <c r="A655">
        <v>654</v>
      </c>
      <c r="B655" t="s">
        <v>3284</v>
      </c>
      <c r="C655" t="s">
        <v>3285</v>
      </c>
      <c r="D655" t="s">
        <v>3286</v>
      </c>
      <c r="E655" t="s">
        <v>10</v>
      </c>
      <c r="F655" t="s">
        <v>3287</v>
      </c>
      <c r="G655" s="2">
        <v>20010</v>
      </c>
      <c r="H655" s="2">
        <v>41173</v>
      </c>
      <c r="I655" t="s">
        <v>675</v>
      </c>
    </row>
    <row r="656" spans="1:9" x14ac:dyDescent="0.3">
      <c r="A656">
        <v>655</v>
      </c>
      <c r="B656" t="s">
        <v>3288</v>
      </c>
      <c r="C656" t="s">
        <v>3289</v>
      </c>
      <c r="D656" t="s">
        <v>3290</v>
      </c>
      <c r="E656" t="s">
        <v>19</v>
      </c>
      <c r="F656" t="s">
        <v>3291</v>
      </c>
      <c r="G656" s="2">
        <v>27420</v>
      </c>
      <c r="H656" s="2">
        <v>40921</v>
      </c>
      <c r="I656" t="s">
        <v>675</v>
      </c>
    </row>
    <row r="657" spans="1:9" x14ac:dyDescent="0.3">
      <c r="A657">
        <v>656</v>
      </c>
      <c r="B657" t="s">
        <v>3292</v>
      </c>
      <c r="C657" t="s">
        <v>3293</v>
      </c>
      <c r="D657" t="s">
        <v>3294</v>
      </c>
      <c r="E657" t="s">
        <v>19</v>
      </c>
      <c r="F657" t="s">
        <v>3295</v>
      </c>
      <c r="G657" s="2">
        <v>21134</v>
      </c>
      <c r="H657" s="2">
        <v>43758</v>
      </c>
      <c r="I657" t="s">
        <v>720</v>
      </c>
    </row>
    <row r="658" spans="1:9" x14ac:dyDescent="0.3">
      <c r="A658">
        <v>657</v>
      </c>
      <c r="B658" t="s">
        <v>3296</v>
      </c>
      <c r="C658" t="s">
        <v>3297</v>
      </c>
      <c r="D658" t="s">
        <v>3298</v>
      </c>
      <c r="E658" t="s">
        <v>19</v>
      </c>
      <c r="F658" t="s">
        <v>3299</v>
      </c>
      <c r="G658" s="2">
        <v>20554</v>
      </c>
      <c r="H658" s="2">
        <v>43402</v>
      </c>
      <c r="I658" t="s">
        <v>733</v>
      </c>
    </row>
    <row r="659" spans="1:9" x14ac:dyDescent="0.3">
      <c r="A659">
        <v>658</v>
      </c>
      <c r="B659" t="s">
        <v>3300</v>
      </c>
      <c r="C659" t="s">
        <v>3301</v>
      </c>
      <c r="D659" t="s">
        <v>3302</v>
      </c>
      <c r="E659" t="s">
        <v>19</v>
      </c>
      <c r="F659" t="s">
        <v>3303</v>
      </c>
      <c r="G659" s="2">
        <v>19499</v>
      </c>
      <c r="H659" s="2">
        <v>43775</v>
      </c>
      <c r="I659" t="s">
        <v>1890</v>
      </c>
    </row>
    <row r="660" spans="1:9" x14ac:dyDescent="0.3">
      <c r="A660">
        <v>659</v>
      </c>
      <c r="B660" t="s">
        <v>3304</v>
      </c>
      <c r="C660" t="s">
        <v>3305</v>
      </c>
      <c r="D660" t="s">
        <v>3306</v>
      </c>
      <c r="E660" t="s">
        <v>19</v>
      </c>
      <c r="F660" t="s">
        <v>3307</v>
      </c>
      <c r="G660" s="2">
        <v>19914</v>
      </c>
      <c r="H660" s="2">
        <v>41268</v>
      </c>
      <c r="I660" t="s">
        <v>670</v>
      </c>
    </row>
    <row r="661" spans="1:9" x14ac:dyDescent="0.3">
      <c r="A661">
        <v>660</v>
      </c>
      <c r="B661" t="s">
        <v>3308</v>
      </c>
      <c r="C661" t="s">
        <v>3309</v>
      </c>
      <c r="D661" t="s">
        <v>3310</v>
      </c>
      <c r="E661" t="s">
        <v>10</v>
      </c>
      <c r="F661" t="s">
        <v>3311</v>
      </c>
      <c r="G661" s="2">
        <v>29677</v>
      </c>
      <c r="H661" s="2">
        <v>41973</v>
      </c>
      <c r="I661" t="s">
        <v>670</v>
      </c>
    </row>
    <row r="662" spans="1:9" x14ac:dyDescent="0.3">
      <c r="A662">
        <v>661</v>
      </c>
      <c r="B662" t="s">
        <v>3312</v>
      </c>
      <c r="C662" t="s">
        <v>3313</v>
      </c>
      <c r="D662" t="s">
        <v>3314</v>
      </c>
      <c r="E662" t="s">
        <v>10</v>
      </c>
      <c r="F662" t="s">
        <v>3315</v>
      </c>
      <c r="G662" s="2">
        <v>29979</v>
      </c>
      <c r="H662" s="2">
        <v>40909</v>
      </c>
      <c r="I662" t="s">
        <v>894</v>
      </c>
    </row>
    <row r="663" spans="1:9" x14ac:dyDescent="0.3">
      <c r="A663">
        <v>662</v>
      </c>
      <c r="B663" t="s">
        <v>3316</v>
      </c>
      <c r="C663" t="s">
        <v>3317</v>
      </c>
      <c r="D663" t="s">
        <v>3318</v>
      </c>
      <c r="E663" t="s">
        <v>19</v>
      </c>
      <c r="F663" t="s">
        <v>3319</v>
      </c>
      <c r="G663" s="2">
        <v>31485</v>
      </c>
      <c r="H663" s="2">
        <v>42593</v>
      </c>
      <c r="I663" t="s">
        <v>1409</v>
      </c>
    </row>
    <row r="664" spans="1:9" x14ac:dyDescent="0.3">
      <c r="A664">
        <v>663</v>
      </c>
      <c r="B664" t="s">
        <v>3320</v>
      </c>
      <c r="C664" t="s">
        <v>3321</v>
      </c>
      <c r="D664" t="s">
        <v>3322</v>
      </c>
      <c r="E664" t="s">
        <v>10</v>
      </c>
      <c r="F664" t="s">
        <v>3323</v>
      </c>
      <c r="G664" s="2">
        <v>18495</v>
      </c>
      <c r="H664" s="2">
        <v>43617</v>
      </c>
      <c r="I664" t="s">
        <v>1689</v>
      </c>
    </row>
    <row r="665" spans="1:9" x14ac:dyDescent="0.3">
      <c r="A665">
        <v>664</v>
      </c>
      <c r="B665" t="s">
        <v>3324</v>
      </c>
      <c r="C665" t="s">
        <v>3325</v>
      </c>
      <c r="D665" t="s">
        <v>3326</v>
      </c>
      <c r="E665" t="s">
        <v>19</v>
      </c>
      <c r="F665" t="s">
        <v>3327</v>
      </c>
      <c r="G665" s="2">
        <v>19164</v>
      </c>
      <c r="H665" s="2">
        <v>41262</v>
      </c>
      <c r="I665" t="s">
        <v>670</v>
      </c>
    </row>
    <row r="666" spans="1:9" x14ac:dyDescent="0.3">
      <c r="A666">
        <v>665</v>
      </c>
      <c r="B666" t="s">
        <v>3328</v>
      </c>
      <c r="C666" t="s">
        <v>3329</v>
      </c>
      <c r="D666" t="s">
        <v>3330</v>
      </c>
      <c r="E666" t="s">
        <v>10</v>
      </c>
      <c r="F666" t="s">
        <v>3331</v>
      </c>
      <c r="G666" s="2">
        <v>18375</v>
      </c>
      <c r="H666" s="2">
        <v>42621</v>
      </c>
      <c r="I666" t="s">
        <v>775</v>
      </c>
    </row>
    <row r="667" spans="1:9" x14ac:dyDescent="0.3">
      <c r="A667">
        <v>666</v>
      </c>
      <c r="B667" t="s">
        <v>3332</v>
      </c>
      <c r="C667" t="s">
        <v>3333</v>
      </c>
      <c r="D667" t="s">
        <v>3334</v>
      </c>
      <c r="E667" t="s">
        <v>10</v>
      </c>
      <c r="F667" t="s">
        <v>3335</v>
      </c>
      <c r="G667" s="2">
        <v>24718</v>
      </c>
      <c r="H667" s="2">
        <v>44553</v>
      </c>
      <c r="I667" t="s">
        <v>733</v>
      </c>
    </row>
    <row r="668" spans="1:9" x14ac:dyDescent="0.3">
      <c r="A668">
        <v>667</v>
      </c>
      <c r="B668" t="s">
        <v>1385</v>
      </c>
      <c r="C668" t="s">
        <v>3336</v>
      </c>
      <c r="D668" t="s">
        <v>3337</v>
      </c>
      <c r="E668" t="s">
        <v>19</v>
      </c>
      <c r="F668" t="s">
        <v>3338</v>
      </c>
      <c r="G668" s="2">
        <v>29455</v>
      </c>
      <c r="H668" s="2">
        <v>43101</v>
      </c>
      <c r="I668" t="s">
        <v>670</v>
      </c>
    </row>
    <row r="669" spans="1:9" x14ac:dyDescent="0.3">
      <c r="A669">
        <v>668</v>
      </c>
      <c r="B669" t="s">
        <v>3339</v>
      </c>
      <c r="C669" t="s">
        <v>3340</v>
      </c>
      <c r="D669" t="s">
        <v>3341</v>
      </c>
      <c r="E669" t="s">
        <v>10</v>
      </c>
      <c r="F669" t="s">
        <v>3342</v>
      </c>
      <c r="G669" s="2">
        <v>27932</v>
      </c>
      <c r="H669" s="2">
        <v>42850</v>
      </c>
      <c r="I669" t="s">
        <v>3343</v>
      </c>
    </row>
    <row r="670" spans="1:9" x14ac:dyDescent="0.3">
      <c r="A670">
        <v>669</v>
      </c>
      <c r="B670" t="s">
        <v>2915</v>
      </c>
      <c r="C670" t="s">
        <v>3344</v>
      </c>
      <c r="D670" t="s">
        <v>3345</v>
      </c>
      <c r="E670" t="s">
        <v>10</v>
      </c>
      <c r="F670" t="s">
        <v>3346</v>
      </c>
      <c r="G670" s="2">
        <v>23272</v>
      </c>
      <c r="H670" s="2">
        <v>44376</v>
      </c>
      <c r="I670" t="s">
        <v>3347</v>
      </c>
    </row>
    <row r="671" spans="1:9" x14ac:dyDescent="0.3">
      <c r="A671">
        <v>670</v>
      </c>
      <c r="B671" t="s">
        <v>3348</v>
      </c>
      <c r="C671" t="s">
        <v>3349</v>
      </c>
      <c r="D671" t="s">
        <v>3350</v>
      </c>
      <c r="E671" t="s">
        <v>10</v>
      </c>
      <c r="F671" t="s">
        <v>3351</v>
      </c>
      <c r="G671" s="2">
        <v>28836</v>
      </c>
      <c r="H671" s="2">
        <v>42098</v>
      </c>
      <c r="I671" t="s">
        <v>1185</v>
      </c>
    </row>
    <row r="672" spans="1:9" x14ac:dyDescent="0.3">
      <c r="A672">
        <v>671</v>
      </c>
      <c r="B672" t="s">
        <v>3352</v>
      </c>
      <c r="C672" t="s">
        <v>3353</v>
      </c>
      <c r="D672" t="s">
        <v>3354</v>
      </c>
      <c r="E672" t="s">
        <v>19</v>
      </c>
      <c r="F672" t="s">
        <v>3355</v>
      </c>
      <c r="G672" s="2">
        <v>32555</v>
      </c>
      <c r="H672" s="2">
        <v>41820</v>
      </c>
      <c r="I672" t="s">
        <v>3356</v>
      </c>
    </row>
    <row r="673" spans="1:9" x14ac:dyDescent="0.3">
      <c r="A673">
        <v>672</v>
      </c>
      <c r="B673" t="s">
        <v>3357</v>
      </c>
      <c r="C673" t="s">
        <v>3358</v>
      </c>
      <c r="D673" t="s">
        <v>3359</v>
      </c>
      <c r="E673" t="s">
        <v>19</v>
      </c>
      <c r="F673" t="s">
        <v>3360</v>
      </c>
      <c r="G673" s="2">
        <v>20387</v>
      </c>
      <c r="H673" s="2">
        <v>42541</v>
      </c>
      <c r="I673" t="s">
        <v>670</v>
      </c>
    </row>
    <row r="674" spans="1:9" x14ac:dyDescent="0.3">
      <c r="A674">
        <v>673</v>
      </c>
      <c r="B674" t="s">
        <v>3361</v>
      </c>
      <c r="C674" t="s">
        <v>3362</v>
      </c>
      <c r="D674" t="s">
        <v>3363</v>
      </c>
      <c r="E674" t="s">
        <v>19</v>
      </c>
      <c r="F674" t="s">
        <v>3364</v>
      </c>
      <c r="G674" s="2">
        <v>22999</v>
      </c>
      <c r="H674" s="2">
        <v>43501</v>
      </c>
      <c r="I674" t="s">
        <v>894</v>
      </c>
    </row>
    <row r="675" spans="1:9" x14ac:dyDescent="0.3">
      <c r="A675">
        <v>674</v>
      </c>
      <c r="B675" t="s">
        <v>2840</v>
      </c>
      <c r="C675" t="s">
        <v>3365</v>
      </c>
      <c r="D675" t="s">
        <v>3366</v>
      </c>
      <c r="E675" t="s">
        <v>10</v>
      </c>
      <c r="F675" t="s">
        <v>3367</v>
      </c>
      <c r="G675" s="2">
        <v>28027</v>
      </c>
      <c r="H675" s="2">
        <v>43111</v>
      </c>
      <c r="I675" t="s">
        <v>670</v>
      </c>
    </row>
    <row r="676" spans="1:9" x14ac:dyDescent="0.3">
      <c r="A676">
        <v>675</v>
      </c>
      <c r="B676" t="s">
        <v>3368</v>
      </c>
      <c r="C676" t="s">
        <v>191</v>
      </c>
      <c r="D676" t="s">
        <v>3369</v>
      </c>
      <c r="E676" t="s">
        <v>10</v>
      </c>
      <c r="F676" t="s">
        <v>3370</v>
      </c>
      <c r="G676" s="2">
        <v>32390</v>
      </c>
      <c r="H676" s="2">
        <v>43361</v>
      </c>
      <c r="I676" t="s">
        <v>670</v>
      </c>
    </row>
    <row r="677" spans="1:9" x14ac:dyDescent="0.3">
      <c r="A677">
        <v>676</v>
      </c>
      <c r="B677" t="s">
        <v>626</v>
      </c>
      <c r="C677" t="s">
        <v>3371</v>
      </c>
      <c r="D677" t="s">
        <v>3372</v>
      </c>
      <c r="E677" t="s">
        <v>19</v>
      </c>
      <c r="F677" t="s">
        <v>3373</v>
      </c>
      <c r="G677" s="2">
        <v>19056</v>
      </c>
      <c r="H677" s="2">
        <v>43101</v>
      </c>
      <c r="I677" t="s">
        <v>630</v>
      </c>
    </row>
    <row r="678" spans="1:9" x14ac:dyDescent="0.3">
      <c r="A678">
        <v>677</v>
      </c>
      <c r="B678" t="s">
        <v>3374</v>
      </c>
      <c r="C678" t="s">
        <v>3375</v>
      </c>
      <c r="D678" t="s">
        <v>3376</v>
      </c>
      <c r="E678" t="s">
        <v>19</v>
      </c>
      <c r="F678" t="s">
        <v>3377</v>
      </c>
      <c r="G678" s="2">
        <v>19912</v>
      </c>
      <c r="H678" s="2">
        <v>44396</v>
      </c>
      <c r="I678" t="s">
        <v>625</v>
      </c>
    </row>
    <row r="679" spans="1:9" x14ac:dyDescent="0.3">
      <c r="A679">
        <v>678</v>
      </c>
      <c r="B679" t="s">
        <v>3378</v>
      </c>
      <c r="C679" t="s">
        <v>2276</v>
      </c>
      <c r="D679" t="s">
        <v>3379</v>
      </c>
      <c r="E679" t="s">
        <v>19</v>
      </c>
      <c r="F679" t="s">
        <v>3380</v>
      </c>
      <c r="G679" s="2">
        <v>26518</v>
      </c>
      <c r="H679" s="2">
        <v>43360</v>
      </c>
      <c r="I679" t="s">
        <v>715</v>
      </c>
    </row>
    <row r="680" spans="1:9" x14ac:dyDescent="0.3">
      <c r="A680">
        <v>679</v>
      </c>
      <c r="B680" t="s">
        <v>3381</v>
      </c>
      <c r="C680" t="s">
        <v>3382</v>
      </c>
      <c r="D680" t="s">
        <v>3383</v>
      </c>
      <c r="E680" t="s">
        <v>19</v>
      </c>
      <c r="F680" t="s">
        <v>3384</v>
      </c>
      <c r="G680" s="2">
        <v>20820</v>
      </c>
      <c r="H680" s="2">
        <v>43684</v>
      </c>
      <c r="I680" t="s">
        <v>775</v>
      </c>
    </row>
    <row r="681" spans="1:9" x14ac:dyDescent="0.3">
      <c r="A681">
        <v>680</v>
      </c>
      <c r="B681" t="s">
        <v>3385</v>
      </c>
      <c r="C681" t="s">
        <v>1951</v>
      </c>
      <c r="D681" t="s">
        <v>3386</v>
      </c>
      <c r="E681" t="s">
        <v>19</v>
      </c>
      <c r="F681" t="s">
        <v>3387</v>
      </c>
      <c r="G681" s="2">
        <v>26000</v>
      </c>
      <c r="H681" s="2">
        <v>44175</v>
      </c>
      <c r="I681" t="s">
        <v>1745</v>
      </c>
    </row>
    <row r="682" spans="1:9" x14ac:dyDescent="0.3">
      <c r="A682">
        <v>681</v>
      </c>
      <c r="B682" t="s">
        <v>3388</v>
      </c>
      <c r="C682" t="s">
        <v>3389</v>
      </c>
      <c r="D682" t="s">
        <v>3390</v>
      </c>
      <c r="E682" t="s">
        <v>10</v>
      </c>
      <c r="F682" t="s">
        <v>3391</v>
      </c>
      <c r="G682" s="2">
        <v>19796</v>
      </c>
      <c r="H682" s="2">
        <v>43381</v>
      </c>
      <c r="I682" t="s">
        <v>675</v>
      </c>
    </row>
    <row r="683" spans="1:9" x14ac:dyDescent="0.3">
      <c r="A683">
        <v>682</v>
      </c>
      <c r="B683" t="s">
        <v>3392</v>
      </c>
      <c r="C683" t="s">
        <v>3393</v>
      </c>
      <c r="D683" t="s">
        <v>3394</v>
      </c>
      <c r="E683" t="s">
        <v>10</v>
      </c>
      <c r="F683" t="s">
        <v>3395</v>
      </c>
      <c r="G683" s="2">
        <v>22499</v>
      </c>
      <c r="H683" s="2">
        <v>43526</v>
      </c>
      <c r="I683" t="s">
        <v>2839</v>
      </c>
    </row>
    <row r="684" spans="1:9" x14ac:dyDescent="0.3">
      <c r="A684">
        <v>683</v>
      </c>
      <c r="B684" t="s">
        <v>3396</v>
      </c>
      <c r="C684" t="s">
        <v>3397</v>
      </c>
      <c r="D684" t="s">
        <v>3398</v>
      </c>
      <c r="E684" t="s">
        <v>10</v>
      </c>
      <c r="F684" t="s">
        <v>3399</v>
      </c>
      <c r="G684" s="2">
        <v>19188</v>
      </c>
      <c r="H684" s="2">
        <v>43394</v>
      </c>
      <c r="I684" t="s">
        <v>670</v>
      </c>
    </row>
    <row r="685" spans="1:9" x14ac:dyDescent="0.3">
      <c r="A685">
        <v>684</v>
      </c>
      <c r="B685" t="s">
        <v>3400</v>
      </c>
      <c r="C685" t="s">
        <v>3401</v>
      </c>
      <c r="D685" t="s">
        <v>3402</v>
      </c>
      <c r="E685" t="s">
        <v>10</v>
      </c>
      <c r="F685" t="s">
        <v>3403</v>
      </c>
      <c r="G685" s="2">
        <v>21673</v>
      </c>
      <c r="H685" s="2">
        <v>41068</v>
      </c>
      <c r="I685" t="s">
        <v>675</v>
      </c>
    </row>
    <row r="686" spans="1:9" x14ac:dyDescent="0.3">
      <c r="A686">
        <v>685</v>
      </c>
      <c r="B686" t="s">
        <v>3404</v>
      </c>
      <c r="C686" t="s">
        <v>3405</v>
      </c>
      <c r="D686" t="s">
        <v>3406</v>
      </c>
      <c r="E686" t="s">
        <v>10</v>
      </c>
      <c r="F686" t="s">
        <v>3407</v>
      </c>
      <c r="G686" s="2">
        <v>23468</v>
      </c>
      <c r="H686" s="2">
        <v>42805</v>
      </c>
      <c r="I686" t="s">
        <v>630</v>
      </c>
    </row>
    <row r="687" spans="1:9" x14ac:dyDescent="0.3">
      <c r="A687">
        <v>686</v>
      </c>
      <c r="B687" t="s">
        <v>3408</v>
      </c>
      <c r="C687" t="s">
        <v>3409</v>
      </c>
      <c r="D687" t="s">
        <v>3410</v>
      </c>
      <c r="E687" t="s">
        <v>10</v>
      </c>
      <c r="F687" t="s">
        <v>3411</v>
      </c>
      <c r="G687" s="2">
        <v>21970</v>
      </c>
      <c r="H687" s="2">
        <v>43086</v>
      </c>
      <c r="I687" t="s">
        <v>1890</v>
      </c>
    </row>
    <row r="688" spans="1:9" x14ac:dyDescent="0.3">
      <c r="A688">
        <v>687</v>
      </c>
      <c r="B688" t="s">
        <v>3412</v>
      </c>
      <c r="C688" t="s">
        <v>3413</v>
      </c>
      <c r="D688" t="s">
        <v>3414</v>
      </c>
      <c r="E688" t="s">
        <v>10</v>
      </c>
      <c r="F688" t="s">
        <v>3415</v>
      </c>
      <c r="G688" s="2">
        <v>21584</v>
      </c>
      <c r="H688" s="2">
        <v>43065</v>
      </c>
      <c r="I688" t="s">
        <v>757</v>
      </c>
    </row>
    <row r="689" spans="1:9" x14ac:dyDescent="0.3">
      <c r="A689">
        <v>688</v>
      </c>
      <c r="B689" t="s">
        <v>3416</v>
      </c>
      <c r="C689" t="s">
        <v>3417</v>
      </c>
      <c r="D689" t="s">
        <v>3418</v>
      </c>
      <c r="E689" t="s">
        <v>10</v>
      </c>
      <c r="F689" t="s">
        <v>3419</v>
      </c>
      <c r="G689" s="2">
        <v>31273</v>
      </c>
      <c r="H689" s="2">
        <v>43497</v>
      </c>
      <c r="I689" t="s">
        <v>620</v>
      </c>
    </row>
    <row r="690" spans="1:9" x14ac:dyDescent="0.3">
      <c r="A690">
        <v>689</v>
      </c>
      <c r="B690" t="s">
        <v>3420</v>
      </c>
      <c r="C690" t="s">
        <v>3421</v>
      </c>
      <c r="D690" t="s">
        <v>3422</v>
      </c>
      <c r="E690" t="s">
        <v>19</v>
      </c>
      <c r="F690" t="s">
        <v>3423</v>
      </c>
      <c r="G690" s="2">
        <v>29890</v>
      </c>
      <c r="H690" s="2">
        <v>44360</v>
      </c>
      <c r="I690" t="s">
        <v>1115</v>
      </c>
    </row>
    <row r="691" spans="1:9" x14ac:dyDescent="0.3">
      <c r="A691">
        <v>690</v>
      </c>
      <c r="B691" t="s">
        <v>3424</v>
      </c>
      <c r="C691" t="s">
        <v>3425</v>
      </c>
      <c r="D691" t="s">
        <v>3426</v>
      </c>
      <c r="E691" t="s">
        <v>10</v>
      </c>
      <c r="F691" t="s">
        <v>3427</v>
      </c>
      <c r="G691" s="2">
        <v>31272</v>
      </c>
      <c r="H691" s="2">
        <v>42756</v>
      </c>
      <c r="I691" t="s">
        <v>733</v>
      </c>
    </row>
    <row r="692" spans="1:9" x14ac:dyDescent="0.3">
      <c r="A692">
        <v>691</v>
      </c>
      <c r="B692" t="s">
        <v>3428</v>
      </c>
      <c r="C692" t="s">
        <v>3429</v>
      </c>
      <c r="D692" t="s">
        <v>3430</v>
      </c>
      <c r="E692" t="s">
        <v>10</v>
      </c>
      <c r="F692" t="s">
        <v>3431</v>
      </c>
      <c r="G692" s="2">
        <v>20953</v>
      </c>
      <c r="H692" s="2">
        <v>44347</v>
      </c>
      <c r="I692" t="s">
        <v>1601</v>
      </c>
    </row>
    <row r="693" spans="1:9" x14ac:dyDescent="0.3">
      <c r="A693">
        <v>692</v>
      </c>
      <c r="B693" t="s">
        <v>3432</v>
      </c>
      <c r="C693" t="s">
        <v>3433</v>
      </c>
      <c r="D693" t="s">
        <v>3434</v>
      </c>
      <c r="E693" t="s">
        <v>19</v>
      </c>
      <c r="F693" t="s">
        <v>3435</v>
      </c>
      <c r="G693" s="2">
        <v>31565</v>
      </c>
      <c r="H693" s="2">
        <v>43646</v>
      </c>
      <c r="I693" t="s">
        <v>670</v>
      </c>
    </row>
    <row r="694" spans="1:9" x14ac:dyDescent="0.3">
      <c r="A694">
        <v>693</v>
      </c>
      <c r="B694" t="s">
        <v>3436</v>
      </c>
      <c r="C694" t="s">
        <v>3437</v>
      </c>
      <c r="D694" t="s">
        <v>3438</v>
      </c>
      <c r="E694" t="s">
        <v>10</v>
      </c>
      <c r="F694" t="s">
        <v>3439</v>
      </c>
      <c r="G694" s="2">
        <v>19888</v>
      </c>
      <c r="H694" s="2">
        <v>42412</v>
      </c>
      <c r="I694" t="s">
        <v>670</v>
      </c>
    </row>
    <row r="695" spans="1:9" x14ac:dyDescent="0.3">
      <c r="A695">
        <v>694</v>
      </c>
      <c r="B695" t="s">
        <v>3440</v>
      </c>
      <c r="C695" t="s">
        <v>3441</v>
      </c>
      <c r="D695" t="s">
        <v>3442</v>
      </c>
      <c r="E695" t="s">
        <v>10</v>
      </c>
      <c r="F695" t="s">
        <v>3443</v>
      </c>
      <c r="G695" s="2">
        <v>32110</v>
      </c>
      <c r="H695" s="2">
        <v>42391</v>
      </c>
      <c r="I695" t="s">
        <v>680</v>
      </c>
    </row>
    <row r="696" spans="1:9" x14ac:dyDescent="0.3">
      <c r="A696">
        <v>695</v>
      </c>
      <c r="B696" t="s">
        <v>3444</v>
      </c>
      <c r="C696" t="s">
        <v>3445</v>
      </c>
      <c r="D696" t="s">
        <v>3446</v>
      </c>
      <c r="E696" t="s">
        <v>19</v>
      </c>
      <c r="F696" t="s">
        <v>3447</v>
      </c>
      <c r="G696" s="2">
        <v>31703</v>
      </c>
      <c r="H696" s="2">
        <v>43626</v>
      </c>
      <c r="I696" t="s">
        <v>1778</v>
      </c>
    </row>
    <row r="697" spans="1:9" x14ac:dyDescent="0.3">
      <c r="A697">
        <v>696</v>
      </c>
      <c r="B697" t="s">
        <v>3448</v>
      </c>
      <c r="C697" t="s">
        <v>3449</v>
      </c>
      <c r="D697" t="s">
        <v>3450</v>
      </c>
      <c r="E697" t="s">
        <v>19</v>
      </c>
      <c r="F697" t="s">
        <v>3451</v>
      </c>
      <c r="G697" s="2">
        <v>22765</v>
      </c>
      <c r="H697" s="2">
        <v>41189</v>
      </c>
      <c r="I697" t="s">
        <v>733</v>
      </c>
    </row>
    <row r="698" spans="1:9" x14ac:dyDescent="0.3">
      <c r="A698">
        <v>697</v>
      </c>
      <c r="B698" t="s">
        <v>3452</v>
      </c>
      <c r="C698" t="s">
        <v>3453</v>
      </c>
      <c r="D698" t="s">
        <v>3454</v>
      </c>
      <c r="E698" t="s">
        <v>19</v>
      </c>
      <c r="F698" t="s">
        <v>3455</v>
      </c>
      <c r="G698" s="2">
        <v>32134</v>
      </c>
      <c r="H698" s="2">
        <v>41413</v>
      </c>
      <c r="I698" t="s">
        <v>1810</v>
      </c>
    </row>
    <row r="699" spans="1:9" x14ac:dyDescent="0.3">
      <c r="A699">
        <v>698</v>
      </c>
      <c r="B699" t="s">
        <v>3456</v>
      </c>
      <c r="C699" t="s">
        <v>3457</v>
      </c>
      <c r="D699" t="s">
        <v>3458</v>
      </c>
      <c r="E699" t="s">
        <v>10</v>
      </c>
      <c r="F699" t="s">
        <v>3459</v>
      </c>
      <c r="G699" s="2">
        <v>29568</v>
      </c>
      <c r="H699" s="2">
        <v>42878</v>
      </c>
      <c r="I699" t="s">
        <v>3460</v>
      </c>
    </row>
    <row r="700" spans="1:9" x14ac:dyDescent="0.3">
      <c r="A700">
        <v>699</v>
      </c>
      <c r="B700" t="s">
        <v>3461</v>
      </c>
      <c r="C700" t="s">
        <v>3462</v>
      </c>
      <c r="D700" t="s">
        <v>3463</v>
      </c>
      <c r="E700" t="s">
        <v>10</v>
      </c>
      <c r="F700" t="s">
        <v>3464</v>
      </c>
      <c r="G700" s="2">
        <v>18655</v>
      </c>
      <c r="H700" s="2">
        <v>41935</v>
      </c>
      <c r="I700" t="s">
        <v>855</v>
      </c>
    </row>
    <row r="701" spans="1:9" x14ac:dyDescent="0.3">
      <c r="A701">
        <v>700</v>
      </c>
      <c r="B701" t="s">
        <v>3465</v>
      </c>
      <c r="C701" t="s">
        <v>3466</v>
      </c>
      <c r="D701" t="s">
        <v>3467</v>
      </c>
      <c r="E701" t="s">
        <v>10</v>
      </c>
      <c r="F701" t="s">
        <v>3468</v>
      </c>
      <c r="G701" s="2">
        <v>18667</v>
      </c>
      <c r="H701" s="2">
        <v>43878</v>
      </c>
      <c r="I701" t="s">
        <v>655</v>
      </c>
    </row>
    <row r="702" spans="1:9" x14ac:dyDescent="0.3">
      <c r="A702">
        <v>701</v>
      </c>
      <c r="B702" t="s">
        <v>3469</v>
      </c>
      <c r="C702" t="s">
        <v>3470</v>
      </c>
      <c r="D702" t="s">
        <v>3471</v>
      </c>
      <c r="E702" t="s">
        <v>19</v>
      </c>
      <c r="F702" t="s">
        <v>3472</v>
      </c>
      <c r="G702" s="2">
        <v>21571</v>
      </c>
      <c r="H702" s="2">
        <v>43590</v>
      </c>
      <c r="I702" t="s">
        <v>762</v>
      </c>
    </row>
    <row r="703" spans="1:9" x14ac:dyDescent="0.3">
      <c r="A703">
        <v>702</v>
      </c>
      <c r="B703" t="s">
        <v>3473</v>
      </c>
      <c r="C703" t="s">
        <v>3474</v>
      </c>
      <c r="D703" t="s">
        <v>3475</v>
      </c>
      <c r="E703" t="s">
        <v>10</v>
      </c>
      <c r="F703" t="s">
        <v>3476</v>
      </c>
      <c r="G703" s="2">
        <v>20019</v>
      </c>
      <c r="H703" s="2">
        <v>42004</v>
      </c>
      <c r="I703" t="s">
        <v>640</v>
      </c>
    </row>
    <row r="704" spans="1:9" x14ac:dyDescent="0.3">
      <c r="A704">
        <v>703</v>
      </c>
      <c r="B704" t="s">
        <v>3477</v>
      </c>
      <c r="C704" t="s">
        <v>3478</v>
      </c>
      <c r="D704" t="s">
        <v>3479</v>
      </c>
      <c r="E704" t="s">
        <v>19</v>
      </c>
      <c r="F704" t="s">
        <v>3480</v>
      </c>
      <c r="G704" s="2">
        <v>21202</v>
      </c>
      <c r="H704" s="2">
        <v>43385</v>
      </c>
      <c r="I704" t="s">
        <v>894</v>
      </c>
    </row>
    <row r="705" spans="1:9" x14ac:dyDescent="0.3">
      <c r="A705">
        <v>704</v>
      </c>
      <c r="B705" t="s">
        <v>3481</v>
      </c>
      <c r="C705" t="s">
        <v>3482</v>
      </c>
      <c r="D705" t="s">
        <v>3483</v>
      </c>
      <c r="E705" t="s">
        <v>10</v>
      </c>
      <c r="F705" t="s">
        <v>3484</v>
      </c>
      <c r="G705" s="2">
        <v>30113</v>
      </c>
      <c r="H705" s="2">
        <v>44050</v>
      </c>
      <c r="I705" t="s">
        <v>670</v>
      </c>
    </row>
    <row r="706" spans="1:9" x14ac:dyDescent="0.3">
      <c r="A706">
        <v>705</v>
      </c>
      <c r="B706" t="s">
        <v>3485</v>
      </c>
      <c r="C706" t="s">
        <v>3486</v>
      </c>
      <c r="D706" t="s">
        <v>3487</v>
      </c>
      <c r="E706" t="s">
        <v>10</v>
      </c>
      <c r="F706" t="s">
        <v>3488</v>
      </c>
      <c r="G706" s="2">
        <v>22075</v>
      </c>
      <c r="H706" s="2">
        <v>41962</v>
      </c>
      <c r="I706" t="s">
        <v>675</v>
      </c>
    </row>
    <row r="707" spans="1:9" x14ac:dyDescent="0.3">
      <c r="A707">
        <v>706</v>
      </c>
      <c r="B707" t="s">
        <v>3489</v>
      </c>
      <c r="C707" t="s">
        <v>3490</v>
      </c>
      <c r="D707" t="s">
        <v>3491</v>
      </c>
      <c r="E707" t="s">
        <v>10</v>
      </c>
      <c r="F707" t="s">
        <v>3492</v>
      </c>
      <c r="G707" s="2">
        <v>25517</v>
      </c>
      <c r="H707" s="2">
        <v>42214</v>
      </c>
      <c r="I707" t="s">
        <v>894</v>
      </c>
    </row>
    <row r="708" spans="1:9" x14ac:dyDescent="0.3">
      <c r="A708">
        <v>707</v>
      </c>
      <c r="B708" t="s">
        <v>3493</v>
      </c>
      <c r="C708" t="s">
        <v>3494</v>
      </c>
      <c r="D708" t="s">
        <v>3495</v>
      </c>
      <c r="E708" t="s">
        <v>10</v>
      </c>
      <c r="F708" t="s">
        <v>3496</v>
      </c>
      <c r="G708" s="2">
        <v>18817</v>
      </c>
      <c r="H708" s="2">
        <v>44245</v>
      </c>
      <c r="I708" t="s">
        <v>846</v>
      </c>
    </row>
    <row r="709" spans="1:9" x14ac:dyDescent="0.3">
      <c r="A709">
        <v>708</v>
      </c>
      <c r="B709" t="s">
        <v>2378</v>
      </c>
      <c r="C709" t="s">
        <v>3497</v>
      </c>
      <c r="D709" t="s">
        <v>3498</v>
      </c>
      <c r="E709" t="s">
        <v>19</v>
      </c>
      <c r="F709" t="s">
        <v>3499</v>
      </c>
      <c r="G709" s="2">
        <v>29666</v>
      </c>
      <c r="H709" s="2">
        <v>41365</v>
      </c>
      <c r="I709" t="s">
        <v>630</v>
      </c>
    </row>
    <row r="710" spans="1:9" x14ac:dyDescent="0.3">
      <c r="A710">
        <v>709</v>
      </c>
      <c r="B710" t="s">
        <v>3500</v>
      </c>
      <c r="C710" t="s">
        <v>3501</v>
      </c>
      <c r="D710" t="s">
        <v>3502</v>
      </c>
      <c r="E710" t="s">
        <v>10</v>
      </c>
      <c r="F710" t="s">
        <v>3503</v>
      </c>
      <c r="G710" s="2">
        <v>19881</v>
      </c>
      <c r="H710" s="2">
        <v>44031</v>
      </c>
      <c r="I710" t="s">
        <v>670</v>
      </c>
    </row>
    <row r="711" spans="1:9" x14ac:dyDescent="0.3">
      <c r="A711">
        <v>710</v>
      </c>
      <c r="B711" t="s">
        <v>1566</v>
      </c>
      <c r="C711" t="s">
        <v>3504</v>
      </c>
      <c r="D711" t="s">
        <v>3505</v>
      </c>
      <c r="E711" t="s">
        <v>19</v>
      </c>
      <c r="F711" t="s">
        <v>3506</v>
      </c>
      <c r="G711" s="2">
        <v>28180</v>
      </c>
      <c r="H711" s="2">
        <v>41527</v>
      </c>
      <c r="I711" t="s">
        <v>625</v>
      </c>
    </row>
    <row r="712" spans="1:9" x14ac:dyDescent="0.3">
      <c r="A712">
        <v>711</v>
      </c>
      <c r="B712" t="s">
        <v>3507</v>
      </c>
      <c r="C712" t="s">
        <v>3508</v>
      </c>
      <c r="D712" t="s">
        <v>3509</v>
      </c>
      <c r="E712" t="s">
        <v>10</v>
      </c>
      <c r="F712" t="s">
        <v>3510</v>
      </c>
      <c r="G712" s="2">
        <v>28671</v>
      </c>
      <c r="H712" s="2">
        <v>41010</v>
      </c>
      <c r="I712" t="s">
        <v>670</v>
      </c>
    </row>
    <row r="713" spans="1:9" x14ac:dyDescent="0.3">
      <c r="A713">
        <v>712</v>
      </c>
      <c r="B713" t="s">
        <v>3511</v>
      </c>
      <c r="C713" t="s">
        <v>3512</v>
      </c>
      <c r="D713" t="s">
        <v>3513</v>
      </c>
      <c r="E713" t="s">
        <v>10</v>
      </c>
      <c r="F713" t="s">
        <v>3514</v>
      </c>
      <c r="G713" s="2">
        <v>30397</v>
      </c>
      <c r="H713" s="2">
        <v>42823</v>
      </c>
      <c r="I713" t="s">
        <v>675</v>
      </c>
    </row>
    <row r="714" spans="1:9" x14ac:dyDescent="0.3">
      <c r="A714">
        <v>713</v>
      </c>
      <c r="B714" t="s">
        <v>3515</v>
      </c>
      <c r="C714" t="s">
        <v>3516</v>
      </c>
      <c r="D714" t="s">
        <v>3517</v>
      </c>
      <c r="E714" t="s">
        <v>19</v>
      </c>
      <c r="F714" t="s">
        <v>3518</v>
      </c>
      <c r="G714" s="2">
        <v>30866</v>
      </c>
      <c r="H714" s="2">
        <v>42810</v>
      </c>
      <c r="I714" t="s">
        <v>625</v>
      </c>
    </row>
    <row r="715" spans="1:9" x14ac:dyDescent="0.3">
      <c r="A715">
        <v>714</v>
      </c>
      <c r="B715" t="s">
        <v>3519</v>
      </c>
      <c r="C715" t="s">
        <v>3520</v>
      </c>
      <c r="D715" t="s">
        <v>3521</v>
      </c>
      <c r="E715" t="s">
        <v>19</v>
      </c>
      <c r="F715" t="s">
        <v>3522</v>
      </c>
      <c r="G715" s="2">
        <v>24228</v>
      </c>
      <c r="H715" s="2">
        <v>44231</v>
      </c>
      <c r="I715" t="s">
        <v>670</v>
      </c>
    </row>
    <row r="716" spans="1:9" x14ac:dyDescent="0.3">
      <c r="A716">
        <v>715</v>
      </c>
      <c r="B716" t="s">
        <v>3523</v>
      </c>
      <c r="C716" t="s">
        <v>3524</v>
      </c>
      <c r="D716" t="s">
        <v>3525</v>
      </c>
      <c r="E716" t="s">
        <v>10</v>
      </c>
      <c r="F716" t="s">
        <v>3526</v>
      </c>
      <c r="G716" s="2">
        <v>24510</v>
      </c>
      <c r="H716" s="2">
        <v>43486</v>
      </c>
      <c r="I716" t="s">
        <v>675</v>
      </c>
    </row>
    <row r="717" spans="1:9" x14ac:dyDescent="0.3">
      <c r="A717">
        <v>716</v>
      </c>
      <c r="B717" t="s">
        <v>3527</v>
      </c>
      <c r="C717" t="s">
        <v>3528</v>
      </c>
      <c r="D717" t="s">
        <v>3529</v>
      </c>
      <c r="E717" t="s">
        <v>10</v>
      </c>
      <c r="F717" t="s">
        <v>3530</v>
      </c>
      <c r="G717" s="2">
        <v>27796</v>
      </c>
      <c r="H717" s="2">
        <v>42692</v>
      </c>
      <c r="I717" t="s">
        <v>733</v>
      </c>
    </row>
    <row r="718" spans="1:9" x14ac:dyDescent="0.3">
      <c r="A718">
        <v>717</v>
      </c>
      <c r="B718" t="s">
        <v>641</v>
      </c>
      <c r="C718" t="s">
        <v>3531</v>
      </c>
      <c r="D718" t="s">
        <v>3532</v>
      </c>
      <c r="E718" t="s">
        <v>19</v>
      </c>
      <c r="F718" t="s">
        <v>3533</v>
      </c>
      <c r="G718" s="2">
        <v>22190</v>
      </c>
      <c r="H718" s="2">
        <v>43585</v>
      </c>
      <c r="I718" t="s">
        <v>635</v>
      </c>
    </row>
    <row r="719" spans="1:9" x14ac:dyDescent="0.3">
      <c r="A719">
        <v>718</v>
      </c>
      <c r="B719" t="s">
        <v>3534</v>
      </c>
      <c r="C719" t="s">
        <v>3535</v>
      </c>
      <c r="D719" t="s">
        <v>3536</v>
      </c>
      <c r="E719" t="s">
        <v>19</v>
      </c>
      <c r="F719" t="s">
        <v>3537</v>
      </c>
      <c r="G719" s="2">
        <v>26320</v>
      </c>
      <c r="H719" s="2">
        <v>44402</v>
      </c>
      <c r="I719" t="s">
        <v>775</v>
      </c>
    </row>
    <row r="720" spans="1:9" x14ac:dyDescent="0.3">
      <c r="A720">
        <v>719</v>
      </c>
      <c r="B720" t="s">
        <v>1423</v>
      </c>
      <c r="C720" t="s">
        <v>3538</v>
      </c>
      <c r="D720" t="s">
        <v>3539</v>
      </c>
      <c r="E720" t="s">
        <v>10</v>
      </c>
      <c r="F720" t="s">
        <v>3540</v>
      </c>
      <c r="G720" s="2">
        <v>19900</v>
      </c>
      <c r="H720" s="2">
        <v>43594</v>
      </c>
      <c r="I720" t="s">
        <v>620</v>
      </c>
    </row>
    <row r="721" spans="1:9" x14ac:dyDescent="0.3">
      <c r="A721">
        <v>720</v>
      </c>
      <c r="B721" t="s">
        <v>3541</v>
      </c>
      <c r="C721" t="s">
        <v>3542</v>
      </c>
      <c r="D721" t="s">
        <v>3543</v>
      </c>
      <c r="E721" t="s">
        <v>10</v>
      </c>
      <c r="F721" t="s">
        <v>3544</v>
      </c>
      <c r="G721" s="2">
        <v>23068</v>
      </c>
      <c r="H721" s="2">
        <v>43109</v>
      </c>
      <c r="I721" t="s">
        <v>3094</v>
      </c>
    </row>
    <row r="722" spans="1:9" x14ac:dyDescent="0.3">
      <c r="A722">
        <v>721</v>
      </c>
      <c r="B722" t="s">
        <v>3545</v>
      </c>
      <c r="C722" t="s">
        <v>3546</v>
      </c>
      <c r="D722" t="s">
        <v>3547</v>
      </c>
      <c r="E722" t="s">
        <v>10</v>
      </c>
      <c r="F722" t="s">
        <v>3548</v>
      </c>
      <c r="G722" s="2">
        <v>18799</v>
      </c>
      <c r="H722" s="2">
        <v>44415</v>
      </c>
      <c r="I722" t="s">
        <v>675</v>
      </c>
    </row>
    <row r="723" spans="1:9" x14ac:dyDescent="0.3">
      <c r="A723">
        <v>722</v>
      </c>
      <c r="B723" t="s">
        <v>797</v>
      </c>
      <c r="C723" t="s">
        <v>3549</v>
      </c>
      <c r="D723" t="s">
        <v>3550</v>
      </c>
      <c r="E723" t="s">
        <v>19</v>
      </c>
      <c r="F723" t="s">
        <v>3551</v>
      </c>
      <c r="G723" s="2">
        <v>31161</v>
      </c>
      <c r="H723" s="2">
        <v>41677</v>
      </c>
      <c r="I723" t="s">
        <v>715</v>
      </c>
    </row>
    <row r="724" spans="1:9" x14ac:dyDescent="0.3">
      <c r="A724">
        <v>723</v>
      </c>
      <c r="B724" t="s">
        <v>3552</v>
      </c>
      <c r="C724" t="s">
        <v>3553</v>
      </c>
      <c r="D724" t="s">
        <v>3554</v>
      </c>
      <c r="E724" t="s">
        <v>10</v>
      </c>
      <c r="F724" t="s">
        <v>3555</v>
      </c>
      <c r="G724" s="2">
        <v>23012</v>
      </c>
      <c r="H724" s="2">
        <v>42419</v>
      </c>
      <c r="I724" t="s">
        <v>720</v>
      </c>
    </row>
    <row r="725" spans="1:9" x14ac:dyDescent="0.3">
      <c r="A725">
        <v>724</v>
      </c>
      <c r="B725" t="s">
        <v>3556</v>
      </c>
      <c r="C725" t="s">
        <v>3557</v>
      </c>
      <c r="D725" t="s">
        <v>3558</v>
      </c>
      <c r="E725" t="s">
        <v>19</v>
      </c>
      <c r="F725" t="s">
        <v>3559</v>
      </c>
      <c r="G725" s="2">
        <v>27131</v>
      </c>
      <c r="H725" s="2">
        <v>41389</v>
      </c>
      <c r="I725" t="s">
        <v>670</v>
      </c>
    </row>
    <row r="726" spans="1:9" x14ac:dyDescent="0.3">
      <c r="A726">
        <v>725</v>
      </c>
      <c r="B726" t="s">
        <v>3560</v>
      </c>
      <c r="C726" t="s">
        <v>3561</v>
      </c>
      <c r="D726" t="s">
        <v>3562</v>
      </c>
      <c r="E726" t="s">
        <v>10</v>
      </c>
      <c r="F726" t="s">
        <v>3563</v>
      </c>
      <c r="G726" s="2">
        <v>32055</v>
      </c>
      <c r="H726" s="2">
        <v>41104</v>
      </c>
      <c r="I726" t="s">
        <v>630</v>
      </c>
    </row>
    <row r="727" spans="1:9" x14ac:dyDescent="0.3">
      <c r="A727">
        <v>726</v>
      </c>
      <c r="B727" t="s">
        <v>3564</v>
      </c>
      <c r="C727" t="s">
        <v>2052</v>
      </c>
      <c r="D727" t="s">
        <v>3565</v>
      </c>
      <c r="E727" t="s">
        <v>10</v>
      </c>
      <c r="F727" t="s">
        <v>3566</v>
      </c>
      <c r="G727" s="2">
        <v>28713</v>
      </c>
      <c r="H727" s="2">
        <v>43104</v>
      </c>
      <c r="I727" t="s">
        <v>855</v>
      </c>
    </row>
    <row r="728" spans="1:9" x14ac:dyDescent="0.3">
      <c r="A728">
        <v>727</v>
      </c>
      <c r="B728" t="s">
        <v>3567</v>
      </c>
      <c r="C728" t="s">
        <v>3568</v>
      </c>
      <c r="D728" t="s">
        <v>3569</v>
      </c>
      <c r="E728" t="s">
        <v>19</v>
      </c>
      <c r="F728" t="s">
        <v>3570</v>
      </c>
      <c r="G728" s="2">
        <v>26935</v>
      </c>
      <c r="H728" s="2">
        <v>42585</v>
      </c>
      <c r="I728" t="s">
        <v>894</v>
      </c>
    </row>
    <row r="729" spans="1:9" x14ac:dyDescent="0.3">
      <c r="A729">
        <v>728</v>
      </c>
      <c r="B729" t="s">
        <v>3571</v>
      </c>
      <c r="C729" t="s">
        <v>3572</v>
      </c>
      <c r="D729" t="s">
        <v>3573</v>
      </c>
      <c r="E729" t="s">
        <v>10</v>
      </c>
      <c r="F729" t="s">
        <v>3574</v>
      </c>
      <c r="G729" s="2">
        <v>23789</v>
      </c>
      <c r="H729" s="2">
        <v>41841</v>
      </c>
      <c r="I729" t="s">
        <v>1053</v>
      </c>
    </row>
    <row r="730" spans="1:9" x14ac:dyDescent="0.3">
      <c r="A730">
        <v>729</v>
      </c>
      <c r="B730" t="s">
        <v>3575</v>
      </c>
      <c r="C730" t="s">
        <v>3576</v>
      </c>
      <c r="D730" t="s">
        <v>3577</v>
      </c>
      <c r="E730" t="s">
        <v>10</v>
      </c>
      <c r="F730" t="s">
        <v>3578</v>
      </c>
      <c r="G730" s="2">
        <v>28175</v>
      </c>
      <c r="H730" s="2">
        <v>42077</v>
      </c>
      <c r="I730" t="s">
        <v>855</v>
      </c>
    </row>
    <row r="731" spans="1:9" x14ac:dyDescent="0.3">
      <c r="A731">
        <v>730</v>
      </c>
      <c r="B731" t="s">
        <v>3579</v>
      </c>
      <c r="C731" t="s">
        <v>3580</v>
      </c>
      <c r="D731" t="s">
        <v>3581</v>
      </c>
      <c r="E731" t="s">
        <v>19</v>
      </c>
      <c r="F731" t="s">
        <v>3582</v>
      </c>
      <c r="G731" s="2">
        <v>22218</v>
      </c>
      <c r="H731" s="2">
        <v>42990</v>
      </c>
      <c r="I731" t="s">
        <v>620</v>
      </c>
    </row>
    <row r="732" spans="1:9" x14ac:dyDescent="0.3">
      <c r="A732">
        <v>731</v>
      </c>
      <c r="B732" t="s">
        <v>1070</v>
      </c>
      <c r="C732" t="s">
        <v>3583</v>
      </c>
      <c r="D732" t="s">
        <v>3584</v>
      </c>
      <c r="E732" t="s">
        <v>19</v>
      </c>
      <c r="F732" t="s">
        <v>3585</v>
      </c>
      <c r="G732" s="2">
        <v>30262</v>
      </c>
      <c r="H732" s="2">
        <v>42640</v>
      </c>
      <c r="I732" t="s">
        <v>625</v>
      </c>
    </row>
    <row r="733" spans="1:9" x14ac:dyDescent="0.3">
      <c r="A733">
        <v>732</v>
      </c>
      <c r="B733" t="s">
        <v>3586</v>
      </c>
      <c r="C733" t="s">
        <v>1125</v>
      </c>
      <c r="D733" t="s">
        <v>3587</v>
      </c>
      <c r="E733" t="s">
        <v>10</v>
      </c>
      <c r="F733" t="s">
        <v>3588</v>
      </c>
      <c r="G733" s="2">
        <v>23747</v>
      </c>
      <c r="H733" s="2">
        <v>44239</v>
      </c>
      <c r="I733" t="s">
        <v>635</v>
      </c>
    </row>
    <row r="734" spans="1:9" x14ac:dyDescent="0.3">
      <c r="A734">
        <v>733</v>
      </c>
      <c r="B734" t="s">
        <v>3461</v>
      </c>
      <c r="C734" t="s">
        <v>3589</v>
      </c>
      <c r="D734" t="s">
        <v>3590</v>
      </c>
      <c r="E734" t="s">
        <v>10</v>
      </c>
      <c r="F734" t="s">
        <v>3591</v>
      </c>
      <c r="G734" s="2">
        <v>23346</v>
      </c>
      <c r="H734" s="2">
        <v>44157</v>
      </c>
      <c r="I734" t="s">
        <v>660</v>
      </c>
    </row>
    <row r="735" spans="1:9" x14ac:dyDescent="0.3">
      <c r="A735">
        <v>734</v>
      </c>
      <c r="B735" t="s">
        <v>3592</v>
      </c>
      <c r="C735" t="s">
        <v>3593</v>
      </c>
      <c r="D735" t="s">
        <v>3594</v>
      </c>
      <c r="E735" t="s">
        <v>19</v>
      </c>
      <c r="F735" t="s">
        <v>3595</v>
      </c>
      <c r="G735" s="2">
        <v>32438</v>
      </c>
      <c r="H735" s="2">
        <v>43686</v>
      </c>
      <c r="I735" t="s">
        <v>670</v>
      </c>
    </row>
    <row r="736" spans="1:9" x14ac:dyDescent="0.3">
      <c r="A736">
        <v>735</v>
      </c>
      <c r="B736" t="s">
        <v>3596</v>
      </c>
      <c r="C736" t="s">
        <v>3597</v>
      </c>
      <c r="D736" t="s">
        <v>3598</v>
      </c>
      <c r="E736" t="s">
        <v>10</v>
      </c>
      <c r="F736" t="s">
        <v>3599</v>
      </c>
      <c r="G736" s="2">
        <v>32643</v>
      </c>
      <c r="H736" s="2">
        <v>42397</v>
      </c>
      <c r="I736" t="s">
        <v>620</v>
      </c>
    </row>
    <row r="737" spans="1:9" x14ac:dyDescent="0.3">
      <c r="A737">
        <v>736</v>
      </c>
      <c r="B737" t="s">
        <v>3600</v>
      </c>
      <c r="C737" t="s">
        <v>3601</v>
      </c>
      <c r="D737" t="s">
        <v>3602</v>
      </c>
      <c r="E737" t="s">
        <v>19</v>
      </c>
      <c r="F737" t="s">
        <v>3603</v>
      </c>
      <c r="G737" s="2">
        <v>31278</v>
      </c>
      <c r="H737" s="2">
        <v>41838</v>
      </c>
      <c r="I737" t="s">
        <v>3212</v>
      </c>
    </row>
    <row r="738" spans="1:9" x14ac:dyDescent="0.3">
      <c r="A738">
        <v>737</v>
      </c>
      <c r="B738" t="s">
        <v>1325</v>
      </c>
      <c r="C738" t="s">
        <v>3604</v>
      </c>
      <c r="D738" t="s">
        <v>3605</v>
      </c>
      <c r="E738" t="s">
        <v>19</v>
      </c>
      <c r="F738" t="s">
        <v>3606</v>
      </c>
      <c r="G738" s="2">
        <v>21143</v>
      </c>
      <c r="H738" s="2">
        <v>40996</v>
      </c>
      <c r="I738" t="s">
        <v>846</v>
      </c>
    </row>
    <row r="739" spans="1:9" x14ac:dyDescent="0.3">
      <c r="A739">
        <v>738</v>
      </c>
      <c r="B739" t="s">
        <v>3607</v>
      </c>
      <c r="C739" t="s">
        <v>3222</v>
      </c>
      <c r="D739" t="s">
        <v>3608</v>
      </c>
      <c r="E739" t="s">
        <v>10</v>
      </c>
      <c r="F739" t="s">
        <v>3609</v>
      </c>
      <c r="G739" s="2">
        <v>23306</v>
      </c>
      <c r="H739" s="2">
        <v>42544</v>
      </c>
      <c r="I739" t="s">
        <v>635</v>
      </c>
    </row>
    <row r="740" spans="1:9" x14ac:dyDescent="0.3">
      <c r="A740">
        <v>739</v>
      </c>
      <c r="B740" t="s">
        <v>3610</v>
      </c>
      <c r="C740" t="s">
        <v>3611</v>
      </c>
      <c r="D740" t="s">
        <v>3612</v>
      </c>
      <c r="E740" t="s">
        <v>19</v>
      </c>
      <c r="F740" t="s">
        <v>3613</v>
      </c>
      <c r="G740" s="2">
        <v>32253</v>
      </c>
      <c r="H740" s="2">
        <v>41629</v>
      </c>
      <c r="I740" t="s">
        <v>1627</v>
      </c>
    </row>
    <row r="741" spans="1:9" x14ac:dyDescent="0.3">
      <c r="A741">
        <v>740</v>
      </c>
      <c r="B741" t="s">
        <v>238</v>
      </c>
      <c r="C741" t="s">
        <v>3614</v>
      </c>
      <c r="D741" t="s">
        <v>3615</v>
      </c>
      <c r="E741" t="s">
        <v>10</v>
      </c>
      <c r="F741" t="s">
        <v>3616</v>
      </c>
      <c r="G741" s="2">
        <v>19803</v>
      </c>
      <c r="H741" s="2">
        <v>42357</v>
      </c>
      <c r="I741" t="s">
        <v>715</v>
      </c>
    </row>
    <row r="742" spans="1:9" x14ac:dyDescent="0.3">
      <c r="A742">
        <v>741</v>
      </c>
      <c r="B742" t="s">
        <v>3617</v>
      </c>
      <c r="C742" t="s">
        <v>3618</v>
      </c>
      <c r="D742" t="s">
        <v>3619</v>
      </c>
      <c r="E742" t="s">
        <v>19</v>
      </c>
      <c r="F742" t="s">
        <v>3620</v>
      </c>
      <c r="G742" s="2">
        <v>31870</v>
      </c>
      <c r="H742" s="2">
        <v>42076</v>
      </c>
      <c r="I742" t="s">
        <v>831</v>
      </c>
    </row>
    <row r="743" spans="1:9" x14ac:dyDescent="0.3">
      <c r="A743">
        <v>742</v>
      </c>
      <c r="B743" t="s">
        <v>3621</v>
      </c>
      <c r="C743" t="s">
        <v>3622</v>
      </c>
      <c r="D743" t="s">
        <v>3623</v>
      </c>
      <c r="E743" t="s">
        <v>19</v>
      </c>
      <c r="F743" t="s">
        <v>3624</v>
      </c>
      <c r="G743" s="2">
        <v>22375</v>
      </c>
      <c r="H743" s="2">
        <v>42353</v>
      </c>
      <c r="I743" t="s">
        <v>670</v>
      </c>
    </row>
    <row r="744" spans="1:9" x14ac:dyDescent="0.3">
      <c r="A744">
        <v>743</v>
      </c>
      <c r="B744" t="s">
        <v>3625</v>
      </c>
      <c r="C744" t="s">
        <v>3626</v>
      </c>
      <c r="D744" t="s">
        <v>3627</v>
      </c>
      <c r="E744" t="s">
        <v>10</v>
      </c>
      <c r="F744" t="s">
        <v>3628</v>
      </c>
      <c r="G744" s="2">
        <v>28057</v>
      </c>
      <c r="H744" s="2">
        <v>43668</v>
      </c>
      <c r="I744" t="s">
        <v>675</v>
      </c>
    </row>
    <row r="745" spans="1:9" x14ac:dyDescent="0.3">
      <c r="A745">
        <v>744</v>
      </c>
      <c r="B745" t="s">
        <v>3629</v>
      </c>
      <c r="C745" t="s">
        <v>3630</v>
      </c>
      <c r="D745" t="s">
        <v>3631</v>
      </c>
      <c r="E745" t="s">
        <v>19</v>
      </c>
      <c r="F745" t="s">
        <v>3632</v>
      </c>
      <c r="G745" s="2">
        <v>27344</v>
      </c>
      <c r="H745" s="2">
        <v>43021</v>
      </c>
      <c r="I745" t="s">
        <v>836</v>
      </c>
    </row>
    <row r="746" spans="1:9" x14ac:dyDescent="0.3">
      <c r="A746">
        <v>745</v>
      </c>
      <c r="B746" t="s">
        <v>3633</v>
      </c>
      <c r="C746" t="s">
        <v>3634</v>
      </c>
      <c r="D746" t="s">
        <v>3635</v>
      </c>
      <c r="E746" t="s">
        <v>10</v>
      </c>
      <c r="F746" t="s">
        <v>3636</v>
      </c>
      <c r="G746" s="2">
        <v>26872</v>
      </c>
      <c r="H746" s="2">
        <v>41332</v>
      </c>
      <c r="I746" t="s">
        <v>3637</v>
      </c>
    </row>
    <row r="747" spans="1:9" x14ac:dyDescent="0.3">
      <c r="A747">
        <v>746</v>
      </c>
      <c r="B747" t="s">
        <v>3638</v>
      </c>
      <c r="C747" t="s">
        <v>3639</v>
      </c>
      <c r="D747" t="s">
        <v>3640</v>
      </c>
      <c r="E747" t="s">
        <v>19</v>
      </c>
      <c r="F747" t="s">
        <v>3641</v>
      </c>
      <c r="G747" s="2">
        <v>19079</v>
      </c>
      <c r="H747" s="2">
        <v>41443</v>
      </c>
      <c r="I747" t="s">
        <v>680</v>
      </c>
    </row>
    <row r="748" spans="1:9" x14ac:dyDescent="0.3">
      <c r="A748">
        <v>747</v>
      </c>
      <c r="B748" t="s">
        <v>3642</v>
      </c>
      <c r="C748" t="s">
        <v>3643</v>
      </c>
      <c r="D748" t="s">
        <v>3644</v>
      </c>
      <c r="E748" t="s">
        <v>19</v>
      </c>
      <c r="F748" t="s">
        <v>3645</v>
      </c>
      <c r="G748" s="2">
        <v>29241</v>
      </c>
      <c r="H748" s="2">
        <v>44258</v>
      </c>
      <c r="I748" t="s">
        <v>670</v>
      </c>
    </row>
    <row r="749" spans="1:9" x14ac:dyDescent="0.3">
      <c r="A749">
        <v>748</v>
      </c>
      <c r="B749" t="s">
        <v>3646</v>
      </c>
      <c r="C749" t="s">
        <v>3647</v>
      </c>
      <c r="D749" t="s">
        <v>3648</v>
      </c>
      <c r="E749" t="s">
        <v>19</v>
      </c>
      <c r="F749" t="s">
        <v>3649</v>
      </c>
      <c r="G749" s="2">
        <v>26865</v>
      </c>
      <c r="H749" s="2">
        <v>41066</v>
      </c>
      <c r="I749" t="s">
        <v>3460</v>
      </c>
    </row>
    <row r="750" spans="1:9" x14ac:dyDescent="0.3">
      <c r="A750">
        <v>749</v>
      </c>
      <c r="B750" t="s">
        <v>3650</v>
      </c>
      <c r="C750" t="s">
        <v>3651</v>
      </c>
      <c r="D750" t="s">
        <v>3652</v>
      </c>
      <c r="E750" t="s">
        <v>10</v>
      </c>
      <c r="F750" t="s">
        <v>3653</v>
      </c>
      <c r="G750" s="2">
        <v>26812</v>
      </c>
      <c r="H750" s="2">
        <v>43244</v>
      </c>
      <c r="I750" t="s">
        <v>855</v>
      </c>
    </row>
    <row r="751" spans="1:9" x14ac:dyDescent="0.3">
      <c r="A751">
        <v>750</v>
      </c>
      <c r="B751" t="s">
        <v>3654</v>
      </c>
      <c r="C751" t="s">
        <v>3655</v>
      </c>
      <c r="D751" t="s">
        <v>3656</v>
      </c>
      <c r="E751" t="s">
        <v>19</v>
      </c>
      <c r="F751" t="s">
        <v>3657</v>
      </c>
      <c r="G751" s="2">
        <v>28129</v>
      </c>
      <c r="H751" s="2">
        <v>42334</v>
      </c>
      <c r="I751" t="s">
        <v>625</v>
      </c>
    </row>
    <row r="752" spans="1:9" x14ac:dyDescent="0.3">
      <c r="A752">
        <v>751</v>
      </c>
      <c r="B752" t="s">
        <v>3658</v>
      </c>
      <c r="C752" t="s">
        <v>3659</v>
      </c>
      <c r="D752" t="s">
        <v>3660</v>
      </c>
      <c r="E752" t="s">
        <v>19</v>
      </c>
      <c r="F752" t="s">
        <v>3661</v>
      </c>
      <c r="G752" s="2">
        <v>19669</v>
      </c>
      <c r="H752" s="2">
        <v>43527</v>
      </c>
      <c r="I752" t="s">
        <v>675</v>
      </c>
    </row>
    <row r="753" spans="1:9" x14ac:dyDescent="0.3">
      <c r="A753">
        <v>752</v>
      </c>
      <c r="B753" t="s">
        <v>1628</v>
      </c>
      <c r="C753" t="s">
        <v>3662</v>
      </c>
      <c r="D753" t="s">
        <v>3663</v>
      </c>
      <c r="E753" t="s">
        <v>19</v>
      </c>
      <c r="F753" t="s">
        <v>3664</v>
      </c>
      <c r="G753" s="2">
        <v>31184</v>
      </c>
      <c r="H753" s="2">
        <v>42525</v>
      </c>
      <c r="I753" t="s">
        <v>680</v>
      </c>
    </row>
    <row r="754" spans="1:9" x14ac:dyDescent="0.3">
      <c r="A754">
        <v>753</v>
      </c>
      <c r="B754" t="s">
        <v>3665</v>
      </c>
      <c r="C754" t="s">
        <v>3666</v>
      </c>
      <c r="D754" t="s">
        <v>3667</v>
      </c>
      <c r="E754" t="s">
        <v>19</v>
      </c>
      <c r="F754" t="s">
        <v>3668</v>
      </c>
      <c r="G754" s="2">
        <v>32645</v>
      </c>
      <c r="H754" s="2">
        <v>42789</v>
      </c>
      <c r="I754" t="s">
        <v>733</v>
      </c>
    </row>
    <row r="755" spans="1:9" x14ac:dyDescent="0.3">
      <c r="A755">
        <v>754</v>
      </c>
      <c r="B755" t="s">
        <v>3669</v>
      </c>
      <c r="C755" t="s">
        <v>3670</v>
      </c>
      <c r="D755" t="s">
        <v>3671</v>
      </c>
      <c r="E755" t="s">
        <v>10</v>
      </c>
      <c r="F755" t="s">
        <v>3672</v>
      </c>
      <c r="G755" s="2">
        <v>20726</v>
      </c>
      <c r="H755" s="2">
        <v>41701</v>
      </c>
      <c r="I755" t="s">
        <v>635</v>
      </c>
    </row>
    <row r="756" spans="1:9" x14ac:dyDescent="0.3">
      <c r="A756">
        <v>755</v>
      </c>
      <c r="B756" t="s">
        <v>3673</v>
      </c>
      <c r="C756" t="s">
        <v>3674</v>
      </c>
      <c r="D756" t="s">
        <v>3675</v>
      </c>
      <c r="E756" t="s">
        <v>19</v>
      </c>
      <c r="F756" t="s">
        <v>3676</v>
      </c>
      <c r="G756" s="2">
        <v>28429</v>
      </c>
      <c r="H756" s="2">
        <v>41311</v>
      </c>
      <c r="I756" t="s">
        <v>1660</v>
      </c>
    </row>
    <row r="757" spans="1:9" x14ac:dyDescent="0.3">
      <c r="A757">
        <v>756</v>
      </c>
      <c r="B757" t="s">
        <v>1206</v>
      </c>
      <c r="C757" t="s">
        <v>3677</v>
      </c>
      <c r="D757" t="s">
        <v>3678</v>
      </c>
      <c r="E757" t="s">
        <v>10</v>
      </c>
      <c r="F757" t="s">
        <v>3679</v>
      </c>
      <c r="G757" s="2">
        <v>29698</v>
      </c>
      <c r="H757" s="2">
        <v>44077</v>
      </c>
      <c r="I757" t="s">
        <v>1459</v>
      </c>
    </row>
    <row r="758" spans="1:9" x14ac:dyDescent="0.3">
      <c r="A758">
        <v>757</v>
      </c>
      <c r="B758" t="s">
        <v>2510</v>
      </c>
      <c r="C758" t="s">
        <v>3680</v>
      </c>
      <c r="D758" t="s">
        <v>3681</v>
      </c>
      <c r="E758" t="s">
        <v>19</v>
      </c>
      <c r="F758" t="s">
        <v>3682</v>
      </c>
      <c r="G758" s="2">
        <v>23496</v>
      </c>
      <c r="H758" s="2">
        <v>43873</v>
      </c>
      <c r="I758" t="s">
        <v>968</v>
      </c>
    </row>
    <row r="759" spans="1:9" x14ac:dyDescent="0.3">
      <c r="A759">
        <v>758</v>
      </c>
      <c r="B759" t="s">
        <v>3683</v>
      </c>
      <c r="C759" t="s">
        <v>3684</v>
      </c>
      <c r="D759" t="s">
        <v>3685</v>
      </c>
      <c r="E759" t="s">
        <v>10</v>
      </c>
      <c r="F759" t="s">
        <v>3686</v>
      </c>
      <c r="G759" s="2">
        <v>21156</v>
      </c>
      <c r="H759" s="2">
        <v>42540</v>
      </c>
      <c r="I759" t="s">
        <v>675</v>
      </c>
    </row>
    <row r="760" spans="1:9" x14ac:dyDescent="0.3">
      <c r="A760">
        <v>759</v>
      </c>
      <c r="B760" t="s">
        <v>3687</v>
      </c>
      <c r="C760" t="s">
        <v>3688</v>
      </c>
      <c r="D760" t="s">
        <v>3689</v>
      </c>
      <c r="E760" t="s">
        <v>19</v>
      </c>
      <c r="F760" t="s">
        <v>3690</v>
      </c>
      <c r="G760" s="2">
        <v>21628</v>
      </c>
      <c r="H760" s="2">
        <v>41945</v>
      </c>
      <c r="I760" t="s">
        <v>738</v>
      </c>
    </row>
    <row r="761" spans="1:9" x14ac:dyDescent="0.3">
      <c r="A761">
        <v>760</v>
      </c>
      <c r="B761" t="s">
        <v>3691</v>
      </c>
      <c r="C761" t="s">
        <v>3692</v>
      </c>
      <c r="D761" t="s">
        <v>3693</v>
      </c>
      <c r="E761" t="s">
        <v>10</v>
      </c>
      <c r="F761" t="s">
        <v>3694</v>
      </c>
      <c r="G761" s="2">
        <v>24801</v>
      </c>
      <c r="H761" s="2">
        <v>42724</v>
      </c>
      <c r="I761" t="s">
        <v>670</v>
      </c>
    </row>
    <row r="762" spans="1:9" x14ac:dyDescent="0.3">
      <c r="A762">
        <v>761</v>
      </c>
      <c r="B762" t="s">
        <v>2795</v>
      </c>
      <c r="C762" t="s">
        <v>3695</v>
      </c>
      <c r="D762" t="s">
        <v>3696</v>
      </c>
      <c r="E762" t="s">
        <v>10</v>
      </c>
      <c r="F762" t="s">
        <v>3697</v>
      </c>
      <c r="G762" s="2">
        <v>26320</v>
      </c>
      <c r="H762" s="2">
        <v>43104</v>
      </c>
      <c r="I762" t="s">
        <v>2055</v>
      </c>
    </row>
    <row r="763" spans="1:9" x14ac:dyDescent="0.3">
      <c r="A763">
        <v>762</v>
      </c>
      <c r="B763" t="s">
        <v>75</v>
      </c>
      <c r="C763" t="s">
        <v>3698</v>
      </c>
      <c r="D763" t="s">
        <v>3699</v>
      </c>
      <c r="E763" t="s">
        <v>19</v>
      </c>
      <c r="F763" t="s">
        <v>3700</v>
      </c>
      <c r="G763" s="2">
        <v>23636</v>
      </c>
      <c r="H763" s="2">
        <v>43090</v>
      </c>
      <c r="I763" t="s">
        <v>635</v>
      </c>
    </row>
    <row r="764" spans="1:9" x14ac:dyDescent="0.3">
      <c r="A764">
        <v>763</v>
      </c>
      <c r="B764" t="s">
        <v>3701</v>
      </c>
      <c r="C764" t="s">
        <v>3702</v>
      </c>
      <c r="D764" t="s">
        <v>3703</v>
      </c>
      <c r="E764" t="s">
        <v>10</v>
      </c>
      <c r="F764" t="s">
        <v>3704</v>
      </c>
      <c r="G764" s="2">
        <v>27366</v>
      </c>
      <c r="H764" s="2">
        <v>43478</v>
      </c>
      <c r="I764" t="s">
        <v>635</v>
      </c>
    </row>
    <row r="765" spans="1:9" x14ac:dyDescent="0.3">
      <c r="A765">
        <v>764</v>
      </c>
      <c r="B765" t="s">
        <v>3705</v>
      </c>
      <c r="C765" t="s">
        <v>3706</v>
      </c>
      <c r="D765" t="s">
        <v>3707</v>
      </c>
      <c r="E765" t="s">
        <v>19</v>
      </c>
      <c r="F765" t="s">
        <v>3708</v>
      </c>
      <c r="G765" s="2">
        <v>32125</v>
      </c>
      <c r="H765" s="2">
        <v>42006</v>
      </c>
      <c r="I765" t="s">
        <v>775</v>
      </c>
    </row>
    <row r="766" spans="1:9" x14ac:dyDescent="0.3">
      <c r="A766">
        <v>765</v>
      </c>
      <c r="B766" t="s">
        <v>3709</v>
      </c>
      <c r="C766" t="s">
        <v>3710</v>
      </c>
      <c r="D766" t="s">
        <v>3711</v>
      </c>
      <c r="E766" t="s">
        <v>10</v>
      </c>
      <c r="F766" t="s">
        <v>3712</v>
      </c>
      <c r="G766" s="2">
        <v>20977</v>
      </c>
      <c r="H766" s="2">
        <v>41859</v>
      </c>
      <c r="I766" t="s">
        <v>620</v>
      </c>
    </row>
    <row r="767" spans="1:9" x14ac:dyDescent="0.3">
      <c r="A767">
        <v>766</v>
      </c>
      <c r="B767" t="s">
        <v>3713</v>
      </c>
      <c r="C767" t="s">
        <v>3714</v>
      </c>
      <c r="D767" t="s">
        <v>3715</v>
      </c>
      <c r="E767" t="s">
        <v>10</v>
      </c>
      <c r="F767" t="s">
        <v>3716</v>
      </c>
      <c r="G767" s="2">
        <v>27289</v>
      </c>
      <c r="H767" s="2">
        <v>41821</v>
      </c>
      <c r="I767" t="s">
        <v>630</v>
      </c>
    </row>
    <row r="768" spans="1:9" x14ac:dyDescent="0.3">
      <c r="A768">
        <v>767</v>
      </c>
      <c r="B768" t="s">
        <v>3717</v>
      </c>
      <c r="C768" t="s">
        <v>3718</v>
      </c>
      <c r="D768" t="s">
        <v>3719</v>
      </c>
      <c r="E768" t="s">
        <v>19</v>
      </c>
      <c r="F768" t="s">
        <v>3720</v>
      </c>
      <c r="G768" s="2">
        <v>23397</v>
      </c>
      <c r="H768" s="2">
        <v>43412</v>
      </c>
      <c r="I768" t="s">
        <v>675</v>
      </c>
    </row>
    <row r="769" spans="1:9" x14ac:dyDescent="0.3">
      <c r="A769">
        <v>768</v>
      </c>
      <c r="B769" t="s">
        <v>3721</v>
      </c>
      <c r="C769" t="s">
        <v>3722</v>
      </c>
      <c r="D769" t="s">
        <v>3723</v>
      </c>
      <c r="E769" t="s">
        <v>10</v>
      </c>
      <c r="F769" t="s">
        <v>3724</v>
      </c>
      <c r="G769" s="2">
        <v>22547</v>
      </c>
      <c r="H769" s="2">
        <v>44426</v>
      </c>
      <c r="I769" t="s">
        <v>855</v>
      </c>
    </row>
    <row r="770" spans="1:9" x14ac:dyDescent="0.3">
      <c r="A770">
        <v>769</v>
      </c>
      <c r="B770" t="s">
        <v>3725</v>
      </c>
      <c r="C770" t="s">
        <v>3726</v>
      </c>
      <c r="D770" t="s">
        <v>3727</v>
      </c>
      <c r="E770" t="s">
        <v>10</v>
      </c>
      <c r="F770" t="s">
        <v>3728</v>
      </c>
      <c r="G770" s="2">
        <v>30877</v>
      </c>
      <c r="H770" s="2">
        <v>41963</v>
      </c>
      <c r="I770" t="s">
        <v>855</v>
      </c>
    </row>
    <row r="771" spans="1:9" x14ac:dyDescent="0.3">
      <c r="A771">
        <v>770</v>
      </c>
      <c r="B771" t="s">
        <v>3111</v>
      </c>
      <c r="C771" t="s">
        <v>3729</v>
      </c>
      <c r="D771" t="s">
        <v>3730</v>
      </c>
      <c r="E771" t="s">
        <v>10</v>
      </c>
      <c r="F771" t="s">
        <v>3731</v>
      </c>
      <c r="G771" s="2">
        <v>31904</v>
      </c>
      <c r="H771" s="2">
        <v>40945</v>
      </c>
      <c r="I771" t="s">
        <v>762</v>
      </c>
    </row>
    <row r="772" spans="1:9" x14ac:dyDescent="0.3">
      <c r="A772">
        <v>771</v>
      </c>
      <c r="B772" t="s">
        <v>3732</v>
      </c>
      <c r="C772" t="s">
        <v>3733</v>
      </c>
      <c r="D772" t="s">
        <v>3734</v>
      </c>
      <c r="E772" t="s">
        <v>19</v>
      </c>
      <c r="F772" t="s">
        <v>3735</v>
      </c>
      <c r="G772" s="2">
        <v>22017</v>
      </c>
      <c r="H772" s="2">
        <v>41797</v>
      </c>
      <c r="I772" t="s">
        <v>2869</v>
      </c>
    </row>
    <row r="773" spans="1:9" x14ac:dyDescent="0.3">
      <c r="A773">
        <v>772</v>
      </c>
      <c r="B773" t="s">
        <v>3736</v>
      </c>
      <c r="C773" t="s">
        <v>3737</v>
      </c>
      <c r="D773" t="s">
        <v>3738</v>
      </c>
      <c r="E773" t="s">
        <v>10</v>
      </c>
      <c r="F773" t="s">
        <v>3739</v>
      </c>
      <c r="G773" s="2">
        <v>19728</v>
      </c>
      <c r="H773" s="2">
        <v>43080</v>
      </c>
      <c r="I773" t="s">
        <v>757</v>
      </c>
    </row>
    <row r="774" spans="1:9" x14ac:dyDescent="0.3">
      <c r="A774">
        <v>773</v>
      </c>
      <c r="B774" t="s">
        <v>3740</v>
      </c>
      <c r="C774" t="s">
        <v>3741</v>
      </c>
      <c r="D774" t="s">
        <v>3742</v>
      </c>
      <c r="E774" t="s">
        <v>19</v>
      </c>
      <c r="F774" t="s">
        <v>3743</v>
      </c>
      <c r="G774" s="2">
        <v>29664</v>
      </c>
      <c r="H774" s="2">
        <v>41044</v>
      </c>
      <c r="I774" t="s">
        <v>3744</v>
      </c>
    </row>
    <row r="775" spans="1:9" x14ac:dyDescent="0.3">
      <c r="A775">
        <v>774</v>
      </c>
      <c r="B775" t="s">
        <v>3745</v>
      </c>
      <c r="C775" t="s">
        <v>3746</v>
      </c>
      <c r="D775" t="s">
        <v>3747</v>
      </c>
      <c r="E775" t="s">
        <v>19</v>
      </c>
      <c r="F775" t="s">
        <v>3748</v>
      </c>
      <c r="G775" s="2">
        <v>26935</v>
      </c>
      <c r="H775" s="2">
        <v>41527</v>
      </c>
      <c r="I775" t="s">
        <v>670</v>
      </c>
    </row>
    <row r="776" spans="1:9" x14ac:dyDescent="0.3">
      <c r="A776">
        <v>775</v>
      </c>
      <c r="B776" t="s">
        <v>2162</v>
      </c>
      <c r="C776" t="s">
        <v>3749</v>
      </c>
      <c r="D776" t="s">
        <v>3750</v>
      </c>
      <c r="E776" t="s">
        <v>19</v>
      </c>
      <c r="F776" t="s">
        <v>3751</v>
      </c>
      <c r="G776" s="2">
        <v>28208</v>
      </c>
      <c r="H776" s="2">
        <v>44081</v>
      </c>
      <c r="I776" t="s">
        <v>894</v>
      </c>
    </row>
    <row r="777" spans="1:9" x14ac:dyDescent="0.3">
      <c r="A777">
        <v>776</v>
      </c>
      <c r="B777" t="s">
        <v>3752</v>
      </c>
      <c r="C777" t="s">
        <v>3753</v>
      </c>
      <c r="D777" t="s">
        <v>3754</v>
      </c>
      <c r="E777" t="s">
        <v>10</v>
      </c>
      <c r="F777" t="s">
        <v>3755</v>
      </c>
      <c r="G777" s="2">
        <v>31267</v>
      </c>
      <c r="H777" s="2">
        <v>41910</v>
      </c>
      <c r="I777" t="s">
        <v>757</v>
      </c>
    </row>
    <row r="778" spans="1:9" x14ac:dyDescent="0.3">
      <c r="A778">
        <v>777</v>
      </c>
      <c r="B778" t="s">
        <v>3756</v>
      </c>
      <c r="C778" t="s">
        <v>3757</v>
      </c>
      <c r="D778" t="s">
        <v>3758</v>
      </c>
      <c r="E778" t="s">
        <v>10</v>
      </c>
      <c r="F778" t="s">
        <v>3759</v>
      </c>
      <c r="G778" s="2">
        <v>30819</v>
      </c>
      <c r="H778" s="2">
        <v>42061</v>
      </c>
      <c r="I778" t="s">
        <v>680</v>
      </c>
    </row>
    <row r="779" spans="1:9" x14ac:dyDescent="0.3">
      <c r="A779">
        <v>778</v>
      </c>
      <c r="B779" t="s">
        <v>3760</v>
      </c>
      <c r="C779" t="s">
        <v>3761</v>
      </c>
      <c r="D779" t="s">
        <v>3762</v>
      </c>
      <c r="E779" t="s">
        <v>10</v>
      </c>
      <c r="F779" t="s">
        <v>3763</v>
      </c>
      <c r="G779" s="2">
        <v>30488</v>
      </c>
      <c r="H779" s="2">
        <v>42257</v>
      </c>
      <c r="I779" t="s">
        <v>670</v>
      </c>
    </row>
    <row r="780" spans="1:9" x14ac:dyDescent="0.3">
      <c r="A780">
        <v>779</v>
      </c>
      <c r="B780" t="s">
        <v>3764</v>
      </c>
      <c r="C780" t="s">
        <v>3765</v>
      </c>
      <c r="D780" t="s">
        <v>3766</v>
      </c>
      <c r="E780" t="s">
        <v>19</v>
      </c>
      <c r="F780" t="s">
        <v>3767</v>
      </c>
      <c r="G780" s="2">
        <v>22518</v>
      </c>
      <c r="H780" s="2">
        <v>42525</v>
      </c>
      <c r="I780" t="s">
        <v>625</v>
      </c>
    </row>
    <row r="781" spans="1:9" x14ac:dyDescent="0.3">
      <c r="A781">
        <v>780</v>
      </c>
      <c r="B781" t="s">
        <v>3768</v>
      </c>
      <c r="C781" t="s">
        <v>3769</v>
      </c>
      <c r="D781" t="s">
        <v>3770</v>
      </c>
      <c r="E781" t="s">
        <v>19</v>
      </c>
      <c r="F781" t="s">
        <v>3771</v>
      </c>
      <c r="G781" s="2">
        <v>28107</v>
      </c>
      <c r="H781" s="2">
        <v>41659</v>
      </c>
      <c r="I781" t="s">
        <v>620</v>
      </c>
    </row>
    <row r="782" spans="1:9" x14ac:dyDescent="0.3">
      <c r="A782">
        <v>781</v>
      </c>
      <c r="B782" t="s">
        <v>3772</v>
      </c>
      <c r="C782" t="s">
        <v>3773</v>
      </c>
      <c r="D782" t="s">
        <v>3774</v>
      </c>
      <c r="E782" t="s">
        <v>19</v>
      </c>
      <c r="F782" t="s">
        <v>3775</v>
      </c>
      <c r="G782" s="2">
        <v>30976</v>
      </c>
      <c r="H782" s="2">
        <v>40943</v>
      </c>
      <c r="I782" t="s">
        <v>620</v>
      </c>
    </row>
    <row r="783" spans="1:9" x14ac:dyDescent="0.3">
      <c r="A783">
        <v>782</v>
      </c>
      <c r="B783" t="s">
        <v>3776</v>
      </c>
      <c r="C783" t="s">
        <v>3777</v>
      </c>
      <c r="D783" t="s">
        <v>3778</v>
      </c>
      <c r="E783" t="s">
        <v>19</v>
      </c>
      <c r="F783" t="s">
        <v>3779</v>
      </c>
      <c r="G783" s="2">
        <v>24336</v>
      </c>
      <c r="H783" s="2">
        <v>44146</v>
      </c>
      <c r="I783" t="s">
        <v>675</v>
      </c>
    </row>
    <row r="784" spans="1:9" x14ac:dyDescent="0.3">
      <c r="A784">
        <v>783</v>
      </c>
      <c r="B784" t="s">
        <v>3780</v>
      </c>
      <c r="C784" t="s">
        <v>3781</v>
      </c>
      <c r="D784" t="s">
        <v>3782</v>
      </c>
      <c r="E784" t="s">
        <v>19</v>
      </c>
      <c r="F784" t="s">
        <v>3783</v>
      </c>
      <c r="G784" s="2">
        <v>23279</v>
      </c>
      <c r="H784" s="2">
        <v>41701</v>
      </c>
      <c r="I784" t="s">
        <v>670</v>
      </c>
    </row>
    <row r="785" spans="1:9" x14ac:dyDescent="0.3">
      <c r="A785">
        <v>784</v>
      </c>
      <c r="B785" t="s">
        <v>3784</v>
      </c>
      <c r="C785" t="s">
        <v>3785</v>
      </c>
      <c r="D785" t="s">
        <v>3786</v>
      </c>
      <c r="E785" t="s">
        <v>10</v>
      </c>
      <c r="F785" t="s">
        <v>3787</v>
      </c>
      <c r="G785" s="2">
        <v>28569</v>
      </c>
      <c r="H785" s="2">
        <v>41470</v>
      </c>
      <c r="I785" t="s">
        <v>894</v>
      </c>
    </row>
    <row r="786" spans="1:9" x14ac:dyDescent="0.3">
      <c r="A786">
        <v>785</v>
      </c>
      <c r="B786" t="s">
        <v>3788</v>
      </c>
      <c r="C786" t="s">
        <v>3789</v>
      </c>
      <c r="D786" t="s">
        <v>3790</v>
      </c>
      <c r="E786" t="s">
        <v>10</v>
      </c>
      <c r="F786" t="s">
        <v>3791</v>
      </c>
      <c r="G786" s="2">
        <v>23659</v>
      </c>
      <c r="H786" s="2">
        <v>43638</v>
      </c>
      <c r="I786" t="s">
        <v>635</v>
      </c>
    </row>
    <row r="787" spans="1:9" x14ac:dyDescent="0.3">
      <c r="A787">
        <v>786</v>
      </c>
      <c r="B787" t="s">
        <v>3792</v>
      </c>
      <c r="C787" t="s">
        <v>3793</v>
      </c>
      <c r="D787" t="s">
        <v>3794</v>
      </c>
      <c r="E787" t="s">
        <v>10</v>
      </c>
      <c r="F787" t="s">
        <v>3795</v>
      </c>
      <c r="G787" s="2">
        <v>22660</v>
      </c>
      <c r="H787" s="2">
        <v>42412</v>
      </c>
      <c r="I787" t="s">
        <v>630</v>
      </c>
    </row>
    <row r="788" spans="1:9" x14ac:dyDescent="0.3">
      <c r="A788">
        <v>787</v>
      </c>
      <c r="B788" t="s">
        <v>50</v>
      </c>
      <c r="C788" t="s">
        <v>3796</v>
      </c>
      <c r="D788" t="s">
        <v>3797</v>
      </c>
      <c r="E788" t="s">
        <v>10</v>
      </c>
      <c r="F788" t="s">
        <v>3798</v>
      </c>
      <c r="G788" s="2">
        <v>25847</v>
      </c>
      <c r="H788" s="2">
        <v>42457</v>
      </c>
      <c r="I788" t="s">
        <v>635</v>
      </c>
    </row>
    <row r="789" spans="1:9" x14ac:dyDescent="0.3">
      <c r="A789">
        <v>788</v>
      </c>
      <c r="B789" t="s">
        <v>3799</v>
      </c>
      <c r="C789" t="s">
        <v>3800</v>
      </c>
      <c r="D789" t="s">
        <v>3801</v>
      </c>
      <c r="E789" t="s">
        <v>10</v>
      </c>
      <c r="F789" t="s">
        <v>3802</v>
      </c>
      <c r="G789" s="2">
        <v>28935</v>
      </c>
      <c r="H789" s="2">
        <v>41661</v>
      </c>
      <c r="I789" t="s">
        <v>670</v>
      </c>
    </row>
    <row r="790" spans="1:9" x14ac:dyDescent="0.3">
      <c r="A790">
        <v>789</v>
      </c>
      <c r="B790" t="s">
        <v>3803</v>
      </c>
      <c r="C790" t="s">
        <v>3804</v>
      </c>
      <c r="D790" t="s">
        <v>3805</v>
      </c>
      <c r="E790" t="s">
        <v>19</v>
      </c>
      <c r="F790" t="s">
        <v>3806</v>
      </c>
      <c r="G790" s="2">
        <v>28041</v>
      </c>
      <c r="H790" s="2">
        <v>43262</v>
      </c>
      <c r="I790" t="s">
        <v>670</v>
      </c>
    </row>
    <row r="791" spans="1:9" x14ac:dyDescent="0.3">
      <c r="A791">
        <v>790</v>
      </c>
      <c r="B791" t="s">
        <v>3807</v>
      </c>
      <c r="C791" t="s">
        <v>3808</v>
      </c>
      <c r="D791" t="s">
        <v>3809</v>
      </c>
      <c r="E791" t="s">
        <v>19</v>
      </c>
      <c r="F791" t="s">
        <v>3810</v>
      </c>
      <c r="G791" s="2">
        <v>19430</v>
      </c>
      <c r="H791" s="2">
        <v>43367</v>
      </c>
      <c r="I791" t="s">
        <v>693</v>
      </c>
    </row>
    <row r="792" spans="1:9" x14ac:dyDescent="0.3">
      <c r="A792">
        <v>791</v>
      </c>
      <c r="B792" t="s">
        <v>3811</v>
      </c>
      <c r="C792" t="s">
        <v>3812</v>
      </c>
      <c r="D792" t="s">
        <v>3813</v>
      </c>
      <c r="E792" t="s">
        <v>10</v>
      </c>
      <c r="F792" t="s">
        <v>3814</v>
      </c>
      <c r="G792" s="2">
        <v>23637</v>
      </c>
      <c r="H792" s="2">
        <v>41047</v>
      </c>
      <c r="I792" t="s">
        <v>670</v>
      </c>
    </row>
    <row r="793" spans="1:9" x14ac:dyDescent="0.3">
      <c r="A793">
        <v>792</v>
      </c>
      <c r="B793" t="s">
        <v>3815</v>
      </c>
      <c r="C793" t="s">
        <v>3816</v>
      </c>
      <c r="D793" t="s">
        <v>3817</v>
      </c>
      <c r="E793" t="s">
        <v>19</v>
      </c>
      <c r="F793" t="s">
        <v>3818</v>
      </c>
      <c r="G793" s="2">
        <v>32312</v>
      </c>
      <c r="H793" s="2">
        <v>42990</v>
      </c>
      <c r="I793" t="s">
        <v>1185</v>
      </c>
    </row>
    <row r="794" spans="1:9" x14ac:dyDescent="0.3">
      <c r="A794">
        <v>793</v>
      </c>
      <c r="B794" t="s">
        <v>3819</v>
      </c>
      <c r="C794" t="s">
        <v>3820</v>
      </c>
      <c r="D794" t="s">
        <v>3821</v>
      </c>
      <c r="E794" t="s">
        <v>10</v>
      </c>
      <c r="F794" t="s">
        <v>3822</v>
      </c>
      <c r="G794" s="2">
        <v>21411</v>
      </c>
      <c r="H794" s="2">
        <v>41385</v>
      </c>
      <c r="I794" t="s">
        <v>675</v>
      </c>
    </row>
    <row r="795" spans="1:9" x14ac:dyDescent="0.3">
      <c r="A795">
        <v>794</v>
      </c>
      <c r="B795" t="s">
        <v>3823</v>
      </c>
      <c r="C795" t="s">
        <v>3824</v>
      </c>
      <c r="D795" t="s">
        <v>3825</v>
      </c>
      <c r="E795" t="s">
        <v>10</v>
      </c>
      <c r="F795" t="s">
        <v>3826</v>
      </c>
      <c r="G795" s="2">
        <v>31171</v>
      </c>
      <c r="H795" s="2">
        <v>42178</v>
      </c>
      <c r="I795" t="s">
        <v>625</v>
      </c>
    </row>
    <row r="796" spans="1:9" x14ac:dyDescent="0.3">
      <c r="A796">
        <v>795</v>
      </c>
      <c r="B796" t="s">
        <v>3827</v>
      </c>
      <c r="C796" t="s">
        <v>3828</v>
      </c>
      <c r="D796" t="s">
        <v>3829</v>
      </c>
      <c r="E796" t="s">
        <v>19</v>
      </c>
      <c r="F796" t="s">
        <v>3830</v>
      </c>
      <c r="G796" s="2">
        <v>23690</v>
      </c>
      <c r="H796" s="2">
        <v>43422</v>
      </c>
      <c r="I796" t="s">
        <v>620</v>
      </c>
    </row>
    <row r="797" spans="1:9" x14ac:dyDescent="0.3">
      <c r="A797">
        <v>796</v>
      </c>
      <c r="B797" t="s">
        <v>3831</v>
      </c>
      <c r="C797" t="s">
        <v>3832</v>
      </c>
      <c r="D797" t="s">
        <v>3833</v>
      </c>
      <c r="E797" t="s">
        <v>10</v>
      </c>
      <c r="F797" t="s">
        <v>3834</v>
      </c>
      <c r="G797" s="2">
        <v>28193</v>
      </c>
      <c r="H797" s="2">
        <v>41053</v>
      </c>
      <c r="I797" t="s">
        <v>620</v>
      </c>
    </row>
    <row r="798" spans="1:9" x14ac:dyDescent="0.3">
      <c r="A798">
        <v>797</v>
      </c>
      <c r="B798" t="s">
        <v>1770</v>
      </c>
      <c r="C798" t="s">
        <v>3835</v>
      </c>
      <c r="D798" t="s">
        <v>3836</v>
      </c>
      <c r="E798" t="s">
        <v>19</v>
      </c>
      <c r="F798" t="s">
        <v>3837</v>
      </c>
      <c r="G798" s="2">
        <v>28971</v>
      </c>
      <c r="H798" s="2">
        <v>43265</v>
      </c>
      <c r="I798" t="s">
        <v>670</v>
      </c>
    </row>
    <row r="799" spans="1:9" x14ac:dyDescent="0.3">
      <c r="A799">
        <v>798</v>
      </c>
      <c r="B799" t="s">
        <v>3838</v>
      </c>
      <c r="C799" t="s">
        <v>3839</v>
      </c>
      <c r="D799" t="s">
        <v>3840</v>
      </c>
      <c r="E799" t="s">
        <v>10</v>
      </c>
      <c r="F799" t="s">
        <v>3841</v>
      </c>
      <c r="G799" s="2">
        <v>20362</v>
      </c>
      <c r="H799" s="2">
        <v>41550</v>
      </c>
      <c r="I799" t="s">
        <v>625</v>
      </c>
    </row>
    <row r="800" spans="1:9" x14ac:dyDescent="0.3">
      <c r="A800">
        <v>799</v>
      </c>
      <c r="B800" t="s">
        <v>3842</v>
      </c>
      <c r="C800" t="s">
        <v>3843</v>
      </c>
      <c r="D800" t="s">
        <v>3844</v>
      </c>
      <c r="E800" t="s">
        <v>10</v>
      </c>
      <c r="F800" t="s">
        <v>3845</v>
      </c>
      <c r="G800" s="2">
        <v>28623</v>
      </c>
      <c r="H800" s="2">
        <v>42535</v>
      </c>
      <c r="I800" t="s">
        <v>1614</v>
      </c>
    </row>
    <row r="801" spans="1:9" x14ac:dyDescent="0.3">
      <c r="A801">
        <v>800</v>
      </c>
      <c r="B801" t="s">
        <v>3846</v>
      </c>
      <c r="C801" t="s">
        <v>3847</v>
      </c>
      <c r="D801" t="s">
        <v>3848</v>
      </c>
      <c r="E801" t="s">
        <v>19</v>
      </c>
      <c r="F801" t="s">
        <v>3849</v>
      </c>
      <c r="G801" s="2">
        <v>30004</v>
      </c>
      <c r="H801" s="2">
        <v>43914</v>
      </c>
      <c r="I801" t="s">
        <v>752</v>
      </c>
    </row>
    <row r="802" spans="1:9" x14ac:dyDescent="0.3">
      <c r="A802">
        <v>801</v>
      </c>
      <c r="B802" t="s">
        <v>3850</v>
      </c>
      <c r="C802" t="s">
        <v>3851</v>
      </c>
      <c r="D802" t="s">
        <v>3852</v>
      </c>
      <c r="E802" t="s">
        <v>19</v>
      </c>
      <c r="F802" t="s">
        <v>3853</v>
      </c>
      <c r="G802" s="2">
        <v>23654</v>
      </c>
      <c r="H802" s="2">
        <v>43676</v>
      </c>
      <c r="I802" t="s">
        <v>635</v>
      </c>
    </row>
    <row r="803" spans="1:9" x14ac:dyDescent="0.3">
      <c r="A803">
        <v>802</v>
      </c>
      <c r="B803" t="s">
        <v>3854</v>
      </c>
      <c r="C803" t="s">
        <v>3855</v>
      </c>
      <c r="D803" t="s">
        <v>3856</v>
      </c>
      <c r="E803" t="s">
        <v>19</v>
      </c>
      <c r="F803" t="s">
        <v>3857</v>
      </c>
      <c r="G803" s="2">
        <v>32821</v>
      </c>
      <c r="H803" s="2">
        <v>41346</v>
      </c>
      <c r="I803" t="s">
        <v>903</v>
      </c>
    </row>
    <row r="804" spans="1:9" x14ac:dyDescent="0.3">
      <c r="A804">
        <v>803</v>
      </c>
      <c r="B804" t="s">
        <v>318</v>
      </c>
      <c r="C804" t="s">
        <v>3858</v>
      </c>
      <c r="D804" t="s">
        <v>3859</v>
      </c>
      <c r="E804" t="s">
        <v>19</v>
      </c>
      <c r="F804" t="s">
        <v>3860</v>
      </c>
      <c r="G804" s="2">
        <v>23122</v>
      </c>
      <c r="H804" s="2">
        <v>43571</v>
      </c>
      <c r="I804" t="s">
        <v>630</v>
      </c>
    </row>
    <row r="805" spans="1:9" x14ac:dyDescent="0.3">
      <c r="A805">
        <v>804</v>
      </c>
      <c r="B805" t="s">
        <v>3861</v>
      </c>
      <c r="C805" t="s">
        <v>3862</v>
      </c>
      <c r="D805" t="s">
        <v>3863</v>
      </c>
      <c r="E805" t="s">
        <v>19</v>
      </c>
      <c r="F805" t="s">
        <v>3864</v>
      </c>
      <c r="G805" s="2">
        <v>25469</v>
      </c>
      <c r="H805" s="2">
        <v>44025</v>
      </c>
      <c r="I805" t="s">
        <v>675</v>
      </c>
    </row>
    <row r="806" spans="1:9" x14ac:dyDescent="0.3">
      <c r="A806">
        <v>805</v>
      </c>
      <c r="B806" t="s">
        <v>3865</v>
      </c>
      <c r="C806" t="s">
        <v>3866</v>
      </c>
      <c r="D806" t="s">
        <v>3867</v>
      </c>
      <c r="E806" t="s">
        <v>19</v>
      </c>
      <c r="F806" t="s">
        <v>3868</v>
      </c>
      <c r="G806" s="2">
        <v>29402</v>
      </c>
      <c r="H806" s="2">
        <v>44424</v>
      </c>
      <c r="I806" t="s">
        <v>630</v>
      </c>
    </row>
    <row r="807" spans="1:9" x14ac:dyDescent="0.3">
      <c r="A807">
        <v>806</v>
      </c>
      <c r="B807" t="s">
        <v>3869</v>
      </c>
      <c r="C807" t="s">
        <v>3870</v>
      </c>
      <c r="D807" t="s">
        <v>3871</v>
      </c>
      <c r="E807" t="s">
        <v>10</v>
      </c>
      <c r="F807" t="s">
        <v>3872</v>
      </c>
      <c r="G807" s="2">
        <v>26883</v>
      </c>
      <c r="H807" s="2">
        <v>43362</v>
      </c>
      <c r="I807" t="s">
        <v>869</v>
      </c>
    </row>
    <row r="808" spans="1:9" x14ac:dyDescent="0.3">
      <c r="A808">
        <v>807</v>
      </c>
      <c r="B808" t="s">
        <v>3873</v>
      </c>
      <c r="C808" t="s">
        <v>3874</v>
      </c>
      <c r="D808" t="s">
        <v>3875</v>
      </c>
      <c r="E808" t="s">
        <v>19</v>
      </c>
      <c r="F808" t="s">
        <v>3876</v>
      </c>
      <c r="G808" s="2">
        <v>25617</v>
      </c>
      <c r="H808" s="2">
        <v>44173</v>
      </c>
      <c r="I808" t="s">
        <v>670</v>
      </c>
    </row>
    <row r="809" spans="1:9" x14ac:dyDescent="0.3">
      <c r="A809">
        <v>808</v>
      </c>
      <c r="B809" t="s">
        <v>3877</v>
      </c>
      <c r="C809" t="s">
        <v>3878</v>
      </c>
      <c r="D809" t="s">
        <v>3879</v>
      </c>
      <c r="E809" t="s">
        <v>10</v>
      </c>
      <c r="F809" t="s">
        <v>3880</v>
      </c>
      <c r="G809" s="2">
        <v>30951</v>
      </c>
      <c r="H809" s="2">
        <v>44340</v>
      </c>
      <c r="I809" t="s">
        <v>894</v>
      </c>
    </row>
    <row r="810" spans="1:9" x14ac:dyDescent="0.3">
      <c r="A810">
        <v>809</v>
      </c>
      <c r="B810" t="s">
        <v>2554</v>
      </c>
      <c r="C810" t="s">
        <v>3881</v>
      </c>
      <c r="D810" t="s">
        <v>3882</v>
      </c>
      <c r="E810" t="s">
        <v>19</v>
      </c>
      <c r="F810" t="s">
        <v>3883</v>
      </c>
      <c r="G810" s="2">
        <v>26892</v>
      </c>
      <c r="H810" s="2">
        <v>44023</v>
      </c>
      <c r="I810" t="s">
        <v>670</v>
      </c>
    </row>
    <row r="811" spans="1:9" x14ac:dyDescent="0.3">
      <c r="A811">
        <v>810</v>
      </c>
      <c r="B811" t="s">
        <v>3884</v>
      </c>
      <c r="C811" t="s">
        <v>3885</v>
      </c>
      <c r="D811" t="s">
        <v>3886</v>
      </c>
      <c r="E811" t="s">
        <v>10</v>
      </c>
      <c r="F811" t="s">
        <v>3887</v>
      </c>
      <c r="G811" s="2">
        <v>28217</v>
      </c>
      <c r="H811" s="2">
        <v>44291</v>
      </c>
      <c r="I811" t="s">
        <v>693</v>
      </c>
    </row>
    <row r="812" spans="1:9" x14ac:dyDescent="0.3">
      <c r="A812">
        <v>811</v>
      </c>
      <c r="B812" t="s">
        <v>1930</v>
      </c>
      <c r="C812" t="s">
        <v>3888</v>
      </c>
      <c r="D812" t="s">
        <v>3889</v>
      </c>
      <c r="E812" t="s">
        <v>19</v>
      </c>
      <c r="F812" t="s">
        <v>3890</v>
      </c>
      <c r="G812" s="2">
        <v>25451</v>
      </c>
      <c r="H812" s="2">
        <v>42866</v>
      </c>
      <c r="I812" t="s">
        <v>670</v>
      </c>
    </row>
    <row r="813" spans="1:9" x14ac:dyDescent="0.3">
      <c r="A813">
        <v>812</v>
      </c>
      <c r="B813" t="s">
        <v>3891</v>
      </c>
      <c r="C813" t="s">
        <v>3892</v>
      </c>
      <c r="D813" t="s">
        <v>3893</v>
      </c>
      <c r="E813" t="s">
        <v>10</v>
      </c>
      <c r="F813" t="s">
        <v>3894</v>
      </c>
      <c r="G813" s="2">
        <v>24936</v>
      </c>
      <c r="H813" s="2">
        <v>43311</v>
      </c>
      <c r="I813" t="s">
        <v>3895</v>
      </c>
    </row>
    <row r="814" spans="1:9" x14ac:dyDescent="0.3">
      <c r="A814">
        <v>813</v>
      </c>
      <c r="B814" t="s">
        <v>3896</v>
      </c>
      <c r="C814" t="s">
        <v>3897</v>
      </c>
      <c r="D814" t="s">
        <v>3898</v>
      </c>
      <c r="E814" t="s">
        <v>19</v>
      </c>
      <c r="F814" t="s">
        <v>3899</v>
      </c>
      <c r="G814" s="2">
        <v>22776</v>
      </c>
      <c r="H814" s="2">
        <v>43560</v>
      </c>
      <c r="I814" t="s">
        <v>894</v>
      </c>
    </row>
    <row r="815" spans="1:9" x14ac:dyDescent="0.3">
      <c r="A815">
        <v>814</v>
      </c>
      <c r="B815" t="s">
        <v>1079</v>
      </c>
      <c r="C815" t="s">
        <v>3900</v>
      </c>
      <c r="D815" t="s">
        <v>3901</v>
      </c>
      <c r="E815" t="s">
        <v>19</v>
      </c>
      <c r="F815" t="s">
        <v>3902</v>
      </c>
      <c r="G815" s="2">
        <v>18451</v>
      </c>
      <c r="H815" s="2">
        <v>41860</v>
      </c>
      <c r="I815" t="s">
        <v>1836</v>
      </c>
    </row>
    <row r="816" spans="1:9" x14ac:dyDescent="0.3">
      <c r="A816">
        <v>815</v>
      </c>
      <c r="B816" t="s">
        <v>3903</v>
      </c>
      <c r="C816" t="s">
        <v>3904</v>
      </c>
      <c r="D816" t="s">
        <v>3905</v>
      </c>
      <c r="E816" t="s">
        <v>19</v>
      </c>
      <c r="F816" t="s">
        <v>3906</v>
      </c>
      <c r="G816" s="2">
        <v>24174</v>
      </c>
      <c r="H816" s="2">
        <v>42602</v>
      </c>
      <c r="I816" t="s">
        <v>3907</v>
      </c>
    </row>
    <row r="817" spans="1:9" x14ac:dyDescent="0.3">
      <c r="A817">
        <v>816</v>
      </c>
      <c r="B817" t="s">
        <v>1570</v>
      </c>
      <c r="C817" t="s">
        <v>3908</v>
      </c>
      <c r="D817" t="s">
        <v>3909</v>
      </c>
      <c r="E817" t="s">
        <v>10</v>
      </c>
      <c r="F817" t="s">
        <v>3910</v>
      </c>
      <c r="G817" s="2">
        <v>27023</v>
      </c>
      <c r="H817" s="2">
        <v>41167</v>
      </c>
      <c r="I817" t="s">
        <v>670</v>
      </c>
    </row>
    <row r="818" spans="1:9" x14ac:dyDescent="0.3">
      <c r="A818">
        <v>817</v>
      </c>
      <c r="B818" t="s">
        <v>3911</v>
      </c>
      <c r="C818" t="s">
        <v>3912</v>
      </c>
      <c r="D818" t="s">
        <v>3913</v>
      </c>
      <c r="E818" t="s">
        <v>19</v>
      </c>
      <c r="F818" t="s">
        <v>3914</v>
      </c>
      <c r="G818" s="2">
        <v>30250</v>
      </c>
      <c r="H818" s="2">
        <v>43279</v>
      </c>
      <c r="I818" t="s">
        <v>3094</v>
      </c>
    </row>
    <row r="819" spans="1:9" x14ac:dyDescent="0.3">
      <c r="A819">
        <v>818</v>
      </c>
      <c r="B819" t="s">
        <v>3915</v>
      </c>
      <c r="C819" t="s">
        <v>3916</v>
      </c>
      <c r="D819" t="s">
        <v>3917</v>
      </c>
      <c r="E819" t="s">
        <v>10</v>
      </c>
      <c r="F819" t="s">
        <v>3918</v>
      </c>
      <c r="G819" s="2">
        <v>21687</v>
      </c>
      <c r="H819" s="2">
        <v>41749</v>
      </c>
      <c r="I819" t="s">
        <v>675</v>
      </c>
    </row>
    <row r="820" spans="1:9" x14ac:dyDescent="0.3">
      <c r="A820">
        <v>819</v>
      </c>
      <c r="B820" t="s">
        <v>3919</v>
      </c>
      <c r="C820" t="s">
        <v>3920</v>
      </c>
      <c r="D820" t="s">
        <v>3921</v>
      </c>
      <c r="E820" t="s">
        <v>19</v>
      </c>
      <c r="F820" t="s">
        <v>3922</v>
      </c>
      <c r="G820" s="2">
        <v>27166</v>
      </c>
      <c r="H820" s="2">
        <v>41903</v>
      </c>
      <c r="I820" t="s">
        <v>1078</v>
      </c>
    </row>
    <row r="821" spans="1:9" x14ac:dyDescent="0.3">
      <c r="A821">
        <v>820</v>
      </c>
      <c r="B821" t="s">
        <v>3923</v>
      </c>
      <c r="C821" t="s">
        <v>3924</v>
      </c>
      <c r="D821" t="s">
        <v>3925</v>
      </c>
      <c r="E821" t="s">
        <v>10</v>
      </c>
      <c r="F821" t="s">
        <v>3926</v>
      </c>
      <c r="G821" s="2">
        <v>30467</v>
      </c>
      <c r="H821" s="2">
        <v>43142</v>
      </c>
      <c r="I821" t="s">
        <v>620</v>
      </c>
    </row>
    <row r="822" spans="1:9" x14ac:dyDescent="0.3">
      <c r="A822">
        <v>821</v>
      </c>
      <c r="B822" t="s">
        <v>3927</v>
      </c>
      <c r="C822" t="s">
        <v>3928</v>
      </c>
      <c r="D822" t="s">
        <v>3929</v>
      </c>
      <c r="E822" t="s">
        <v>10</v>
      </c>
      <c r="F822" t="s">
        <v>3930</v>
      </c>
      <c r="G822" s="2">
        <v>20067</v>
      </c>
      <c r="H822" s="2">
        <v>43862</v>
      </c>
      <c r="I822" t="s">
        <v>635</v>
      </c>
    </row>
    <row r="823" spans="1:9" x14ac:dyDescent="0.3">
      <c r="A823">
        <v>822</v>
      </c>
      <c r="B823" t="s">
        <v>3931</v>
      </c>
      <c r="C823" t="s">
        <v>3932</v>
      </c>
      <c r="D823" t="s">
        <v>3933</v>
      </c>
      <c r="E823" t="s">
        <v>19</v>
      </c>
      <c r="F823" t="s">
        <v>3934</v>
      </c>
      <c r="G823" s="2">
        <v>19010</v>
      </c>
      <c r="H823" s="2">
        <v>43804</v>
      </c>
      <c r="I823" t="s">
        <v>670</v>
      </c>
    </row>
    <row r="824" spans="1:9" x14ac:dyDescent="0.3">
      <c r="A824">
        <v>823</v>
      </c>
      <c r="B824" t="s">
        <v>3935</v>
      </c>
      <c r="C824" t="s">
        <v>3936</v>
      </c>
      <c r="D824" t="s">
        <v>3937</v>
      </c>
      <c r="E824" t="s">
        <v>10</v>
      </c>
      <c r="F824" t="s">
        <v>3938</v>
      </c>
      <c r="G824" s="2">
        <v>32641</v>
      </c>
      <c r="H824" s="2">
        <v>41011</v>
      </c>
      <c r="I824" t="s">
        <v>1218</v>
      </c>
    </row>
    <row r="825" spans="1:9" x14ac:dyDescent="0.3">
      <c r="A825">
        <v>824</v>
      </c>
      <c r="B825" t="s">
        <v>3939</v>
      </c>
      <c r="C825" t="s">
        <v>1282</v>
      </c>
      <c r="D825" t="s">
        <v>3940</v>
      </c>
      <c r="E825" t="s">
        <v>10</v>
      </c>
      <c r="F825" t="s">
        <v>3941</v>
      </c>
      <c r="G825" s="2">
        <v>18467</v>
      </c>
      <c r="H825" s="2">
        <v>41579</v>
      </c>
      <c r="I825" t="s">
        <v>670</v>
      </c>
    </row>
    <row r="826" spans="1:9" x14ac:dyDescent="0.3">
      <c r="A826">
        <v>825</v>
      </c>
      <c r="B826" t="s">
        <v>3942</v>
      </c>
      <c r="C826" t="s">
        <v>3943</v>
      </c>
      <c r="D826" t="s">
        <v>3944</v>
      </c>
      <c r="E826" t="s">
        <v>19</v>
      </c>
      <c r="F826" t="s">
        <v>3945</v>
      </c>
      <c r="G826" s="2">
        <v>21912</v>
      </c>
      <c r="H826" s="2">
        <v>43541</v>
      </c>
      <c r="I826" t="s">
        <v>670</v>
      </c>
    </row>
    <row r="827" spans="1:9" x14ac:dyDescent="0.3">
      <c r="A827">
        <v>826</v>
      </c>
      <c r="B827" t="s">
        <v>3946</v>
      </c>
      <c r="C827" t="s">
        <v>3947</v>
      </c>
      <c r="D827" t="s">
        <v>3948</v>
      </c>
      <c r="E827" t="s">
        <v>19</v>
      </c>
      <c r="F827" t="s">
        <v>3949</v>
      </c>
      <c r="G827" s="2">
        <v>30497</v>
      </c>
      <c r="H827" s="2">
        <v>42970</v>
      </c>
      <c r="I827" t="s">
        <v>775</v>
      </c>
    </row>
    <row r="828" spans="1:9" x14ac:dyDescent="0.3">
      <c r="A828">
        <v>827</v>
      </c>
      <c r="B828" t="s">
        <v>3950</v>
      </c>
      <c r="C828" t="s">
        <v>3951</v>
      </c>
      <c r="D828" t="s">
        <v>3952</v>
      </c>
      <c r="E828" t="s">
        <v>10</v>
      </c>
      <c r="F828" t="s">
        <v>3953</v>
      </c>
      <c r="G828" s="2">
        <v>23003</v>
      </c>
      <c r="H828" s="2">
        <v>43632</v>
      </c>
      <c r="I828" t="s">
        <v>670</v>
      </c>
    </row>
    <row r="829" spans="1:9" x14ac:dyDescent="0.3">
      <c r="A829">
        <v>828</v>
      </c>
      <c r="B829" t="s">
        <v>3954</v>
      </c>
      <c r="C829" t="s">
        <v>3955</v>
      </c>
      <c r="D829" t="s">
        <v>3956</v>
      </c>
      <c r="E829" t="s">
        <v>19</v>
      </c>
      <c r="F829" t="s">
        <v>3957</v>
      </c>
      <c r="G829" s="2">
        <v>22114</v>
      </c>
      <c r="H829" s="2">
        <v>43029</v>
      </c>
      <c r="I829" t="s">
        <v>635</v>
      </c>
    </row>
    <row r="830" spans="1:9" x14ac:dyDescent="0.3">
      <c r="A830">
        <v>829</v>
      </c>
      <c r="B830" t="s">
        <v>3958</v>
      </c>
      <c r="C830" t="s">
        <v>3959</v>
      </c>
      <c r="D830" t="s">
        <v>3960</v>
      </c>
      <c r="E830" t="s">
        <v>10</v>
      </c>
      <c r="F830" t="s">
        <v>3961</v>
      </c>
      <c r="G830" s="2">
        <v>26018</v>
      </c>
      <c r="H830" s="2">
        <v>42686</v>
      </c>
      <c r="I830" t="s">
        <v>814</v>
      </c>
    </row>
    <row r="831" spans="1:9" x14ac:dyDescent="0.3">
      <c r="A831">
        <v>830</v>
      </c>
      <c r="B831" t="s">
        <v>3962</v>
      </c>
      <c r="C831" t="s">
        <v>3963</v>
      </c>
      <c r="D831" t="s">
        <v>3964</v>
      </c>
      <c r="E831" t="s">
        <v>10</v>
      </c>
      <c r="F831" t="s">
        <v>3965</v>
      </c>
      <c r="G831" s="2">
        <v>23645</v>
      </c>
      <c r="H831" s="2">
        <v>44285</v>
      </c>
      <c r="I831" t="s">
        <v>3966</v>
      </c>
    </row>
    <row r="832" spans="1:9" x14ac:dyDescent="0.3">
      <c r="A832">
        <v>831</v>
      </c>
      <c r="B832" t="s">
        <v>3967</v>
      </c>
      <c r="C832" t="s">
        <v>3968</v>
      </c>
      <c r="D832" t="s">
        <v>3969</v>
      </c>
      <c r="E832" t="s">
        <v>19</v>
      </c>
      <c r="F832" t="s">
        <v>3970</v>
      </c>
      <c r="G832" s="2">
        <v>31847</v>
      </c>
      <c r="H832" s="2">
        <v>43754</v>
      </c>
      <c r="I832" t="s">
        <v>1701</v>
      </c>
    </row>
    <row r="833" spans="1:9" x14ac:dyDescent="0.3">
      <c r="A833">
        <v>832</v>
      </c>
      <c r="B833" t="s">
        <v>3971</v>
      </c>
      <c r="C833" t="s">
        <v>3972</v>
      </c>
      <c r="D833" t="s">
        <v>3973</v>
      </c>
      <c r="E833" t="s">
        <v>19</v>
      </c>
      <c r="F833" t="s">
        <v>3974</v>
      </c>
      <c r="G833" s="2">
        <v>25572</v>
      </c>
      <c r="H833" s="2">
        <v>44425</v>
      </c>
      <c r="I833" t="s">
        <v>903</v>
      </c>
    </row>
    <row r="834" spans="1:9" x14ac:dyDescent="0.3">
      <c r="A834">
        <v>833</v>
      </c>
      <c r="B834" t="s">
        <v>3975</v>
      </c>
      <c r="C834" t="s">
        <v>3976</v>
      </c>
      <c r="D834" t="s">
        <v>3977</v>
      </c>
      <c r="E834" t="s">
        <v>19</v>
      </c>
      <c r="F834" t="s">
        <v>3978</v>
      </c>
      <c r="G834" s="2">
        <v>23243</v>
      </c>
      <c r="H834" s="2">
        <v>41362</v>
      </c>
      <c r="I834" t="s">
        <v>675</v>
      </c>
    </row>
    <row r="835" spans="1:9" x14ac:dyDescent="0.3">
      <c r="A835">
        <v>834</v>
      </c>
      <c r="B835" t="s">
        <v>3979</v>
      </c>
      <c r="C835" t="s">
        <v>3980</v>
      </c>
      <c r="D835" t="s">
        <v>3981</v>
      </c>
      <c r="E835" t="s">
        <v>10</v>
      </c>
      <c r="F835" t="s">
        <v>3982</v>
      </c>
      <c r="G835" s="2">
        <v>21804</v>
      </c>
      <c r="H835" s="2">
        <v>42991</v>
      </c>
      <c r="I835" t="s">
        <v>1745</v>
      </c>
    </row>
    <row r="836" spans="1:9" x14ac:dyDescent="0.3">
      <c r="A836">
        <v>835</v>
      </c>
      <c r="B836" t="s">
        <v>3983</v>
      </c>
      <c r="C836" t="s">
        <v>3984</v>
      </c>
      <c r="D836" t="s">
        <v>3985</v>
      </c>
      <c r="E836" t="s">
        <v>10</v>
      </c>
      <c r="F836" t="s">
        <v>3986</v>
      </c>
      <c r="G836" s="2">
        <v>22337</v>
      </c>
      <c r="H836" s="2">
        <v>43952</v>
      </c>
      <c r="I836" t="s">
        <v>1218</v>
      </c>
    </row>
    <row r="837" spans="1:9" x14ac:dyDescent="0.3">
      <c r="A837">
        <v>836</v>
      </c>
      <c r="B837" t="s">
        <v>3987</v>
      </c>
      <c r="C837" t="s">
        <v>3988</v>
      </c>
      <c r="D837" t="s">
        <v>3989</v>
      </c>
      <c r="E837" t="s">
        <v>10</v>
      </c>
      <c r="F837" t="s">
        <v>3990</v>
      </c>
      <c r="G837" s="2">
        <v>25733</v>
      </c>
      <c r="H837" s="2">
        <v>42530</v>
      </c>
      <c r="I837" t="s">
        <v>670</v>
      </c>
    </row>
    <row r="838" spans="1:9" x14ac:dyDescent="0.3">
      <c r="A838">
        <v>837</v>
      </c>
      <c r="B838" t="s">
        <v>2365</v>
      </c>
      <c r="C838" t="s">
        <v>3991</v>
      </c>
      <c r="D838" t="s">
        <v>3992</v>
      </c>
      <c r="E838" t="s">
        <v>19</v>
      </c>
      <c r="F838" t="s">
        <v>3993</v>
      </c>
      <c r="G838" s="2">
        <v>26064</v>
      </c>
      <c r="H838" s="2">
        <v>41700</v>
      </c>
      <c r="I838" t="s">
        <v>775</v>
      </c>
    </row>
    <row r="839" spans="1:9" x14ac:dyDescent="0.3">
      <c r="A839">
        <v>838</v>
      </c>
      <c r="B839" t="s">
        <v>3994</v>
      </c>
      <c r="C839" t="s">
        <v>3995</v>
      </c>
      <c r="D839" t="s">
        <v>3996</v>
      </c>
      <c r="E839" t="s">
        <v>10</v>
      </c>
      <c r="F839" t="s">
        <v>3997</v>
      </c>
      <c r="G839" s="2">
        <v>29640</v>
      </c>
      <c r="H839" s="2">
        <v>44061</v>
      </c>
      <c r="I839" t="s">
        <v>1259</v>
      </c>
    </row>
    <row r="840" spans="1:9" x14ac:dyDescent="0.3">
      <c r="A840">
        <v>839</v>
      </c>
      <c r="B840" t="s">
        <v>3998</v>
      </c>
      <c r="C840" t="s">
        <v>3999</v>
      </c>
      <c r="D840" t="s">
        <v>4000</v>
      </c>
      <c r="E840" t="s">
        <v>10</v>
      </c>
      <c r="F840" t="s">
        <v>4001</v>
      </c>
      <c r="G840" s="2">
        <v>20700</v>
      </c>
      <c r="H840" s="2">
        <v>42987</v>
      </c>
      <c r="I840" t="s">
        <v>635</v>
      </c>
    </row>
    <row r="841" spans="1:9" x14ac:dyDescent="0.3">
      <c r="A841">
        <v>840</v>
      </c>
      <c r="B841" t="s">
        <v>3687</v>
      </c>
      <c r="C841" t="s">
        <v>4002</v>
      </c>
      <c r="D841" t="s">
        <v>4003</v>
      </c>
      <c r="E841" t="s">
        <v>19</v>
      </c>
      <c r="F841" t="s">
        <v>4004</v>
      </c>
      <c r="G841" s="2">
        <v>20037</v>
      </c>
      <c r="H841" s="2">
        <v>41112</v>
      </c>
      <c r="I841" t="s">
        <v>903</v>
      </c>
    </row>
    <row r="842" spans="1:9" x14ac:dyDescent="0.3">
      <c r="A842">
        <v>841</v>
      </c>
      <c r="B842" t="s">
        <v>4005</v>
      </c>
      <c r="C842" t="s">
        <v>4006</v>
      </c>
      <c r="D842" t="s">
        <v>4007</v>
      </c>
      <c r="E842" t="s">
        <v>19</v>
      </c>
      <c r="F842" t="s">
        <v>4008</v>
      </c>
      <c r="G842" s="2">
        <v>20192</v>
      </c>
      <c r="H842" s="2">
        <v>44340</v>
      </c>
      <c r="I842" t="s">
        <v>733</v>
      </c>
    </row>
    <row r="843" spans="1:9" x14ac:dyDescent="0.3">
      <c r="A843">
        <v>842</v>
      </c>
      <c r="B843" t="s">
        <v>4009</v>
      </c>
      <c r="C843" t="s">
        <v>4010</v>
      </c>
      <c r="D843" t="s">
        <v>4011</v>
      </c>
      <c r="E843" t="s">
        <v>19</v>
      </c>
      <c r="F843" t="s">
        <v>4012</v>
      </c>
      <c r="G843" s="2">
        <v>27370</v>
      </c>
      <c r="H843" s="2">
        <v>43337</v>
      </c>
      <c r="I843" t="s">
        <v>814</v>
      </c>
    </row>
    <row r="844" spans="1:9" x14ac:dyDescent="0.3">
      <c r="A844">
        <v>843</v>
      </c>
      <c r="B844" t="s">
        <v>3473</v>
      </c>
      <c r="C844" t="s">
        <v>4013</v>
      </c>
      <c r="D844" t="s">
        <v>4014</v>
      </c>
      <c r="E844" t="s">
        <v>10</v>
      </c>
      <c r="F844" t="s">
        <v>4015</v>
      </c>
      <c r="G844" s="2">
        <v>30760</v>
      </c>
      <c r="H844" s="2">
        <v>41941</v>
      </c>
      <c r="I844" t="s">
        <v>757</v>
      </c>
    </row>
    <row r="845" spans="1:9" x14ac:dyDescent="0.3">
      <c r="A845">
        <v>844</v>
      </c>
      <c r="B845" t="s">
        <v>4016</v>
      </c>
      <c r="C845" t="s">
        <v>4017</v>
      </c>
      <c r="D845" t="s">
        <v>4018</v>
      </c>
      <c r="E845" t="s">
        <v>19</v>
      </c>
      <c r="F845" t="s">
        <v>4019</v>
      </c>
      <c r="G845" s="2">
        <v>31241</v>
      </c>
      <c r="H845" s="2">
        <v>43562</v>
      </c>
      <c r="I845" t="s">
        <v>675</v>
      </c>
    </row>
    <row r="846" spans="1:9" x14ac:dyDescent="0.3">
      <c r="A846">
        <v>845</v>
      </c>
      <c r="B846" t="s">
        <v>4020</v>
      </c>
      <c r="C846" t="s">
        <v>4021</v>
      </c>
      <c r="D846" t="s">
        <v>4022</v>
      </c>
      <c r="E846" t="s">
        <v>10</v>
      </c>
      <c r="F846" t="s">
        <v>4023</v>
      </c>
      <c r="G846" s="2">
        <v>23959</v>
      </c>
      <c r="H846" s="2">
        <v>40943</v>
      </c>
      <c r="I846" t="s">
        <v>670</v>
      </c>
    </row>
    <row r="847" spans="1:9" x14ac:dyDescent="0.3">
      <c r="A847">
        <v>846</v>
      </c>
      <c r="B847" t="s">
        <v>4024</v>
      </c>
      <c r="C847" t="s">
        <v>4025</v>
      </c>
      <c r="D847" t="s">
        <v>4026</v>
      </c>
      <c r="E847" t="s">
        <v>19</v>
      </c>
      <c r="F847" t="s">
        <v>4027</v>
      </c>
      <c r="G847" s="2">
        <v>32718</v>
      </c>
      <c r="H847" s="2">
        <v>42712</v>
      </c>
      <c r="I847" t="s">
        <v>670</v>
      </c>
    </row>
    <row r="848" spans="1:9" x14ac:dyDescent="0.3">
      <c r="A848">
        <v>847</v>
      </c>
      <c r="B848" t="s">
        <v>4028</v>
      </c>
      <c r="C848" t="s">
        <v>4029</v>
      </c>
      <c r="D848" t="s">
        <v>4030</v>
      </c>
      <c r="E848" t="s">
        <v>19</v>
      </c>
      <c r="F848" t="s">
        <v>4031</v>
      </c>
      <c r="G848" s="2">
        <v>20450</v>
      </c>
      <c r="H848" s="2">
        <v>44375</v>
      </c>
      <c r="I848" t="s">
        <v>1053</v>
      </c>
    </row>
    <row r="849" spans="1:9" x14ac:dyDescent="0.3">
      <c r="A849">
        <v>848</v>
      </c>
      <c r="B849" t="s">
        <v>4032</v>
      </c>
      <c r="C849" t="s">
        <v>1708</v>
      </c>
      <c r="D849" t="s">
        <v>4033</v>
      </c>
      <c r="E849" t="s">
        <v>19</v>
      </c>
      <c r="F849" t="s">
        <v>4034</v>
      </c>
      <c r="G849" s="2">
        <v>31232</v>
      </c>
      <c r="H849" s="2">
        <v>42623</v>
      </c>
      <c r="I849" t="s">
        <v>630</v>
      </c>
    </row>
    <row r="850" spans="1:9" x14ac:dyDescent="0.3">
      <c r="A850">
        <v>849</v>
      </c>
      <c r="B850" t="s">
        <v>4035</v>
      </c>
      <c r="C850" t="s">
        <v>4036</v>
      </c>
      <c r="D850" t="s">
        <v>4037</v>
      </c>
      <c r="E850" t="s">
        <v>10</v>
      </c>
      <c r="F850" t="s">
        <v>4038</v>
      </c>
      <c r="G850" s="2">
        <v>26050</v>
      </c>
      <c r="H850" s="2">
        <v>42901</v>
      </c>
      <c r="I850" t="s">
        <v>903</v>
      </c>
    </row>
    <row r="851" spans="1:9" x14ac:dyDescent="0.3">
      <c r="A851">
        <v>850</v>
      </c>
      <c r="B851" t="s">
        <v>4039</v>
      </c>
      <c r="C851" t="s">
        <v>4040</v>
      </c>
      <c r="D851" t="s">
        <v>4041</v>
      </c>
      <c r="E851" t="s">
        <v>19</v>
      </c>
      <c r="F851" t="s">
        <v>4042</v>
      </c>
      <c r="G851" s="2">
        <v>31869</v>
      </c>
      <c r="H851" s="2">
        <v>43288</v>
      </c>
      <c r="I851" t="s">
        <v>675</v>
      </c>
    </row>
    <row r="852" spans="1:9" x14ac:dyDescent="0.3">
      <c r="A852">
        <v>851</v>
      </c>
      <c r="B852" t="s">
        <v>4043</v>
      </c>
      <c r="C852" t="s">
        <v>4044</v>
      </c>
      <c r="D852" t="s">
        <v>4045</v>
      </c>
      <c r="E852" t="s">
        <v>10</v>
      </c>
      <c r="F852" t="s">
        <v>4046</v>
      </c>
      <c r="G852" s="2">
        <v>18952</v>
      </c>
      <c r="H852" s="2">
        <v>41144</v>
      </c>
      <c r="I852" t="s">
        <v>733</v>
      </c>
    </row>
    <row r="853" spans="1:9" x14ac:dyDescent="0.3">
      <c r="A853">
        <v>852</v>
      </c>
      <c r="B853" t="s">
        <v>4047</v>
      </c>
      <c r="C853" t="s">
        <v>4048</v>
      </c>
      <c r="D853" t="s">
        <v>4049</v>
      </c>
      <c r="E853" t="s">
        <v>19</v>
      </c>
      <c r="F853" t="s">
        <v>4050</v>
      </c>
      <c r="G853" s="2">
        <v>27015</v>
      </c>
      <c r="H853" s="2">
        <v>42158</v>
      </c>
      <c r="I853" t="s">
        <v>625</v>
      </c>
    </row>
    <row r="854" spans="1:9" x14ac:dyDescent="0.3">
      <c r="A854">
        <v>853</v>
      </c>
      <c r="B854" t="s">
        <v>4051</v>
      </c>
      <c r="C854" t="s">
        <v>4052</v>
      </c>
      <c r="D854" t="s">
        <v>4053</v>
      </c>
      <c r="E854" t="s">
        <v>19</v>
      </c>
      <c r="F854" t="s">
        <v>4054</v>
      </c>
      <c r="G854" s="2">
        <v>23138</v>
      </c>
      <c r="H854" s="2">
        <v>41198</v>
      </c>
      <c r="I854" t="s">
        <v>1115</v>
      </c>
    </row>
    <row r="855" spans="1:9" x14ac:dyDescent="0.3">
      <c r="A855">
        <v>854</v>
      </c>
      <c r="B855" t="s">
        <v>390</v>
      </c>
      <c r="C855" t="s">
        <v>4055</v>
      </c>
      <c r="D855" t="s">
        <v>4056</v>
      </c>
      <c r="E855" t="s">
        <v>19</v>
      </c>
      <c r="F855" t="s">
        <v>4057</v>
      </c>
      <c r="G855" s="2">
        <v>29636</v>
      </c>
      <c r="H855" s="2">
        <v>44140</v>
      </c>
      <c r="I855" t="s">
        <v>650</v>
      </c>
    </row>
    <row r="856" spans="1:9" x14ac:dyDescent="0.3">
      <c r="A856">
        <v>855</v>
      </c>
      <c r="B856" t="s">
        <v>4058</v>
      </c>
      <c r="C856" t="s">
        <v>4059</v>
      </c>
      <c r="D856" t="s">
        <v>4060</v>
      </c>
      <c r="E856" t="s">
        <v>19</v>
      </c>
      <c r="F856" t="s">
        <v>4061</v>
      </c>
      <c r="G856" s="2">
        <v>28834</v>
      </c>
      <c r="H856" s="2">
        <v>41856</v>
      </c>
      <c r="I856" t="s">
        <v>855</v>
      </c>
    </row>
    <row r="857" spans="1:9" x14ac:dyDescent="0.3">
      <c r="A857">
        <v>856</v>
      </c>
      <c r="B857" t="s">
        <v>4062</v>
      </c>
      <c r="C857" t="s">
        <v>4063</v>
      </c>
      <c r="D857" t="s">
        <v>4064</v>
      </c>
      <c r="E857" t="s">
        <v>10</v>
      </c>
      <c r="F857" t="s">
        <v>4065</v>
      </c>
      <c r="G857" s="2">
        <v>27265</v>
      </c>
      <c r="H857" s="2">
        <v>44117</v>
      </c>
      <c r="I857" t="s">
        <v>1115</v>
      </c>
    </row>
    <row r="858" spans="1:9" x14ac:dyDescent="0.3">
      <c r="A858">
        <v>857</v>
      </c>
      <c r="B858" t="s">
        <v>4066</v>
      </c>
      <c r="C858" t="s">
        <v>4067</v>
      </c>
      <c r="D858" t="s">
        <v>4068</v>
      </c>
      <c r="E858" t="s">
        <v>10</v>
      </c>
      <c r="F858" t="s">
        <v>4069</v>
      </c>
      <c r="G858" s="2">
        <v>25153</v>
      </c>
      <c r="H858" s="2">
        <v>41537</v>
      </c>
      <c r="I858" t="s">
        <v>670</v>
      </c>
    </row>
    <row r="859" spans="1:9" x14ac:dyDescent="0.3">
      <c r="A859">
        <v>858</v>
      </c>
      <c r="B859" t="s">
        <v>4070</v>
      </c>
      <c r="C859" t="s">
        <v>4071</v>
      </c>
      <c r="D859" t="s">
        <v>4072</v>
      </c>
      <c r="E859" t="s">
        <v>10</v>
      </c>
      <c r="F859" t="s">
        <v>4073</v>
      </c>
      <c r="G859" s="2">
        <v>31741</v>
      </c>
      <c r="H859" s="2">
        <v>43199</v>
      </c>
      <c r="I859" t="s">
        <v>620</v>
      </c>
    </row>
    <row r="860" spans="1:9" x14ac:dyDescent="0.3">
      <c r="A860">
        <v>859</v>
      </c>
      <c r="B860" t="s">
        <v>4074</v>
      </c>
      <c r="C860" t="s">
        <v>4075</v>
      </c>
      <c r="D860" t="s">
        <v>4076</v>
      </c>
      <c r="E860" t="s">
        <v>19</v>
      </c>
      <c r="F860" t="s">
        <v>4077</v>
      </c>
      <c r="G860" s="2">
        <v>24213</v>
      </c>
      <c r="H860" s="2">
        <v>43487</v>
      </c>
      <c r="I860" t="s">
        <v>630</v>
      </c>
    </row>
    <row r="861" spans="1:9" x14ac:dyDescent="0.3">
      <c r="A861">
        <v>860</v>
      </c>
      <c r="B861" t="s">
        <v>4078</v>
      </c>
      <c r="C861" t="s">
        <v>4079</v>
      </c>
      <c r="D861" t="s">
        <v>4080</v>
      </c>
      <c r="E861" t="s">
        <v>10</v>
      </c>
      <c r="F861" t="s">
        <v>4081</v>
      </c>
      <c r="G861" s="2">
        <v>28428</v>
      </c>
      <c r="H861" s="2">
        <v>43661</v>
      </c>
      <c r="I861" t="s">
        <v>635</v>
      </c>
    </row>
    <row r="862" spans="1:9" x14ac:dyDescent="0.3">
      <c r="A862">
        <v>861</v>
      </c>
      <c r="B862" t="s">
        <v>4082</v>
      </c>
      <c r="C862" t="s">
        <v>4083</v>
      </c>
      <c r="D862" t="s">
        <v>4084</v>
      </c>
      <c r="E862" t="s">
        <v>10</v>
      </c>
      <c r="F862" t="s">
        <v>4085</v>
      </c>
      <c r="G862" s="2">
        <v>21893</v>
      </c>
      <c r="H862" s="2">
        <v>42857</v>
      </c>
      <c r="I862" t="s">
        <v>4086</v>
      </c>
    </row>
    <row r="863" spans="1:9" x14ac:dyDescent="0.3">
      <c r="A863">
        <v>862</v>
      </c>
      <c r="B863" t="s">
        <v>4087</v>
      </c>
      <c r="C863" t="s">
        <v>4088</v>
      </c>
      <c r="D863" t="s">
        <v>4089</v>
      </c>
      <c r="E863" t="s">
        <v>19</v>
      </c>
      <c r="F863" t="s">
        <v>4090</v>
      </c>
      <c r="G863" s="2">
        <v>32442</v>
      </c>
      <c r="H863" s="2">
        <v>43842</v>
      </c>
      <c r="I863" t="s">
        <v>625</v>
      </c>
    </row>
    <row r="864" spans="1:9" x14ac:dyDescent="0.3">
      <c r="A864">
        <v>863</v>
      </c>
      <c r="B864" t="s">
        <v>4091</v>
      </c>
      <c r="C864" t="s">
        <v>4092</v>
      </c>
      <c r="D864" t="s">
        <v>4093</v>
      </c>
      <c r="E864" t="s">
        <v>10</v>
      </c>
      <c r="F864" t="s">
        <v>4094</v>
      </c>
      <c r="G864" s="2">
        <v>27046</v>
      </c>
      <c r="H864" s="2">
        <v>43595</v>
      </c>
      <c r="I864" t="s">
        <v>4095</v>
      </c>
    </row>
    <row r="865" spans="1:9" x14ac:dyDescent="0.3">
      <c r="A865">
        <v>864</v>
      </c>
      <c r="B865" t="s">
        <v>1732</v>
      </c>
      <c r="C865" t="s">
        <v>4096</v>
      </c>
      <c r="D865" t="s">
        <v>4097</v>
      </c>
      <c r="E865" t="s">
        <v>10</v>
      </c>
      <c r="F865" t="s">
        <v>4098</v>
      </c>
      <c r="G865" s="2">
        <v>19678</v>
      </c>
      <c r="H865" s="2">
        <v>41695</v>
      </c>
      <c r="I865" t="s">
        <v>693</v>
      </c>
    </row>
    <row r="866" spans="1:9" x14ac:dyDescent="0.3">
      <c r="A866">
        <v>865</v>
      </c>
      <c r="B866" t="s">
        <v>4099</v>
      </c>
      <c r="C866" t="s">
        <v>4100</v>
      </c>
      <c r="D866" t="s">
        <v>4101</v>
      </c>
      <c r="E866" t="s">
        <v>10</v>
      </c>
      <c r="F866" t="s">
        <v>4102</v>
      </c>
      <c r="G866" s="2">
        <v>19176</v>
      </c>
      <c r="H866" s="2">
        <v>41918</v>
      </c>
      <c r="I866" t="s">
        <v>650</v>
      </c>
    </row>
    <row r="867" spans="1:9" x14ac:dyDescent="0.3">
      <c r="A867">
        <v>866</v>
      </c>
      <c r="B867" t="s">
        <v>4103</v>
      </c>
      <c r="C867" t="s">
        <v>4104</v>
      </c>
      <c r="D867" t="s">
        <v>4105</v>
      </c>
      <c r="E867" t="s">
        <v>10</v>
      </c>
      <c r="F867" t="s">
        <v>4106</v>
      </c>
      <c r="G867" s="2">
        <v>32233</v>
      </c>
      <c r="H867" s="2">
        <v>42909</v>
      </c>
      <c r="I867" t="s">
        <v>1890</v>
      </c>
    </row>
    <row r="868" spans="1:9" x14ac:dyDescent="0.3">
      <c r="A868">
        <v>867</v>
      </c>
      <c r="B868" t="s">
        <v>4107</v>
      </c>
      <c r="C868" t="s">
        <v>4108</v>
      </c>
      <c r="D868" t="s">
        <v>4109</v>
      </c>
      <c r="E868" t="s">
        <v>10</v>
      </c>
      <c r="F868" t="s">
        <v>4110</v>
      </c>
      <c r="G868" s="2">
        <v>23489</v>
      </c>
      <c r="H868" s="2">
        <v>41404</v>
      </c>
      <c r="I868" t="s">
        <v>4111</v>
      </c>
    </row>
    <row r="869" spans="1:9" x14ac:dyDescent="0.3">
      <c r="A869">
        <v>868</v>
      </c>
      <c r="B869" t="s">
        <v>4112</v>
      </c>
      <c r="C869" t="s">
        <v>4113</v>
      </c>
      <c r="D869" t="s">
        <v>4114</v>
      </c>
      <c r="E869" t="s">
        <v>10</v>
      </c>
      <c r="F869" t="s">
        <v>4115</v>
      </c>
      <c r="G869" s="2">
        <v>31311</v>
      </c>
      <c r="H869" s="2">
        <v>44308</v>
      </c>
      <c r="I869" t="s">
        <v>670</v>
      </c>
    </row>
    <row r="870" spans="1:9" x14ac:dyDescent="0.3">
      <c r="A870">
        <v>869</v>
      </c>
      <c r="B870" t="s">
        <v>2426</v>
      </c>
      <c r="C870" t="s">
        <v>4116</v>
      </c>
      <c r="D870" t="s">
        <v>4117</v>
      </c>
      <c r="E870" t="s">
        <v>19</v>
      </c>
      <c r="F870" t="s">
        <v>4118</v>
      </c>
      <c r="G870" s="2">
        <v>21262</v>
      </c>
      <c r="H870" s="2">
        <v>41125</v>
      </c>
      <c r="I870" t="s">
        <v>670</v>
      </c>
    </row>
    <row r="871" spans="1:9" x14ac:dyDescent="0.3">
      <c r="A871">
        <v>870</v>
      </c>
      <c r="B871" t="s">
        <v>4119</v>
      </c>
      <c r="C871" t="s">
        <v>4120</v>
      </c>
      <c r="D871" t="s">
        <v>4121</v>
      </c>
      <c r="E871" t="s">
        <v>19</v>
      </c>
      <c r="F871" t="s">
        <v>4122</v>
      </c>
      <c r="G871" s="2">
        <v>18972</v>
      </c>
      <c r="H871" s="2">
        <v>42138</v>
      </c>
      <c r="I871" t="s">
        <v>650</v>
      </c>
    </row>
    <row r="872" spans="1:9" x14ac:dyDescent="0.3">
      <c r="A872">
        <v>871</v>
      </c>
      <c r="B872" t="s">
        <v>4123</v>
      </c>
      <c r="C872" t="s">
        <v>4124</v>
      </c>
      <c r="D872" t="s">
        <v>4125</v>
      </c>
      <c r="E872" t="s">
        <v>10</v>
      </c>
      <c r="F872" t="s">
        <v>4126</v>
      </c>
      <c r="G872" s="2">
        <v>22744</v>
      </c>
      <c r="H872" s="2">
        <v>43853</v>
      </c>
      <c r="I872" t="s">
        <v>894</v>
      </c>
    </row>
    <row r="873" spans="1:9" x14ac:dyDescent="0.3">
      <c r="A873">
        <v>872</v>
      </c>
      <c r="B873" t="s">
        <v>4127</v>
      </c>
      <c r="C873" t="s">
        <v>4128</v>
      </c>
      <c r="D873" t="s">
        <v>4129</v>
      </c>
      <c r="E873" t="s">
        <v>19</v>
      </c>
      <c r="F873" t="s">
        <v>4130</v>
      </c>
      <c r="G873" s="2">
        <v>25901</v>
      </c>
      <c r="H873" s="2">
        <v>42766</v>
      </c>
      <c r="I873" t="s">
        <v>4131</v>
      </c>
    </row>
    <row r="874" spans="1:9" x14ac:dyDescent="0.3">
      <c r="A874">
        <v>873</v>
      </c>
      <c r="B874" t="s">
        <v>4132</v>
      </c>
      <c r="C874" t="s">
        <v>4133</v>
      </c>
      <c r="D874" t="s">
        <v>4134</v>
      </c>
      <c r="E874" t="s">
        <v>19</v>
      </c>
      <c r="F874" t="s">
        <v>4135</v>
      </c>
      <c r="G874" s="2">
        <v>25262</v>
      </c>
      <c r="H874" s="2">
        <v>41734</v>
      </c>
      <c r="I874" t="s">
        <v>775</v>
      </c>
    </row>
    <row r="875" spans="1:9" x14ac:dyDescent="0.3">
      <c r="A875">
        <v>874</v>
      </c>
      <c r="B875" t="s">
        <v>4136</v>
      </c>
      <c r="C875" t="s">
        <v>4137</v>
      </c>
      <c r="D875" t="s">
        <v>4138</v>
      </c>
      <c r="E875" t="s">
        <v>19</v>
      </c>
      <c r="F875" t="s">
        <v>4139</v>
      </c>
      <c r="G875" s="2">
        <v>27752</v>
      </c>
      <c r="H875" s="2">
        <v>44135</v>
      </c>
      <c r="I875" t="s">
        <v>3907</v>
      </c>
    </row>
    <row r="876" spans="1:9" x14ac:dyDescent="0.3">
      <c r="A876">
        <v>875</v>
      </c>
      <c r="B876" t="s">
        <v>4140</v>
      </c>
      <c r="C876" t="s">
        <v>4141</v>
      </c>
      <c r="D876" t="s">
        <v>4142</v>
      </c>
      <c r="E876" t="s">
        <v>10</v>
      </c>
      <c r="F876" t="s">
        <v>4143</v>
      </c>
      <c r="G876" s="2">
        <v>22553</v>
      </c>
      <c r="H876" s="2">
        <v>43418</v>
      </c>
      <c r="I876" t="s">
        <v>2035</v>
      </c>
    </row>
    <row r="877" spans="1:9" x14ac:dyDescent="0.3">
      <c r="A877">
        <v>876</v>
      </c>
      <c r="B877" t="s">
        <v>4144</v>
      </c>
      <c r="C877" t="s">
        <v>4145</v>
      </c>
      <c r="D877" t="s">
        <v>4146</v>
      </c>
      <c r="E877" t="s">
        <v>19</v>
      </c>
      <c r="F877" t="s">
        <v>4147</v>
      </c>
      <c r="G877" s="2">
        <v>19191</v>
      </c>
      <c r="H877" s="2">
        <v>42000</v>
      </c>
      <c r="I877" t="s">
        <v>635</v>
      </c>
    </row>
    <row r="878" spans="1:9" x14ac:dyDescent="0.3">
      <c r="A878">
        <v>877</v>
      </c>
      <c r="B878" t="s">
        <v>4148</v>
      </c>
      <c r="C878" t="s">
        <v>4149</v>
      </c>
      <c r="D878" t="s">
        <v>4150</v>
      </c>
      <c r="E878" t="s">
        <v>10</v>
      </c>
      <c r="F878" t="s">
        <v>4151</v>
      </c>
      <c r="G878" s="2">
        <v>31234</v>
      </c>
      <c r="H878" s="2">
        <v>43681</v>
      </c>
      <c r="I878" t="s">
        <v>1259</v>
      </c>
    </row>
    <row r="879" spans="1:9" x14ac:dyDescent="0.3">
      <c r="A879">
        <v>878</v>
      </c>
      <c r="B879" t="s">
        <v>4152</v>
      </c>
      <c r="C879" t="s">
        <v>4153</v>
      </c>
      <c r="D879" t="s">
        <v>4154</v>
      </c>
      <c r="E879" t="s">
        <v>10</v>
      </c>
      <c r="F879" t="s">
        <v>4155</v>
      </c>
      <c r="G879" s="2">
        <v>22190</v>
      </c>
      <c r="H879" s="2">
        <v>41725</v>
      </c>
      <c r="I879" t="s">
        <v>670</v>
      </c>
    </row>
    <row r="880" spans="1:9" x14ac:dyDescent="0.3">
      <c r="A880">
        <v>879</v>
      </c>
      <c r="B880" t="s">
        <v>4156</v>
      </c>
      <c r="C880" t="s">
        <v>4157</v>
      </c>
      <c r="D880" t="s">
        <v>4158</v>
      </c>
      <c r="E880" t="s">
        <v>10</v>
      </c>
      <c r="F880" t="s">
        <v>4159</v>
      </c>
      <c r="G880" s="2">
        <v>27086</v>
      </c>
      <c r="H880" s="2">
        <v>43706</v>
      </c>
      <c r="I880" t="s">
        <v>733</v>
      </c>
    </row>
    <row r="881" spans="1:9" x14ac:dyDescent="0.3">
      <c r="A881">
        <v>880</v>
      </c>
      <c r="B881" t="s">
        <v>4160</v>
      </c>
      <c r="C881" t="s">
        <v>4161</v>
      </c>
      <c r="D881" t="s">
        <v>4162</v>
      </c>
      <c r="E881" t="s">
        <v>10</v>
      </c>
      <c r="F881" t="s">
        <v>4163</v>
      </c>
      <c r="G881" s="2">
        <v>25116</v>
      </c>
      <c r="H881" s="2">
        <v>40917</v>
      </c>
      <c r="I881" t="s">
        <v>675</v>
      </c>
    </row>
    <row r="882" spans="1:9" x14ac:dyDescent="0.3">
      <c r="A882">
        <v>881</v>
      </c>
      <c r="B882" t="s">
        <v>4164</v>
      </c>
      <c r="C882" t="s">
        <v>4165</v>
      </c>
      <c r="D882" t="s">
        <v>4166</v>
      </c>
      <c r="E882" t="s">
        <v>19</v>
      </c>
      <c r="F882" t="s">
        <v>4167</v>
      </c>
      <c r="G882" s="2">
        <v>24487</v>
      </c>
      <c r="H882" s="2">
        <v>43680</v>
      </c>
      <c r="I882" t="s">
        <v>738</v>
      </c>
    </row>
    <row r="883" spans="1:9" x14ac:dyDescent="0.3">
      <c r="A883">
        <v>882</v>
      </c>
      <c r="B883" t="s">
        <v>4168</v>
      </c>
      <c r="C883" t="s">
        <v>4169</v>
      </c>
      <c r="D883" t="s">
        <v>4170</v>
      </c>
      <c r="E883" t="s">
        <v>19</v>
      </c>
      <c r="F883" t="s">
        <v>4171</v>
      </c>
      <c r="G883" s="2">
        <v>32334</v>
      </c>
      <c r="H883" s="2">
        <v>42212</v>
      </c>
      <c r="I883" t="s">
        <v>3637</v>
      </c>
    </row>
    <row r="884" spans="1:9" x14ac:dyDescent="0.3">
      <c r="A884">
        <v>883</v>
      </c>
      <c r="B884" t="s">
        <v>4172</v>
      </c>
      <c r="C884" t="s">
        <v>4173</v>
      </c>
      <c r="D884" t="s">
        <v>4174</v>
      </c>
      <c r="E884" t="s">
        <v>10</v>
      </c>
      <c r="F884" t="s">
        <v>4175</v>
      </c>
      <c r="G884" s="2">
        <v>26192</v>
      </c>
      <c r="H884" s="2">
        <v>44084</v>
      </c>
      <c r="I884" t="s">
        <v>670</v>
      </c>
    </row>
    <row r="885" spans="1:9" x14ac:dyDescent="0.3">
      <c r="A885">
        <v>884</v>
      </c>
      <c r="B885" t="s">
        <v>4176</v>
      </c>
      <c r="C885" t="s">
        <v>4177</v>
      </c>
      <c r="D885" t="s">
        <v>4178</v>
      </c>
      <c r="E885" t="s">
        <v>19</v>
      </c>
      <c r="F885" t="s">
        <v>4179</v>
      </c>
      <c r="G885" s="2">
        <v>21125</v>
      </c>
      <c r="H885" s="2">
        <v>43951</v>
      </c>
      <c r="I885" t="s">
        <v>775</v>
      </c>
    </row>
    <row r="886" spans="1:9" x14ac:dyDescent="0.3">
      <c r="A886">
        <v>885</v>
      </c>
      <c r="B886" t="s">
        <v>4180</v>
      </c>
      <c r="C886" t="s">
        <v>4181</v>
      </c>
      <c r="D886" t="s">
        <v>4182</v>
      </c>
      <c r="E886" t="s">
        <v>10</v>
      </c>
      <c r="F886" t="s">
        <v>4183</v>
      </c>
      <c r="G886" s="2">
        <v>31974</v>
      </c>
      <c r="H886" s="2">
        <v>42682</v>
      </c>
      <c r="I886" t="s">
        <v>1614</v>
      </c>
    </row>
    <row r="887" spans="1:9" x14ac:dyDescent="0.3">
      <c r="A887">
        <v>886</v>
      </c>
      <c r="B887" t="s">
        <v>4184</v>
      </c>
      <c r="C887" t="s">
        <v>4185</v>
      </c>
      <c r="D887" t="s">
        <v>4186</v>
      </c>
      <c r="E887" t="s">
        <v>10</v>
      </c>
      <c r="F887" t="s">
        <v>4187</v>
      </c>
      <c r="G887" s="2">
        <v>23049</v>
      </c>
      <c r="H887" s="2">
        <v>42386</v>
      </c>
      <c r="I887" t="s">
        <v>630</v>
      </c>
    </row>
    <row r="888" spans="1:9" x14ac:dyDescent="0.3">
      <c r="A888">
        <v>887</v>
      </c>
      <c r="B888" t="s">
        <v>4188</v>
      </c>
      <c r="C888" t="s">
        <v>4189</v>
      </c>
      <c r="D888" t="s">
        <v>4190</v>
      </c>
      <c r="E888" t="s">
        <v>10</v>
      </c>
      <c r="F888" t="s">
        <v>4191</v>
      </c>
      <c r="G888" s="2">
        <v>32661</v>
      </c>
      <c r="H888" s="2">
        <v>44353</v>
      </c>
      <c r="I888" t="s">
        <v>762</v>
      </c>
    </row>
    <row r="889" spans="1:9" x14ac:dyDescent="0.3">
      <c r="A889">
        <v>888</v>
      </c>
      <c r="B889" t="s">
        <v>3256</v>
      </c>
      <c r="C889" t="s">
        <v>4192</v>
      </c>
      <c r="D889" t="s">
        <v>4193</v>
      </c>
      <c r="E889" t="s">
        <v>10</v>
      </c>
      <c r="F889" t="s">
        <v>4194</v>
      </c>
      <c r="G889" s="2">
        <v>21511</v>
      </c>
      <c r="H889" s="2">
        <v>42096</v>
      </c>
      <c r="I889" t="s">
        <v>630</v>
      </c>
    </row>
    <row r="890" spans="1:9" x14ac:dyDescent="0.3">
      <c r="A890">
        <v>889</v>
      </c>
      <c r="B890" t="s">
        <v>4195</v>
      </c>
      <c r="C890" t="s">
        <v>4196</v>
      </c>
      <c r="D890" t="s">
        <v>4197</v>
      </c>
      <c r="E890" t="s">
        <v>19</v>
      </c>
      <c r="F890" t="s">
        <v>4198</v>
      </c>
      <c r="G890" s="2">
        <v>18478</v>
      </c>
      <c r="H890" s="2">
        <v>44048</v>
      </c>
      <c r="I890" t="s">
        <v>670</v>
      </c>
    </row>
    <row r="891" spans="1:9" x14ac:dyDescent="0.3">
      <c r="A891">
        <v>890</v>
      </c>
      <c r="B891" t="s">
        <v>4199</v>
      </c>
      <c r="C891" t="s">
        <v>4200</v>
      </c>
      <c r="D891" t="s">
        <v>4201</v>
      </c>
      <c r="E891" t="s">
        <v>19</v>
      </c>
      <c r="F891" t="s">
        <v>4202</v>
      </c>
      <c r="G891" s="2">
        <v>28530</v>
      </c>
      <c r="H891" s="2">
        <v>43931</v>
      </c>
      <c r="I891" t="s">
        <v>855</v>
      </c>
    </row>
    <row r="892" spans="1:9" x14ac:dyDescent="0.3">
      <c r="A892">
        <v>891</v>
      </c>
      <c r="B892" t="s">
        <v>4203</v>
      </c>
      <c r="C892" t="s">
        <v>4204</v>
      </c>
      <c r="D892" t="s">
        <v>4205</v>
      </c>
      <c r="E892" t="s">
        <v>10</v>
      </c>
      <c r="F892" t="s">
        <v>4206</v>
      </c>
      <c r="G892" s="2">
        <v>28788</v>
      </c>
      <c r="H892" s="2">
        <v>42677</v>
      </c>
      <c r="I892" t="s">
        <v>670</v>
      </c>
    </row>
    <row r="893" spans="1:9" x14ac:dyDescent="0.3">
      <c r="A893">
        <v>892</v>
      </c>
      <c r="B893" t="s">
        <v>4207</v>
      </c>
      <c r="C893" t="s">
        <v>4208</v>
      </c>
      <c r="D893" t="s">
        <v>4209</v>
      </c>
      <c r="E893" t="s">
        <v>19</v>
      </c>
      <c r="F893" t="s">
        <v>4210</v>
      </c>
      <c r="G893" s="2">
        <v>18877</v>
      </c>
      <c r="H893" s="2">
        <v>41764</v>
      </c>
      <c r="I893" t="s">
        <v>630</v>
      </c>
    </row>
    <row r="894" spans="1:9" x14ac:dyDescent="0.3">
      <c r="A894">
        <v>893</v>
      </c>
      <c r="B894" t="s">
        <v>4211</v>
      </c>
      <c r="C894" t="s">
        <v>4212</v>
      </c>
      <c r="D894" t="s">
        <v>4213</v>
      </c>
      <c r="E894" t="s">
        <v>19</v>
      </c>
      <c r="F894" t="s">
        <v>4214</v>
      </c>
      <c r="G894" s="2">
        <v>21505</v>
      </c>
      <c r="H894" s="2">
        <v>43694</v>
      </c>
      <c r="I894" t="s">
        <v>1176</v>
      </c>
    </row>
    <row r="895" spans="1:9" x14ac:dyDescent="0.3">
      <c r="A895">
        <v>894</v>
      </c>
      <c r="B895" t="s">
        <v>856</v>
      </c>
      <c r="C895" t="s">
        <v>4215</v>
      </c>
      <c r="D895" t="s">
        <v>4216</v>
      </c>
      <c r="E895" t="s">
        <v>10</v>
      </c>
      <c r="F895" t="s">
        <v>4217</v>
      </c>
      <c r="G895" s="2">
        <v>31890</v>
      </c>
      <c r="H895" s="2">
        <v>43421</v>
      </c>
      <c r="I895" t="s">
        <v>670</v>
      </c>
    </row>
    <row r="896" spans="1:9" x14ac:dyDescent="0.3">
      <c r="A896">
        <v>895</v>
      </c>
      <c r="B896" t="s">
        <v>4218</v>
      </c>
      <c r="C896" t="s">
        <v>4219</v>
      </c>
      <c r="D896" t="s">
        <v>4220</v>
      </c>
      <c r="E896" t="s">
        <v>19</v>
      </c>
      <c r="F896" t="s">
        <v>4221</v>
      </c>
      <c r="G896" s="2">
        <v>21163</v>
      </c>
      <c r="H896" s="2">
        <v>42482</v>
      </c>
      <c r="I896" t="s">
        <v>670</v>
      </c>
    </row>
    <row r="897" spans="1:9" x14ac:dyDescent="0.3">
      <c r="A897">
        <v>896</v>
      </c>
      <c r="B897" t="s">
        <v>4222</v>
      </c>
      <c r="C897" t="s">
        <v>4223</v>
      </c>
      <c r="D897" t="s">
        <v>4224</v>
      </c>
      <c r="E897" t="s">
        <v>19</v>
      </c>
      <c r="F897" t="s">
        <v>4225</v>
      </c>
      <c r="G897" s="2">
        <v>32032</v>
      </c>
      <c r="H897" s="2">
        <v>43807</v>
      </c>
      <c r="I897" t="s">
        <v>670</v>
      </c>
    </row>
    <row r="898" spans="1:9" x14ac:dyDescent="0.3">
      <c r="A898">
        <v>897</v>
      </c>
      <c r="B898" t="s">
        <v>4226</v>
      </c>
      <c r="C898" t="s">
        <v>4227</v>
      </c>
      <c r="D898" t="s">
        <v>4228</v>
      </c>
      <c r="E898" t="s">
        <v>19</v>
      </c>
      <c r="F898" t="s">
        <v>4229</v>
      </c>
      <c r="G898" s="2">
        <v>23272</v>
      </c>
      <c r="H898" s="2">
        <v>42926</v>
      </c>
      <c r="I898" t="s">
        <v>894</v>
      </c>
    </row>
    <row r="899" spans="1:9" x14ac:dyDescent="0.3">
      <c r="A899">
        <v>898</v>
      </c>
      <c r="B899" t="s">
        <v>4230</v>
      </c>
      <c r="C899" t="s">
        <v>4231</v>
      </c>
      <c r="D899" t="s">
        <v>4232</v>
      </c>
      <c r="E899" t="s">
        <v>10</v>
      </c>
      <c r="F899" t="s">
        <v>4233</v>
      </c>
      <c r="G899" s="2">
        <v>24338</v>
      </c>
      <c r="H899" s="2">
        <v>42612</v>
      </c>
      <c r="I899" t="s">
        <v>1418</v>
      </c>
    </row>
    <row r="900" spans="1:9" x14ac:dyDescent="0.3">
      <c r="A900">
        <v>899</v>
      </c>
      <c r="B900" t="s">
        <v>4234</v>
      </c>
      <c r="C900" t="s">
        <v>4235</v>
      </c>
      <c r="D900" t="s">
        <v>4236</v>
      </c>
      <c r="E900" t="s">
        <v>19</v>
      </c>
      <c r="F900" t="s">
        <v>4237</v>
      </c>
      <c r="G900" s="2">
        <v>24595</v>
      </c>
      <c r="H900" s="2">
        <v>44021</v>
      </c>
      <c r="I900" t="s">
        <v>670</v>
      </c>
    </row>
    <row r="901" spans="1:9" x14ac:dyDescent="0.3">
      <c r="A901">
        <v>900</v>
      </c>
      <c r="B901" t="s">
        <v>4238</v>
      </c>
      <c r="C901" t="s">
        <v>4239</v>
      </c>
      <c r="D901" t="s">
        <v>4240</v>
      </c>
      <c r="E901" t="s">
        <v>19</v>
      </c>
      <c r="F901" t="s">
        <v>4241</v>
      </c>
      <c r="G901" s="2">
        <v>25572</v>
      </c>
      <c r="H901" s="2">
        <v>41296</v>
      </c>
      <c r="I901" t="s">
        <v>4242</v>
      </c>
    </row>
    <row r="902" spans="1:9" x14ac:dyDescent="0.3">
      <c r="A902">
        <v>901</v>
      </c>
      <c r="B902" t="s">
        <v>4243</v>
      </c>
      <c r="C902" t="s">
        <v>4244</v>
      </c>
      <c r="D902" t="s">
        <v>4245</v>
      </c>
      <c r="E902" t="s">
        <v>19</v>
      </c>
      <c r="F902" t="s">
        <v>4246</v>
      </c>
      <c r="G902" s="2">
        <v>32775</v>
      </c>
      <c r="H902" s="2">
        <v>44207</v>
      </c>
      <c r="I902" t="s">
        <v>675</v>
      </c>
    </row>
    <row r="903" spans="1:9" x14ac:dyDescent="0.3">
      <c r="A903">
        <v>902</v>
      </c>
      <c r="B903" t="s">
        <v>4247</v>
      </c>
      <c r="C903" t="s">
        <v>4248</v>
      </c>
      <c r="D903" t="s">
        <v>4249</v>
      </c>
      <c r="E903" t="s">
        <v>19</v>
      </c>
      <c r="F903" t="s">
        <v>4250</v>
      </c>
      <c r="G903" s="2">
        <v>23264</v>
      </c>
      <c r="H903" s="2">
        <v>41283</v>
      </c>
      <c r="I903" t="s">
        <v>720</v>
      </c>
    </row>
    <row r="904" spans="1:9" x14ac:dyDescent="0.3">
      <c r="A904">
        <v>903</v>
      </c>
      <c r="B904" t="s">
        <v>3103</v>
      </c>
      <c r="C904" t="s">
        <v>4251</v>
      </c>
      <c r="D904" t="s">
        <v>4252</v>
      </c>
      <c r="E904" t="s">
        <v>19</v>
      </c>
      <c r="F904" t="s">
        <v>4253</v>
      </c>
      <c r="G904" s="2">
        <v>25334</v>
      </c>
      <c r="H904" s="2">
        <v>41841</v>
      </c>
      <c r="I904" t="s">
        <v>680</v>
      </c>
    </row>
    <row r="905" spans="1:9" x14ac:dyDescent="0.3">
      <c r="A905">
        <v>904</v>
      </c>
      <c r="B905" t="s">
        <v>4254</v>
      </c>
      <c r="C905" t="s">
        <v>828</v>
      </c>
      <c r="D905" t="s">
        <v>4255</v>
      </c>
      <c r="E905" t="s">
        <v>10</v>
      </c>
      <c r="F905" t="s">
        <v>4256</v>
      </c>
      <c r="G905" s="2">
        <v>19882</v>
      </c>
      <c r="H905" s="2">
        <v>42073</v>
      </c>
      <c r="I905" t="s">
        <v>670</v>
      </c>
    </row>
    <row r="906" spans="1:9" x14ac:dyDescent="0.3">
      <c r="A906">
        <v>905</v>
      </c>
      <c r="B906" t="s">
        <v>4257</v>
      </c>
      <c r="C906" t="s">
        <v>4258</v>
      </c>
      <c r="D906" t="s">
        <v>4259</v>
      </c>
      <c r="E906" t="s">
        <v>19</v>
      </c>
      <c r="F906" t="s">
        <v>4260</v>
      </c>
      <c r="G906" s="2">
        <v>20163</v>
      </c>
      <c r="H906" s="2">
        <v>41784</v>
      </c>
      <c r="I906" t="s">
        <v>855</v>
      </c>
    </row>
    <row r="907" spans="1:9" x14ac:dyDescent="0.3">
      <c r="A907">
        <v>906</v>
      </c>
      <c r="B907" t="s">
        <v>4261</v>
      </c>
      <c r="C907" t="s">
        <v>4262</v>
      </c>
      <c r="D907" t="s">
        <v>4263</v>
      </c>
      <c r="E907" t="s">
        <v>10</v>
      </c>
      <c r="F907" t="s">
        <v>4264</v>
      </c>
      <c r="G907" s="2">
        <v>27517</v>
      </c>
      <c r="H907" s="2">
        <v>43343</v>
      </c>
      <c r="I907" t="s">
        <v>1627</v>
      </c>
    </row>
    <row r="908" spans="1:9" x14ac:dyDescent="0.3">
      <c r="A908">
        <v>907</v>
      </c>
      <c r="B908" t="s">
        <v>1181</v>
      </c>
      <c r="C908" t="s">
        <v>4265</v>
      </c>
      <c r="D908" t="s">
        <v>4266</v>
      </c>
      <c r="E908" t="s">
        <v>10</v>
      </c>
      <c r="F908" t="s">
        <v>4267</v>
      </c>
      <c r="G908" s="2">
        <v>31275</v>
      </c>
      <c r="H908" s="2">
        <v>43718</v>
      </c>
      <c r="I908" t="s">
        <v>670</v>
      </c>
    </row>
    <row r="909" spans="1:9" x14ac:dyDescent="0.3">
      <c r="A909">
        <v>908</v>
      </c>
      <c r="B909" t="s">
        <v>2590</v>
      </c>
      <c r="C909" t="s">
        <v>4268</v>
      </c>
      <c r="D909" t="s">
        <v>4269</v>
      </c>
      <c r="E909" t="s">
        <v>19</v>
      </c>
      <c r="F909" t="s">
        <v>4270</v>
      </c>
      <c r="G909" s="2">
        <v>19779</v>
      </c>
      <c r="H909" s="2">
        <v>44325</v>
      </c>
      <c r="I909" t="s">
        <v>670</v>
      </c>
    </row>
    <row r="910" spans="1:9" x14ac:dyDescent="0.3">
      <c r="A910">
        <v>909</v>
      </c>
      <c r="B910" t="s">
        <v>4271</v>
      </c>
      <c r="C910" t="s">
        <v>4272</v>
      </c>
      <c r="D910" t="s">
        <v>4273</v>
      </c>
      <c r="E910" t="s">
        <v>10</v>
      </c>
      <c r="F910" t="s">
        <v>4274</v>
      </c>
      <c r="G910" s="2">
        <v>26595</v>
      </c>
      <c r="H910" s="2">
        <v>42364</v>
      </c>
      <c r="I910" t="s">
        <v>1409</v>
      </c>
    </row>
    <row r="911" spans="1:9" x14ac:dyDescent="0.3">
      <c r="A911">
        <v>910</v>
      </c>
      <c r="B911" t="s">
        <v>4275</v>
      </c>
      <c r="C911" t="s">
        <v>4276</v>
      </c>
      <c r="D911" t="s">
        <v>4277</v>
      </c>
      <c r="E911" t="s">
        <v>19</v>
      </c>
      <c r="F911" t="s">
        <v>4278</v>
      </c>
      <c r="G911" s="2">
        <v>21800</v>
      </c>
      <c r="H911" s="2">
        <v>42425</v>
      </c>
      <c r="I911" t="s">
        <v>670</v>
      </c>
    </row>
    <row r="912" spans="1:9" x14ac:dyDescent="0.3">
      <c r="A912">
        <v>911</v>
      </c>
      <c r="B912" t="s">
        <v>4279</v>
      </c>
      <c r="C912" t="s">
        <v>4280</v>
      </c>
      <c r="D912" t="s">
        <v>4281</v>
      </c>
      <c r="E912" t="s">
        <v>10</v>
      </c>
      <c r="F912" t="s">
        <v>4282</v>
      </c>
      <c r="G912" s="2">
        <v>26061</v>
      </c>
      <c r="H912" s="2">
        <v>43473</v>
      </c>
      <c r="I912" t="s">
        <v>855</v>
      </c>
    </row>
    <row r="913" spans="1:9" x14ac:dyDescent="0.3">
      <c r="A913">
        <v>912</v>
      </c>
      <c r="B913" t="s">
        <v>4283</v>
      </c>
      <c r="C913" t="s">
        <v>4284</v>
      </c>
      <c r="D913" t="s">
        <v>4285</v>
      </c>
      <c r="E913" t="s">
        <v>19</v>
      </c>
      <c r="F913" t="s">
        <v>4286</v>
      </c>
      <c r="G913" s="2">
        <v>26540</v>
      </c>
      <c r="H913" s="2">
        <v>43540</v>
      </c>
      <c r="I913" t="s">
        <v>894</v>
      </c>
    </row>
    <row r="914" spans="1:9" x14ac:dyDescent="0.3">
      <c r="A914">
        <v>913</v>
      </c>
      <c r="B914" t="s">
        <v>4287</v>
      </c>
      <c r="C914" t="s">
        <v>4288</v>
      </c>
      <c r="D914" t="s">
        <v>4289</v>
      </c>
      <c r="E914" t="s">
        <v>10</v>
      </c>
      <c r="F914" t="s">
        <v>4290</v>
      </c>
      <c r="G914" s="2">
        <v>20597</v>
      </c>
      <c r="H914" s="2">
        <v>42085</v>
      </c>
      <c r="I914" t="s">
        <v>635</v>
      </c>
    </row>
    <row r="915" spans="1:9" x14ac:dyDescent="0.3">
      <c r="A915">
        <v>914</v>
      </c>
      <c r="B915" t="s">
        <v>4291</v>
      </c>
      <c r="C915" t="s">
        <v>4292</v>
      </c>
      <c r="D915" t="s">
        <v>4293</v>
      </c>
      <c r="E915" t="s">
        <v>10</v>
      </c>
      <c r="F915" t="s">
        <v>4294</v>
      </c>
      <c r="G915" s="2">
        <v>18991</v>
      </c>
      <c r="H915" s="2">
        <v>42646</v>
      </c>
      <c r="I915" t="s">
        <v>775</v>
      </c>
    </row>
    <row r="916" spans="1:9" x14ac:dyDescent="0.3">
      <c r="A916">
        <v>915</v>
      </c>
      <c r="B916" t="s">
        <v>4295</v>
      </c>
      <c r="C916" t="s">
        <v>4296</v>
      </c>
      <c r="D916" t="s">
        <v>4297</v>
      </c>
      <c r="E916" t="s">
        <v>19</v>
      </c>
      <c r="F916" t="s">
        <v>4298</v>
      </c>
      <c r="G916" s="2">
        <v>24148</v>
      </c>
      <c r="H916" s="2">
        <v>42880</v>
      </c>
      <c r="I916" t="s">
        <v>630</v>
      </c>
    </row>
    <row r="917" spans="1:9" x14ac:dyDescent="0.3">
      <c r="A917">
        <v>916</v>
      </c>
      <c r="B917" t="s">
        <v>4299</v>
      </c>
      <c r="C917" t="s">
        <v>4300</v>
      </c>
      <c r="D917" t="s">
        <v>4301</v>
      </c>
      <c r="E917" t="s">
        <v>10</v>
      </c>
      <c r="F917" t="s">
        <v>4302</v>
      </c>
      <c r="G917" s="2">
        <v>31242</v>
      </c>
      <c r="H917" s="2">
        <v>42998</v>
      </c>
      <c r="I917" t="s">
        <v>757</v>
      </c>
    </row>
    <row r="918" spans="1:9" x14ac:dyDescent="0.3">
      <c r="A918">
        <v>917</v>
      </c>
      <c r="B918" t="s">
        <v>4303</v>
      </c>
      <c r="C918" t="s">
        <v>4304</v>
      </c>
      <c r="D918" t="s">
        <v>4305</v>
      </c>
      <c r="E918" t="s">
        <v>10</v>
      </c>
      <c r="F918" t="s">
        <v>4306</v>
      </c>
      <c r="G918" s="2">
        <v>20877</v>
      </c>
      <c r="H918" s="2">
        <v>41061</v>
      </c>
      <c r="I918" t="s">
        <v>1115</v>
      </c>
    </row>
    <row r="919" spans="1:9" x14ac:dyDescent="0.3">
      <c r="A919">
        <v>918</v>
      </c>
      <c r="B919" t="s">
        <v>4307</v>
      </c>
      <c r="C919" t="s">
        <v>4308</v>
      </c>
      <c r="D919" t="s">
        <v>4309</v>
      </c>
      <c r="E919" t="s">
        <v>19</v>
      </c>
      <c r="F919" t="s">
        <v>4310</v>
      </c>
      <c r="G919" s="2">
        <v>30316</v>
      </c>
      <c r="H919" s="2">
        <v>42015</v>
      </c>
      <c r="I919" t="s">
        <v>625</v>
      </c>
    </row>
    <row r="920" spans="1:9" x14ac:dyDescent="0.3">
      <c r="A920">
        <v>919</v>
      </c>
      <c r="B920" t="s">
        <v>4311</v>
      </c>
      <c r="C920" t="s">
        <v>4312</v>
      </c>
      <c r="D920" t="s">
        <v>4313</v>
      </c>
      <c r="E920" t="s">
        <v>19</v>
      </c>
      <c r="F920" t="s">
        <v>4314</v>
      </c>
      <c r="G920" s="2">
        <v>22176</v>
      </c>
      <c r="H920" s="2">
        <v>44447</v>
      </c>
      <c r="I920" t="s">
        <v>814</v>
      </c>
    </row>
    <row r="921" spans="1:9" x14ac:dyDescent="0.3">
      <c r="A921">
        <v>920</v>
      </c>
      <c r="B921" t="s">
        <v>1677</v>
      </c>
      <c r="C921" t="s">
        <v>4315</v>
      </c>
      <c r="D921" t="s">
        <v>4316</v>
      </c>
      <c r="E921" t="s">
        <v>19</v>
      </c>
      <c r="F921" t="s">
        <v>4317</v>
      </c>
      <c r="G921" s="2">
        <v>32517</v>
      </c>
      <c r="H921" s="2">
        <v>44320</v>
      </c>
      <c r="I921" t="s">
        <v>855</v>
      </c>
    </row>
    <row r="922" spans="1:9" x14ac:dyDescent="0.3">
      <c r="A922">
        <v>921</v>
      </c>
      <c r="B922" t="s">
        <v>4318</v>
      </c>
      <c r="C922" t="s">
        <v>4319</v>
      </c>
      <c r="D922" t="s">
        <v>4320</v>
      </c>
      <c r="E922" t="s">
        <v>19</v>
      </c>
      <c r="F922" t="s">
        <v>4321</v>
      </c>
      <c r="G922" s="2">
        <v>27044</v>
      </c>
      <c r="H922" s="2">
        <v>44464</v>
      </c>
      <c r="I922" t="s">
        <v>650</v>
      </c>
    </row>
    <row r="923" spans="1:9" x14ac:dyDescent="0.3">
      <c r="A923">
        <v>922</v>
      </c>
      <c r="B923" t="s">
        <v>4322</v>
      </c>
      <c r="C923" t="s">
        <v>4323</v>
      </c>
      <c r="D923" t="s">
        <v>4324</v>
      </c>
      <c r="E923" t="s">
        <v>10</v>
      </c>
      <c r="F923" t="s">
        <v>4325</v>
      </c>
      <c r="G923" s="2">
        <v>27254</v>
      </c>
      <c r="H923" s="2">
        <v>42934</v>
      </c>
      <c r="I923" t="s">
        <v>1218</v>
      </c>
    </row>
    <row r="924" spans="1:9" x14ac:dyDescent="0.3">
      <c r="A924">
        <v>923</v>
      </c>
      <c r="B924" t="s">
        <v>2602</v>
      </c>
      <c r="C924" t="s">
        <v>4326</v>
      </c>
      <c r="D924" t="s">
        <v>4327</v>
      </c>
      <c r="E924" t="s">
        <v>10</v>
      </c>
      <c r="F924" t="s">
        <v>4328</v>
      </c>
      <c r="G924" s="2">
        <v>22882</v>
      </c>
      <c r="H924" s="2">
        <v>41886</v>
      </c>
      <c r="I924" t="s">
        <v>715</v>
      </c>
    </row>
    <row r="925" spans="1:9" x14ac:dyDescent="0.3">
      <c r="A925">
        <v>924</v>
      </c>
      <c r="B925" t="s">
        <v>4329</v>
      </c>
      <c r="C925" t="s">
        <v>4330</v>
      </c>
      <c r="D925" t="s">
        <v>4331</v>
      </c>
      <c r="E925" t="s">
        <v>19</v>
      </c>
      <c r="F925" t="s">
        <v>4332</v>
      </c>
      <c r="G925" s="2">
        <v>22489</v>
      </c>
      <c r="H925" s="2">
        <v>41293</v>
      </c>
      <c r="I925" t="s">
        <v>757</v>
      </c>
    </row>
    <row r="926" spans="1:9" x14ac:dyDescent="0.3">
      <c r="A926">
        <v>925</v>
      </c>
      <c r="B926" t="s">
        <v>4333</v>
      </c>
      <c r="C926" t="s">
        <v>4334</v>
      </c>
      <c r="D926" t="s">
        <v>4335</v>
      </c>
      <c r="E926" t="s">
        <v>10</v>
      </c>
      <c r="F926" t="s">
        <v>4336</v>
      </c>
      <c r="G926" s="2">
        <v>20637</v>
      </c>
      <c r="H926" s="2">
        <v>43927</v>
      </c>
      <c r="I926" t="s">
        <v>1836</v>
      </c>
    </row>
    <row r="927" spans="1:9" x14ac:dyDescent="0.3">
      <c r="A927">
        <v>926</v>
      </c>
      <c r="B927" t="s">
        <v>4337</v>
      </c>
      <c r="C927" t="s">
        <v>4338</v>
      </c>
      <c r="D927" t="s">
        <v>4339</v>
      </c>
      <c r="E927" t="s">
        <v>19</v>
      </c>
      <c r="F927" t="s">
        <v>4340</v>
      </c>
      <c r="G927" s="2">
        <v>21570</v>
      </c>
      <c r="H927" s="2">
        <v>42625</v>
      </c>
      <c r="I927" t="s">
        <v>620</v>
      </c>
    </row>
    <row r="928" spans="1:9" x14ac:dyDescent="0.3">
      <c r="A928">
        <v>927</v>
      </c>
      <c r="B928" t="s">
        <v>631</v>
      </c>
      <c r="C928" t="s">
        <v>4341</v>
      </c>
      <c r="D928" t="s">
        <v>4342</v>
      </c>
      <c r="E928" t="s">
        <v>10</v>
      </c>
      <c r="F928" t="s">
        <v>4343</v>
      </c>
      <c r="G928" s="2">
        <v>24795</v>
      </c>
      <c r="H928" s="2">
        <v>43551</v>
      </c>
      <c r="I928" t="s">
        <v>620</v>
      </c>
    </row>
    <row r="929" spans="1:9" x14ac:dyDescent="0.3">
      <c r="A929">
        <v>928</v>
      </c>
      <c r="B929" t="s">
        <v>4344</v>
      </c>
      <c r="C929" t="s">
        <v>4345</v>
      </c>
      <c r="D929" t="s">
        <v>4346</v>
      </c>
      <c r="E929" t="s">
        <v>19</v>
      </c>
      <c r="F929" t="s">
        <v>4347</v>
      </c>
      <c r="G929" s="2">
        <v>21986</v>
      </c>
      <c r="H929" s="2">
        <v>41515</v>
      </c>
      <c r="I929" t="s">
        <v>831</v>
      </c>
    </row>
    <row r="930" spans="1:9" x14ac:dyDescent="0.3">
      <c r="A930">
        <v>929</v>
      </c>
      <c r="B930" t="s">
        <v>4348</v>
      </c>
      <c r="C930" t="s">
        <v>4349</v>
      </c>
      <c r="D930" t="s">
        <v>4350</v>
      </c>
      <c r="E930" t="s">
        <v>10</v>
      </c>
      <c r="F930" t="s">
        <v>4351</v>
      </c>
      <c r="G930" s="2">
        <v>28859</v>
      </c>
      <c r="H930" s="2">
        <v>41316</v>
      </c>
      <c r="I930" t="s">
        <v>675</v>
      </c>
    </row>
    <row r="931" spans="1:9" x14ac:dyDescent="0.3">
      <c r="A931">
        <v>930</v>
      </c>
      <c r="B931" t="s">
        <v>4352</v>
      </c>
      <c r="C931" t="s">
        <v>4353</v>
      </c>
      <c r="D931" t="s">
        <v>4354</v>
      </c>
      <c r="E931" t="s">
        <v>10</v>
      </c>
      <c r="F931" t="s">
        <v>4355</v>
      </c>
      <c r="G931" s="2">
        <v>23109</v>
      </c>
      <c r="H931" s="2">
        <v>41238</v>
      </c>
      <c r="I931" t="s">
        <v>1176</v>
      </c>
    </row>
    <row r="932" spans="1:9" x14ac:dyDescent="0.3">
      <c r="A932">
        <v>931</v>
      </c>
      <c r="B932" t="s">
        <v>4356</v>
      </c>
      <c r="C932" t="s">
        <v>4357</v>
      </c>
      <c r="D932" t="s">
        <v>4358</v>
      </c>
      <c r="E932" t="s">
        <v>10</v>
      </c>
      <c r="F932" t="s">
        <v>4359</v>
      </c>
      <c r="G932" s="2">
        <v>27500</v>
      </c>
      <c r="H932" s="2">
        <v>44226</v>
      </c>
      <c r="I932" t="s">
        <v>635</v>
      </c>
    </row>
    <row r="933" spans="1:9" x14ac:dyDescent="0.3">
      <c r="A933">
        <v>932</v>
      </c>
      <c r="B933" t="s">
        <v>4360</v>
      </c>
      <c r="C933" t="s">
        <v>4361</v>
      </c>
      <c r="D933" t="s">
        <v>4362</v>
      </c>
      <c r="E933" t="s">
        <v>10</v>
      </c>
      <c r="F933" t="s">
        <v>4363</v>
      </c>
      <c r="G933" s="2">
        <v>30784</v>
      </c>
      <c r="H933" s="2">
        <v>43312</v>
      </c>
      <c r="I933" t="s">
        <v>670</v>
      </c>
    </row>
    <row r="934" spans="1:9" x14ac:dyDescent="0.3">
      <c r="A934">
        <v>933</v>
      </c>
      <c r="B934" t="s">
        <v>4364</v>
      </c>
      <c r="C934" t="s">
        <v>4365</v>
      </c>
      <c r="D934" t="s">
        <v>4366</v>
      </c>
      <c r="E934" t="s">
        <v>19</v>
      </c>
      <c r="F934" t="s">
        <v>4367</v>
      </c>
      <c r="G934" s="2">
        <v>28650</v>
      </c>
      <c r="H934" s="2">
        <v>43252</v>
      </c>
      <c r="I934" t="s">
        <v>680</v>
      </c>
    </row>
    <row r="935" spans="1:9" x14ac:dyDescent="0.3">
      <c r="A935">
        <v>934</v>
      </c>
      <c r="B935" t="s">
        <v>4368</v>
      </c>
      <c r="C935" t="s">
        <v>4369</v>
      </c>
      <c r="D935" t="s">
        <v>4370</v>
      </c>
      <c r="E935" t="s">
        <v>19</v>
      </c>
      <c r="F935" t="s">
        <v>4371</v>
      </c>
      <c r="G935" s="2">
        <v>30295</v>
      </c>
      <c r="H935" s="2">
        <v>41764</v>
      </c>
      <c r="I935" t="s">
        <v>675</v>
      </c>
    </row>
    <row r="936" spans="1:9" x14ac:dyDescent="0.3">
      <c r="A936">
        <v>935</v>
      </c>
      <c r="B936" t="s">
        <v>4372</v>
      </c>
      <c r="C936" t="s">
        <v>4373</v>
      </c>
      <c r="D936" t="s">
        <v>4374</v>
      </c>
      <c r="E936" t="s">
        <v>10</v>
      </c>
      <c r="F936" t="s">
        <v>4375</v>
      </c>
      <c r="G936" s="2">
        <v>29413</v>
      </c>
      <c r="H936" s="2">
        <v>43514</v>
      </c>
      <c r="I936" t="s">
        <v>680</v>
      </c>
    </row>
    <row r="937" spans="1:9" x14ac:dyDescent="0.3">
      <c r="A937">
        <v>936</v>
      </c>
      <c r="B937" t="s">
        <v>4376</v>
      </c>
      <c r="C937" t="s">
        <v>4377</v>
      </c>
      <c r="D937" t="s">
        <v>4378</v>
      </c>
      <c r="E937" t="s">
        <v>19</v>
      </c>
      <c r="F937" t="s">
        <v>4379</v>
      </c>
      <c r="G937" s="2">
        <v>31960</v>
      </c>
      <c r="H937" s="2">
        <v>42827</v>
      </c>
      <c r="I937" t="s">
        <v>670</v>
      </c>
    </row>
    <row r="938" spans="1:9" x14ac:dyDescent="0.3">
      <c r="A938">
        <v>937</v>
      </c>
      <c r="B938" t="s">
        <v>1597</v>
      </c>
      <c r="C938" t="s">
        <v>4380</v>
      </c>
      <c r="D938" t="s">
        <v>4381</v>
      </c>
      <c r="E938" t="s">
        <v>10</v>
      </c>
      <c r="F938" t="s">
        <v>4382</v>
      </c>
      <c r="G938" s="2">
        <v>31137</v>
      </c>
      <c r="H938" s="2">
        <v>42447</v>
      </c>
      <c r="I938" t="s">
        <v>670</v>
      </c>
    </row>
    <row r="939" spans="1:9" x14ac:dyDescent="0.3">
      <c r="A939">
        <v>938</v>
      </c>
      <c r="B939" t="s">
        <v>4383</v>
      </c>
      <c r="C939" t="s">
        <v>4384</v>
      </c>
      <c r="D939" t="s">
        <v>4385</v>
      </c>
      <c r="E939" t="s">
        <v>19</v>
      </c>
      <c r="F939" t="s">
        <v>4386</v>
      </c>
      <c r="G939" s="2">
        <v>31644</v>
      </c>
      <c r="H939" s="2">
        <v>43654</v>
      </c>
      <c r="I939" t="s">
        <v>855</v>
      </c>
    </row>
    <row r="940" spans="1:9" x14ac:dyDescent="0.3">
      <c r="A940">
        <v>939</v>
      </c>
      <c r="B940" t="s">
        <v>4387</v>
      </c>
      <c r="C940" t="s">
        <v>4388</v>
      </c>
      <c r="D940" t="s">
        <v>4389</v>
      </c>
      <c r="E940" t="s">
        <v>19</v>
      </c>
      <c r="F940" t="s">
        <v>4390</v>
      </c>
      <c r="G940" s="2">
        <v>29800</v>
      </c>
      <c r="H940" s="2">
        <v>43766</v>
      </c>
      <c r="I940" t="s">
        <v>780</v>
      </c>
    </row>
    <row r="941" spans="1:9" x14ac:dyDescent="0.3">
      <c r="A941">
        <v>940</v>
      </c>
      <c r="B941" t="s">
        <v>4391</v>
      </c>
      <c r="C941" t="s">
        <v>4392</v>
      </c>
      <c r="D941" t="s">
        <v>4393</v>
      </c>
      <c r="E941" t="s">
        <v>10</v>
      </c>
      <c r="F941" t="s">
        <v>4394</v>
      </c>
      <c r="G941" s="2">
        <v>25241</v>
      </c>
      <c r="H941" s="2">
        <v>43875</v>
      </c>
      <c r="I941" t="s">
        <v>620</v>
      </c>
    </row>
    <row r="942" spans="1:9" x14ac:dyDescent="0.3">
      <c r="A942">
        <v>941</v>
      </c>
      <c r="B942" t="s">
        <v>689</v>
      </c>
      <c r="C942" t="s">
        <v>4395</v>
      </c>
      <c r="D942" t="s">
        <v>4396</v>
      </c>
      <c r="E942" t="s">
        <v>19</v>
      </c>
      <c r="F942" t="s">
        <v>4397</v>
      </c>
      <c r="G942" s="2">
        <v>27590</v>
      </c>
      <c r="H942" s="2">
        <v>41727</v>
      </c>
      <c r="I942" t="s">
        <v>670</v>
      </c>
    </row>
    <row r="943" spans="1:9" x14ac:dyDescent="0.3">
      <c r="A943">
        <v>942</v>
      </c>
      <c r="B943" t="s">
        <v>4398</v>
      </c>
      <c r="C943" t="s">
        <v>4399</v>
      </c>
      <c r="D943" t="s">
        <v>4400</v>
      </c>
      <c r="E943" t="s">
        <v>19</v>
      </c>
      <c r="F943" t="s">
        <v>4401</v>
      </c>
      <c r="G943" s="2">
        <v>24533</v>
      </c>
      <c r="H943" s="2">
        <v>44189</v>
      </c>
      <c r="I943" t="s">
        <v>733</v>
      </c>
    </row>
    <row r="944" spans="1:9" x14ac:dyDescent="0.3">
      <c r="A944">
        <v>943</v>
      </c>
      <c r="B944" t="s">
        <v>4402</v>
      </c>
      <c r="C944" t="s">
        <v>4403</v>
      </c>
      <c r="D944" t="s">
        <v>4404</v>
      </c>
      <c r="E944" t="s">
        <v>19</v>
      </c>
      <c r="F944" t="s">
        <v>4405</v>
      </c>
      <c r="G944" s="2">
        <v>30083</v>
      </c>
      <c r="H944" s="2">
        <v>41903</v>
      </c>
      <c r="I944" t="s">
        <v>670</v>
      </c>
    </row>
    <row r="945" spans="1:9" x14ac:dyDescent="0.3">
      <c r="A945">
        <v>944</v>
      </c>
      <c r="B945" t="s">
        <v>4406</v>
      </c>
      <c r="C945" t="s">
        <v>4407</v>
      </c>
      <c r="D945" t="s">
        <v>4408</v>
      </c>
      <c r="E945" t="s">
        <v>10</v>
      </c>
      <c r="F945" t="s">
        <v>4409</v>
      </c>
      <c r="G945" s="2">
        <v>27250</v>
      </c>
      <c r="H945" s="2">
        <v>43586</v>
      </c>
      <c r="I945" t="s">
        <v>655</v>
      </c>
    </row>
    <row r="946" spans="1:9" x14ac:dyDescent="0.3">
      <c r="A946">
        <v>945</v>
      </c>
      <c r="B946" t="s">
        <v>4410</v>
      </c>
      <c r="C946" t="s">
        <v>4411</v>
      </c>
      <c r="D946" t="s">
        <v>4412</v>
      </c>
      <c r="E946" t="s">
        <v>19</v>
      </c>
      <c r="F946" t="s">
        <v>4413</v>
      </c>
      <c r="G946" s="2">
        <v>22704</v>
      </c>
      <c r="H946" s="2">
        <v>43317</v>
      </c>
      <c r="I946" t="s">
        <v>630</v>
      </c>
    </row>
    <row r="947" spans="1:9" x14ac:dyDescent="0.3">
      <c r="A947">
        <v>946</v>
      </c>
      <c r="B947" t="s">
        <v>4414</v>
      </c>
      <c r="C947" t="s">
        <v>4415</v>
      </c>
      <c r="D947" t="s">
        <v>4416</v>
      </c>
      <c r="E947" t="s">
        <v>19</v>
      </c>
      <c r="F947" t="s">
        <v>4417</v>
      </c>
      <c r="G947" s="2">
        <v>30994</v>
      </c>
      <c r="H947" s="2">
        <v>44558</v>
      </c>
      <c r="I947" t="s">
        <v>680</v>
      </c>
    </row>
    <row r="948" spans="1:9" x14ac:dyDescent="0.3">
      <c r="A948">
        <v>947</v>
      </c>
      <c r="B948" t="s">
        <v>4418</v>
      </c>
      <c r="C948" t="s">
        <v>4419</v>
      </c>
      <c r="D948" t="s">
        <v>4420</v>
      </c>
      <c r="E948" t="s">
        <v>10</v>
      </c>
      <c r="F948" t="s">
        <v>4421</v>
      </c>
      <c r="G948" s="2">
        <v>23238</v>
      </c>
      <c r="H948" s="2">
        <v>43833</v>
      </c>
      <c r="I948" t="s">
        <v>747</v>
      </c>
    </row>
    <row r="949" spans="1:9" x14ac:dyDescent="0.3">
      <c r="A949">
        <v>948</v>
      </c>
      <c r="B949" t="s">
        <v>4422</v>
      </c>
      <c r="C949" t="s">
        <v>4423</v>
      </c>
      <c r="D949" t="s">
        <v>4424</v>
      </c>
      <c r="E949" t="s">
        <v>19</v>
      </c>
      <c r="F949" t="s">
        <v>4425</v>
      </c>
      <c r="G949" s="2">
        <v>30208</v>
      </c>
      <c r="H949" s="2">
        <v>44425</v>
      </c>
      <c r="I949" t="s">
        <v>635</v>
      </c>
    </row>
    <row r="950" spans="1:9" x14ac:dyDescent="0.3">
      <c r="A950">
        <v>949</v>
      </c>
      <c r="B950" t="s">
        <v>4426</v>
      </c>
      <c r="C950" t="s">
        <v>4427</v>
      </c>
      <c r="D950" t="s">
        <v>4428</v>
      </c>
      <c r="E950" t="s">
        <v>19</v>
      </c>
      <c r="F950" t="s">
        <v>4429</v>
      </c>
      <c r="G950" s="2">
        <v>25490</v>
      </c>
      <c r="H950" s="2">
        <v>41656</v>
      </c>
      <c r="I950" t="s">
        <v>4086</v>
      </c>
    </row>
    <row r="951" spans="1:9" x14ac:dyDescent="0.3">
      <c r="A951">
        <v>950</v>
      </c>
      <c r="B951" t="s">
        <v>4430</v>
      </c>
      <c r="C951" t="s">
        <v>4431</v>
      </c>
      <c r="D951" t="s">
        <v>4432</v>
      </c>
      <c r="E951" t="s">
        <v>10</v>
      </c>
      <c r="F951" t="s">
        <v>4433</v>
      </c>
      <c r="G951" s="2">
        <v>32211</v>
      </c>
      <c r="H951" s="2">
        <v>42154</v>
      </c>
      <c r="I951" t="s">
        <v>670</v>
      </c>
    </row>
    <row r="952" spans="1:9" x14ac:dyDescent="0.3">
      <c r="A952">
        <v>951</v>
      </c>
      <c r="B952" t="s">
        <v>2907</v>
      </c>
      <c r="C952" t="s">
        <v>4434</v>
      </c>
      <c r="D952" t="s">
        <v>4435</v>
      </c>
      <c r="E952" t="s">
        <v>19</v>
      </c>
      <c r="F952" t="s">
        <v>4436</v>
      </c>
      <c r="G952" s="2">
        <v>32631</v>
      </c>
      <c r="H952" s="2">
        <v>41230</v>
      </c>
      <c r="I952" t="s">
        <v>1810</v>
      </c>
    </row>
    <row r="953" spans="1:9" x14ac:dyDescent="0.3">
      <c r="A953">
        <v>952</v>
      </c>
      <c r="B953" t="s">
        <v>4437</v>
      </c>
      <c r="C953" t="s">
        <v>4438</v>
      </c>
      <c r="D953" t="s">
        <v>4439</v>
      </c>
      <c r="E953" t="s">
        <v>19</v>
      </c>
      <c r="F953" t="s">
        <v>4440</v>
      </c>
      <c r="G953" s="2">
        <v>25814</v>
      </c>
      <c r="H953" s="2">
        <v>41006</v>
      </c>
      <c r="I953" t="s">
        <v>1660</v>
      </c>
    </row>
    <row r="954" spans="1:9" x14ac:dyDescent="0.3">
      <c r="A954">
        <v>953</v>
      </c>
      <c r="B954" t="s">
        <v>4441</v>
      </c>
      <c r="C954" t="s">
        <v>4442</v>
      </c>
      <c r="D954" t="s">
        <v>4443</v>
      </c>
      <c r="E954" t="s">
        <v>10</v>
      </c>
      <c r="F954" t="s">
        <v>4444</v>
      </c>
      <c r="G954" s="2">
        <v>19266</v>
      </c>
      <c r="H954" s="2">
        <v>41021</v>
      </c>
      <c r="I954" t="s">
        <v>4445</v>
      </c>
    </row>
    <row r="955" spans="1:9" x14ac:dyDescent="0.3">
      <c r="A955">
        <v>954</v>
      </c>
      <c r="B955" t="s">
        <v>4446</v>
      </c>
      <c r="C955" t="s">
        <v>4447</v>
      </c>
      <c r="D955" t="s">
        <v>4448</v>
      </c>
      <c r="E955" t="s">
        <v>10</v>
      </c>
      <c r="F955" t="s">
        <v>4449</v>
      </c>
      <c r="G955" s="2">
        <v>20821</v>
      </c>
      <c r="H955" s="2">
        <v>44532</v>
      </c>
      <c r="I955" t="s">
        <v>706</v>
      </c>
    </row>
    <row r="956" spans="1:9" x14ac:dyDescent="0.3">
      <c r="A956">
        <v>955</v>
      </c>
      <c r="B956" t="s">
        <v>4450</v>
      </c>
      <c r="C956" t="s">
        <v>4451</v>
      </c>
      <c r="D956" t="s">
        <v>4452</v>
      </c>
      <c r="E956" t="s">
        <v>19</v>
      </c>
      <c r="F956" t="s">
        <v>4453</v>
      </c>
      <c r="G956" s="2">
        <v>31680</v>
      </c>
      <c r="H956" s="2">
        <v>43574</v>
      </c>
      <c r="I956" t="s">
        <v>625</v>
      </c>
    </row>
    <row r="957" spans="1:9" x14ac:dyDescent="0.3">
      <c r="A957">
        <v>956</v>
      </c>
      <c r="B957" t="s">
        <v>4454</v>
      </c>
      <c r="C957" t="s">
        <v>4455</v>
      </c>
      <c r="D957" t="s">
        <v>4456</v>
      </c>
      <c r="E957" t="s">
        <v>10</v>
      </c>
      <c r="F957" t="s">
        <v>4457</v>
      </c>
      <c r="G957" s="2">
        <v>24087</v>
      </c>
      <c r="H957" s="2">
        <v>41660</v>
      </c>
      <c r="I957" t="s">
        <v>670</v>
      </c>
    </row>
    <row r="958" spans="1:9" x14ac:dyDescent="0.3">
      <c r="A958">
        <v>957</v>
      </c>
      <c r="B958" t="s">
        <v>4458</v>
      </c>
      <c r="C958" t="s">
        <v>4459</v>
      </c>
      <c r="D958" t="s">
        <v>4460</v>
      </c>
      <c r="E958" t="s">
        <v>10</v>
      </c>
      <c r="F958" t="s">
        <v>4461</v>
      </c>
      <c r="G958" s="2">
        <v>18989</v>
      </c>
      <c r="H958" s="2">
        <v>42064</v>
      </c>
      <c r="I958" t="s">
        <v>968</v>
      </c>
    </row>
    <row r="959" spans="1:9" x14ac:dyDescent="0.3">
      <c r="A959">
        <v>958</v>
      </c>
      <c r="B959" t="s">
        <v>4462</v>
      </c>
      <c r="C959" t="s">
        <v>4463</v>
      </c>
      <c r="D959" t="s">
        <v>4464</v>
      </c>
      <c r="E959" t="s">
        <v>19</v>
      </c>
      <c r="F959" t="s">
        <v>4465</v>
      </c>
      <c r="G959" s="2">
        <v>25796</v>
      </c>
      <c r="H959" s="2">
        <v>44227</v>
      </c>
      <c r="I959" t="s">
        <v>675</v>
      </c>
    </row>
    <row r="960" spans="1:9" x14ac:dyDescent="0.3">
      <c r="A960">
        <v>959</v>
      </c>
      <c r="B960" t="s">
        <v>4466</v>
      </c>
      <c r="C960" t="s">
        <v>4467</v>
      </c>
      <c r="D960" t="s">
        <v>4468</v>
      </c>
      <c r="E960" t="s">
        <v>10</v>
      </c>
      <c r="F960" t="s">
        <v>4469</v>
      </c>
      <c r="G960" s="2">
        <v>27643</v>
      </c>
      <c r="H960" s="2">
        <v>44031</v>
      </c>
      <c r="I960" t="s">
        <v>855</v>
      </c>
    </row>
    <row r="961" spans="1:9" x14ac:dyDescent="0.3">
      <c r="A961">
        <v>960</v>
      </c>
      <c r="B961" t="s">
        <v>4470</v>
      </c>
      <c r="C961" t="s">
        <v>4471</v>
      </c>
      <c r="D961" t="s">
        <v>4472</v>
      </c>
      <c r="E961" t="s">
        <v>10</v>
      </c>
      <c r="F961" t="s">
        <v>4473</v>
      </c>
      <c r="G961" s="2">
        <v>28154</v>
      </c>
      <c r="H961" s="2">
        <v>42699</v>
      </c>
      <c r="I961" t="s">
        <v>670</v>
      </c>
    </row>
    <row r="962" spans="1:9" x14ac:dyDescent="0.3">
      <c r="A962">
        <v>961</v>
      </c>
      <c r="B962" t="s">
        <v>4474</v>
      </c>
      <c r="C962" t="s">
        <v>4475</v>
      </c>
      <c r="D962" t="s">
        <v>4476</v>
      </c>
      <c r="E962" t="s">
        <v>19</v>
      </c>
      <c r="F962" t="s">
        <v>4477</v>
      </c>
      <c r="G962" s="2">
        <v>20417</v>
      </c>
      <c r="H962" s="2">
        <v>42283</v>
      </c>
      <c r="I962" t="s">
        <v>894</v>
      </c>
    </row>
    <row r="963" spans="1:9" x14ac:dyDescent="0.3">
      <c r="A963">
        <v>962</v>
      </c>
      <c r="B963" t="s">
        <v>4478</v>
      </c>
      <c r="C963" t="s">
        <v>4479</v>
      </c>
      <c r="D963" t="s">
        <v>4480</v>
      </c>
      <c r="E963" t="s">
        <v>10</v>
      </c>
      <c r="F963" t="s">
        <v>4481</v>
      </c>
      <c r="G963" s="2">
        <v>26944</v>
      </c>
      <c r="H963" s="2">
        <v>42173</v>
      </c>
      <c r="I963" t="s">
        <v>846</v>
      </c>
    </row>
    <row r="964" spans="1:9" x14ac:dyDescent="0.3">
      <c r="A964">
        <v>963</v>
      </c>
      <c r="B964" t="s">
        <v>4482</v>
      </c>
      <c r="C964" t="s">
        <v>4483</v>
      </c>
      <c r="D964" t="s">
        <v>4484</v>
      </c>
      <c r="E964" t="s">
        <v>10</v>
      </c>
      <c r="F964" t="s">
        <v>4485</v>
      </c>
      <c r="G964" s="2">
        <v>23228</v>
      </c>
      <c r="H964" s="2">
        <v>43006</v>
      </c>
      <c r="I964" t="s">
        <v>855</v>
      </c>
    </row>
    <row r="965" spans="1:9" x14ac:dyDescent="0.3">
      <c r="A965">
        <v>964</v>
      </c>
      <c r="B965" t="s">
        <v>4486</v>
      </c>
      <c r="C965" t="s">
        <v>4487</v>
      </c>
      <c r="D965" t="s">
        <v>4488</v>
      </c>
      <c r="E965" t="s">
        <v>10</v>
      </c>
      <c r="F965" t="s">
        <v>4489</v>
      </c>
      <c r="G965" s="2">
        <v>30663</v>
      </c>
      <c r="H965" s="2">
        <v>42068</v>
      </c>
      <c r="I965" t="s">
        <v>855</v>
      </c>
    </row>
    <row r="966" spans="1:9" x14ac:dyDescent="0.3">
      <c r="A966">
        <v>965</v>
      </c>
      <c r="B966" t="s">
        <v>4490</v>
      </c>
      <c r="C966" t="s">
        <v>4491</v>
      </c>
      <c r="D966" t="s">
        <v>4492</v>
      </c>
      <c r="E966" t="s">
        <v>10</v>
      </c>
      <c r="F966" t="s">
        <v>4493</v>
      </c>
      <c r="G966" s="2">
        <v>27865</v>
      </c>
      <c r="H966" s="2">
        <v>43322</v>
      </c>
      <c r="I966" t="s">
        <v>869</v>
      </c>
    </row>
    <row r="967" spans="1:9" x14ac:dyDescent="0.3">
      <c r="A967">
        <v>966</v>
      </c>
      <c r="B967" t="s">
        <v>4494</v>
      </c>
      <c r="C967" t="s">
        <v>4495</v>
      </c>
      <c r="D967" t="s">
        <v>4496</v>
      </c>
      <c r="E967" t="s">
        <v>10</v>
      </c>
      <c r="F967" t="s">
        <v>4497</v>
      </c>
      <c r="G967" s="2">
        <v>29389</v>
      </c>
      <c r="H967" s="2">
        <v>43537</v>
      </c>
      <c r="I967" t="s">
        <v>620</v>
      </c>
    </row>
    <row r="968" spans="1:9" x14ac:dyDescent="0.3">
      <c r="A968">
        <v>967</v>
      </c>
      <c r="B968" t="s">
        <v>4498</v>
      </c>
      <c r="C968" t="s">
        <v>4499</v>
      </c>
      <c r="D968" t="s">
        <v>4500</v>
      </c>
      <c r="E968" t="s">
        <v>10</v>
      </c>
      <c r="F968" t="s">
        <v>4501</v>
      </c>
      <c r="G968" s="2">
        <v>32441</v>
      </c>
      <c r="H968" s="2">
        <v>43888</v>
      </c>
      <c r="I968" t="s">
        <v>733</v>
      </c>
    </row>
    <row r="969" spans="1:9" x14ac:dyDescent="0.3">
      <c r="A969">
        <v>968</v>
      </c>
      <c r="B969" t="s">
        <v>4502</v>
      </c>
      <c r="C969" t="s">
        <v>4503</v>
      </c>
      <c r="D969" t="s">
        <v>4504</v>
      </c>
      <c r="E969" t="s">
        <v>19</v>
      </c>
      <c r="F969" t="s">
        <v>4505</v>
      </c>
      <c r="G969" s="2">
        <v>32197</v>
      </c>
      <c r="H969" s="2">
        <v>43833</v>
      </c>
      <c r="I969" t="s">
        <v>757</v>
      </c>
    </row>
    <row r="970" spans="1:9" x14ac:dyDescent="0.3">
      <c r="A970">
        <v>969</v>
      </c>
      <c r="B970" t="s">
        <v>4506</v>
      </c>
      <c r="C970" t="s">
        <v>4507</v>
      </c>
      <c r="D970" t="s">
        <v>4508</v>
      </c>
      <c r="E970" t="s">
        <v>10</v>
      </c>
      <c r="F970" t="s">
        <v>4509</v>
      </c>
      <c r="G970" s="2">
        <v>32715</v>
      </c>
      <c r="H970" s="2">
        <v>44549</v>
      </c>
      <c r="I970" t="s">
        <v>675</v>
      </c>
    </row>
    <row r="971" spans="1:9" x14ac:dyDescent="0.3">
      <c r="A971">
        <v>970</v>
      </c>
      <c r="B971" t="s">
        <v>4510</v>
      </c>
      <c r="C971" t="s">
        <v>4511</v>
      </c>
      <c r="D971" t="s">
        <v>4512</v>
      </c>
      <c r="E971" t="s">
        <v>19</v>
      </c>
      <c r="F971" t="s">
        <v>4513</v>
      </c>
      <c r="G971" s="2">
        <v>26640</v>
      </c>
      <c r="H971" s="2">
        <v>40963</v>
      </c>
      <c r="I971" t="s">
        <v>680</v>
      </c>
    </row>
    <row r="972" spans="1:9" x14ac:dyDescent="0.3">
      <c r="A972">
        <v>971</v>
      </c>
      <c r="B972" t="s">
        <v>4514</v>
      </c>
      <c r="C972" t="s">
        <v>4515</v>
      </c>
      <c r="D972" t="s">
        <v>4516</v>
      </c>
      <c r="E972" t="s">
        <v>10</v>
      </c>
      <c r="F972" t="s">
        <v>4517</v>
      </c>
      <c r="G972" s="2">
        <v>20860</v>
      </c>
      <c r="H972" s="2">
        <v>41609</v>
      </c>
      <c r="I972" t="s">
        <v>1627</v>
      </c>
    </row>
    <row r="973" spans="1:9" x14ac:dyDescent="0.3">
      <c r="A973">
        <v>972</v>
      </c>
      <c r="B973" t="s">
        <v>4518</v>
      </c>
      <c r="C973" t="s">
        <v>4519</v>
      </c>
      <c r="D973" t="s">
        <v>4520</v>
      </c>
      <c r="E973" t="s">
        <v>10</v>
      </c>
      <c r="F973" t="s">
        <v>4521</v>
      </c>
      <c r="G973" s="2">
        <v>24539</v>
      </c>
      <c r="H973" s="2">
        <v>43222</v>
      </c>
      <c r="I973" t="s">
        <v>675</v>
      </c>
    </row>
    <row r="974" spans="1:9" x14ac:dyDescent="0.3">
      <c r="A974">
        <v>973</v>
      </c>
      <c r="B974" t="s">
        <v>4522</v>
      </c>
      <c r="C974" t="s">
        <v>4523</v>
      </c>
      <c r="D974" t="s">
        <v>4524</v>
      </c>
      <c r="E974" t="s">
        <v>10</v>
      </c>
      <c r="F974" t="s">
        <v>4525</v>
      </c>
      <c r="G974" s="2">
        <v>26621</v>
      </c>
      <c r="H974" s="2">
        <v>43241</v>
      </c>
      <c r="I974" t="s">
        <v>675</v>
      </c>
    </row>
    <row r="975" spans="1:9" x14ac:dyDescent="0.3">
      <c r="A975">
        <v>974</v>
      </c>
      <c r="B975" t="s">
        <v>4526</v>
      </c>
      <c r="C975" t="s">
        <v>4527</v>
      </c>
      <c r="D975" t="s">
        <v>4528</v>
      </c>
      <c r="E975" t="s">
        <v>10</v>
      </c>
      <c r="F975" t="s">
        <v>4529</v>
      </c>
      <c r="G975" s="2">
        <v>29339</v>
      </c>
      <c r="H975" s="2">
        <v>43959</v>
      </c>
      <c r="I975" t="s">
        <v>752</v>
      </c>
    </row>
    <row r="976" spans="1:9" x14ac:dyDescent="0.3">
      <c r="A976">
        <v>975</v>
      </c>
      <c r="B976" t="s">
        <v>4530</v>
      </c>
      <c r="C976" t="s">
        <v>2032</v>
      </c>
      <c r="D976" t="s">
        <v>4531</v>
      </c>
      <c r="E976" t="s">
        <v>19</v>
      </c>
      <c r="F976" t="s">
        <v>4532</v>
      </c>
      <c r="G976" s="2">
        <v>18357</v>
      </c>
      <c r="H976" s="2">
        <v>41886</v>
      </c>
      <c r="I976" t="s">
        <v>670</v>
      </c>
    </row>
    <row r="977" spans="1:9" x14ac:dyDescent="0.3">
      <c r="A977">
        <v>976</v>
      </c>
      <c r="B977" t="s">
        <v>4533</v>
      </c>
      <c r="C977" t="s">
        <v>4534</v>
      </c>
      <c r="D977" t="s">
        <v>4535</v>
      </c>
      <c r="E977" t="s">
        <v>10</v>
      </c>
      <c r="F977" t="s">
        <v>4536</v>
      </c>
      <c r="G977" s="2">
        <v>24809</v>
      </c>
      <c r="H977" s="2">
        <v>41011</v>
      </c>
      <c r="I977" t="s">
        <v>625</v>
      </c>
    </row>
    <row r="978" spans="1:9" x14ac:dyDescent="0.3">
      <c r="A978">
        <v>977</v>
      </c>
      <c r="B978" t="s">
        <v>4537</v>
      </c>
      <c r="C978" t="s">
        <v>4538</v>
      </c>
      <c r="D978" t="s">
        <v>4539</v>
      </c>
      <c r="E978" t="s">
        <v>10</v>
      </c>
      <c r="F978" t="s">
        <v>4540</v>
      </c>
      <c r="G978" s="2">
        <v>23462</v>
      </c>
      <c r="H978" s="2">
        <v>42251</v>
      </c>
      <c r="I978" t="s">
        <v>1732</v>
      </c>
    </row>
    <row r="979" spans="1:9" x14ac:dyDescent="0.3">
      <c r="A979">
        <v>978</v>
      </c>
      <c r="B979" t="s">
        <v>3190</v>
      </c>
      <c r="C979" t="s">
        <v>4541</v>
      </c>
      <c r="D979" t="s">
        <v>4542</v>
      </c>
      <c r="E979" t="s">
        <v>10</v>
      </c>
      <c r="F979" t="s">
        <v>4543</v>
      </c>
      <c r="G979" s="2">
        <v>26880</v>
      </c>
      <c r="H979" s="2">
        <v>41567</v>
      </c>
      <c r="I979" t="s">
        <v>655</v>
      </c>
    </row>
    <row r="980" spans="1:9" x14ac:dyDescent="0.3">
      <c r="A980">
        <v>979</v>
      </c>
      <c r="B980" t="s">
        <v>302</v>
      </c>
      <c r="C980" t="s">
        <v>2048</v>
      </c>
      <c r="D980" t="s">
        <v>4544</v>
      </c>
      <c r="E980" t="s">
        <v>19</v>
      </c>
      <c r="F980" t="s">
        <v>4545</v>
      </c>
      <c r="G980" s="2">
        <v>22096</v>
      </c>
      <c r="H980" s="2">
        <v>41396</v>
      </c>
      <c r="I980" t="s">
        <v>894</v>
      </c>
    </row>
    <row r="981" spans="1:9" x14ac:dyDescent="0.3">
      <c r="A981">
        <v>980</v>
      </c>
      <c r="B981" t="s">
        <v>4546</v>
      </c>
      <c r="C981" t="s">
        <v>4547</v>
      </c>
      <c r="D981" t="s">
        <v>4548</v>
      </c>
      <c r="E981" t="s">
        <v>19</v>
      </c>
      <c r="F981" t="s">
        <v>4549</v>
      </c>
      <c r="G981" s="2">
        <v>20381</v>
      </c>
      <c r="H981" s="2">
        <v>44318</v>
      </c>
      <c r="I981" t="s">
        <v>670</v>
      </c>
    </row>
    <row r="982" spans="1:9" x14ac:dyDescent="0.3">
      <c r="A982">
        <v>981</v>
      </c>
      <c r="B982" t="s">
        <v>4066</v>
      </c>
      <c r="C982" t="s">
        <v>4550</v>
      </c>
      <c r="D982" t="s">
        <v>4551</v>
      </c>
      <c r="E982" t="s">
        <v>10</v>
      </c>
      <c r="F982" t="s">
        <v>4552</v>
      </c>
      <c r="G982" s="2">
        <v>29453</v>
      </c>
      <c r="H982" s="2">
        <v>41351</v>
      </c>
      <c r="I982" t="s">
        <v>625</v>
      </c>
    </row>
    <row r="983" spans="1:9" x14ac:dyDescent="0.3">
      <c r="A983">
        <v>982</v>
      </c>
      <c r="B983" t="s">
        <v>4553</v>
      </c>
      <c r="C983" t="s">
        <v>4554</v>
      </c>
      <c r="D983" t="s">
        <v>4555</v>
      </c>
      <c r="E983" t="s">
        <v>19</v>
      </c>
      <c r="F983" t="s">
        <v>4556</v>
      </c>
      <c r="G983" s="2">
        <v>23763</v>
      </c>
      <c r="H983" s="2">
        <v>43674</v>
      </c>
      <c r="I983" t="s">
        <v>670</v>
      </c>
    </row>
    <row r="984" spans="1:9" x14ac:dyDescent="0.3">
      <c r="A984">
        <v>983</v>
      </c>
      <c r="B984" t="s">
        <v>3217</v>
      </c>
      <c r="C984" t="s">
        <v>4557</v>
      </c>
      <c r="D984" t="s">
        <v>4558</v>
      </c>
      <c r="E984" t="s">
        <v>10</v>
      </c>
      <c r="F984" t="s">
        <v>4559</v>
      </c>
      <c r="G984" s="2">
        <v>19844</v>
      </c>
      <c r="H984" s="2">
        <v>42939</v>
      </c>
      <c r="I984" t="s">
        <v>675</v>
      </c>
    </row>
    <row r="985" spans="1:9" x14ac:dyDescent="0.3">
      <c r="A985">
        <v>984</v>
      </c>
      <c r="B985" t="s">
        <v>4560</v>
      </c>
      <c r="C985" t="s">
        <v>4561</v>
      </c>
      <c r="D985" t="s">
        <v>4562</v>
      </c>
      <c r="E985" t="s">
        <v>19</v>
      </c>
      <c r="F985" t="s">
        <v>4563</v>
      </c>
      <c r="G985" s="2">
        <v>32383</v>
      </c>
      <c r="H985" s="2">
        <v>43160</v>
      </c>
      <c r="I985" t="s">
        <v>1147</v>
      </c>
    </row>
    <row r="986" spans="1:9" x14ac:dyDescent="0.3">
      <c r="A986">
        <v>985</v>
      </c>
      <c r="B986" t="s">
        <v>4564</v>
      </c>
      <c r="C986" t="s">
        <v>4565</v>
      </c>
      <c r="D986" t="s">
        <v>4566</v>
      </c>
      <c r="E986" t="s">
        <v>19</v>
      </c>
      <c r="F986" t="s">
        <v>4567</v>
      </c>
      <c r="G986" s="2">
        <v>22166</v>
      </c>
      <c r="H986" s="2">
        <v>41615</v>
      </c>
      <c r="I986" t="s">
        <v>625</v>
      </c>
    </row>
    <row r="987" spans="1:9" x14ac:dyDescent="0.3">
      <c r="A987">
        <v>986</v>
      </c>
      <c r="B987" t="s">
        <v>4568</v>
      </c>
      <c r="C987" t="s">
        <v>4569</v>
      </c>
      <c r="D987" t="s">
        <v>4570</v>
      </c>
      <c r="E987" t="s">
        <v>10</v>
      </c>
      <c r="F987" t="s">
        <v>4571</v>
      </c>
      <c r="G987" s="2">
        <v>32282</v>
      </c>
      <c r="H987" s="2">
        <v>41362</v>
      </c>
      <c r="I987" t="s">
        <v>670</v>
      </c>
    </row>
    <row r="988" spans="1:9" x14ac:dyDescent="0.3">
      <c r="A988">
        <v>987</v>
      </c>
      <c r="B988" t="s">
        <v>4572</v>
      </c>
      <c r="C988" t="s">
        <v>4573</v>
      </c>
      <c r="D988" t="s">
        <v>4574</v>
      </c>
      <c r="E988" t="s">
        <v>10</v>
      </c>
      <c r="F988" t="s">
        <v>4575</v>
      </c>
      <c r="G988" s="2">
        <v>19490</v>
      </c>
      <c r="H988" s="2">
        <v>43050</v>
      </c>
      <c r="I988" t="s">
        <v>855</v>
      </c>
    </row>
    <row r="989" spans="1:9" x14ac:dyDescent="0.3">
      <c r="A989">
        <v>988</v>
      </c>
      <c r="B989" t="s">
        <v>4576</v>
      </c>
      <c r="C989" t="s">
        <v>4577</v>
      </c>
      <c r="D989" t="s">
        <v>4578</v>
      </c>
      <c r="E989" t="s">
        <v>19</v>
      </c>
      <c r="F989" t="s">
        <v>4579</v>
      </c>
      <c r="G989" s="2">
        <v>23502</v>
      </c>
      <c r="H989" s="2">
        <v>43429</v>
      </c>
      <c r="I989" t="s">
        <v>630</v>
      </c>
    </row>
    <row r="990" spans="1:9" x14ac:dyDescent="0.3">
      <c r="A990">
        <v>989</v>
      </c>
      <c r="B990" t="s">
        <v>4580</v>
      </c>
      <c r="C990" t="s">
        <v>4581</v>
      </c>
      <c r="D990" t="s">
        <v>4582</v>
      </c>
      <c r="E990" t="s">
        <v>19</v>
      </c>
      <c r="F990" t="s">
        <v>4583</v>
      </c>
      <c r="G990" s="2">
        <v>22412</v>
      </c>
      <c r="H990" s="2">
        <v>43211</v>
      </c>
      <c r="I990" t="s">
        <v>1418</v>
      </c>
    </row>
    <row r="991" spans="1:9" x14ac:dyDescent="0.3">
      <c r="A991">
        <v>990</v>
      </c>
      <c r="B991" t="s">
        <v>4584</v>
      </c>
      <c r="C991" t="s">
        <v>4585</v>
      </c>
      <c r="D991" t="s">
        <v>4586</v>
      </c>
      <c r="E991" t="s">
        <v>19</v>
      </c>
      <c r="F991" t="s">
        <v>4587</v>
      </c>
      <c r="G991" s="2">
        <v>21190</v>
      </c>
      <c r="H991" s="2">
        <v>42985</v>
      </c>
      <c r="I991" t="s">
        <v>625</v>
      </c>
    </row>
    <row r="992" spans="1:9" x14ac:dyDescent="0.3">
      <c r="A992">
        <v>991</v>
      </c>
      <c r="B992" t="s">
        <v>4588</v>
      </c>
      <c r="C992" t="s">
        <v>4589</v>
      </c>
      <c r="D992" t="s">
        <v>4590</v>
      </c>
      <c r="E992" t="s">
        <v>10</v>
      </c>
      <c r="F992" t="s">
        <v>4591</v>
      </c>
      <c r="G992" s="2">
        <v>26085</v>
      </c>
      <c r="H992" s="2">
        <v>44004</v>
      </c>
      <c r="I992" t="s">
        <v>675</v>
      </c>
    </row>
    <row r="993" spans="1:9" x14ac:dyDescent="0.3">
      <c r="A993">
        <v>992</v>
      </c>
      <c r="B993" t="s">
        <v>4592</v>
      </c>
      <c r="C993" t="s">
        <v>4593</v>
      </c>
      <c r="D993" t="s">
        <v>4594</v>
      </c>
      <c r="E993" t="s">
        <v>19</v>
      </c>
      <c r="F993" t="s">
        <v>4595</v>
      </c>
      <c r="G993" s="2">
        <v>32850</v>
      </c>
      <c r="H993" s="2">
        <v>44429</v>
      </c>
      <c r="I993" t="s">
        <v>620</v>
      </c>
    </row>
    <row r="994" spans="1:9" x14ac:dyDescent="0.3">
      <c r="A994">
        <v>993</v>
      </c>
      <c r="B994" t="s">
        <v>513</v>
      </c>
      <c r="C994" t="s">
        <v>4596</v>
      </c>
      <c r="D994" t="s">
        <v>4597</v>
      </c>
      <c r="E994" t="s">
        <v>19</v>
      </c>
      <c r="F994" t="s">
        <v>4598</v>
      </c>
      <c r="G994" s="2">
        <v>32324</v>
      </c>
      <c r="H994" s="2">
        <v>41900</v>
      </c>
      <c r="I994" t="s">
        <v>2869</v>
      </c>
    </row>
    <row r="995" spans="1:9" x14ac:dyDescent="0.3">
      <c r="A995">
        <v>994</v>
      </c>
      <c r="B995" t="s">
        <v>4599</v>
      </c>
      <c r="C995" t="s">
        <v>4600</v>
      </c>
      <c r="D995" t="s">
        <v>4601</v>
      </c>
      <c r="E995" t="s">
        <v>10</v>
      </c>
      <c r="F995" t="s">
        <v>4602</v>
      </c>
      <c r="G995" s="2">
        <v>30360</v>
      </c>
      <c r="H995" s="2">
        <v>42274</v>
      </c>
      <c r="I995" t="s">
        <v>4603</v>
      </c>
    </row>
    <row r="996" spans="1:9" x14ac:dyDescent="0.3">
      <c r="A996">
        <v>995</v>
      </c>
      <c r="B996" t="s">
        <v>3564</v>
      </c>
      <c r="C996" t="s">
        <v>4604</v>
      </c>
      <c r="D996" t="s">
        <v>4605</v>
      </c>
      <c r="E996" t="s">
        <v>10</v>
      </c>
      <c r="F996" t="s">
        <v>4606</v>
      </c>
      <c r="G996" s="2">
        <v>24105</v>
      </c>
      <c r="H996" s="2">
        <v>43074</v>
      </c>
      <c r="I996" t="s">
        <v>855</v>
      </c>
    </row>
    <row r="997" spans="1:9" x14ac:dyDescent="0.3">
      <c r="A997">
        <v>996</v>
      </c>
      <c r="B997" t="s">
        <v>4607</v>
      </c>
      <c r="C997" t="s">
        <v>4608</v>
      </c>
      <c r="D997" t="s">
        <v>4609</v>
      </c>
      <c r="E997" t="s">
        <v>19</v>
      </c>
      <c r="F997" t="s">
        <v>4610</v>
      </c>
      <c r="G997" s="2">
        <v>18813</v>
      </c>
      <c r="H997" s="2">
        <v>41981</v>
      </c>
      <c r="I997" t="s">
        <v>650</v>
      </c>
    </row>
    <row r="998" spans="1:9" x14ac:dyDescent="0.3">
      <c r="A998">
        <v>997</v>
      </c>
      <c r="B998" t="s">
        <v>4611</v>
      </c>
      <c r="C998" t="s">
        <v>4612</v>
      </c>
      <c r="D998" t="s">
        <v>4613</v>
      </c>
      <c r="E998" t="s">
        <v>19</v>
      </c>
      <c r="F998" t="s">
        <v>4614</v>
      </c>
      <c r="G998" s="2">
        <v>24542</v>
      </c>
      <c r="H998" s="2">
        <v>42967</v>
      </c>
      <c r="I998" t="s">
        <v>670</v>
      </c>
    </row>
    <row r="999" spans="1:9" x14ac:dyDescent="0.3">
      <c r="A999">
        <v>998</v>
      </c>
      <c r="B999" t="s">
        <v>3312</v>
      </c>
      <c r="C999" t="s">
        <v>4615</v>
      </c>
      <c r="D999" t="s">
        <v>4616</v>
      </c>
      <c r="E999" t="s">
        <v>19</v>
      </c>
      <c r="F999" t="s">
        <v>4617</v>
      </c>
      <c r="G999" s="2">
        <v>20961</v>
      </c>
      <c r="H999" s="2">
        <v>42503</v>
      </c>
      <c r="I999" t="s">
        <v>635</v>
      </c>
    </row>
    <row r="1000" spans="1:9" x14ac:dyDescent="0.3">
      <c r="A1000">
        <v>999</v>
      </c>
      <c r="B1000" t="s">
        <v>4618</v>
      </c>
      <c r="C1000" t="s">
        <v>4619</v>
      </c>
      <c r="D1000" t="s">
        <v>4620</v>
      </c>
      <c r="E1000" t="s">
        <v>19</v>
      </c>
      <c r="F1000" t="s">
        <v>4621</v>
      </c>
      <c r="G1000" s="2">
        <v>32637</v>
      </c>
      <c r="H1000" s="2">
        <v>44448</v>
      </c>
      <c r="I1000" t="s">
        <v>625</v>
      </c>
    </row>
    <row r="1001" spans="1:9" x14ac:dyDescent="0.3">
      <c r="A1001">
        <v>1000</v>
      </c>
      <c r="B1001" t="s">
        <v>4622</v>
      </c>
      <c r="C1001" t="s">
        <v>4623</v>
      </c>
      <c r="D1001" t="s">
        <v>4624</v>
      </c>
      <c r="E1001" t="s">
        <v>10</v>
      </c>
      <c r="F1001" t="s">
        <v>4625</v>
      </c>
      <c r="G1001" s="2">
        <v>25876</v>
      </c>
      <c r="H1001" s="2">
        <v>43382</v>
      </c>
      <c r="I1001" t="s">
        <v>1745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C4A46-5570-44FB-B4A2-29BD2AF65C71}">
  <dimension ref="A1:M1001"/>
  <sheetViews>
    <sheetView workbookViewId="0">
      <selection activeCell="L2" sqref="L2:L1001"/>
    </sheetView>
  </sheetViews>
  <sheetFormatPr defaultRowHeight="14.4" x14ac:dyDescent="0.3"/>
  <cols>
    <col min="1" max="1" width="36.33203125" bestFit="1" customWidth="1"/>
    <col min="2" max="2" width="17.6640625" bestFit="1" customWidth="1"/>
    <col min="3" max="3" width="12" bestFit="1" customWidth="1"/>
    <col min="4" max="4" width="15.5546875" bestFit="1" customWidth="1"/>
    <col min="5" max="5" width="18.44140625" bestFit="1" customWidth="1"/>
    <col min="6" max="6" width="16.5546875" bestFit="1" customWidth="1"/>
    <col min="7" max="7" width="14.109375" bestFit="1" customWidth="1"/>
    <col min="8" max="8" width="15.6640625" bestFit="1" customWidth="1"/>
    <col min="9" max="9" width="14" bestFit="1" customWidth="1"/>
    <col min="11" max="11" width="12.33203125" bestFit="1" customWidth="1"/>
    <col min="12" max="12" width="18.77734375" bestFit="1" customWidth="1"/>
    <col min="13" max="13" width="13.6640625" bestFit="1" customWidth="1"/>
  </cols>
  <sheetData>
    <row r="1" spans="1:13" x14ac:dyDescent="0.3">
      <c r="A1" s="3" t="s">
        <v>4626</v>
      </c>
      <c r="B1" s="3" t="s">
        <v>4627</v>
      </c>
      <c r="C1" s="3" t="s">
        <v>4628</v>
      </c>
      <c r="D1" s="3" t="s">
        <v>4629</v>
      </c>
      <c r="E1" s="3" t="s">
        <v>4630</v>
      </c>
      <c r="F1" s="3" t="s">
        <v>4631</v>
      </c>
      <c r="G1" s="3" t="s">
        <v>4632</v>
      </c>
      <c r="H1" s="3" t="s">
        <v>4633</v>
      </c>
      <c r="I1" s="3" t="s">
        <v>4634</v>
      </c>
      <c r="J1" s="3" t="s">
        <v>5900</v>
      </c>
      <c r="K1" s="3" t="s">
        <v>5926</v>
      </c>
      <c r="L1" s="3" t="s">
        <v>5929</v>
      </c>
    </row>
    <row r="2" spans="1:13" x14ac:dyDescent="0.3">
      <c r="A2" t="s">
        <v>4635</v>
      </c>
      <c r="B2" t="s">
        <v>4636</v>
      </c>
      <c r="C2" t="s">
        <v>715</v>
      </c>
      <c r="D2" t="s">
        <v>4637</v>
      </c>
      <c r="E2">
        <v>2254108</v>
      </c>
      <c r="F2">
        <v>70</v>
      </c>
      <c r="G2">
        <v>7</v>
      </c>
      <c r="H2">
        <v>94110</v>
      </c>
      <c r="I2" t="s">
        <v>4638</v>
      </c>
      <c r="J2">
        <f>DATEDIF(Customer_Data[[#This Row],[dob]],Loan_Records_Data[[#This Row],[transaction_date]],"Y")</f>
        <v>58</v>
      </c>
      <c r="K2" t="str">
        <f>_xlfn.XLOOKUP(Home_Loan_Data[[#This Row],[loan_id]],Loan_Records_Data[loan_id],Loan_Records_Data[GENDER])</f>
        <v>Male</v>
      </c>
      <c r="L2" s="18">
        <f>Home_Loan_Data[[#This Row],[property_value]]*70%</f>
        <v>1577875.5999999999</v>
      </c>
    </row>
    <row r="3" spans="1:13" x14ac:dyDescent="0.3">
      <c r="A3" t="s">
        <v>4639</v>
      </c>
      <c r="B3" t="s">
        <v>4640</v>
      </c>
      <c r="C3" t="s">
        <v>715</v>
      </c>
      <c r="D3" t="s">
        <v>4641</v>
      </c>
      <c r="E3">
        <v>2568697</v>
      </c>
      <c r="F3">
        <v>65</v>
      </c>
      <c r="G3">
        <v>9</v>
      </c>
      <c r="H3">
        <v>89436</v>
      </c>
      <c r="I3" t="s">
        <v>4638</v>
      </c>
      <c r="J3">
        <f>DATEDIF(Customer_Data[[#This Row],[dob]],Loan_Records_Data[[#This Row],[transaction_date]],"Y")</f>
        <v>52</v>
      </c>
      <c r="K3" t="str">
        <f>_xlfn.XLOOKUP(Home_Loan_Data[[#This Row],[loan_id]],Loan_Records_Data[loan_id],Loan_Records_Data[GENDER])</f>
        <v>Male</v>
      </c>
      <c r="L3" s="18">
        <f>Home_Loan_Data[[#This Row],[property_value]]*70%</f>
        <v>1798087.9</v>
      </c>
      <c r="M3" s="16"/>
    </row>
    <row r="4" spans="1:13" x14ac:dyDescent="0.3">
      <c r="A4" t="s">
        <v>4642</v>
      </c>
      <c r="B4" t="s">
        <v>4640</v>
      </c>
      <c r="C4" t="s">
        <v>715</v>
      </c>
      <c r="D4" t="s">
        <v>4643</v>
      </c>
      <c r="E4">
        <v>678659</v>
      </c>
      <c r="F4">
        <v>80</v>
      </c>
      <c r="G4">
        <v>23</v>
      </c>
      <c r="H4">
        <v>75260</v>
      </c>
      <c r="I4" t="s">
        <v>4638</v>
      </c>
      <c r="J4">
        <f>DATEDIF(Customer_Data[[#This Row],[dob]],Loan_Records_Data[[#This Row],[transaction_date]],"Y")</f>
        <v>72</v>
      </c>
      <c r="K4" t="str">
        <f>_xlfn.XLOOKUP(Home_Loan_Data[[#This Row],[loan_id]],Loan_Records_Data[loan_id],Loan_Records_Data[GENDER])</f>
        <v>Male</v>
      </c>
      <c r="L4" s="18">
        <f>Home_Loan_Data[[#This Row],[property_value]]*70%</f>
        <v>475061.3</v>
      </c>
      <c r="M4" s="17"/>
    </row>
    <row r="5" spans="1:13" x14ac:dyDescent="0.3">
      <c r="A5" t="s">
        <v>4644</v>
      </c>
      <c r="B5" t="s">
        <v>4636</v>
      </c>
      <c r="C5" t="s">
        <v>715</v>
      </c>
      <c r="D5" t="s">
        <v>4645</v>
      </c>
      <c r="E5">
        <v>3458939</v>
      </c>
      <c r="F5">
        <v>90</v>
      </c>
      <c r="G5">
        <v>5</v>
      </c>
      <c r="H5">
        <v>41905</v>
      </c>
      <c r="I5" t="s">
        <v>4646</v>
      </c>
      <c r="J5">
        <f>DATEDIF(Customer_Data[[#This Row],[dob]],Loan_Records_Data[[#This Row],[transaction_date]],"Y")</f>
        <v>49</v>
      </c>
      <c r="K5" t="str">
        <f>_xlfn.XLOOKUP(Home_Loan_Data[[#This Row],[loan_id]],Loan_Records_Data[loan_id],Loan_Records_Data[GENDER])</f>
        <v>Male</v>
      </c>
      <c r="L5" s="18">
        <f>Home_Loan_Data[[#This Row],[property_value]]*70%</f>
        <v>2421257.2999999998</v>
      </c>
    </row>
    <row r="6" spans="1:13" x14ac:dyDescent="0.3">
      <c r="A6" t="s">
        <v>4647</v>
      </c>
      <c r="B6" t="s">
        <v>4648</v>
      </c>
      <c r="C6" t="s">
        <v>715</v>
      </c>
      <c r="D6" t="s">
        <v>4649</v>
      </c>
      <c r="E6">
        <v>2869836</v>
      </c>
      <c r="F6">
        <v>70</v>
      </c>
      <c r="G6">
        <v>7</v>
      </c>
      <c r="H6">
        <v>76711</v>
      </c>
      <c r="I6" t="s">
        <v>4638</v>
      </c>
      <c r="J6">
        <f>DATEDIF(Customer_Data[[#This Row],[dob]],Loan_Records_Data[[#This Row],[transaction_date]],"Y")</f>
        <v>65</v>
      </c>
      <c r="K6" t="str">
        <f>_xlfn.XLOOKUP(Home_Loan_Data[[#This Row],[loan_id]],Loan_Records_Data[loan_id],Loan_Records_Data[GENDER])</f>
        <v>Female</v>
      </c>
      <c r="L6" s="18">
        <f>Home_Loan_Data[[#This Row],[property_value]]*70%</f>
        <v>2008885.2</v>
      </c>
    </row>
    <row r="7" spans="1:13" x14ac:dyDescent="0.3">
      <c r="A7" t="s">
        <v>4650</v>
      </c>
      <c r="B7" t="s">
        <v>4636</v>
      </c>
      <c r="C7" t="s">
        <v>715</v>
      </c>
      <c r="D7" t="s">
        <v>4651</v>
      </c>
      <c r="E7">
        <v>1327482</v>
      </c>
      <c r="F7">
        <v>90</v>
      </c>
      <c r="G7">
        <v>22</v>
      </c>
      <c r="H7">
        <v>15279</v>
      </c>
      <c r="I7" t="s">
        <v>4638</v>
      </c>
      <c r="J7">
        <f>DATEDIF(Customer_Data[[#This Row],[dob]],Loan_Records_Data[[#This Row],[transaction_date]],"Y")</f>
        <v>64</v>
      </c>
      <c r="K7" t="str">
        <f>_xlfn.XLOOKUP(Home_Loan_Data[[#This Row],[loan_id]],Loan_Records_Data[loan_id],Loan_Records_Data[GENDER])</f>
        <v>Male</v>
      </c>
      <c r="L7" s="18">
        <f>Home_Loan_Data[[#This Row],[property_value]]*70%</f>
        <v>929237.39999999991</v>
      </c>
    </row>
    <row r="8" spans="1:13" x14ac:dyDescent="0.3">
      <c r="A8" t="s">
        <v>4652</v>
      </c>
      <c r="B8" t="s">
        <v>4640</v>
      </c>
      <c r="C8" t="s">
        <v>715</v>
      </c>
      <c r="D8" t="s">
        <v>4653</v>
      </c>
      <c r="E8">
        <v>935479</v>
      </c>
      <c r="F8">
        <v>65</v>
      </c>
      <c r="G8">
        <v>16</v>
      </c>
      <c r="H8">
        <v>65898</v>
      </c>
      <c r="I8" t="s">
        <v>4638</v>
      </c>
      <c r="J8">
        <f>DATEDIF(Customer_Data[[#This Row],[dob]],Loan_Records_Data[[#This Row],[transaction_date]],"Y")</f>
        <v>67</v>
      </c>
      <c r="K8" t="str">
        <f>_xlfn.XLOOKUP(Home_Loan_Data[[#This Row],[loan_id]],Loan_Records_Data[loan_id],Loan_Records_Data[GENDER])</f>
        <v>Female</v>
      </c>
      <c r="L8" s="18">
        <f>Home_Loan_Data[[#This Row],[property_value]]*70%</f>
        <v>654835.29999999993</v>
      </c>
    </row>
    <row r="9" spans="1:13" x14ac:dyDescent="0.3">
      <c r="A9" t="s">
        <v>4654</v>
      </c>
      <c r="B9" t="s">
        <v>4655</v>
      </c>
      <c r="C9" t="s">
        <v>715</v>
      </c>
      <c r="D9" t="s">
        <v>4656</v>
      </c>
      <c r="E9">
        <v>1859336</v>
      </c>
      <c r="F9">
        <v>85</v>
      </c>
      <c r="G9">
        <v>11</v>
      </c>
      <c r="H9">
        <v>23324</v>
      </c>
      <c r="I9" t="s">
        <v>4638</v>
      </c>
      <c r="J9">
        <f>DATEDIF(Customer_Data[[#This Row],[dob]],Loan_Records_Data[[#This Row],[transaction_date]],"Y")</f>
        <v>72</v>
      </c>
      <c r="K9" t="str">
        <f>_xlfn.XLOOKUP(Home_Loan_Data[[#This Row],[loan_id]],Loan_Records_Data[loan_id],Loan_Records_Data[GENDER])</f>
        <v>Male</v>
      </c>
      <c r="L9" s="18">
        <f>Home_Loan_Data[[#This Row],[property_value]]*70%</f>
        <v>1301535.2</v>
      </c>
    </row>
    <row r="10" spans="1:13" x14ac:dyDescent="0.3">
      <c r="A10" t="s">
        <v>4657</v>
      </c>
      <c r="B10" t="s">
        <v>4648</v>
      </c>
      <c r="C10" t="s">
        <v>715</v>
      </c>
      <c r="D10" t="s">
        <v>4658</v>
      </c>
      <c r="E10">
        <v>2171287</v>
      </c>
      <c r="F10">
        <v>65</v>
      </c>
      <c r="G10">
        <v>18</v>
      </c>
      <c r="H10">
        <v>18763</v>
      </c>
      <c r="I10" t="s">
        <v>4638</v>
      </c>
      <c r="J10">
        <f>DATEDIF(Customer_Data[[#This Row],[dob]],Loan_Records_Data[[#This Row],[transaction_date]],"Y")</f>
        <v>70</v>
      </c>
      <c r="K10" t="str">
        <f>_xlfn.XLOOKUP(Home_Loan_Data[[#This Row],[loan_id]],Loan_Records_Data[loan_id],Loan_Records_Data[GENDER])</f>
        <v>Female</v>
      </c>
      <c r="L10" s="18">
        <f>Home_Loan_Data[[#This Row],[property_value]]*70%</f>
        <v>1519900.9</v>
      </c>
    </row>
    <row r="11" spans="1:13" x14ac:dyDescent="0.3">
      <c r="A11" t="s">
        <v>4659</v>
      </c>
      <c r="B11" t="s">
        <v>4636</v>
      </c>
      <c r="C11" t="s">
        <v>715</v>
      </c>
      <c r="D11" t="s">
        <v>4660</v>
      </c>
      <c r="E11">
        <v>2015044</v>
      </c>
      <c r="F11">
        <v>70</v>
      </c>
      <c r="G11">
        <v>21</v>
      </c>
      <c r="H11">
        <v>53277</v>
      </c>
      <c r="I11" t="s">
        <v>4646</v>
      </c>
      <c r="J11">
        <f>DATEDIF(Customer_Data[[#This Row],[dob]],Loan_Records_Data[[#This Row],[transaction_date]],"Y")</f>
        <v>45</v>
      </c>
      <c r="K11" t="str">
        <f>_xlfn.XLOOKUP(Home_Loan_Data[[#This Row],[loan_id]],Loan_Records_Data[loan_id],Loan_Records_Data[GENDER])</f>
        <v>Female</v>
      </c>
      <c r="L11" s="18">
        <f>Home_Loan_Data[[#This Row],[property_value]]*70%</f>
        <v>1410530.7999999998</v>
      </c>
    </row>
    <row r="12" spans="1:13" x14ac:dyDescent="0.3">
      <c r="A12" t="s">
        <v>4661</v>
      </c>
      <c r="B12" t="s">
        <v>4648</v>
      </c>
      <c r="C12" t="s">
        <v>715</v>
      </c>
      <c r="D12" t="s">
        <v>4662</v>
      </c>
      <c r="E12">
        <v>3183397</v>
      </c>
      <c r="F12">
        <v>75</v>
      </c>
      <c r="G12">
        <v>17</v>
      </c>
      <c r="H12">
        <v>24515</v>
      </c>
      <c r="I12" t="s">
        <v>4638</v>
      </c>
      <c r="J12">
        <f>DATEDIF(Customer_Data[[#This Row],[dob]],Loan_Records_Data[[#This Row],[transaction_date]],"Y")</f>
        <v>45</v>
      </c>
      <c r="K12" t="str">
        <f>_xlfn.XLOOKUP(Home_Loan_Data[[#This Row],[loan_id]],Loan_Records_Data[loan_id],Loan_Records_Data[GENDER])</f>
        <v>Male</v>
      </c>
      <c r="L12" s="18">
        <f>Home_Loan_Data[[#This Row],[property_value]]*70%</f>
        <v>2228377.9</v>
      </c>
    </row>
    <row r="13" spans="1:13" x14ac:dyDescent="0.3">
      <c r="A13" t="s">
        <v>4663</v>
      </c>
      <c r="B13" t="s">
        <v>4648</v>
      </c>
      <c r="C13" t="s">
        <v>715</v>
      </c>
      <c r="D13" t="s">
        <v>4664</v>
      </c>
      <c r="E13">
        <v>883117</v>
      </c>
      <c r="F13">
        <v>85</v>
      </c>
      <c r="G13">
        <v>24</v>
      </c>
      <c r="H13">
        <v>85383</v>
      </c>
      <c r="I13" t="s">
        <v>4638</v>
      </c>
      <c r="J13">
        <f>DATEDIF(Customer_Data[[#This Row],[dob]],Loan_Records_Data[[#This Row],[transaction_date]],"Y")</f>
        <v>36</v>
      </c>
      <c r="K13" t="str">
        <f>_xlfn.XLOOKUP(Home_Loan_Data[[#This Row],[loan_id]],Loan_Records_Data[loan_id],Loan_Records_Data[GENDER])</f>
        <v>Male</v>
      </c>
      <c r="L13" s="18">
        <f>Home_Loan_Data[[#This Row],[property_value]]*70%</f>
        <v>618181.89999999991</v>
      </c>
    </row>
    <row r="14" spans="1:13" x14ac:dyDescent="0.3">
      <c r="A14" t="s">
        <v>4665</v>
      </c>
      <c r="B14" t="s">
        <v>4648</v>
      </c>
      <c r="C14" t="s">
        <v>715</v>
      </c>
      <c r="D14" t="s">
        <v>4666</v>
      </c>
      <c r="E14">
        <v>2757923</v>
      </c>
      <c r="F14">
        <v>75</v>
      </c>
      <c r="G14">
        <v>13</v>
      </c>
      <c r="H14">
        <v>20784</v>
      </c>
      <c r="I14" t="s">
        <v>4638</v>
      </c>
      <c r="J14">
        <f>DATEDIF(Customer_Data[[#This Row],[dob]],Loan_Records_Data[[#This Row],[transaction_date]],"Y")</f>
        <v>45</v>
      </c>
      <c r="K14" t="str">
        <f>_xlfn.XLOOKUP(Home_Loan_Data[[#This Row],[loan_id]],Loan_Records_Data[loan_id],Loan_Records_Data[GENDER])</f>
        <v>Male</v>
      </c>
      <c r="L14" s="18">
        <f>Home_Loan_Data[[#This Row],[property_value]]*70%</f>
        <v>1930546.0999999999</v>
      </c>
    </row>
    <row r="15" spans="1:13" x14ac:dyDescent="0.3">
      <c r="A15" t="s">
        <v>4667</v>
      </c>
      <c r="B15" t="s">
        <v>4636</v>
      </c>
      <c r="C15" t="s">
        <v>715</v>
      </c>
      <c r="D15" t="s">
        <v>4668</v>
      </c>
      <c r="E15">
        <v>730476</v>
      </c>
      <c r="F15">
        <v>70</v>
      </c>
      <c r="G15">
        <v>25</v>
      </c>
      <c r="H15">
        <v>43231</v>
      </c>
      <c r="I15" t="s">
        <v>4638</v>
      </c>
      <c r="J15">
        <f>DATEDIF(Customer_Data[[#This Row],[dob]],Loan_Records_Data[[#This Row],[transaction_date]],"Y")</f>
        <v>62</v>
      </c>
      <c r="K15" t="str">
        <f>_xlfn.XLOOKUP(Home_Loan_Data[[#This Row],[loan_id]],Loan_Records_Data[loan_id],Loan_Records_Data[GENDER])</f>
        <v>Female</v>
      </c>
      <c r="L15" s="18">
        <f>Home_Loan_Data[[#This Row],[property_value]]*70%</f>
        <v>511333.19999999995</v>
      </c>
    </row>
    <row r="16" spans="1:13" x14ac:dyDescent="0.3">
      <c r="A16" t="s">
        <v>4669</v>
      </c>
      <c r="B16" t="s">
        <v>4655</v>
      </c>
      <c r="C16" t="s">
        <v>715</v>
      </c>
      <c r="D16" t="s">
        <v>4670</v>
      </c>
      <c r="E16">
        <v>547719</v>
      </c>
      <c r="F16">
        <v>70</v>
      </c>
      <c r="G16">
        <v>20</v>
      </c>
      <c r="H16">
        <v>48670</v>
      </c>
      <c r="I16" t="s">
        <v>4638</v>
      </c>
      <c r="J16">
        <f>DATEDIF(Customer_Data[[#This Row],[dob]],Loan_Records_Data[[#This Row],[transaction_date]],"Y")</f>
        <v>70</v>
      </c>
      <c r="K16" t="str">
        <f>_xlfn.XLOOKUP(Home_Loan_Data[[#This Row],[loan_id]],Loan_Records_Data[loan_id],Loan_Records_Data[GENDER])</f>
        <v>Female</v>
      </c>
      <c r="L16" s="18">
        <f>Home_Loan_Data[[#This Row],[property_value]]*70%</f>
        <v>383403.3</v>
      </c>
    </row>
    <row r="17" spans="1:12" x14ac:dyDescent="0.3">
      <c r="A17" t="s">
        <v>4671</v>
      </c>
      <c r="B17" t="s">
        <v>4648</v>
      </c>
      <c r="C17" t="s">
        <v>715</v>
      </c>
      <c r="D17" t="s">
        <v>4672</v>
      </c>
      <c r="E17">
        <v>2899782</v>
      </c>
      <c r="F17">
        <v>85</v>
      </c>
      <c r="G17">
        <v>10</v>
      </c>
      <c r="H17">
        <v>50981</v>
      </c>
      <c r="I17" t="s">
        <v>4638</v>
      </c>
      <c r="J17">
        <f>DATEDIF(Customer_Data[[#This Row],[dob]],Loan_Records_Data[[#This Row],[transaction_date]],"Y")</f>
        <v>52</v>
      </c>
      <c r="K17" t="str">
        <f>_xlfn.XLOOKUP(Home_Loan_Data[[#This Row],[loan_id]],Loan_Records_Data[loan_id],Loan_Records_Data[GENDER])</f>
        <v>Male</v>
      </c>
      <c r="L17" s="18">
        <f>Home_Loan_Data[[#This Row],[property_value]]*70%</f>
        <v>2029847.4</v>
      </c>
    </row>
    <row r="18" spans="1:12" x14ac:dyDescent="0.3">
      <c r="A18" t="s">
        <v>4673</v>
      </c>
      <c r="B18" t="s">
        <v>4648</v>
      </c>
      <c r="C18" t="s">
        <v>715</v>
      </c>
      <c r="D18" t="s">
        <v>4674</v>
      </c>
      <c r="E18">
        <v>1569034</v>
      </c>
      <c r="F18">
        <v>80</v>
      </c>
      <c r="G18">
        <v>5</v>
      </c>
      <c r="H18">
        <v>92835</v>
      </c>
      <c r="I18" t="s">
        <v>4638</v>
      </c>
      <c r="J18">
        <f>DATEDIF(Customer_Data[[#This Row],[dob]],Loan_Records_Data[[#This Row],[transaction_date]],"Y")</f>
        <v>58</v>
      </c>
      <c r="K18" t="str">
        <f>_xlfn.XLOOKUP(Home_Loan_Data[[#This Row],[loan_id]],Loan_Records_Data[loan_id],Loan_Records_Data[GENDER])</f>
        <v>Male</v>
      </c>
      <c r="L18" s="18">
        <f>Home_Loan_Data[[#This Row],[property_value]]*70%</f>
        <v>1098323.8</v>
      </c>
    </row>
    <row r="19" spans="1:12" x14ac:dyDescent="0.3">
      <c r="A19" t="s">
        <v>4675</v>
      </c>
      <c r="B19" t="s">
        <v>4655</v>
      </c>
      <c r="C19" t="s">
        <v>715</v>
      </c>
      <c r="D19" t="s">
        <v>4643</v>
      </c>
      <c r="E19">
        <v>1441379</v>
      </c>
      <c r="F19">
        <v>70</v>
      </c>
      <c r="G19">
        <v>22</v>
      </c>
      <c r="H19">
        <v>75287</v>
      </c>
      <c r="I19" t="s">
        <v>4638</v>
      </c>
      <c r="J19">
        <f>DATEDIF(Customer_Data[[#This Row],[dob]],Loan_Records_Data[[#This Row],[transaction_date]],"Y")</f>
        <v>59</v>
      </c>
      <c r="K19" t="str">
        <f>_xlfn.XLOOKUP(Home_Loan_Data[[#This Row],[loan_id]],Loan_Records_Data[loan_id],Loan_Records_Data[GENDER])</f>
        <v>Female</v>
      </c>
      <c r="L19" s="18">
        <f>Home_Loan_Data[[#This Row],[property_value]]*70%</f>
        <v>1008965.2999999999</v>
      </c>
    </row>
    <row r="20" spans="1:12" x14ac:dyDescent="0.3">
      <c r="A20" t="s">
        <v>4676</v>
      </c>
      <c r="B20" t="s">
        <v>4636</v>
      </c>
      <c r="C20" t="s">
        <v>715</v>
      </c>
      <c r="D20" t="s">
        <v>4677</v>
      </c>
      <c r="E20">
        <v>1750259</v>
      </c>
      <c r="F20">
        <v>70</v>
      </c>
      <c r="G20">
        <v>10</v>
      </c>
      <c r="H20">
        <v>34981</v>
      </c>
      <c r="I20" t="s">
        <v>4638</v>
      </c>
      <c r="J20">
        <f>DATEDIF(Customer_Data[[#This Row],[dob]],Loan_Records_Data[[#This Row],[transaction_date]],"Y")</f>
        <v>41</v>
      </c>
      <c r="K20" t="str">
        <f>_xlfn.XLOOKUP(Home_Loan_Data[[#This Row],[loan_id]],Loan_Records_Data[loan_id],Loan_Records_Data[GENDER])</f>
        <v>Male</v>
      </c>
      <c r="L20" s="18">
        <f>Home_Loan_Data[[#This Row],[property_value]]*70%</f>
        <v>1225181.2999999998</v>
      </c>
    </row>
    <row r="21" spans="1:12" x14ac:dyDescent="0.3">
      <c r="A21" t="s">
        <v>4678</v>
      </c>
      <c r="B21" t="s">
        <v>4640</v>
      </c>
      <c r="C21" t="s">
        <v>715</v>
      </c>
      <c r="D21" t="s">
        <v>4679</v>
      </c>
      <c r="E21">
        <v>2699171</v>
      </c>
      <c r="F21">
        <v>80</v>
      </c>
      <c r="G21">
        <v>19</v>
      </c>
      <c r="H21">
        <v>32575</v>
      </c>
      <c r="I21" t="s">
        <v>4638</v>
      </c>
      <c r="J21">
        <f>DATEDIF(Customer_Data[[#This Row],[dob]],Loan_Records_Data[[#This Row],[transaction_date]],"Y")</f>
        <v>71</v>
      </c>
      <c r="K21" t="str">
        <f>_xlfn.XLOOKUP(Home_Loan_Data[[#This Row],[loan_id]],Loan_Records_Data[loan_id],Loan_Records_Data[GENDER])</f>
        <v>Female</v>
      </c>
      <c r="L21" s="18">
        <f>Home_Loan_Data[[#This Row],[property_value]]*70%</f>
        <v>1889419.7</v>
      </c>
    </row>
    <row r="22" spans="1:12" x14ac:dyDescent="0.3">
      <c r="A22" t="s">
        <v>4680</v>
      </c>
      <c r="B22" t="s">
        <v>4640</v>
      </c>
      <c r="C22" t="s">
        <v>715</v>
      </c>
      <c r="D22" t="s">
        <v>4681</v>
      </c>
      <c r="E22">
        <v>2976448</v>
      </c>
      <c r="F22">
        <v>90</v>
      </c>
      <c r="G22">
        <v>14</v>
      </c>
      <c r="H22">
        <v>30351</v>
      </c>
      <c r="I22" t="s">
        <v>4638</v>
      </c>
      <c r="J22">
        <f>DATEDIF(Customer_Data[[#This Row],[dob]],Loan_Records_Data[[#This Row],[transaction_date]],"Y")</f>
        <v>70</v>
      </c>
      <c r="K22" t="str">
        <f>_xlfn.XLOOKUP(Home_Loan_Data[[#This Row],[loan_id]],Loan_Records_Data[loan_id],Loan_Records_Data[GENDER])</f>
        <v>Female</v>
      </c>
      <c r="L22" s="18">
        <f>Home_Loan_Data[[#This Row],[property_value]]*70%</f>
        <v>2083513.5999999999</v>
      </c>
    </row>
    <row r="23" spans="1:12" x14ac:dyDescent="0.3">
      <c r="A23" t="s">
        <v>4682</v>
      </c>
      <c r="B23" t="s">
        <v>4655</v>
      </c>
      <c r="C23" t="s">
        <v>715</v>
      </c>
      <c r="D23" t="s">
        <v>4683</v>
      </c>
      <c r="E23">
        <v>2927590</v>
      </c>
      <c r="F23">
        <v>80</v>
      </c>
      <c r="G23">
        <v>5</v>
      </c>
      <c r="H23">
        <v>74108</v>
      </c>
      <c r="I23" t="s">
        <v>4638</v>
      </c>
      <c r="J23">
        <f>DATEDIF(Customer_Data[[#This Row],[dob]],Loan_Records_Data[[#This Row],[transaction_date]],"Y")</f>
        <v>51</v>
      </c>
      <c r="K23" t="str">
        <f>_xlfn.XLOOKUP(Home_Loan_Data[[#This Row],[loan_id]],Loan_Records_Data[loan_id],Loan_Records_Data[GENDER])</f>
        <v>Male</v>
      </c>
      <c r="L23" s="18">
        <f>Home_Loan_Data[[#This Row],[property_value]]*70%</f>
        <v>2049312.9999999998</v>
      </c>
    </row>
    <row r="24" spans="1:12" x14ac:dyDescent="0.3">
      <c r="A24" t="s">
        <v>4684</v>
      </c>
      <c r="B24" t="s">
        <v>4655</v>
      </c>
      <c r="C24" t="s">
        <v>715</v>
      </c>
      <c r="D24" t="s">
        <v>4685</v>
      </c>
      <c r="E24">
        <v>3355135</v>
      </c>
      <c r="F24">
        <v>70</v>
      </c>
      <c r="G24">
        <v>8</v>
      </c>
      <c r="H24">
        <v>20409</v>
      </c>
      <c r="I24" t="s">
        <v>4638</v>
      </c>
      <c r="J24">
        <f>DATEDIF(Customer_Data[[#This Row],[dob]],Loan_Records_Data[[#This Row],[transaction_date]],"Y")</f>
        <v>54</v>
      </c>
      <c r="K24" t="str">
        <f>_xlfn.XLOOKUP(Home_Loan_Data[[#This Row],[loan_id]],Loan_Records_Data[loan_id],Loan_Records_Data[GENDER])</f>
        <v>Female</v>
      </c>
      <c r="L24" s="18">
        <f>Home_Loan_Data[[#This Row],[property_value]]*70%</f>
        <v>2348594.5</v>
      </c>
    </row>
    <row r="25" spans="1:12" x14ac:dyDescent="0.3">
      <c r="A25" t="s">
        <v>4686</v>
      </c>
      <c r="B25" t="s">
        <v>4648</v>
      </c>
      <c r="C25" t="s">
        <v>715</v>
      </c>
      <c r="D25" t="s">
        <v>4687</v>
      </c>
      <c r="E25">
        <v>1051731</v>
      </c>
      <c r="F25">
        <v>65</v>
      </c>
      <c r="G25">
        <v>13</v>
      </c>
      <c r="H25">
        <v>23605</v>
      </c>
      <c r="I25" t="s">
        <v>4638</v>
      </c>
      <c r="J25">
        <f>DATEDIF(Customer_Data[[#This Row],[dob]],Loan_Records_Data[[#This Row],[transaction_date]],"Y")</f>
        <v>72</v>
      </c>
      <c r="K25" t="str">
        <f>_xlfn.XLOOKUP(Home_Loan_Data[[#This Row],[loan_id]],Loan_Records_Data[loan_id],Loan_Records_Data[GENDER])</f>
        <v>Female</v>
      </c>
      <c r="L25" s="18">
        <f>Home_Loan_Data[[#This Row],[property_value]]*70%</f>
        <v>736211.7</v>
      </c>
    </row>
    <row r="26" spans="1:12" x14ac:dyDescent="0.3">
      <c r="A26" t="s">
        <v>4688</v>
      </c>
      <c r="B26" t="s">
        <v>4640</v>
      </c>
      <c r="C26" t="s">
        <v>715</v>
      </c>
      <c r="D26" t="s">
        <v>4643</v>
      </c>
      <c r="E26">
        <v>1480113</v>
      </c>
      <c r="F26">
        <v>70</v>
      </c>
      <c r="G26">
        <v>9</v>
      </c>
      <c r="H26">
        <v>75216</v>
      </c>
      <c r="I26" t="s">
        <v>4638</v>
      </c>
      <c r="J26">
        <f>DATEDIF(Customer_Data[[#This Row],[dob]],Loan_Records_Data[[#This Row],[transaction_date]],"Y")</f>
        <v>56</v>
      </c>
      <c r="K26" t="str">
        <f>_xlfn.XLOOKUP(Home_Loan_Data[[#This Row],[loan_id]],Loan_Records_Data[loan_id],Loan_Records_Data[GENDER])</f>
        <v>Male</v>
      </c>
      <c r="L26" s="18">
        <f>Home_Loan_Data[[#This Row],[property_value]]*70%</f>
        <v>1036079.1</v>
      </c>
    </row>
    <row r="27" spans="1:12" x14ac:dyDescent="0.3">
      <c r="A27" t="s">
        <v>4689</v>
      </c>
      <c r="B27" t="s">
        <v>4636</v>
      </c>
      <c r="C27" t="s">
        <v>715</v>
      </c>
      <c r="D27" t="s">
        <v>4690</v>
      </c>
      <c r="E27">
        <v>1472869</v>
      </c>
      <c r="F27">
        <v>85</v>
      </c>
      <c r="G27">
        <v>16</v>
      </c>
      <c r="H27">
        <v>93704</v>
      </c>
      <c r="I27" t="s">
        <v>4638</v>
      </c>
      <c r="J27">
        <f>DATEDIF(Customer_Data[[#This Row],[dob]],Loan_Records_Data[[#This Row],[transaction_date]],"Y")</f>
        <v>56</v>
      </c>
      <c r="K27" t="str">
        <f>_xlfn.XLOOKUP(Home_Loan_Data[[#This Row],[loan_id]],Loan_Records_Data[loan_id],Loan_Records_Data[GENDER])</f>
        <v>Female</v>
      </c>
      <c r="L27" s="18">
        <f>Home_Loan_Data[[#This Row],[property_value]]*70%</f>
        <v>1031008.2999999999</v>
      </c>
    </row>
    <row r="28" spans="1:12" x14ac:dyDescent="0.3">
      <c r="A28" t="s">
        <v>4691</v>
      </c>
      <c r="B28" t="s">
        <v>4648</v>
      </c>
      <c r="C28" t="s">
        <v>715</v>
      </c>
      <c r="D28" t="s">
        <v>4692</v>
      </c>
      <c r="E28">
        <v>2116513</v>
      </c>
      <c r="F28">
        <v>75</v>
      </c>
      <c r="G28">
        <v>19</v>
      </c>
      <c r="H28">
        <v>89550</v>
      </c>
      <c r="I28" t="s">
        <v>4638</v>
      </c>
      <c r="J28">
        <f>DATEDIF(Customer_Data[[#This Row],[dob]],Loan_Records_Data[[#This Row],[transaction_date]],"Y")</f>
        <v>72</v>
      </c>
      <c r="K28" t="str">
        <f>_xlfn.XLOOKUP(Home_Loan_Data[[#This Row],[loan_id]],Loan_Records_Data[loan_id],Loan_Records_Data[GENDER])</f>
        <v>Male</v>
      </c>
      <c r="L28" s="18">
        <f>Home_Loan_Data[[#This Row],[property_value]]*70%</f>
        <v>1481559.0999999999</v>
      </c>
    </row>
    <row r="29" spans="1:12" x14ac:dyDescent="0.3">
      <c r="A29" t="s">
        <v>4693</v>
      </c>
      <c r="B29" t="s">
        <v>4640</v>
      </c>
      <c r="C29" t="s">
        <v>715</v>
      </c>
      <c r="D29" t="s">
        <v>4694</v>
      </c>
      <c r="E29">
        <v>635599</v>
      </c>
      <c r="F29">
        <v>80</v>
      </c>
      <c r="G29">
        <v>24</v>
      </c>
      <c r="H29">
        <v>32255</v>
      </c>
      <c r="I29" t="s">
        <v>4638</v>
      </c>
      <c r="J29">
        <f>DATEDIF(Customer_Data[[#This Row],[dob]],Loan_Records_Data[[#This Row],[transaction_date]],"Y")</f>
        <v>40</v>
      </c>
      <c r="K29" t="str">
        <f>_xlfn.XLOOKUP(Home_Loan_Data[[#This Row],[loan_id]],Loan_Records_Data[loan_id],Loan_Records_Data[GENDER])</f>
        <v>Male</v>
      </c>
      <c r="L29" s="18">
        <f>Home_Loan_Data[[#This Row],[property_value]]*70%</f>
        <v>444919.3</v>
      </c>
    </row>
    <row r="30" spans="1:12" x14ac:dyDescent="0.3">
      <c r="A30" t="s">
        <v>4695</v>
      </c>
      <c r="B30" t="s">
        <v>4648</v>
      </c>
      <c r="C30" t="s">
        <v>715</v>
      </c>
      <c r="D30" t="s">
        <v>4696</v>
      </c>
      <c r="E30">
        <v>1832053</v>
      </c>
      <c r="F30">
        <v>75</v>
      </c>
      <c r="G30">
        <v>17</v>
      </c>
      <c r="H30">
        <v>92668</v>
      </c>
      <c r="I30" t="s">
        <v>4638</v>
      </c>
      <c r="J30">
        <f>DATEDIF(Customer_Data[[#This Row],[dob]],Loan_Records_Data[[#This Row],[transaction_date]],"Y")</f>
        <v>47</v>
      </c>
      <c r="K30" t="str">
        <f>_xlfn.XLOOKUP(Home_Loan_Data[[#This Row],[loan_id]],Loan_Records_Data[loan_id],Loan_Records_Data[GENDER])</f>
        <v>Female</v>
      </c>
      <c r="L30" s="18">
        <f>Home_Loan_Data[[#This Row],[property_value]]*70%</f>
        <v>1282437.0999999999</v>
      </c>
    </row>
    <row r="31" spans="1:12" x14ac:dyDescent="0.3">
      <c r="A31" t="s">
        <v>4697</v>
      </c>
      <c r="B31" t="s">
        <v>4636</v>
      </c>
      <c r="C31" t="s">
        <v>715</v>
      </c>
      <c r="D31" t="s">
        <v>4698</v>
      </c>
      <c r="E31">
        <v>2299902</v>
      </c>
      <c r="F31">
        <v>70</v>
      </c>
      <c r="G31">
        <v>16</v>
      </c>
      <c r="H31">
        <v>11054</v>
      </c>
      <c r="I31" t="s">
        <v>4638</v>
      </c>
      <c r="J31">
        <f>DATEDIF(Customer_Data[[#This Row],[dob]],Loan_Records_Data[[#This Row],[transaction_date]],"Y")</f>
        <v>46</v>
      </c>
      <c r="K31" t="str">
        <f>_xlfn.XLOOKUP(Home_Loan_Data[[#This Row],[loan_id]],Loan_Records_Data[loan_id],Loan_Records_Data[GENDER])</f>
        <v>Male</v>
      </c>
      <c r="L31" s="18">
        <f>Home_Loan_Data[[#This Row],[property_value]]*70%</f>
        <v>1609931.4</v>
      </c>
    </row>
    <row r="32" spans="1:12" x14ac:dyDescent="0.3">
      <c r="A32" t="s">
        <v>4699</v>
      </c>
      <c r="B32" t="s">
        <v>4655</v>
      </c>
      <c r="C32" t="s">
        <v>715</v>
      </c>
      <c r="D32" t="s">
        <v>4700</v>
      </c>
      <c r="E32">
        <v>1810155</v>
      </c>
      <c r="F32">
        <v>65</v>
      </c>
      <c r="G32">
        <v>16</v>
      </c>
      <c r="H32">
        <v>38168</v>
      </c>
      <c r="I32" t="s">
        <v>4638</v>
      </c>
      <c r="J32">
        <f>DATEDIF(Customer_Data[[#This Row],[dob]],Loan_Records_Data[[#This Row],[transaction_date]],"Y")</f>
        <v>70</v>
      </c>
      <c r="K32" t="str">
        <f>_xlfn.XLOOKUP(Home_Loan_Data[[#This Row],[loan_id]],Loan_Records_Data[loan_id],Loan_Records_Data[GENDER])</f>
        <v>Male</v>
      </c>
      <c r="L32" s="18">
        <f>Home_Loan_Data[[#This Row],[property_value]]*70%</f>
        <v>1267108.5</v>
      </c>
    </row>
    <row r="33" spans="1:12" x14ac:dyDescent="0.3">
      <c r="A33" t="s">
        <v>4701</v>
      </c>
      <c r="B33" t="s">
        <v>4655</v>
      </c>
      <c r="C33" t="s">
        <v>715</v>
      </c>
      <c r="D33" t="s">
        <v>4702</v>
      </c>
      <c r="E33">
        <v>3031976</v>
      </c>
      <c r="F33">
        <v>75</v>
      </c>
      <c r="G33">
        <v>5</v>
      </c>
      <c r="H33">
        <v>89115</v>
      </c>
      <c r="I33" t="s">
        <v>4638</v>
      </c>
      <c r="J33">
        <f>DATEDIF(Customer_Data[[#This Row],[dob]],Loan_Records_Data[[#This Row],[transaction_date]],"Y")</f>
        <v>68</v>
      </c>
      <c r="K33" t="str">
        <f>_xlfn.XLOOKUP(Home_Loan_Data[[#This Row],[loan_id]],Loan_Records_Data[loan_id],Loan_Records_Data[GENDER])</f>
        <v>Female</v>
      </c>
      <c r="L33" s="18">
        <f>Home_Loan_Data[[#This Row],[property_value]]*70%</f>
        <v>2122383.1999999997</v>
      </c>
    </row>
    <row r="34" spans="1:12" x14ac:dyDescent="0.3">
      <c r="A34" t="s">
        <v>4703</v>
      </c>
      <c r="B34" t="s">
        <v>4640</v>
      </c>
      <c r="C34" t="s">
        <v>715</v>
      </c>
      <c r="D34" t="s">
        <v>4704</v>
      </c>
      <c r="E34">
        <v>2959916</v>
      </c>
      <c r="F34">
        <v>65</v>
      </c>
      <c r="G34">
        <v>6</v>
      </c>
      <c r="H34">
        <v>45264</v>
      </c>
      <c r="I34" t="s">
        <v>4638</v>
      </c>
      <c r="J34">
        <f>DATEDIF(Customer_Data[[#This Row],[dob]],Loan_Records_Data[[#This Row],[transaction_date]],"Y")</f>
        <v>66</v>
      </c>
      <c r="K34" t="str">
        <f>_xlfn.XLOOKUP(Home_Loan_Data[[#This Row],[loan_id]],Loan_Records_Data[loan_id],Loan_Records_Data[GENDER])</f>
        <v>Female</v>
      </c>
      <c r="L34" s="18">
        <f>Home_Loan_Data[[#This Row],[property_value]]*70%</f>
        <v>2071941.2</v>
      </c>
    </row>
    <row r="35" spans="1:12" x14ac:dyDescent="0.3">
      <c r="A35" t="s">
        <v>4705</v>
      </c>
      <c r="B35" t="s">
        <v>4640</v>
      </c>
      <c r="C35" t="s">
        <v>715</v>
      </c>
      <c r="D35" t="s">
        <v>4706</v>
      </c>
      <c r="E35">
        <v>627266</v>
      </c>
      <c r="F35">
        <v>90</v>
      </c>
      <c r="G35">
        <v>24</v>
      </c>
      <c r="H35">
        <v>80126</v>
      </c>
      <c r="I35" t="s">
        <v>4638</v>
      </c>
      <c r="J35">
        <f>DATEDIF(Customer_Data[[#This Row],[dob]],Loan_Records_Data[[#This Row],[transaction_date]],"Y")</f>
        <v>53</v>
      </c>
      <c r="K35" t="str">
        <f>_xlfn.XLOOKUP(Home_Loan_Data[[#This Row],[loan_id]],Loan_Records_Data[loan_id],Loan_Records_Data[GENDER])</f>
        <v>Female</v>
      </c>
      <c r="L35" s="18">
        <f>Home_Loan_Data[[#This Row],[property_value]]*70%</f>
        <v>439086.19999999995</v>
      </c>
    </row>
    <row r="36" spans="1:12" x14ac:dyDescent="0.3">
      <c r="A36" t="s">
        <v>4707</v>
      </c>
      <c r="B36" t="s">
        <v>4648</v>
      </c>
      <c r="C36" t="s">
        <v>715</v>
      </c>
      <c r="D36" t="s">
        <v>4708</v>
      </c>
      <c r="E36">
        <v>2759191</v>
      </c>
      <c r="F36">
        <v>90</v>
      </c>
      <c r="G36">
        <v>22</v>
      </c>
      <c r="H36">
        <v>28230</v>
      </c>
      <c r="I36" t="s">
        <v>4638</v>
      </c>
      <c r="J36">
        <f>DATEDIF(Customer_Data[[#This Row],[dob]],Loan_Records_Data[[#This Row],[transaction_date]],"Y")</f>
        <v>47</v>
      </c>
      <c r="K36" t="str">
        <f>_xlfn.XLOOKUP(Home_Loan_Data[[#This Row],[loan_id]],Loan_Records_Data[loan_id],Loan_Records_Data[GENDER])</f>
        <v>Male</v>
      </c>
      <c r="L36" s="18">
        <f>Home_Loan_Data[[#This Row],[property_value]]*70%</f>
        <v>1931433.7</v>
      </c>
    </row>
    <row r="37" spans="1:12" x14ac:dyDescent="0.3">
      <c r="A37" t="s">
        <v>4709</v>
      </c>
      <c r="B37" t="s">
        <v>4640</v>
      </c>
      <c r="C37" t="s">
        <v>715</v>
      </c>
      <c r="D37" t="s">
        <v>382</v>
      </c>
      <c r="E37">
        <v>2656928</v>
      </c>
      <c r="F37">
        <v>85</v>
      </c>
      <c r="G37">
        <v>8</v>
      </c>
      <c r="H37">
        <v>78732</v>
      </c>
      <c r="I37" t="s">
        <v>4638</v>
      </c>
      <c r="J37">
        <f>DATEDIF(Customer_Data[[#This Row],[dob]],Loan_Records_Data[[#This Row],[transaction_date]],"Y")</f>
        <v>42</v>
      </c>
      <c r="K37" t="str">
        <f>_xlfn.XLOOKUP(Home_Loan_Data[[#This Row],[loan_id]],Loan_Records_Data[loan_id],Loan_Records_Data[GENDER])</f>
        <v>Female</v>
      </c>
      <c r="L37" s="18">
        <f>Home_Loan_Data[[#This Row],[property_value]]*70%</f>
        <v>1859849.5999999999</v>
      </c>
    </row>
    <row r="38" spans="1:12" x14ac:dyDescent="0.3">
      <c r="A38" t="s">
        <v>4710</v>
      </c>
      <c r="B38" t="s">
        <v>4636</v>
      </c>
      <c r="C38" t="s">
        <v>715</v>
      </c>
      <c r="D38" t="s">
        <v>4704</v>
      </c>
      <c r="E38">
        <v>1926740</v>
      </c>
      <c r="F38">
        <v>70</v>
      </c>
      <c r="G38">
        <v>7</v>
      </c>
      <c r="H38">
        <v>45213</v>
      </c>
      <c r="I38" t="s">
        <v>4638</v>
      </c>
      <c r="J38">
        <f>DATEDIF(Customer_Data[[#This Row],[dob]],Loan_Records_Data[[#This Row],[transaction_date]],"Y")</f>
        <v>43</v>
      </c>
      <c r="K38" t="str">
        <f>_xlfn.XLOOKUP(Home_Loan_Data[[#This Row],[loan_id]],Loan_Records_Data[loan_id],Loan_Records_Data[GENDER])</f>
        <v>Female</v>
      </c>
      <c r="L38" s="18">
        <f>Home_Loan_Data[[#This Row],[property_value]]*70%</f>
        <v>1348718</v>
      </c>
    </row>
    <row r="39" spans="1:12" x14ac:dyDescent="0.3">
      <c r="A39" t="s">
        <v>4711</v>
      </c>
      <c r="B39" t="s">
        <v>4648</v>
      </c>
      <c r="C39" t="s">
        <v>715</v>
      </c>
      <c r="D39" t="s">
        <v>4712</v>
      </c>
      <c r="E39">
        <v>1753128</v>
      </c>
      <c r="F39">
        <v>90</v>
      </c>
      <c r="G39">
        <v>24</v>
      </c>
      <c r="H39">
        <v>77075</v>
      </c>
      <c r="I39" t="s">
        <v>4638</v>
      </c>
      <c r="J39">
        <f>DATEDIF(Customer_Data[[#This Row],[dob]],Loan_Records_Data[[#This Row],[transaction_date]],"Y")</f>
        <v>33</v>
      </c>
      <c r="K39" t="str">
        <f>_xlfn.XLOOKUP(Home_Loan_Data[[#This Row],[loan_id]],Loan_Records_Data[loan_id],Loan_Records_Data[GENDER])</f>
        <v>Male</v>
      </c>
      <c r="L39" s="18">
        <f>Home_Loan_Data[[#This Row],[property_value]]*70%</f>
        <v>1227189.5999999999</v>
      </c>
    </row>
    <row r="40" spans="1:12" x14ac:dyDescent="0.3">
      <c r="A40" t="s">
        <v>4713</v>
      </c>
      <c r="B40" t="s">
        <v>4636</v>
      </c>
      <c r="C40" t="s">
        <v>715</v>
      </c>
      <c r="D40" t="s">
        <v>4714</v>
      </c>
      <c r="E40">
        <v>500052</v>
      </c>
      <c r="F40">
        <v>70</v>
      </c>
      <c r="G40">
        <v>17</v>
      </c>
      <c r="H40">
        <v>34985</v>
      </c>
      <c r="I40" t="s">
        <v>4638</v>
      </c>
      <c r="J40">
        <f>DATEDIF(Customer_Data[[#This Row],[dob]],Loan_Records_Data[[#This Row],[transaction_date]],"Y")</f>
        <v>34</v>
      </c>
      <c r="K40" t="str">
        <f>_xlfn.XLOOKUP(Home_Loan_Data[[#This Row],[loan_id]],Loan_Records_Data[loan_id],Loan_Records_Data[GENDER])</f>
        <v>Female</v>
      </c>
      <c r="L40" s="18">
        <f>Home_Loan_Data[[#This Row],[property_value]]*70%</f>
        <v>350036.39999999997</v>
      </c>
    </row>
    <row r="41" spans="1:12" x14ac:dyDescent="0.3">
      <c r="A41" t="s">
        <v>4715</v>
      </c>
      <c r="B41" t="s">
        <v>4636</v>
      </c>
      <c r="C41" t="s">
        <v>715</v>
      </c>
      <c r="D41" t="s">
        <v>4685</v>
      </c>
      <c r="E41">
        <v>2323921</v>
      </c>
      <c r="F41">
        <v>65</v>
      </c>
      <c r="G41">
        <v>18</v>
      </c>
      <c r="H41">
        <v>20566</v>
      </c>
      <c r="I41" t="s">
        <v>4646</v>
      </c>
      <c r="J41">
        <f>DATEDIF(Customer_Data[[#This Row],[dob]],Loan_Records_Data[[#This Row],[transaction_date]],"Y")</f>
        <v>54</v>
      </c>
      <c r="K41" t="str">
        <f>_xlfn.XLOOKUP(Home_Loan_Data[[#This Row],[loan_id]],Loan_Records_Data[loan_id],Loan_Records_Data[GENDER])</f>
        <v>Female</v>
      </c>
      <c r="L41" s="18">
        <f>Home_Loan_Data[[#This Row],[property_value]]*70%</f>
        <v>1626744.7</v>
      </c>
    </row>
    <row r="42" spans="1:12" x14ac:dyDescent="0.3">
      <c r="A42" t="s">
        <v>4716</v>
      </c>
      <c r="B42" t="s">
        <v>4655</v>
      </c>
      <c r="C42" t="s">
        <v>715</v>
      </c>
      <c r="D42" t="s">
        <v>4717</v>
      </c>
      <c r="E42">
        <v>2454090</v>
      </c>
      <c r="F42">
        <v>70</v>
      </c>
      <c r="G42">
        <v>9</v>
      </c>
      <c r="H42">
        <v>68134</v>
      </c>
      <c r="I42" t="s">
        <v>4638</v>
      </c>
      <c r="J42">
        <f>DATEDIF(Customer_Data[[#This Row],[dob]],Loan_Records_Data[[#This Row],[transaction_date]],"Y")</f>
        <v>66</v>
      </c>
      <c r="K42" t="str">
        <f>_xlfn.XLOOKUP(Home_Loan_Data[[#This Row],[loan_id]],Loan_Records_Data[loan_id],Loan_Records_Data[GENDER])</f>
        <v>Male</v>
      </c>
      <c r="L42" s="18">
        <f>Home_Loan_Data[[#This Row],[property_value]]*70%</f>
        <v>1717863</v>
      </c>
    </row>
    <row r="43" spans="1:12" x14ac:dyDescent="0.3">
      <c r="A43" t="s">
        <v>4718</v>
      </c>
      <c r="B43" t="s">
        <v>4648</v>
      </c>
      <c r="C43" t="s">
        <v>715</v>
      </c>
      <c r="D43" t="s">
        <v>3907</v>
      </c>
      <c r="E43">
        <v>2282362</v>
      </c>
      <c r="F43">
        <v>70</v>
      </c>
      <c r="G43">
        <v>18</v>
      </c>
      <c r="H43">
        <v>11470</v>
      </c>
      <c r="I43" t="s">
        <v>4646</v>
      </c>
      <c r="J43">
        <f>DATEDIF(Customer_Data[[#This Row],[dob]],Loan_Records_Data[[#This Row],[transaction_date]],"Y")</f>
        <v>58</v>
      </c>
      <c r="K43" t="str">
        <f>_xlfn.XLOOKUP(Home_Loan_Data[[#This Row],[loan_id]],Loan_Records_Data[loan_id],Loan_Records_Data[GENDER])</f>
        <v>Male</v>
      </c>
      <c r="L43" s="18">
        <f>Home_Loan_Data[[#This Row],[property_value]]*70%</f>
        <v>1597653.4</v>
      </c>
    </row>
    <row r="44" spans="1:12" x14ac:dyDescent="0.3">
      <c r="A44" t="s">
        <v>4719</v>
      </c>
      <c r="B44" t="s">
        <v>4655</v>
      </c>
      <c r="C44" t="s">
        <v>715</v>
      </c>
      <c r="D44" t="s">
        <v>4720</v>
      </c>
      <c r="E44">
        <v>3278820</v>
      </c>
      <c r="F44">
        <v>80</v>
      </c>
      <c r="G44">
        <v>19</v>
      </c>
      <c r="H44">
        <v>55480</v>
      </c>
      <c r="I44" t="s">
        <v>4646</v>
      </c>
      <c r="J44">
        <f>DATEDIF(Customer_Data[[#This Row],[dob]],Loan_Records_Data[[#This Row],[transaction_date]],"Y")</f>
        <v>32</v>
      </c>
      <c r="K44" t="str">
        <f>_xlfn.XLOOKUP(Home_Loan_Data[[#This Row],[loan_id]],Loan_Records_Data[loan_id],Loan_Records_Data[GENDER])</f>
        <v>Female</v>
      </c>
      <c r="L44" s="18">
        <f>Home_Loan_Data[[#This Row],[property_value]]*70%</f>
        <v>2295174</v>
      </c>
    </row>
    <row r="45" spans="1:12" x14ac:dyDescent="0.3">
      <c r="A45" t="s">
        <v>4721</v>
      </c>
      <c r="B45" t="s">
        <v>4636</v>
      </c>
      <c r="C45" t="s">
        <v>715</v>
      </c>
      <c r="D45" t="s">
        <v>4702</v>
      </c>
      <c r="E45">
        <v>2421752</v>
      </c>
      <c r="F45">
        <v>70</v>
      </c>
      <c r="G45">
        <v>20</v>
      </c>
      <c r="H45">
        <v>89160</v>
      </c>
      <c r="I45" t="s">
        <v>4638</v>
      </c>
      <c r="J45">
        <f>DATEDIF(Customer_Data[[#This Row],[dob]],Loan_Records_Data[[#This Row],[transaction_date]],"Y")</f>
        <v>41</v>
      </c>
      <c r="K45" t="str">
        <f>_xlfn.XLOOKUP(Home_Loan_Data[[#This Row],[loan_id]],Loan_Records_Data[loan_id],Loan_Records_Data[GENDER])</f>
        <v>Female</v>
      </c>
      <c r="L45" s="18">
        <f>Home_Loan_Data[[#This Row],[property_value]]*70%</f>
        <v>1695226.4</v>
      </c>
    </row>
    <row r="46" spans="1:12" x14ac:dyDescent="0.3">
      <c r="A46" t="s">
        <v>4722</v>
      </c>
      <c r="B46" t="s">
        <v>4655</v>
      </c>
      <c r="C46" t="s">
        <v>715</v>
      </c>
      <c r="D46" t="s">
        <v>4723</v>
      </c>
      <c r="E46">
        <v>2924075</v>
      </c>
      <c r="F46">
        <v>70</v>
      </c>
      <c r="G46">
        <v>25</v>
      </c>
      <c r="H46">
        <v>73173</v>
      </c>
      <c r="I46" t="s">
        <v>4638</v>
      </c>
      <c r="J46">
        <f>DATEDIF(Customer_Data[[#This Row],[dob]],Loan_Records_Data[[#This Row],[transaction_date]],"Y")</f>
        <v>44</v>
      </c>
      <c r="K46" t="str">
        <f>_xlfn.XLOOKUP(Home_Loan_Data[[#This Row],[loan_id]],Loan_Records_Data[loan_id],Loan_Records_Data[GENDER])</f>
        <v>Male</v>
      </c>
      <c r="L46" s="18">
        <f>Home_Loan_Data[[#This Row],[property_value]]*70%</f>
        <v>2046852.4999999998</v>
      </c>
    </row>
    <row r="47" spans="1:12" x14ac:dyDescent="0.3">
      <c r="A47" t="s">
        <v>4724</v>
      </c>
      <c r="B47" t="s">
        <v>4636</v>
      </c>
      <c r="C47" t="s">
        <v>715</v>
      </c>
      <c r="D47" t="s">
        <v>4725</v>
      </c>
      <c r="E47">
        <v>2721907</v>
      </c>
      <c r="F47">
        <v>70</v>
      </c>
      <c r="G47">
        <v>6</v>
      </c>
      <c r="H47">
        <v>95852</v>
      </c>
      <c r="I47" t="s">
        <v>4638</v>
      </c>
      <c r="J47">
        <f>DATEDIF(Customer_Data[[#This Row],[dob]],Loan_Records_Data[[#This Row],[transaction_date]],"Y")</f>
        <v>58</v>
      </c>
      <c r="K47" t="str">
        <f>_xlfn.XLOOKUP(Home_Loan_Data[[#This Row],[loan_id]],Loan_Records_Data[loan_id],Loan_Records_Data[GENDER])</f>
        <v>Male</v>
      </c>
      <c r="L47" s="18">
        <f>Home_Loan_Data[[#This Row],[property_value]]*70%</f>
        <v>1905334.9</v>
      </c>
    </row>
    <row r="48" spans="1:12" x14ac:dyDescent="0.3">
      <c r="A48" t="s">
        <v>4726</v>
      </c>
      <c r="B48" t="s">
        <v>4640</v>
      </c>
      <c r="C48" t="s">
        <v>715</v>
      </c>
      <c r="D48" t="s">
        <v>4727</v>
      </c>
      <c r="E48">
        <v>1130513</v>
      </c>
      <c r="F48">
        <v>85</v>
      </c>
      <c r="G48">
        <v>19</v>
      </c>
      <c r="H48">
        <v>85215</v>
      </c>
      <c r="I48" t="s">
        <v>4638</v>
      </c>
      <c r="J48">
        <f>DATEDIF(Customer_Data[[#This Row],[dob]],Loan_Records_Data[[#This Row],[transaction_date]],"Y")</f>
        <v>60</v>
      </c>
      <c r="K48" t="str">
        <f>_xlfn.XLOOKUP(Home_Loan_Data[[#This Row],[loan_id]],Loan_Records_Data[loan_id],Loan_Records_Data[GENDER])</f>
        <v>Male</v>
      </c>
      <c r="L48" s="18">
        <f>Home_Loan_Data[[#This Row],[property_value]]*70%</f>
        <v>791359.1</v>
      </c>
    </row>
    <row r="49" spans="1:12" x14ac:dyDescent="0.3">
      <c r="A49" t="s">
        <v>4728</v>
      </c>
      <c r="B49" t="s">
        <v>4648</v>
      </c>
      <c r="C49" t="s">
        <v>715</v>
      </c>
      <c r="D49" t="s">
        <v>4729</v>
      </c>
      <c r="E49">
        <v>1986129</v>
      </c>
      <c r="F49">
        <v>80</v>
      </c>
      <c r="G49">
        <v>11</v>
      </c>
      <c r="H49">
        <v>89706</v>
      </c>
      <c r="I49" t="s">
        <v>4638</v>
      </c>
      <c r="J49">
        <f>DATEDIF(Customer_Data[[#This Row],[dob]],Loan_Records_Data[[#This Row],[transaction_date]],"Y")</f>
        <v>44</v>
      </c>
      <c r="K49" t="str">
        <f>_xlfn.XLOOKUP(Home_Loan_Data[[#This Row],[loan_id]],Loan_Records_Data[loan_id],Loan_Records_Data[GENDER])</f>
        <v>Male</v>
      </c>
      <c r="L49" s="18">
        <f>Home_Loan_Data[[#This Row],[property_value]]*70%</f>
        <v>1390290.2999999998</v>
      </c>
    </row>
    <row r="50" spans="1:12" x14ac:dyDescent="0.3">
      <c r="A50" t="s">
        <v>4730</v>
      </c>
      <c r="B50" t="s">
        <v>4655</v>
      </c>
      <c r="C50" t="s">
        <v>715</v>
      </c>
      <c r="D50" t="s">
        <v>4712</v>
      </c>
      <c r="E50">
        <v>2103505</v>
      </c>
      <c r="F50">
        <v>80</v>
      </c>
      <c r="G50">
        <v>9</v>
      </c>
      <c r="H50">
        <v>77045</v>
      </c>
      <c r="I50" t="s">
        <v>4638</v>
      </c>
      <c r="J50">
        <f>DATEDIF(Customer_Data[[#This Row],[dob]],Loan_Records_Data[[#This Row],[transaction_date]],"Y")</f>
        <v>35</v>
      </c>
      <c r="K50" t="str">
        <f>_xlfn.XLOOKUP(Home_Loan_Data[[#This Row],[loan_id]],Loan_Records_Data[loan_id],Loan_Records_Data[GENDER])</f>
        <v>Male</v>
      </c>
      <c r="L50" s="18">
        <f>Home_Loan_Data[[#This Row],[property_value]]*70%</f>
        <v>1472453.5</v>
      </c>
    </row>
    <row r="51" spans="1:12" x14ac:dyDescent="0.3">
      <c r="A51" t="s">
        <v>4731</v>
      </c>
      <c r="B51" t="s">
        <v>4655</v>
      </c>
      <c r="C51" t="s">
        <v>715</v>
      </c>
      <c r="D51" t="s">
        <v>4732</v>
      </c>
      <c r="E51">
        <v>1416890</v>
      </c>
      <c r="F51">
        <v>80</v>
      </c>
      <c r="G51">
        <v>9</v>
      </c>
      <c r="H51">
        <v>10270</v>
      </c>
      <c r="I51" t="s">
        <v>4638</v>
      </c>
      <c r="J51">
        <f>DATEDIF(Customer_Data[[#This Row],[dob]],Loan_Records_Data[[#This Row],[transaction_date]],"Y")</f>
        <v>34</v>
      </c>
      <c r="K51" t="str">
        <f>_xlfn.XLOOKUP(Home_Loan_Data[[#This Row],[loan_id]],Loan_Records_Data[loan_id],Loan_Records_Data[GENDER])</f>
        <v>Female</v>
      </c>
      <c r="L51" s="18">
        <f>Home_Loan_Data[[#This Row],[property_value]]*70%</f>
        <v>991822.99999999988</v>
      </c>
    </row>
    <row r="52" spans="1:12" x14ac:dyDescent="0.3">
      <c r="A52" t="s">
        <v>4733</v>
      </c>
      <c r="B52" t="s">
        <v>4648</v>
      </c>
      <c r="C52" t="s">
        <v>715</v>
      </c>
      <c r="D52" t="s">
        <v>4674</v>
      </c>
      <c r="E52">
        <v>2814297</v>
      </c>
      <c r="F52">
        <v>75</v>
      </c>
      <c r="G52">
        <v>22</v>
      </c>
      <c r="H52">
        <v>92835</v>
      </c>
      <c r="I52" t="s">
        <v>4638</v>
      </c>
      <c r="J52">
        <f>DATEDIF(Customer_Data[[#This Row],[dob]],Loan_Records_Data[[#This Row],[transaction_date]],"Y")</f>
        <v>52</v>
      </c>
      <c r="K52" t="str">
        <f>_xlfn.XLOOKUP(Home_Loan_Data[[#This Row],[loan_id]],Loan_Records_Data[loan_id],Loan_Records_Data[GENDER])</f>
        <v>Male</v>
      </c>
      <c r="L52" s="18">
        <f>Home_Loan_Data[[#This Row],[property_value]]*70%</f>
        <v>1970007.9</v>
      </c>
    </row>
    <row r="53" spans="1:12" x14ac:dyDescent="0.3">
      <c r="A53" t="s">
        <v>4734</v>
      </c>
      <c r="B53" t="s">
        <v>4648</v>
      </c>
      <c r="C53" t="s">
        <v>715</v>
      </c>
      <c r="D53" t="s">
        <v>4735</v>
      </c>
      <c r="E53">
        <v>2819240</v>
      </c>
      <c r="F53">
        <v>90</v>
      </c>
      <c r="G53">
        <v>6</v>
      </c>
      <c r="H53">
        <v>33175</v>
      </c>
      <c r="I53" t="s">
        <v>4638</v>
      </c>
      <c r="J53">
        <f>DATEDIF(Customer_Data[[#This Row],[dob]],Loan_Records_Data[[#This Row],[transaction_date]],"Y")</f>
        <v>50</v>
      </c>
      <c r="K53" t="str">
        <f>_xlfn.XLOOKUP(Home_Loan_Data[[#This Row],[loan_id]],Loan_Records_Data[loan_id],Loan_Records_Data[GENDER])</f>
        <v>Female</v>
      </c>
      <c r="L53" s="18">
        <f>Home_Loan_Data[[#This Row],[property_value]]*70%</f>
        <v>1973467.9999999998</v>
      </c>
    </row>
    <row r="54" spans="1:12" x14ac:dyDescent="0.3">
      <c r="A54" t="s">
        <v>4736</v>
      </c>
      <c r="B54" t="s">
        <v>4636</v>
      </c>
      <c r="C54" t="s">
        <v>715</v>
      </c>
      <c r="D54" t="s">
        <v>4737</v>
      </c>
      <c r="E54">
        <v>2933144</v>
      </c>
      <c r="F54">
        <v>85</v>
      </c>
      <c r="G54">
        <v>14</v>
      </c>
      <c r="H54">
        <v>23272</v>
      </c>
      <c r="I54" t="s">
        <v>4646</v>
      </c>
      <c r="J54">
        <f>DATEDIF(Customer_Data[[#This Row],[dob]],Loan_Records_Data[[#This Row],[transaction_date]],"Y")</f>
        <v>39</v>
      </c>
      <c r="K54" t="str">
        <f>_xlfn.XLOOKUP(Home_Loan_Data[[#This Row],[loan_id]],Loan_Records_Data[loan_id],Loan_Records_Data[GENDER])</f>
        <v>Female</v>
      </c>
      <c r="L54" s="18">
        <f>Home_Loan_Data[[#This Row],[property_value]]*70%</f>
        <v>2053200.7999999998</v>
      </c>
    </row>
    <row r="55" spans="1:12" x14ac:dyDescent="0.3">
      <c r="A55" t="s">
        <v>4738</v>
      </c>
      <c r="B55" t="s">
        <v>4640</v>
      </c>
      <c r="C55" t="s">
        <v>715</v>
      </c>
      <c r="D55" t="s">
        <v>4739</v>
      </c>
      <c r="E55">
        <v>1937567</v>
      </c>
      <c r="F55">
        <v>75</v>
      </c>
      <c r="G55">
        <v>21</v>
      </c>
      <c r="H55">
        <v>76011</v>
      </c>
      <c r="I55" t="s">
        <v>4638</v>
      </c>
      <c r="J55">
        <f>DATEDIF(Customer_Data[[#This Row],[dob]],Loan_Records_Data[[#This Row],[transaction_date]],"Y")</f>
        <v>36</v>
      </c>
      <c r="K55" t="str">
        <f>_xlfn.XLOOKUP(Home_Loan_Data[[#This Row],[loan_id]],Loan_Records_Data[loan_id],Loan_Records_Data[GENDER])</f>
        <v>Female</v>
      </c>
      <c r="L55" s="18">
        <f>Home_Loan_Data[[#This Row],[property_value]]*70%</f>
        <v>1356296.9</v>
      </c>
    </row>
    <row r="56" spans="1:12" x14ac:dyDescent="0.3">
      <c r="A56" t="s">
        <v>4740</v>
      </c>
      <c r="B56" t="s">
        <v>4640</v>
      </c>
      <c r="C56" t="s">
        <v>715</v>
      </c>
      <c r="D56" t="s">
        <v>4732</v>
      </c>
      <c r="E56">
        <v>704570</v>
      </c>
      <c r="F56">
        <v>75</v>
      </c>
      <c r="G56">
        <v>17</v>
      </c>
      <c r="H56">
        <v>10160</v>
      </c>
      <c r="I56" t="s">
        <v>4638</v>
      </c>
      <c r="J56">
        <f>DATEDIF(Customer_Data[[#This Row],[dob]],Loan_Records_Data[[#This Row],[transaction_date]],"Y")</f>
        <v>43</v>
      </c>
      <c r="K56" t="str">
        <f>_xlfn.XLOOKUP(Home_Loan_Data[[#This Row],[loan_id]],Loan_Records_Data[loan_id],Loan_Records_Data[GENDER])</f>
        <v>Male</v>
      </c>
      <c r="L56" s="18">
        <f>Home_Loan_Data[[#This Row],[property_value]]*70%</f>
        <v>493198.99999999994</v>
      </c>
    </row>
    <row r="57" spans="1:12" x14ac:dyDescent="0.3">
      <c r="A57" t="s">
        <v>4741</v>
      </c>
      <c r="B57" t="s">
        <v>4655</v>
      </c>
      <c r="C57" t="s">
        <v>715</v>
      </c>
      <c r="D57" t="s">
        <v>4698</v>
      </c>
      <c r="E57">
        <v>2723227</v>
      </c>
      <c r="F57">
        <v>70</v>
      </c>
      <c r="G57">
        <v>15</v>
      </c>
      <c r="H57">
        <v>11054</v>
      </c>
      <c r="I57" t="s">
        <v>4638</v>
      </c>
      <c r="J57">
        <f>DATEDIF(Customer_Data[[#This Row],[dob]],Loan_Records_Data[[#This Row],[transaction_date]],"Y")</f>
        <v>63</v>
      </c>
      <c r="K57" t="str">
        <f>_xlfn.XLOOKUP(Home_Loan_Data[[#This Row],[loan_id]],Loan_Records_Data[loan_id],Loan_Records_Data[GENDER])</f>
        <v>Female</v>
      </c>
      <c r="L57" s="18">
        <f>Home_Loan_Data[[#This Row],[property_value]]*70%</f>
        <v>1906258.9</v>
      </c>
    </row>
    <row r="58" spans="1:12" x14ac:dyDescent="0.3">
      <c r="A58" t="s">
        <v>4742</v>
      </c>
      <c r="B58" t="s">
        <v>4648</v>
      </c>
      <c r="C58" t="s">
        <v>715</v>
      </c>
      <c r="D58" t="s">
        <v>4743</v>
      </c>
      <c r="E58">
        <v>1182533</v>
      </c>
      <c r="F58">
        <v>85</v>
      </c>
      <c r="G58">
        <v>10</v>
      </c>
      <c r="H58">
        <v>33411</v>
      </c>
      <c r="I58" t="s">
        <v>4638</v>
      </c>
      <c r="J58">
        <f>DATEDIF(Customer_Data[[#This Row],[dob]],Loan_Records_Data[[#This Row],[transaction_date]],"Y")</f>
        <v>36</v>
      </c>
      <c r="K58" t="str">
        <f>_xlfn.XLOOKUP(Home_Loan_Data[[#This Row],[loan_id]],Loan_Records_Data[loan_id],Loan_Records_Data[GENDER])</f>
        <v>Female</v>
      </c>
      <c r="L58" s="18">
        <f>Home_Loan_Data[[#This Row],[property_value]]*70%</f>
        <v>827773.1</v>
      </c>
    </row>
    <row r="59" spans="1:12" x14ac:dyDescent="0.3">
      <c r="A59" t="s">
        <v>4744</v>
      </c>
      <c r="B59" t="s">
        <v>4636</v>
      </c>
      <c r="C59" t="s">
        <v>715</v>
      </c>
      <c r="D59" t="s">
        <v>4745</v>
      </c>
      <c r="E59">
        <v>3262830</v>
      </c>
      <c r="F59">
        <v>90</v>
      </c>
      <c r="G59">
        <v>24</v>
      </c>
      <c r="H59">
        <v>20189</v>
      </c>
      <c r="I59" t="s">
        <v>4646</v>
      </c>
      <c r="J59">
        <f>DATEDIF(Customer_Data[[#This Row],[dob]],Loan_Records_Data[[#This Row],[transaction_date]],"Y")</f>
        <v>49</v>
      </c>
      <c r="K59" t="str">
        <f>_xlfn.XLOOKUP(Home_Loan_Data[[#This Row],[loan_id]],Loan_Records_Data[loan_id],Loan_Records_Data[GENDER])</f>
        <v>Female</v>
      </c>
      <c r="L59" s="18">
        <f>Home_Loan_Data[[#This Row],[property_value]]*70%</f>
        <v>2283981</v>
      </c>
    </row>
    <row r="60" spans="1:12" x14ac:dyDescent="0.3">
      <c r="A60" t="s">
        <v>4746</v>
      </c>
      <c r="B60" t="s">
        <v>4655</v>
      </c>
      <c r="C60" t="s">
        <v>715</v>
      </c>
      <c r="D60" t="s">
        <v>4747</v>
      </c>
      <c r="E60">
        <v>2876573</v>
      </c>
      <c r="F60">
        <v>75</v>
      </c>
      <c r="G60">
        <v>5</v>
      </c>
      <c r="H60">
        <v>14905</v>
      </c>
      <c r="I60" t="s">
        <v>4638</v>
      </c>
      <c r="J60">
        <f>DATEDIF(Customer_Data[[#This Row],[dob]],Loan_Records_Data[[#This Row],[transaction_date]],"Y")</f>
        <v>55</v>
      </c>
      <c r="K60" t="str">
        <f>_xlfn.XLOOKUP(Home_Loan_Data[[#This Row],[loan_id]],Loan_Records_Data[loan_id],Loan_Records_Data[GENDER])</f>
        <v>Female</v>
      </c>
      <c r="L60" s="18">
        <f>Home_Loan_Data[[#This Row],[property_value]]*70%</f>
        <v>2013601.0999999999</v>
      </c>
    </row>
    <row r="61" spans="1:12" x14ac:dyDescent="0.3">
      <c r="A61" t="s">
        <v>4748</v>
      </c>
      <c r="B61" t="s">
        <v>4648</v>
      </c>
      <c r="C61" t="s">
        <v>715</v>
      </c>
      <c r="D61" t="s">
        <v>382</v>
      </c>
      <c r="E61">
        <v>1195368</v>
      </c>
      <c r="F61">
        <v>65</v>
      </c>
      <c r="G61">
        <v>14</v>
      </c>
      <c r="H61">
        <v>78715</v>
      </c>
      <c r="I61" t="s">
        <v>4638</v>
      </c>
      <c r="J61">
        <f>DATEDIF(Customer_Data[[#This Row],[dob]],Loan_Records_Data[[#This Row],[transaction_date]],"Y")</f>
        <v>61</v>
      </c>
      <c r="K61" t="str">
        <f>_xlfn.XLOOKUP(Home_Loan_Data[[#This Row],[loan_id]],Loan_Records_Data[loan_id],Loan_Records_Data[GENDER])</f>
        <v>Male</v>
      </c>
      <c r="L61" s="18">
        <f>Home_Loan_Data[[#This Row],[property_value]]*70%</f>
        <v>836757.6</v>
      </c>
    </row>
    <row r="62" spans="1:12" x14ac:dyDescent="0.3">
      <c r="A62" t="s">
        <v>4749</v>
      </c>
      <c r="B62" t="s">
        <v>4655</v>
      </c>
      <c r="C62" t="s">
        <v>715</v>
      </c>
      <c r="D62" t="s">
        <v>4750</v>
      </c>
      <c r="E62">
        <v>2060986</v>
      </c>
      <c r="F62">
        <v>75</v>
      </c>
      <c r="G62">
        <v>20</v>
      </c>
      <c r="H62">
        <v>2114</v>
      </c>
      <c r="I62" t="s">
        <v>4638</v>
      </c>
      <c r="J62">
        <f>DATEDIF(Customer_Data[[#This Row],[dob]],Loan_Records_Data[[#This Row],[transaction_date]],"Y")</f>
        <v>61</v>
      </c>
      <c r="K62" t="str">
        <f>_xlfn.XLOOKUP(Home_Loan_Data[[#This Row],[loan_id]],Loan_Records_Data[loan_id],Loan_Records_Data[GENDER])</f>
        <v>Female</v>
      </c>
      <c r="L62" s="18">
        <f>Home_Loan_Data[[#This Row],[property_value]]*70%</f>
        <v>1442690.2</v>
      </c>
    </row>
    <row r="63" spans="1:12" x14ac:dyDescent="0.3">
      <c r="A63" t="s">
        <v>4751</v>
      </c>
      <c r="B63" t="s">
        <v>4655</v>
      </c>
      <c r="C63" t="s">
        <v>715</v>
      </c>
      <c r="D63" t="s">
        <v>4752</v>
      </c>
      <c r="E63">
        <v>2773870</v>
      </c>
      <c r="F63">
        <v>80</v>
      </c>
      <c r="G63">
        <v>16</v>
      </c>
      <c r="H63">
        <v>19141</v>
      </c>
      <c r="I63" t="s">
        <v>4638</v>
      </c>
      <c r="J63">
        <f>DATEDIF(Customer_Data[[#This Row],[dob]],Loan_Records_Data[[#This Row],[transaction_date]],"Y")</f>
        <v>39</v>
      </c>
      <c r="K63" t="str">
        <f>_xlfn.XLOOKUP(Home_Loan_Data[[#This Row],[loan_id]],Loan_Records_Data[loan_id],Loan_Records_Data[GENDER])</f>
        <v>Female</v>
      </c>
      <c r="L63" s="18">
        <f>Home_Loan_Data[[#This Row],[property_value]]*70%</f>
        <v>1941708.9999999998</v>
      </c>
    </row>
    <row r="64" spans="1:12" x14ac:dyDescent="0.3">
      <c r="A64" t="s">
        <v>4753</v>
      </c>
      <c r="B64" t="s">
        <v>4640</v>
      </c>
      <c r="C64" t="s">
        <v>715</v>
      </c>
      <c r="D64" t="s">
        <v>4754</v>
      </c>
      <c r="E64">
        <v>605905</v>
      </c>
      <c r="F64">
        <v>90</v>
      </c>
      <c r="G64">
        <v>12</v>
      </c>
      <c r="H64">
        <v>90505</v>
      </c>
      <c r="I64" t="s">
        <v>4638</v>
      </c>
      <c r="J64">
        <f>DATEDIF(Customer_Data[[#This Row],[dob]],Loan_Records_Data[[#This Row],[transaction_date]],"Y")</f>
        <v>45</v>
      </c>
      <c r="K64" t="str">
        <f>_xlfn.XLOOKUP(Home_Loan_Data[[#This Row],[loan_id]],Loan_Records_Data[loan_id],Loan_Records_Data[GENDER])</f>
        <v>Female</v>
      </c>
      <c r="L64" s="18">
        <f>Home_Loan_Data[[#This Row],[property_value]]*70%</f>
        <v>424133.5</v>
      </c>
    </row>
    <row r="65" spans="1:12" x14ac:dyDescent="0.3">
      <c r="A65" t="s">
        <v>4755</v>
      </c>
      <c r="B65" t="s">
        <v>4655</v>
      </c>
      <c r="C65" t="s">
        <v>715</v>
      </c>
      <c r="D65" t="s">
        <v>4756</v>
      </c>
      <c r="E65">
        <v>2910119</v>
      </c>
      <c r="F65">
        <v>90</v>
      </c>
      <c r="G65">
        <v>14</v>
      </c>
      <c r="H65">
        <v>43635</v>
      </c>
      <c r="I65" t="s">
        <v>4638</v>
      </c>
      <c r="J65">
        <f>DATEDIF(Customer_Data[[#This Row],[dob]],Loan_Records_Data[[#This Row],[transaction_date]],"Y")</f>
        <v>58</v>
      </c>
      <c r="K65" t="str">
        <f>_xlfn.XLOOKUP(Home_Loan_Data[[#This Row],[loan_id]],Loan_Records_Data[loan_id],Loan_Records_Data[GENDER])</f>
        <v>Male</v>
      </c>
      <c r="L65" s="18">
        <f>Home_Loan_Data[[#This Row],[property_value]]*70%</f>
        <v>2037083.2999999998</v>
      </c>
    </row>
    <row r="66" spans="1:12" x14ac:dyDescent="0.3">
      <c r="A66" t="s">
        <v>4757</v>
      </c>
      <c r="B66" t="s">
        <v>4640</v>
      </c>
      <c r="C66" t="s">
        <v>715</v>
      </c>
      <c r="D66" t="s">
        <v>4708</v>
      </c>
      <c r="E66">
        <v>3202532</v>
      </c>
      <c r="F66">
        <v>80</v>
      </c>
      <c r="G66">
        <v>25</v>
      </c>
      <c r="H66">
        <v>28263</v>
      </c>
      <c r="I66" t="s">
        <v>4638</v>
      </c>
      <c r="J66">
        <f>DATEDIF(Customer_Data[[#This Row],[dob]],Loan_Records_Data[[#This Row],[transaction_date]],"Y")</f>
        <v>57</v>
      </c>
      <c r="K66" t="str">
        <f>_xlfn.XLOOKUP(Home_Loan_Data[[#This Row],[loan_id]],Loan_Records_Data[loan_id],Loan_Records_Data[GENDER])</f>
        <v>Female</v>
      </c>
      <c r="L66" s="18">
        <f>Home_Loan_Data[[#This Row],[property_value]]*70%</f>
        <v>2241772.4</v>
      </c>
    </row>
    <row r="67" spans="1:12" x14ac:dyDescent="0.3">
      <c r="A67" t="s">
        <v>4758</v>
      </c>
      <c r="B67" t="s">
        <v>4636</v>
      </c>
      <c r="C67" t="s">
        <v>715</v>
      </c>
      <c r="D67" t="s">
        <v>4759</v>
      </c>
      <c r="E67">
        <v>501132</v>
      </c>
      <c r="F67">
        <v>80</v>
      </c>
      <c r="G67">
        <v>24</v>
      </c>
      <c r="H67">
        <v>93106</v>
      </c>
      <c r="I67" t="s">
        <v>4638</v>
      </c>
      <c r="J67">
        <f>DATEDIF(Customer_Data[[#This Row],[dob]],Loan_Records_Data[[#This Row],[transaction_date]],"Y")</f>
        <v>36</v>
      </c>
      <c r="K67" t="str">
        <f>_xlfn.XLOOKUP(Home_Loan_Data[[#This Row],[loan_id]],Loan_Records_Data[loan_id],Loan_Records_Data[GENDER])</f>
        <v>Male</v>
      </c>
      <c r="L67" s="18">
        <f>Home_Loan_Data[[#This Row],[property_value]]*70%</f>
        <v>350792.39999999997</v>
      </c>
    </row>
    <row r="68" spans="1:12" x14ac:dyDescent="0.3">
      <c r="A68" t="s">
        <v>4760</v>
      </c>
      <c r="B68" t="s">
        <v>4648</v>
      </c>
      <c r="C68" t="s">
        <v>715</v>
      </c>
      <c r="D68" t="s">
        <v>4761</v>
      </c>
      <c r="E68">
        <v>559594</v>
      </c>
      <c r="F68">
        <v>85</v>
      </c>
      <c r="G68">
        <v>19</v>
      </c>
      <c r="H68">
        <v>98008</v>
      </c>
      <c r="I68" t="s">
        <v>4638</v>
      </c>
      <c r="J68">
        <f>DATEDIF(Customer_Data[[#This Row],[dob]],Loan_Records_Data[[#This Row],[transaction_date]],"Y")</f>
        <v>41</v>
      </c>
      <c r="K68" t="str">
        <f>_xlfn.XLOOKUP(Home_Loan_Data[[#This Row],[loan_id]],Loan_Records_Data[loan_id],Loan_Records_Data[GENDER])</f>
        <v>Male</v>
      </c>
      <c r="L68" s="18">
        <f>Home_Loan_Data[[#This Row],[property_value]]*70%</f>
        <v>391715.8</v>
      </c>
    </row>
    <row r="69" spans="1:12" x14ac:dyDescent="0.3">
      <c r="A69" t="s">
        <v>4762</v>
      </c>
      <c r="B69" t="s">
        <v>4648</v>
      </c>
      <c r="C69" t="s">
        <v>715</v>
      </c>
      <c r="D69" t="s">
        <v>4763</v>
      </c>
      <c r="E69">
        <v>639670</v>
      </c>
      <c r="F69">
        <v>85</v>
      </c>
      <c r="G69">
        <v>7</v>
      </c>
      <c r="H69">
        <v>99522</v>
      </c>
      <c r="I69" t="s">
        <v>4638</v>
      </c>
      <c r="J69">
        <f>DATEDIF(Customer_Data[[#This Row],[dob]],Loan_Records_Data[[#This Row],[transaction_date]],"Y")</f>
        <v>48</v>
      </c>
      <c r="K69" t="str">
        <f>_xlfn.XLOOKUP(Home_Loan_Data[[#This Row],[loan_id]],Loan_Records_Data[loan_id],Loan_Records_Data[GENDER])</f>
        <v>Female</v>
      </c>
      <c r="L69" s="18">
        <f>Home_Loan_Data[[#This Row],[property_value]]*70%</f>
        <v>447769</v>
      </c>
    </row>
    <row r="70" spans="1:12" x14ac:dyDescent="0.3">
      <c r="A70" t="s">
        <v>4764</v>
      </c>
      <c r="B70" t="s">
        <v>4636</v>
      </c>
      <c r="C70" t="s">
        <v>715</v>
      </c>
      <c r="D70" t="s">
        <v>4708</v>
      </c>
      <c r="E70">
        <v>1128324</v>
      </c>
      <c r="F70">
        <v>90</v>
      </c>
      <c r="G70">
        <v>18</v>
      </c>
      <c r="H70">
        <v>28210</v>
      </c>
      <c r="I70" t="s">
        <v>4638</v>
      </c>
      <c r="J70">
        <f>DATEDIF(Customer_Data[[#This Row],[dob]],Loan_Records_Data[[#This Row],[transaction_date]],"Y")</f>
        <v>56</v>
      </c>
      <c r="K70" t="str">
        <f>_xlfn.XLOOKUP(Home_Loan_Data[[#This Row],[loan_id]],Loan_Records_Data[loan_id],Loan_Records_Data[GENDER])</f>
        <v>Male</v>
      </c>
      <c r="L70" s="18">
        <f>Home_Loan_Data[[#This Row],[property_value]]*70%</f>
        <v>789826.79999999993</v>
      </c>
    </row>
    <row r="71" spans="1:12" x14ac:dyDescent="0.3">
      <c r="A71" t="s">
        <v>4765</v>
      </c>
      <c r="B71" t="s">
        <v>4636</v>
      </c>
      <c r="C71" t="s">
        <v>715</v>
      </c>
      <c r="D71" t="s">
        <v>4766</v>
      </c>
      <c r="E71">
        <v>3337528</v>
      </c>
      <c r="F71">
        <v>85</v>
      </c>
      <c r="G71">
        <v>7</v>
      </c>
      <c r="H71">
        <v>22184</v>
      </c>
      <c r="I71" t="s">
        <v>4638</v>
      </c>
      <c r="J71">
        <f>DATEDIF(Customer_Data[[#This Row],[dob]],Loan_Records_Data[[#This Row],[transaction_date]],"Y")</f>
        <v>52</v>
      </c>
      <c r="K71" t="str">
        <f>_xlfn.XLOOKUP(Home_Loan_Data[[#This Row],[loan_id]],Loan_Records_Data[loan_id],Loan_Records_Data[GENDER])</f>
        <v>Female</v>
      </c>
      <c r="L71" s="18">
        <f>Home_Loan_Data[[#This Row],[property_value]]*70%</f>
        <v>2336269.5999999996</v>
      </c>
    </row>
    <row r="72" spans="1:12" x14ac:dyDescent="0.3">
      <c r="A72" t="s">
        <v>4767</v>
      </c>
      <c r="B72" t="s">
        <v>4648</v>
      </c>
      <c r="C72" t="s">
        <v>715</v>
      </c>
      <c r="D72" t="s">
        <v>4768</v>
      </c>
      <c r="E72">
        <v>1604487</v>
      </c>
      <c r="F72">
        <v>80</v>
      </c>
      <c r="G72">
        <v>12</v>
      </c>
      <c r="H72">
        <v>61825</v>
      </c>
      <c r="I72" t="s">
        <v>4638</v>
      </c>
      <c r="J72">
        <f>DATEDIF(Customer_Data[[#This Row],[dob]],Loan_Records_Data[[#This Row],[transaction_date]],"Y")</f>
        <v>69</v>
      </c>
      <c r="K72" t="str">
        <f>_xlfn.XLOOKUP(Home_Loan_Data[[#This Row],[loan_id]],Loan_Records_Data[loan_id],Loan_Records_Data[GENDER])</f>
        <v>Male</v>
      </c>
      <c r="L72" s="18">
        <f>Home_Loan_Data[[#This Row],[property_value]]*70%</f>
        <v>1123140.8999999999</v>
      </c>
    </row>
    <row r="73" spans="1:12" x14ac:dyDescent="0.3">
      <c r="A73" t="s">
        <v>4769</v>
      </c>
      <c r="B73" t="s">
        <v>4648</v>
      </c>
      <c r="C73" t="s">
        <v>715</v>
      </c>
      <c r="D73" t="s">
        <v>4770</v>
      </c>
      <c r="E73">
        <v>1488759</v>
      </c>
      <c r="F73">
        <v>80</v>
      </c>
      <c r="G73">
        <v>25</v>
      </c>
      <c r="H73">
        <v>6816</v>
      </c>
      <c r="I73" t="s">
        <v>4638</v>
      </c>
      <c r="J73">
        <f>DATEDIF(Customer_Data[[#This Row],[dob]],Loan_Records_Data[[#This Row],[transaction_date]],"Y")</f>
        <v>39</v>
      </c>
      <c r="K73" t="str">
        <f>_xlfn.XLOOKUP(Home_Loan_Data[[#This Row],[loan_id]],Loan_Records_Data[loan_id],Loan_Records_Data[GENDER])</f>
        <v>Female</v>
      </c>
      <c r="L73" s="18">
        <f>Home_Loan_Data[[#This Row],[property_value]]*70%</f>
        <v>1042131.2999999999</v>
      </c>
    </row>
    <row r="74" spans="1:12" x14ac:dyDescent="0.3">
      <c r="A74" t="s">
        <v>4771</v>
      </c>
      <c r="B74" t="s">
        <v>4636</v>
      </c>
      <c r="C74" t="s">
        <v>715</v>
      </c>
      <c r="D74" t="s">
        <v>4772</v>
      </c>
      <c r="E74">
        <v>2865769</v>
      </c>
      <c r="F74">
        <v>85</v>
      </c>
      <c r="G74">
        <v>18</v>
      </c>
      <c r="H74">
        <v>39534</v>
      </c>
      <c r="I74" t="s">
        <v>4646</v>
      </c>
      <c r="J74">
        <f>DATEDIF(Customer_Data[[#This Row],[dob]],Loan_Records_Data[[#This Row],[transaction_date]],"Y")</f>
        <v>48</v>
      </c>
      <c r="K74" t="str">
        <f>_xlfn.XLOOKUP(Home_Loan_Data[[#This Row],[loan_id]],Loan_Records_Data[loan_id],Loan_Records_Data[GENDER])</f>
        <v>Female</v>
      </c>
      <c r="L74" s="18">
        <f>Home_Loan_Data[[#This Row],[property_value]]*70%</f>
        <v>2006038.2999999998</v>
      </c>
    </row>
    <row r="75" spans="1:12" x14ac:dyDescent="0.3">
      <c r="A75" t="s">
        <v>4773</v>
      </c>
      <c r="B75" t="s">
        <v>4648</v>
      </c>
      <c r="C75" t="s">
        <v>715</v>
      </c>
      <c r="D75" t="s">
        <v>4774</v>
      </c>
      <c r="E75">
        <v>2936636</v>
      </c>
      <c r="F75">
        <v>85</v>
      </c>
      <c r="G75">
        <v>10</v>
      </c>
      <c r="H75">
        <v>79934</v>
      </c>
      <c r="I75" t="s">
        <v>4638</v>
      </c>
      <c r="J75">
        <f>DATEDIF(Customer_Data[[#This Row],[dob]],Loan_Records_Data[[#This Row],[transaction_date]],"Y")</f>
        <v>59</v>
      </c>
      <c r="K75" t="str">
        <f>_xlfn.XLOOKUP(Home_Loan_Data[[#This Row],[loan_id]],Loan_Records_Data[loan_id],Loan_Records_Data[GENDER])</f>
        <v>Female</v>
      </c>
      <c r="L75" s="18">
        <f>Home_Loan_Data[[#This Row],[property_value]]*70%</f>
        <v>2055645.2</v>
      </c>
    </row>
    <row r="76" spans="1:12" x14ac:dyDescent="0.3">
      <c r="A76" t="s">
        <v>4775</v>
      </c>
      <c r="B76" t="s">
        <v>4640</v>
      </c>
      <c r="C76" t="s">
        <v>715</v>
      </c>
      <c r="D76" t="s">
        <v>4702</v>
      </c>
      <c r="E76">
        <v>3055556</v>
      </c>
      <c r="F76">
        <v>85</v>
      </c>
      <c r="G76">
        <v>16</v>
      </c>
      <c r="H76">
        <v>89105</v>
      </c>
      <c r="I76" t="s">
        <v>4638</v>
      </c>
      <c r="J76">
        <f>DATEDIF(Customer_Data[[#This Row],[dob]],Loan_Records_Data[[#This Row],[transaction_date]],"Y")</f>
        <v>65</v>
      </c>
      <c r="K76" t="str">
        <f>_xlfn.XLOOKUP(Home_Loan_Data[[#This Row],[loan_id]],Loan_Records_Data[loan_id],Loan_Records_Data[GENDER])</f>
        <v>Male</v>
      </c>
      <c r="L76" s="18">
        <f>Home_Loan_Data[[#This Row],[property_value]]*70%</f>
        <v>2138889.1999999997</v>
      </c>
    </row>
    <row r="77" spans="1:12" x14ac:dyDescent="0.3">
      <c r="A77" t="s">
        <v>4776</v>
      </c>
      <c r="B77" t="s">
        <v>4655</v>
      </c>
      <c r="C77" t="s">
        <v>715</v>
      </c>
      <c r="D77" t="s">
        <v>4777</v>
      </c>
      <c r="E77">
        <v>3094020</v>
      </c>
      <c r="F77">
        <v>65</v>
      </c>
      <c r="G77">
        <v>15</v>
      </c>
      <c r="H77">
        <v>40266</v>
      </c>
      <c r="I77" t="s">
        <v>4638</v>
      </c>
      <c r="J77">
        <f>DATEDIF(Customer_Data[[#This Row],[dob]],Loan_Records_Data[[#This Row],[transaction_date]],"Y")</f>
        <v>62</v>
      </c>
      <c r="K77" t="str">
        <f>_xlfn.XLOOKUP(Home_Loan_Data[[#This Row],[loan_id]],Loan_Records_Data[loan_id],Loan_Records_Data[GENDER])</f>
        <v>Female</v>
      </c>
      <c r="L77" s="18">
        <f>Home_Loan_Data[[#This Row],[property_value]]*70%</f>
        <v>2165814</v>
      </c>
    </row>
    <row r="78" spans="1:12" x14ac:dyDescent="0.3">
      <c r="A78" t="s">
        <v>4778</v>
      </c>
      <c r="B78" t="s">
        <v>4655</v>
      </c>
      <c r="C78" t="s">
        <v>715</v>
      </c>
      <c r="D78" t="s">
        <v>4779</v>
      </c>
      <c r="E78">
        <v>2085711</v>
      </c>
      <c r="F78">
        <v>70</v>
      </c>
      <c r="G78">
        <v>5</v>
      </c>
      <c r="H78">
        <v>14609</v>
      </c>
      <c r="I78" t="s">
        <v>4638</v>
      </c>
      <c r="J78">
        <f>DATEDIF(Customer_Data[[#This Row],[dob]],Loan_Records_Data[[#This Row],[transaction_date]],"Y")</f>
        <v>41</v>
      </c>
      <c r="K78" t="str">
        <f>_xlfn.XLOOKUP(Home_Loan_Data[[#This Row],[loan_id]],Loan_Records_Data[loan_id],Loan_Records_Data[GENDER])</f>
        <v>Female</v>
      </c>
      <c r="L78" s="18">
        <f>Home_Loan_Data[[#This Row],[property_value]]*70%</f>
        <v>1459997.7</v>
      </c>
    </row>
    <row r="79" spans="1:12" x14ac:dyDescent="0.3">
      <c r="A79" t="s">
        <v>4780</v>
      </c>
      <c r="B79" t="s">
        <v>4648</v>
      </c>
      <c r="C79" t="s">
        <v>715</v>
      </c>
      <c r="D79" t="s">
        <v>4756</v>
      </c>
      <c r="E79">
        <v>1491804</v>
      </c>
      <c r="F79">
        <v>85</v>
      </c>
      <c r="G79">
        <v>8</v>
      </c>
      <c r="H79">
        <v>43605</v>
      </c>
      <c r="I79" t="s">
        <v>4638</v>
      </c>
      <c r="J79">
        <f>DATEDIF(Customer_Data[[#This Row],[dob]],Loan_Records_Data[[#This Row],[transaction_date]],"Y")</f>
        <v>41</v>
      </c>
      <c r="K79" t="str">
        <f>_xlfn.XLOOKUP(Home_Loan_Data[[#This Row],[loan_id]],Loan_Records_Data[loan_id],Loan_Records_Data[GENDER])</f>
        <v>Male</v>
      </c>
      <c r="L79" s="18">
        <f>Home_Loan_Data[[#This Row],[property_value]]*70%</f>
        <v>1044262.7999999999</v>
      </c>
    </row>
    <row r="80" spans="1:12" x14ac:dyDescent="0.3">
      <c r="A80" t="s">
        <v>4781</v>
      </c>
      <c r="B80" t="s">
        <v>4640</v>
      </c>
      <c r="C80" t="s">
        <v>715</v>
      </c>
      <c r="D80" t="s">
        <v>4681</v>
      </c>
      <c r="E80">
        <v>3273158</v>
      </c>
      <c r="F80">
        <v>80</v>
      </c>
      <c r="G80">
        <v>12</v>
      </c>
      <c r="H80">
        <v>30343</v>
      </c>
      <c r="I80" t="s">
        <v>4638</v>
      </c>
      <c r="J80">
        <f>DATEDIF(Customer_Data[[#This Row],[dob]],Loan_Records_Data[[#This Row],[transaction_date]],"Y")</f>
        <v>32</v>
      </c>
      <c r="K80" t="str">
        <f>_xlfn.XLOOKUP(Home_Loan_Data[[#This Row],[loan_id]],Loan_Records_Data[loan_id],Loan_Records_Data[GENDER])</f>
        <v>Male</v>
      </c>
      <c r="L80" s="18">
        <f>Home_Loan_Data[[#This Row],[property_value]]*70%</f>
        <v>2291210.5999999996</v>
      </c>
    </row>
    <row r="81" spans="1:12" x14ac:dyDescent="0.3">
      <c r="A81" t="s">
        <v>4782</v>
      </c>
      <c r="B81" t="s">
        <v>4636</v>
      </c>
      <c r="C81" t="s">
        <v>715</v>
      </c>
      <c r="D81" t="s">
        <v>4783</v>
      </c>
      <c r="E81">
        <v>624045</v>
      </c>
      <c r="F81">
        <v>70</v>
      </c>
      <c r="G81">
        <v>14</v>
      </c>
      <c r="H81">
        <v>19805</v>
      </c>
      <c r="I81" t="s">
        <v>4638</v>
      </c>
      <c r="J81">
        <f>DATEDIF(Customer_Data[[#This Row],[dob]],Loan_Records_Data[[#This Row],[transaction_date]],"Y")</f>
        <v>35</v>
      </c>
      <c r="K81" t="str">
        <f>_xlfn.XLOOKUP(Home_Loan_Data[[#This Row],[loan_id]],Loan_Records_Data[loan_id],Loan_Records_Data[GENDER])</f>
        <v>Female</v>
      </c>
      <c r="L81" s="18">
        <f>Home_Loan_Data[[#This Row],[property_value]]*70%</f>
        <v>436831.5</v>
      </c>
    </row>
    <row r="82" spans="1:12" x14ac:dyDescent="0.3">
      <c r="A82" t="s">
        <v>4784</v>
      </c>
      <c r="B82" t="s">
        <v>4636</v>
      </c>
      <c r="C82" t="s">
        <v>715</v>
      </c>
      <c r="D82" t="s">
        <v>4785</v>
      </c>
      <c r="E82">
        <v>2959127</v>
      </c>
      <c r="F82">
        <v>65</v>
      </c>
      <c r="G82">
        <v>9</v>
      </c>
      <c r="H82">
        <v>21216</v>
      </c>
      <c r="I82" t="s">
        <v>4646</v>
      </c>
      <c r="J82">
        <f>DATEDIF(Customer_Data[[#This Row],[dob]],Loan_Records_Data[[#This Row],[transaction_date]],"Y")</f>
        <v>70</v>
      </c>
      <c r="K82" t="str">
        <f>_xlfn.XLOOKUP(Home_Loan_Data[[#This Row],[loan_id]],Loan_Records_Data[loan_id],Loan_Records_Data[GENDER])</f>
        <v>Female</v>
      </c>
      <c r="L82" s="18">
        <f>Home_Loan_Data[[#This Row],[property_value]]*70%</f>
        <v>2071388.9</v>
      </c>
    </row>
    <row r="83" spans="1:12" x14ac:dyDescent="0.3">
      <c r="A83" t="s">
        <v>4786</v>
      </c>
      <c r="B83" t="s">
        <v>4655</v>
      </c>
      <c r="C83" t="s">
        <v>715</v>
      </c>
      <c r="D83" t="s">
        <v>4729</v>
      </c>
      <c r="E83">
        <v>3203346</v>
      </c>
      <c r="F83">
        <v>80</v>
      </c>
      <c r="G83">
        <v>24</v>
      </c>
      <c r="H83">
        <v>89714</v>
      </c>
      <c r="I83" t="s">
        <v>4638</v>
      </c>
      <c r="J83">
        <f>DATEDIF(Customer_Data[[#This Row],[dob]],Loan_Records_Data[[#This Row],[transaction_date]],"Y")</f>
        <v>52</v>
      </c>
      <c r="K83" t="str">
        <f>_xlfn.XLOOKUP(Home_Loan_Data[[#This Row],[loan_id]],Loan_Records_Data[loan_id],Loan_Records_Data[GENDER])</f>
        <v>Male</v>
      </c>
      <c r="L83" s="18">
        <f>Home_Loan_Data[[#This Row],[property_value]]*70%</f>
        <v>2242342.1999999997</v>
      </c>
    </row>
    <row r="84" spans="1:12" x14ac:dyDescent="0.3">
      <c r="A84" t="s">
        <v>4787</v>
      </c>
      <c r="B84" t="s">
        <v>4655</v>
      </c>
      <c r="C84" t="s">
        <v>715</v>
      </c>
      <c r="D84" t="s">
        <v>4666</v>
      </c>
      <c r="E84">
        <v>743652</v>
      </c>
      <c r="F84">
        <v>70</v>
      </c>
      <c r="G84">
        <v>23</v>
      </c>
      <c r="H84">
        <v>20784</v>
      </c>
      <c r="I84" t="s">
        <v>4638</v>
      </c>
      <c r="J84">
        <f>DATEDIF(Customer_Data[[#This Row],[dob]],Loan_Records_Data[[#This Row],[transaction_date]],"Y")</f>
        <v>51</v>
      </c>
      <c r="K84" t="str">
        <f>_xlfn.XLOOKUP(Home_Loan_Data[[#This Row],[loan_id]],Loan_Records_Data[loan_id],Loan_Records_Data[GENDER])</f>
        <v>Male</v>
      </c>
      <c r="L84" s="18">
        <f>Home_Loan_Data[[#This Row],[property_value]]*70%</f>
        <v>520556.39999999997</v>
      </c>
    </row>
    <row r="85" spans="1:12" x14ac:dyDescent="0.3">
      <c r="A85" t="s">
        <v>4788</v>
      </c>
      <c r="B85" t="s">
        <v>4648</v>
      </c>
      <c r="C85" t="s">
        <v>715</v>
      </c>
      <c r="D85" t="s">
        <v>4789</v>
      </c>
      <c r="E85">
        <v>2603212</v>
      </c>
      <c r="F85">
        <v>85</v>
      </c>
      <c r="G85">
        <v>14</v>
      </c>
      <c r="H85">
        <v>11024</v>
      </c>
      <c r="I85" t="s">
        <v>4638</v>
      </c>
      <c r="J85">
        <f>DATEDIF(Customer_Data[[#This Row],[dob]],Loan_Records_Data[[#This Row],[transaction_date]],"Y")</f>
        <v>33</v>
      </c>
      <c r="K85" t="str">
        <f>_xlfn.XLOOKUP(Home_Loan_Data[[#This Row],[loan_id]],Loan_Records_Data[loan_id],Loan_Records_Data[GENDER])</f>
        <v>Female</v>
      </c>
      <c r="L85" s="18">
        <f>Home_Loan_Data[[#This Row],[property_value]]*70%</f>
        <v>1822248.4</v>
      </c>
    </row>
    <row r="86" spans="1:12" x14ac:dyDescent="0.3">
      <c r="A86" t="s">
        <v>4790</v>
      </c>
      <c r="B86" t="s">
        <v>4648</v>
      </c>
      <c r="C86" t="s">
        <v>715</v>
      </c>
      <c r="D86" t="s">
        <v>4791</v>
      </c>
      <c r="E86">
        <v>2198107</v>
      </c>
      <c r="F86">
        <v>65</v>
      </c>
      <c r="G86">
        <v>16</v>
      </c>
      <c r="H86">
        <v>76110</v>
      </c>
      <c r="I86" t="s">
        <v>4638</v>
      </c>
      <c r="J86">
        <f>DATEDIF(Customer_Data[[#This Row],[dob]],Loan_Records_Data[[#This Row],[transaction_date]],"Y")</f>
        <v>70</v>
      </c>
      <c r="K86" t="str">
        <f>_xlfn.XLOOKUP(Home_Loan_Data[[#This Row],[loan_id]],Loan_Records_Data[loan_id],Loan_Records_Data[GENDER])</f>
        <v>Male</v>
      </c>
      <c r="L86" s="18">
        <f>Home_Loan_Data[[#This Row],[property_value]]*70%</f>
        <v>1538674.9</v>
      </c>
    </row>
    <row r="87" spans="1:12" x14ac:dyDescent="0.3">
      <c r="A87" t="s">
        <v>4792</v>
      </c>
      <c r="B87" t="s">
        <v>4640</v>
      </c>
      <c r="C87" t="s">
        <v>715</v>
      </c>
      <c r="D87" t="s">
        <v>4793</v>
      </c>
      <c r="E87">
        <v>2500238</v>
      </c>
      <c r="F87">
        <v>75</v>
      </c>
      <c r="G87">
        <v>10</v>
      </c>
      <c r="H87">
        <v>97211</v>
      </c>
      <c r="I87" t="s">
        <v>4638</v>
      </c>
      <c r="J87">
        <f>DATEDIF(Customer_Data[[#This Row],[dob]],Loan_Records_Data[[#This Row],[transaction_date]],"Y")</f>
        <v>71</v>
      </c>
      <c r="K87" t="str">
        <f>_xlfn.XLOOKUP(Home_Loan_Data[[#This Row],[loan_id]],Loan_Records_Data[loan_id],Loan_Records_Data[GENDER])</f>
        <v>Female</v>
      </c>
      <c r="L87" s="18">
        <f>Home_Loan_Data[[#This Row],[property_value]]*70%</f>
        <v>1750166.5999999999</v>
      </c>
    </row>
    <row r="88" spans="1:12" x14ac:dyDescent="0.3">
      <c r="A88" t="s">
        <v>4794</v>
      </c>
      <c r="B88" t="s">
        <v>4640</v>
      </c>
      <c r="C88" t="s">
        <v>715</v>
      </c>
      <c r="D88" t="s">
        <v>4795</v>
      </c>
      <c r="E88">
        <v>1848627</v>
      </c>
      <c r="F88">
        <v>70</v>
      </c>
      <c r="G88">
        <v>12</v>
      </c>
      <c r="H88">
        <v>48258</v>
      </c>
      <c r="I88" t="s">
        <v>4638</v>
      </c>
      <c r="J88">
        <f>DATEDIF(Customer_Data[[#This Row],[dob]],Loan_Records_Data[[#This Row],[transaction_date]],"Y")</f>
        <v>65</v>
      </c>
      <c r="K88" t="str">
        <f>_xlfn.XLOOKUP(Home_Loan_Data[[#This Row],[loan_id]],Loan_Records_Data[loan_id],Loan_Records_Data[GENDER])</f>
        <v>Male</v>
      </c>
      <c r="L88" s="18">
        <f>Home_Loan_Data[[#This Row],[property_value]]*70%</f>
        <v>1294038.8999999999</v>
      </c>
    </row>
    <row r="89" spans="1:12" x14ac:dyDescent="0.3">
      <c r="A89" t="s">
        <v>4796</v>
      </c>
      <c r="B89" t="s">
        <v>4636</v>
      </c>
      <c r="C89" t="s">
        <v>715</v>
      </c>
      <c r="D89" t="s">
        <v>4797</v>
      </c>
      <c r="E89">
        <v>3030983</v>
      </c>
      <c r="F89">
        <v>75</v>
      </c>
      <c r="G89">
        <v>20</v>
      </c>
      <c r="H89">
        <v>68505</v>
      </c>
      <c r="I89" t="s">
        <v>4646</v>
      </c>
      <c r="J89">
        <f>DATEDIF(Customer_Data[[#This Row],[dob]],Loan_Records_Data[[#This Row],[transaction_date]],"Y")</f>
        <v>41</v>
      </c>
      <c r="K89" t="str">
        <f>_xlfn.XLOOKUP(Home_Loan_Data[[#This Row],[loan_id]],Loan_Records_Data[loan_id],Loan_Records_Data[GENDER])</f>
        <v>Male</v>
      </c>
      <c r="L89" s="18">
        <f>Home_Loan_Data[[#This Row],[property_value]]*70%</f>
        <v>2121688.1</v>
      </c>
    </row>
    <row r="90" spans="1:12" x14ac:dyDescent="0.3">
      <c r="A90" t="s">
        <v>4798</v>
      </c>
      <c r="B90" t="s">
        <v>4640</v>
      </c>
      <c r="C90" t="s">
        <v>715</v>
      </c>
      <c r="D90" t="s">
        <v>4799</v>
      </c>
      <c r="E90">
        <v>2137432</v>
      </c>
      <c r="F90">
        <v>90</v>
      </c>
      <c r="G90">
        <v>20</v>
      </c>
      <c r="H90">
        <v>32605</v>
      </c>
      <c r="I90" t="s">
        <v>4638</v>
      </c>
      <c r="J90">
        <f>DATEDIF(Customer_Data[[#This Row],[dob]],Loan_Records_Data[[#This Row],[transaction_date]],"Y")</f>
        <v>50</v>
      </c>
      <c r="K90" t="str">
        <f>_xlfn.XLOOKUP(Home_Loan_Data[[#This Row],[loan_id]],Loan_Records_Data[loan_id],Loan_Records_Data[GENDER])</f>
        <v>Male</v>
      </c>
      <c r="L90" s="18">
        <f>Home_Loan_Data[[#This Row],[property_value]]*70%</f>
        <v>1496202.4</v>
      </c>
    </row>
    <row r="91" spans="1:12" x14ac:dyDescent="0.3">
      <c r="A91" t="s">
        <v>4800</v>
      </c>
      <c r="B91" t="s">
        <v>4636</v>
      </c>
      <c r="C91" t="s">
        <v>715</v>
      </c>
      <c r="D91" t="s">
        <v>4772</v>
      </c>
      <c r="E91">
        <v>3070514</v>
      </c>
      <c r="F91">
        <v>80</v>
      </c>
      <c r="G91">
        <v>24</v>
      </c>
      <c r="H91">
        <v>39534</v>
      </c>
      <c r="I91" t="s">
        <v>4638</v>
      </c>
      <c r="J91">
        <f>DATEDIF(Customer_Data[[#This Row],[dob]],Loan_Records_Data[[#This Row],[transaction_date]],"Y")</f>
        <v>46</v>
      </c>
      <c r="K91" t="str">
        <f>_xlfn.XLOOKUP(Home_Loan_Data[[#This Row],[loan_id]],Loan_Records_Data[loan_id],Loan_Records_Data[GENDER])</f>
        <v>Male</v>
      </c>
      <c r="L91" s="18">
        <f>Home_Loan_Data[[#This Row],[property_value]]*70%</f>
        <v>2149359.7999999998</v>
      </c>
    </row>
    <row r="92" spans="1:12" x14ac:dyDescent="0.3">
      <c r="A92" t="s">
        <v>4801</v>
      </c>
      <c r="B92" t="s">
        <v>4655</v>
      </c>
      <c r="C92" t="s">
        <v>715</v>
      </c>
      <c r="D92" t="s">
        <v>4802</v>
      </c>
      <c r="E92">
        <v>3054191</v>
      </c>
      <c r="F92">
        <v>75</v>
      </c>
      <c r="G92">
        <v>9</v>
      </c>
      <c r="H92">
        <v>92645</v>
      </c>
      <c r="I92" t="s">
        <v>4638</v>
      </c>
      <c r="J92">
        <f>DATEDIF(Customer_Data[[#This Row],[dob]],Loan_Records_Data[[#This Row],[transaction_date]],"Y")</f>
        <v>46</v>
      </c>
      <c r="K92" t="str">
        <f>_xlfn.XLOOKUP(Home_Loan_Data[[#This Row],[loan_id]],Loan_Records_Data[loan_id],Loan_Records_Data[GENDER])</f>
        <v>Male</v>
      </c>
      <c r="L92" s="18">
        <f>Home_Loan_Data[[#This Row],[property_value]]*70%</f>
        <v>2137933.6999999997</v>
      </c>
    </row>
    <row r="93" spans="1:12" x14ac:dyDescent="0.3">
      <c r="A93" t="s">
        <v>4803</v>
      </c>
      <c r="B93" t="s">
        <v>4640</v>
      </c>
      <c r="C93" t="s">
        <v>715</v>
      </c>
      <c r="D93" t="s">
        <v>4651</v>
      </c>
      <c r="E93">
        <v>2591369</v>
      </c>
      <c r="F93">
        <v>65</v>
      </c>
      <c r="G93">
        <v>8</v>
      </c>
      <c r="H93">
        <v>15274</v>
      </c>
      <c r="I93" t="s">
        <v>4638</v>
      </c>
      <c r="J93">
        <f>DATEDIF(Customer_Data[[#This Row],[dob]],Loan_Records_Data[[#This Row],[transaction_date]],"Y")</f>
        <v>55</v>
      </c>
      <c r="K93" t="str">
        <f>_xlfn.XLOOKUP(Home_Loan_Data[[#This Row],[loan_id]],Loan_Records_Data[loan_id],Loan_Records_Data[GENDER])</f>
        <v>Female</v>
      </c>
      <c r="L93" s="18">
        <f>Home_Loan_Data[[#This Row],[property_value]]*70%</f>
        <v>1813958.2999999998</v>
      </c>
    </row>
    <row r="94" spans="1:12" x14ac:dyDescent="0.3">
      <c r="A94" t="s">
        <v>4804</v>
      </c>
      <c r="B94" t="s">
        <v>4655</v>
      </c>
      <c r="C94" t="s">
        <v>715</v>
      </c>
      <c r="D94" t="s">
        <v>4679</v>
      </c>
      <c r="E94">
        <v>1864670</v>
      </c>
      <c r="F94">
        <v>65</v>
      </c>
      <c r="G94">
        <v>12</v>
      </c>
      <c r="H94">
        <v>32505</v>
      </c>
      <c r="I94" t="s">
        <v>4638</v>
      </c>
      <c r="J94">
        <f>DATEDIF(Customer_Data[[#This Row],[dob]],Loan_Records_Data[[#This Row],[transaction_date]],"Y")</f>
        <v>41</v>
      </c>
      <c r="K94" t="str">
        <f>_xlfn.XLOOKUP(Home_Loan_Data[[#This Row],[loan_id]],Loan_Records_Data[loan_id],Loan_Records_Data[GENDER])</f>
        <v>Male</v>
      </c>
      <c r="L94" s="18">
        <f>Home_Loan_Data[[#This Row],[property_value]]*70%</f>
        <v>1305269</v>
      </c>
    </row>
    <row r="95" spans="1:12" x14ac:dyDescent="0.3">
      <c r="A95" t="s">
        <v>4805</v>
      </c>
      <c r="B95" t="s">
        <v>4640</v>
      </c>
      <c r="C95" t="s">
        <v>715</v>
      </c>
      <c r="D95" t="s">
        <v>4806</v>
      </c>
      <c r="E95">
        <v>3222728</v>
      </c>
      <c r="F95">
        <v>90</v>
      </c>
      <c r="G95">
        <v>6</v>
      </c>
      <c r="H95">
        <v>75710</v>
      </c>
      <c r="I95" t="s">
        <v>4638</v>
      </c>
      <c r="J95">
        <f>DATEDIF(Customer_Data[[#This Row],[dob]],Loan_Records_Data[[#This Row],[transaction_date]],"Y")</f>
        <v>40</v>
      </c>
      <c r="K95" t="str">
        <f>_xlfn.XLOOKUP(Home_Loan_Data[[#This Row],[loan_id]],Loan_Records_Data[loan_id],Loan_Records_Data[GENDER])</f>
        <v>Male</v>
      </c>
      <c r="L95" s="18">
        <f>Home_Loan_Data[[#This Row],[property_value]]*70%</f>
        <v>2255909.5999999996</v>
      </c>
    </row>
    <row r="96" spans="1:12" x14ac:dyDescent="0.3">
      <c r="A96" t="s">
        <v>4807</v>
      </c>
      <c r="B96" t="s">
        <v>4640</v>
      </c>
      <c r="C96" t="s">
        <v>715</v>
      </c>
      <c r="D96" t="s">
        <v>4808</v>
      </c>
      <c r="E96">
        <v>1232358</v>
      </c>
      <c r="F96">
        <v>85</v>
      </c>
      <c r="G96">
        <v>23</v>
      </c>
      <c r="H96">
        <v>34479</v>
      </c>
      <c r="I96" t="s">
        <v>4638</v>
      </c>
      <c r="J96">
        <f>DATEDIF(Customer_Data[[#This Row],[dob]],Loan_Records_Data[[#This Row],[transaction_date]],"Y")</f>
        <v>45</v>
      </c>
      <c r="K96" t="str">
        <f>_xlfn.XLOOKUP(Home_Loan_Data[[#This Row],[loan_id]],Loan_Records_Data[loan_id],Loan_Records_Data[GENDER])</f>
        <v>Female</v>
      </c>
      <c r="L96" s="18">
        <f>Home_Loan_Data[[#This Row],[property_value]]*70%</f>
        <v>862650.6</v>
      </c>
    </row>
    <row r="97" spans="1:12" x14ac:dyDescent="0.3">
      <c r="A97" t="s">
        <v>4809</v>
      </c>
      <c r="B97" t="s">
        <v>4636</v>
      </c>
      <c r="C97" t="s">
        <v>715</v>
      </c>
      <c r="D97" t="s">
        <v>4810</v>
      </c>
      <c r="E97">
        <v>2416873</v>
      </c>
      <c r="F97">
        <v>65</v>
      </c>
      <c r="G97">
        <v>17</v>
      </c>
      <c r="H97">
        <v>48126</v>
      </c>
      <c r="I97" t="s">
        <v>4638</v>
      </c>
      <c r="J97">
        <f>DATEDIF(Customer_Data[[#This Row],[dob]],Loan_Records_Data[[#This Row],[transaction_date]],"Y")</f>
        <v>54</v>
      </c>
      <c r="K97" t="str">
        <f>_xlfn.XLOOKUP(Home_Loan_Data[[#This Row],[loan_id]],Loan_Records_Data[loan_id],Loan_Records_Data[GENDER])</f>
        <v>Male</v>
      </c>
      <c r="L97" s="18">
        <f>Home_Loan_Data[[#This Row],[property_value]]*70%</f>
        <v>1691811.0999999999</v>
      </c>
    </row>
    <row r="98" spans="1:12" x14ac:dyDescent="0.3">
      <c r="A98" t="s">
        <v>4811</v>
      </c>
      <c r="B98" t="s">
        <v>4640</v>
      </c>
      <c r="C98" t="s">
        <v>715</v>
      </c>
      <c r="D98" t="s">
        <v>4774</v>
      </c>
      <c r="E98">
        <v>974707</v>
      </c>
      <c r="F98">
        <v>90</v>
      </c>
      <c r="G98">
        <v>8</v>
      </c>
      <c r="H98">
        <v>88553</v>
      </c>
      <c r="I98" t="s">
        <v>4638</v>
      </c>
      <c r="J98">
        <f>DATEDIF(Customer_Data[[#This Row],[dob]],Loan_Records_Data[[#This Row],[transaction_date]],"Y")</f>
        <v>58</v>
      </c>
      <c r="K98" t="str">
        <f>_xlfn.XLOOKUP(Home_Loan_Data[[#This Row],[loan_id]],Loan_Records_Data[loan_id],Loan_Records_Data[GENDER])</f>
        <v>Female</v>
      </c>
      <c r="L98" s="18">
        <f>Home_Loan_Data[[#This Row],[property_value]]*70%</f>
        <v>682294.89999999991</v>
      </c>
    </row>
    <row r="99" spans="1:12" x14ac:dyDescent="0.3">
      <c r="A99" t="s">
        <v>4812</v>
      </c>
      <c r="B99" t="s">
        <v>4640</v>
      </c>
      <c r="C99" t="s">
        <v>715</v>
      </c>
      <c r="D99" t="s">
        <v>4813</v>
      </c>
      <c r="E99">
        <v>2028295</v>
      </c>
      <c r="F99">
        <v>90</v>
      </c>
      <c r="G99">
        <v>11</v>
      </c>
      <c r="H99">
        <v>80935</v>
      </c>
      <c r="I99" t="s">
        <v>4638</v>
      </c>
      <c r="J99">
        <f>DATEDIF(Customer_Data[[#This Row],[dob]],Loan_Records_Data[[#This Row],[transaction_date]],"Y")</f>
        <v>44</v>
      </c>
      <c r="K99" t="str">
        <f>_xlfn.XLOOKUP(Home_Loan_Data[[#This Row],[loan_id]],Loan_Records_Data[loan_id],Loan_Records_Data[GENDER])</f>
        <v>Male</v>
      </c>
      <c r="L99" s="18">
        <f>Home_Loan_Data[[#This Row],[property_value]]*70%</f>
        <v>1419806.5</v>
      </c>
    </row>
    <row r="100" spans="1:12" x14ac:dyDescent="0.3">
      <c r="A100" t="s">
        <v>4814</v>
      </c>
      <c r="B100" t="s">
        <v>4640</v>
      </c>
      <c r="C100" t="s">
        <v>715</v>
      </c>
      <c r="D100" t="s">
        <v>4815</v>
      </c>
      <c r="E100">
        <v>565267</v>
      </c>
      <c r="F100">
        <v>90</v>
      </c>
      <c r="G100">
        <v>7</v>
      </c>
      <c r="H100">
        <v>37931</v>
      </c>
      <c r="I100" t="s">
        <v>4638</v>
      </c>
      <c r="J100">
        <f>DATEDIF(Customer_Data[[#This Row],[dob]],Loan_Records_Data[[#This Row],[transaction_date]],"Y")</f>
        <v>69</v>
      </c>
      <c r="K100" t="str">
        <f>_xlfn.XLOOKUP(Home_Loan_Data[[#This Row],[loan_id]],Loan_Records_Data[loan_id],Loan_Records_Data[GENDER])</f>
        <v>Male</v>
      </c>
      <c r="L100" s="18">
        <f>Home_Loan_Data[[#This Row],[property_value]]*70%</f>
        <v>395686.89999999997</v>
      </c>
    </row>
    <row r="101" spans="1:12" x14ac:dyDescent="0.3">
      <c r="A101" t="s">
        <v>4816</v>
      </c>
      <c r="B101" t="s">
        <v>4648</v>
      </c>
      <c r="C101" t="s">
        <v>715</v>
      </c>
      <c r="D101" t="s">
        <v>4817</v>
      </c>
      <c r="E101">
        <v>823500</v>
      </c>
      <c r="F101">
        <v>70</v>
      </c>
      <c r="G101">
        <v>6</v>
      </c>
      <c r="H101">
        <v>35263</v>
      </c>
      <c r="I101" t="s">
        <v>4638</v>
      </c>
      <c r="J101">
        <f>DATEDIF(Customer_Data[[#This Row],[dob]],Loan_Records_Data[[#This Row],[transaction_date]],"Y")</f>
        <v>36</v>
      </c>
      <c r="K101" t="str">
        <f>_xlfn.XLOOKUP(Home_Loan_Data[[#This Row],[loan_id]],Loan_Records_Data[loan_id],Loan_Records_Data[GENDER])</f>
        <v>Female</v>
      </c>
      <c r="L101" s="18">
        <f>Home_Loan_Data[[#This Row],[property_value]]*70%</f>
        <v>576450</v>
      </c>
    </row>
    <row r="102" spans="1:12" x14ac:dyDescent="0.3">
      <c r="A102" t="s">
        <v>4818</v>
      </c>
      <c r="B102" t="s">
        <v>4640</v>
      </c>
      <c r="C102" t="s">
        <v>715</v>
      </c>
      <c r="D102" t="s">
        <v>4685</v>
      </c>
      <c r="E102">
        <v>761927</v>
      </c>
      <c r="F102">
        <v>75</v>
      </c>
      <c r="G102">
        <v>23</v>
      </c>
      <c r="H102">
        <v>20430</v>
      </c>
      <c r="I102" t="s">
        <v>4638</v>
      </c>
      <c r="J102">
        <f>DATEDIF(Customer_Data[[#This Row],[dob]],Loan_Records_Data[[#This Row],[transaction_date]],"Y")</f>
        <v>61</v>
      </c>
      <c r="K102" t="str">
        <f>_xlfn.XLOOKUP(Home_Loan_Data[[#This Row],[loan_id]],Loan_Records_Data[loan_id],Loan_Records_Data[GENDER])</f>
        <v>Male</v>
      </c>
      <c r="L102" s="18">
        <f>Home_Loan_Data[[#This Row],[property_value]]*70%</f>
        <v>533348.9</v>
      </c>
    </row>
    <row r="103" spans="1:12" x14ac:dyDescent="0.3">
      <c r="A103" t="s">
        <v>4819</v>
      </c>
      <c r="B103" t="s">
        <v>4640</v>
      </c>
      <c r="C103" t="s">
        <v>715</v>
      </c>
      <c r="D103" t="s">
        <v>4685</v>
      </c>
      <c r="E103">
        <v>1864882</v>
      </c>
      <c r="F103">
        <v>90</v>
      </c>
      <c r="G103">
        <v>14</v>
      </c>
      <c r="H103">
        <v>20310</v>
      </c>
      <c r="I103" t="s">
        <v>4638</v>
      </c>
      <c r="J103">
        <f>DATEDIF(Customer_Data[[#This Row],[dob]],Loan_Records_Data[[#This Row],[transaction_date]],"Y")</f>
        <v>58</v>
      </c>
      <c r="K103" t="str">
        <f>_xlfn.XLOOKUP(Home_Loan_Data[[#This Row],[loan_id]],Loan_Records_Data[loan_id],Loan_Records_Data[GENDER])</f>
        <v>Female</v>
      </c>
      <c r="L103" s="18">
        <f>Home_Loan_Data[[#This Row],[property_value]]*70%</f>
        <v>1305417.3999999999</v>
      </c>
    </row>
    <row r="104" spans="1:12" x14ac:dyDescent="0.3">
      <c r="A104" t="s">
        <v>4820</v>
      </c>
      <c r="B104" t="s">
        <v>4640</v>
      </c>
      <c r="C104" t="s">
        <v>715</v>
      </c>
      <c r="D104" t="s">
        <v>4821</v>
      </c>
      <c r="E104">
        <v>3183590</v>
      </c>
      <c r="F104">
        <v>70</v>
      </c>
      <c r="G104">
        <v>18</v>
      </c>
      <c r="H104">
        <v>94622</v>
      </c>
      <c r="I104" t="s">
        <v>4638</v>
      </c>
      <c r="J104">
        <f>DATEDIF(Customer_Data[[#This Row],[dob]],Loan_Records_Data[[#This Row],[transaction_date]],"Y")</f>
        <v>62</v>
      </c>
      <c r="K104" t="str">
        <f>_xlfn.XLOOKUP(Home_Loan_Data[[#This Row],[loan_id]],Loan_Records_Data[loan_id],Loan_Records_Data[GENDER])</f>
        <v>Male</v>
      </c>
      <c r="L104" s="18">
        <f>Home_Loan_Data[[#This Row],[property_value]]*70%</f>
        <v>2228513</v>
      </c>
    </row>
    <row r="105" spans="1:12" x14ac:dyDescent="0.3">
      <c r="A105" t="s">
        <v>4822</v>
      </c>
      <c r="B105" t="s">
        <v>4636</v>
      </c>
      <c r="C105" t="s">
        <v>715</v>
      </c>
      <c r="D105" t="s">
        <v>4756</v>
      </c>
      <c r="E105">
        <v>1481177</v>
      </c>
      <c r="F105">
        <v>80</v>
      </c>
      <c r="G105">
        <v>22</v>
      </c>
      <c r="H105">
        <v>43656</v>
      </c>
      <c r="I105" t="s">
        <v>4638</v>
      </c>
      <c r="J105">
        <f>DATEDIF(Customer_Data[[#This Row],[dob]],Loan_Records_Data[[#This Row],[transaction_date]],"Y")</f>
        <v>68</v>
      </c>
      <c r="K105" t="str">
        <f>_xlfn.XLOOKUP(Home_Loan_Data[[#This Row],[loan_id]],Loan_Records_Data[loan_id],Loan_Records_Data[GENDER])</f>
        <v>Female</v>
      </c>
      <c r="L105" s="18">
        <f>Home_Loan_Data[[#This Row],[property_value]]*70%</f>
        <v>1036823.8999999999</v>
      </c>
    </row>
    <row r="106" spans="1:12" x14ac:dyDescent="0.3">
      <c r="A106" t="s">
        <v>4823</v>
      </c>
      <c r="B106" t="s">
        <v>4636</v>
      </c>
      <c r="C106" t="s">
        <v>715</v>
      </c>
      <c r="D106" t="s">
        <v>4824</v>
      </c>
      <c r="E106">
        <v>1888013</v>
      </c>
      <c r="F106">
        <v>90</v>
      </c>
      <c r="G106">
        <v>20</v>
      </c>
      <c r="H106">
        <v>92825</v>
      </c>
      <c r="I106" t="s">
        <v>4638</v>
      </c>
      <c r="J106">
        <f>DATEDIF(Customer_Data[[#This Row],[dob]],Loan_Records_Data[[#This Row],[transaction_date]],"Y")</f>
        <v>59</v>
      </c>
      <c r="K106" t="str">
        <f>_xlfn.XLOOKUP(Home_Loan_Data[[#This Row],[loan_id]],Loan_Records_Data[loan_id],Loan_Records_Data[GENDER])</f>
        <v>Female</v>
      </c>
      <c r="L106" s="18">
        <f>Home_Loan_Data[[#This Row],[property_value]]*70%</f>
        <v>1321609.0999999999</v>
      </c>
    </row>
    <row r="107" spans="1:12" x14ac:dyDescent="0.3">
      <c r="A107" t="s">
        <v>4825</v>
      </c>
      <c r="B107" t="s">
        <v>4648</v>
      </c>
      <c r="C107" t="s">
        <v>715</v>
      </c>
      <c r="D107" t="s">
        <v>4826</v>
      </c>
      <c r="E107">
        <v>3374768</v>
      </c>
      <c r="F107">
        <v>85</v>
      </c>
      <c r="G107">
        <v>7</v>
      </c>
      <c r="H107">
        <v>98664</v>
      </c>
      <c r="I107" t="s">
        <v>4638</v>
      </c>
      <c r="J107">
        <f>DATEDIF(Customer_Data[[#This Row],[dob]],Loan_Records_Data[[#This Row],[transaction_date]],"Y")</f>
        <v>40</v>
      </c>
      <c r="K107" t="str">
        <f>_xlfn.XLOOKUP(Home_Loan_Data[[#This Row],[loan_id]],Loan_Records_Data[loan_id],Loan_Records_Data[GENDER])</f>
        <v>Female</v>
      </c>
      <c r="L107" s="18">
        <f>Home_Loan_Data[[#This Row],[property_value]]*70%</f>
        <v>2362337.5999999996</v>
      </c>
    </row>
    <row r="108" spans="1:12" x14ac:dyDescent="0.3">
      <c r="A108" t="s">
        <v>4827</v>
      </c>
      <c r="B108" t="s">
        <v>4648</v>
      </c>
      <c r="C108" t="s">
        <v>715</v>
      </c>
      <c r="D108" t="s">
        <v>4643</v>
      </c>
      <c r="E108">
        <v>1737105</v>
      </c>
      <c r="F108">
        <v>80</v>
      </c>
      <c r="G108">
        <v>14</v>
      </c>
      <c r="H108">
        <v>75287</v>
      </c>
      <c r="I108" t="s">
        <v>4638</v>
      </c>
      <c r="J108">
        <f>DATEDIF(Customer_Data[[#This Row],[dob]],Loan_Records_Data[[#This Row],[transaction_date]],"Y")</f>
        <v>52</v>
      </c>
      <c r="K108" t="str">
        <f>_xlfn.XLOOKUP(Home_Loan_Data[[#This Row],[loan_id]],Loan_Records_Data[loan_id],Loan_Records_Data[GENDER])</f>
        <v>Female</v>
      </c>
      <c r="L108" s="18">
        <f>Home_Loan_Data[[#This Row],[property_value]]*70%</f>
        <v>1215973.5</v>
      </c>
    </row>
    <row r="109" spans="1:12" x14ac:dyDescent="0.3">
      <c r="A109" t="s">
        <v>4828</v>
      </c>
      <c r="B109" t="s">
        <v>4648</v>
      </c>
      <c r="C109" t="s">
        <v>715</v>
      </c>
      <c r="D109" t="s">
        <v>4829</v>
      </c>
      <c r="E109">
        <v>517818</v>
      </c>
      <c r="F109">
        <v>65</v>
      </c>
      <c r="G109">
        <v>25</v>
      </c>
      <c r="H109">
        <v>72905</v>
      </c>
      <c r="I109" t="s">
        <v>4638</v>
      </c>
      <c r="J109">
        <f>DATEDIF(Customer_Data[[#This Row],[dob]],Loan_Records_Data[[#This Row],[transaction_date]],"Y")</f>
        <v>42</v>
      </c>
      <c r="K109" t="str">
        <f>_xlfn.XLOOKUP(Home_Loan_Data[[#This Row],[loan_id]],Loan_Records_Data[loan_id],Loan_Records_Data[GENDER])</f>
        <v>Male</v>
      </c>
      <c r="L109" s="18">
        <f>Home_Loan_Data[[#This Row],[property_value]]*70%</f>
        <v>362472.6</v>
      </c>
    </row>
    <row r="110" spans="1:12" x14ac:dyDescent="0.3">
      <c r="A110" t="s">
        <v>4830</v>
      </c>
      <c r="B110" t="s">
        <v>4648</v>
      </c>
      <c r="C110" t="s">
        <v>715</v>
      </c>
      <c r="D110" t="s">
        <v>4831</v>
      </c>
      <c r="E110">
        <v>1086102</v>
      </c>
      <c r="F110">
        <v>70</v>
      </c>
      <c r="G110">
        <v>7</v>
      </c>
      <c r="H110">
        <v>48912</v>
      </c>
      <c r="I110" t="s">
        <v>4638</v>
      </c>
      <c r="J110">
        <f>DATEDIF(Customer_Data[[#This Row],[dob]],Loan_Records_Data[[#This Row],[transaction_date]],"Y")</f>
        <v>50</v>
      </c>
      <c r="K110" t="str">
        <f>_xlfn.XLOOKUP(Home_Loan_Data[[#This Row],[loan_id]],Loan_Records_Data[loan_id],Loan_Records_Data[GENDER])</f>
        <v>Male</v>
      </c>
      <c r="L110" s="18">
        <f>Home_Loan_Data[[#This Row],[property_value]]*70%</f>
        <v>760271.39999999991</v>
      </c>
    </row>
    <row r="111" spans="1:12" x14ac:dyDescent="0.3">
      <c r="A111" t="s">
        <v>4832</v>
      </c>
      <c r="B111" t="s">
        <v>4648</v>
      </c>
      <c r="C111" t="s">
        <v>715</v>
      </c>
      <c r="D111" t="s">
        <v>4672</v>
      </c>
      <c r="E111">
        <v>3456421</v>
      </c>
      <c r="F111">
        <v>65</v>
      </c>
      <c r="G111">
        <v>22</v>
      </c>
      <c r="H111">
        <v>50369</v>
      </c>
      <c r="I111" t="s">
        <v>4638</v>
      </c>
      <c r="J111">
        <f>DATEDIF(Customer_Data[[#This Row],[dob]],Loan_Records_Data[[#This Row],[transaction_date]],"Y")</f>
        <v>42</v>
      </c>
      <c r="K111" t="str">
        <f>_xlfn.XLOOKUP(Home_Loan_Data[[#This Row],[loan_id]],Loan_Records_Data[loan_id],Loan_Records_Data[GENDER])</f>
        <v>Female</v>
      </c>
      <c r="L111" s="18">
        <f>Home_Loan_Data[[#This Row],[property_value]]*70%</f>
        <v>2419494.6999999997</v>
      </c>
    </row>
    <row r="112" spans="1:12" x14ac:dyDescent="0.3">
      <c r="A112" t="s">
        <v>4833</v>
      </c>
      <c r="B112" t="s">
        <v>4636</v>
      </c>
      <c r="C112" t="s">
        <v>715</v>
      </c>
      <c r="D112" t="s">
        <v>4834</v>
      </c>
      <c r="E112">
        <v>1764618</v>
      </c>
      <c r="F112">
        <v>75</v>
      </c>
      <c r="G112">
        <v>6</v>
      </c>
      <c r="H112">
        <v>71105</v>
      </c>
      <c r="I112" t="s">
        <v>4638</v>
      </c>
      <c r="J112">
        <f>DATEDIF(Customer_Data[[#This Row],[dob]],Loan_Records_Data[[#This Row],[transaction_date]],"Y")</f>
        <v>43</v>
      </c>
      <c r="K112" t="str">
        <f>_xlfn.XLOOKUP(Home_Loan_Data[[#This Row],[loan_id]],Loan_Records_Data[loan_id],Loan_Records_Data[GENDER])</f>
        <v>Female</v>
      </c>
      <c r="L112" s="18">
        <f>Home_Loan_Data[[#This Row],[property_value]]*70%</f>
        <v>1235232.5999999999</v>
      </c>
    </row>
    <row r="113" spans="1:12" x14ac:dyDescent="0.3">
      <c r="A113" t="s">
        <v>4835</v>
      </c>
      <c r="B113" t="s">
        <v>4636</v>
      </c>
      <c r="C113" t="s">
        <v>715</v>
      </c>
      <c r="D113" t="s">
        <v>4836</v>
      </c>
      <c r="E113">
        <v>1062687</v>
      </c>
      <c r="F113">
        <v>85</v>
      </c>
      <c r="G113">
        <v>25</v>
      </c>
      <c r="H113">
        <v>34745</v>
      </c>
      <c r="I113" t="s">
        <v>4638</v>
      </c>
      <c r="J113">
        <f>DATEDIF(Customer_Data[[#This Row],[dob]],Loan_Records_Data[[#This Row],[transaction_date]],"Y")</f>
        <v>37</v>
      </c>
      <c r="K113" t="str">
        <f>_xlfn.XLOOKUP(Home_Loan_Data[[#This Row],[loan_id]],Loan_Records_Data[loan_id],Loan_Records_Data[GENDER])</f>
        <v>Female</v>
      </c>
      <c r="L113" s="18">
        <f>Home_Loan_Data[[#This Row],[property_value]]*70%</f>
        <v>743880.89999999991</v>
      </c>
    </row>
    <row r="114" spans="1:12" x14ac:dyDescent="0.3">
      <c r="A114" t="s">
        <v>4837</v>
      </c>
      <c r="B114" t="s">
        <v>4648</v>
      </c>
      <c r="C114" t="s">
        <v>715</v>
      </c>
      <c r="D114" t="s">
        <v>4838</v>
      </c>
      <c r="E114">
        <v>694143</v>
      </c>
      <c r="F114">
        <v>75</v>
      </c>
      <c r="G114">
        <v>5</v>
      </c>
      <c r="H114">
        <v>92883</v>
      </c>
      <c r="I114" t="s">
        <v>4638</v>
      </c>
      <c r="J114">
        <f>DATEDIF(Customer_Data[[#This Row],[dob]],Loan_Records_Data[[#This Row],[transaction_date]],"Y")</f>
        <v>34</v>
      </c>
      <c r="K114" t="str">
        <f>_xlfn.XLOOKUP(Home_Loan_Data[[#This Row],[loan_id]],Loan_Records_Data[loan_id],Loan_Records_Data[GENDER])</f>
        <v>Female</v>
      </c>
      <c r="L114" s="18">
        <f>Home_Loan_Data[[#This Row],[property_value]]*70%</f>
        <v>485900.1</v>
      </c>
    </row>
    <row r="115" spans="1:12" x14ac:dyDescent="0.3">
      <c r="A115" t="s">
        <v>4839</v>
      </c>
      <c r="B115" t="s">
        <v>4636</v>
      </c>
      <c r="C115" t="s">
        <v>715</v>
      </c>
      <c r="D115" t="s">
        <v>4840</v>
      </c>
      <c r="E115">
        <v>2927728</v>
      </c>
      <c r="F115">
        <v>75</v>
      </c>
      <c r="G115">
        <v>6</v>
      </c>
      <c r="H115">
        <v>22111</v>
      </c>
      <c r="I115" t="s">
        <v>4638</v>
      </c>
      <c r="J115">
        <f>DATEDIF(Customer_Data[[#This Row],[dob]],Loan_Records_Data[[#This Row],[transaction_date]],"Y")</f>
        <v>68</v>
      </c>
      <c r="K115" t="str">
        <f>_xlfn.XLOOKUP(Home_Loan_Data[[#This Row],[loan_id]],Loan_Records_Data[loan_id],Loan_Records_Data[GENDER])</f>
        <v>Female</v>
      </c>
      <c r="L115" s="18">
        <f>Home_Loan_Data[[#This Row],[property_value]]*70%</f>
        <v>2049409.5999999999</v>
      </c>
    </row>
    <row r="116" spans="1:12" x14ac:dyDescent="0.3">
      <c r="A116" t="s">
        <v>4841</v>
      </c>
      <c r="B116" t="s">
        <v>4636</v>
      </c>
      <c r="C116" t="s">
        <v>715</v>
      </c>
      <c r="D116" t="s">
        <v>4694</v>
      </c>
      <c r="E116">
        <v>2042734</v>
      </c>
      <c r="F116">
        <v>70</v>
      </c>
      <c r="G116">
        <v>22</v>
      </c>
      <c r="H116">
        <v>32236</v>
      </c>
      <c r="I116" t="s">
        <v>4638</v>
      </c>
      <c r="J116">
        <f>DATEDIF(Customer_Data[[#This Row],[dob]],Loan_Records_Data[[#This Row],[transaction_date]],"Y")</f>
        <v>65</v>
      </c>
      <c r="K116" t="str">
        <f>_xlfn.XLOOKUP(Home_Loan_Data[[#This Row],[loan_id]],Loan_Records_Data[loan_id],Loan_Records_Data[GENDER])</f>
        <v>Female</v>
      </c>
      <c r="L116" s="18">
        <f>Home_Loan_Data[[#This Row],[property_value]]*70%</f>
        <v>1429913.7999999998</v>
      </c>
    </row>
    <row r="117" spans="1:12" x14ac:dyDescent="0.3">
      <c r="A117" t="s">
        <v>4842</v>
      </c>
      <c r="B117" t="s">
        <v>4636</v>
      </c>
      <c r="C117" t="s">
        <v>715</v>
      </c>
      <c r="D117" t="s">
        <v>4672</v>
      </c>
      <c r="E117">
        <v>2306122</v>
      </c>
      <c r="F117">
        <v>85</v>
      </c>
      <c r="G117">
        <v>18</v>
      </c>
      <c r="H117">
        <v>50393</v>
      </c>
      <c r="I117" t="s">
        <v>4638</v>
      </c>
      <c r="J117">
        <f>DATEDIF(Customer_Data[[#This Row],[dob]],Loan_Records_Data[[#This Row],[transaction_date]],"Y")</f>
        <v>42</v>
      </c>
      <c r="K117" t="str">
        <f>_xlfn.XLOOKUP(Home_Loan_Data[[#This Row],[loan_id]],Loan_Records_Data[loan_id],Loan_Records_Data[GENDER])</f>
        <v>Female</v>
      </c>
      <c r="L117" s="18">
        <f>Home_Loan_Data[[#This Row],[property_value]]*70%</f>
        <v>1614285.4</v>
      </c>
    </row>
    <row r="118" spans="1:12" x14ac:dyDescent="0.3">
      <c r="A118" t="s">
        <v>4843</v>
      </c>
      <c r="B118" t="s">
        <v>4655</v>
      </c>
      <c r="C118" t="s">
        <v>715</v>
      </c>
      <c r="D118" t="s">
        <v>4752</v>
      </c>
      <c r="E118">
        <v>1236342</v>
      </c>
      <c r="F118">
        <v>65</v>
      </c>
      <c r="G118">
        <v>9</v>
      </c>
      <c r="H118">
        <v>19151</v>
      </c>
      <c r="I118" t="s">
        <v>4638</v>
      </c>
      <c r="J118">
        <f>DATEDIF(Customer_Data[[#This Row],[dob]],Loan_Records_Data[[#This Row],[transaction_date]],"Y")</f>
        <v>50</v>
      </c>
      <c r="K118" t="str">
        <f>_xlfn.XLOOKUP(Home_Loan_Data[[#This Row],[loan_id]],Loan_Records_Data[loan_id],Loan_Records_Data[GENDER])</f>
        <v>Male</v>
      </c>
      <c r="L118" s="18">
        <f>Home_Loan_Data[[#This Row],[property_value]]*70%</f>
        <v>865439.39999999991</v>
      </c>
    </row>
    <row r="119" spans="1:12" x14ac:dyDescent="0.3">
      <c r="A119" t="s">
        <v>4844</v>
      </c>
      <c r="B119" t="s">
        <v>4636</v>
      </c>
      <c r="C119" t="s">
        <v>715</v>
      </c>
      <c r="D119" t="s">
        <v>4799</v>
      </c>
      <c r="E119">
        <v>2440283</v>
      </c>
      <c r="F119">
        <v>80</v>
      </c>
      <c r="G119">
        <v>20</v>
      </c>
      <c r="H119">
        <v>32627</v>
      </c>
      <c r="I119" t="s">
        <v>4646</v>
      </c>
      <c r="J119">
        <f>DATEDIF(Customer_Data[[#This Row],[dob]],Loan_Records_Data[[#This Row],[transaction_date]],"Y")</f>
        <v>60</v>
      </c>
      <c r="K119" t="str">
        <f>_xlfn.XLOOKUP(Home_Loan_Data[[#This Row],[loan_id]],Loan_Records_Data[loan_id],Loan_Records_Data[GENDER])</f>
        <v>Female</v>
      </c>
      <c r="L119" s="18">
        <f>Home_Loan_Data[[#This Row],[property_value]]*70%</f>
        <v>1708198.0999999999</v>
      </c>
    </row>
    <row r="120" spans="1:12" x14ac:dyDescent="0.3">
      <c r="A120" t="s">
        <v>4845</v>
      </c>
      <c r="B120" t="s">
        <v>4648</v>
      </c>
      <c r="C120" t="s">
        <v>715</v>
      </c>
      <c r="D120" t="s">
        <v>4685</v>
      </c>
      <c r="E120">
        <v>649808</v>
      </c>
      <c r="F120">
        <v>85</v>
      </c>
      <c r="G120">
        <v>6</v>
      </c>
      <c r="H120">
        <v>20016</v>
      </c>
      <c r="I120" t="s">
        <v>4638</v>
      </c>
      <c r="J120">
        <f>DATEDIF(Customer_Data[[#This Row],[dob]],Loan_Records_Data[[#This Row],[transaction_date]],"Y")</f>
        <v>43</v>
      </c>
      <c r="K120" t="str">
        <f>_xlfn.XLOOKUP(Home_Loan_Data[[#This Row],[loan_id]],Loan_Records_Data[loan_id],Loan_Records_Data[GENDER])</f>
        <v>Male</v>
      </c>
      <c r="L120" s="18">
        <f>Home_Loan_Data[[#This Row],[property_value]]*70%</f>
        <v>454865.6</v>
      </c>
    </row>
    <row r="121" spans="1:12" x14ac:dyDescent="0.3">
      <c r="A121" t="s">
        <v>4846</v>
      </c>
      <c r="B121" t="s">
        <v>4648</v>
      </c>
      <c r="C121" t="s">
        <v>715</v>
      </c>
      <c r="D121" t="s">
        <v>4777</v>
      </c>
      <c r="E121">
        <v>1205247</v>
      </c>
      <c r="F121">
        <v>75</v>
      </c>
      <c r="G121">
        <v>8</v>
      </c>
      <c r="H121">
        <v>40225</v>
      </c>
      <c r="I121" t="s">
        <v>4638</v>
      </c>
      <c r="J121">
        <f>DATEDIF(Customer_Data[[#This Row],[dob]],Loan_Records_Data[[#This Row],[transaction_date]],"Y")</f>
        <v>66</v>
      </c>
      <c r="K121" t="str">
        <f>_xlfn.XLOOKUP(Home_Loan_Data[[#This Row],[loan_id]],Loan_Records_Data[loan_id],Loan_Records_Data[GENDER])</f>
        <v>Male</v>
      </c>
      <c r="L121" s="18">
        <f>Home_Loan_Data[[#This Row],[property_value]]*70%</f>
        <v>843672.89999999991</v>
      </c>
    </row>
    <row r="122" spans="1:12" x14ac:dyDescent="0.3">
      <c r="A122" t="s">
        <v>4847</v>
      </c>
      <c r="B122" t="s">
        <v>4640</v>
      </c>
      <c r="C122" t="s">
        <v>715</v>
      </c>
      <c r="D122" t="s">
        <v>4848</v>
      </c>
      <c r="E122">
        <v>999173</v>
      </c>
      <c r="F122">
        <v>65</v>
      </c>
      <c r="G122">
        <v>24</v>
      </c>
      <c r="H122">
        <v>72118</v>
      </c>
      <c r="I122" t="s">
        <v>4638</v>
      </c>
      <c r="J122">
        <f>DATEDIF(Customer_Data[[#This Row],[dob]],Loan_Records_Data[[#This Row],[transaction_date]],"Y")</f>
        <v>48</v>
      </c>
      <c r="K122" t="str">
        <f>_xlfn.XLOOKUP(Home_Loan_Data[[#This Row],[loan_id]],Loan_Records_Data[loan_id],Loan_Records_Data[GENDER])</f>
        <v>Male</v>
      </c>
      <c r="L122" s="18">
        <f>Home_Loan_Data[[#This Row],[property_value]]*70%</f>
        <v>699421.1</v>
      </c>
    </row>
    <row r="123" spans="1:12" x14ac:dyDescent="0.3">
      <c r="A123" t="s">
        <v>4849</v>
      </c>
      <c r="B123" t="s">
        <v>4640</v>
      </c>
      <c r="C123" t="s">
        <v>715</v>
      </c>
      <c r="D123" t="s">
        <v>4850</v>
      </c>
      <c r="E123">
        <v>981377</v>
      </c>
      <c r="F123">
        <v>90</v>
      </c>
      <c r="G123">
        <v>20</v>
      </c>
      <c r="H123">
        <v>48604</v>
      </c>
      <c r="I123" t="s">
        <v>4638</v>
      </c>
      <c r="J123">
        <f>DATEDIF(Customer_Data[[#This Row],[dob]],Loan_Records_Data[[#This Row],[transaction_date]],"Y")</f>
        <v>35</v>
      </c>
      <c r="K123" t="str">
        <f>_xlfn.XLOOKUP(Home_Loan_Data[[#This Row],[loan_id]],Loan_Records_Data[loan_id],Loan_Records_Data[GENDER])</f>
        <v>Male</v>
      </c>
      <c r="L123" s="18">
        <f>Home_Loan_Data[[#This Row],[property_value]]*70%</f>
        <v>686963.89999999991</v>
      </c>
    </row>
    <row r="124" spans="1:12" x14ac:dyDescent="0.3">
      <c r="A124" t="s">
        <v>4851</v>
      </c>
      <c r="B124" t="s">
        <v>4636</v>
      </c>
      <c r="C124" t="s">
        <v>715</v>
      </c>
      <c r="D124" t="s">
        <v>4653</v>
      </c>
      <c r="E124">
        <v>2993020</v>
      </c>
      <c r="F124">
        <v>90</v>
      </c>
      <c r="G124">
        <v>20</v>
      </c>
      <c r="H124">
        <v>22156</v>
      </c>
      <c r="I124" t="s">
        <v>4638</v>
      </c>
      <c r="J124">
        <f>DATEDIF(Customer_Data[[#This Row],[dob]],Loan_Records_Data[[#This Row],[transaction_date]],"Y")</f>
        <v>37</v>
      </c>
      <c r="K124" t="str">
        <f>_xlfn.XLOOKUP(Home_Loan_Data[[#This Row],[loan_id]],Loan_Records_Data[loan_id],Loan_Records_Data[GENDER])</f>
        <v>Female</v>
      </c>
      <c r="L124" s="18">
        <f>Home_Loan_Data[[#This Row],[property_value]]*70%</f>
        <v>2095113.9999999998</v>
      </c>
    </row>
    <row r="125" spans="1:12" x14ac:dyDescent="0.3">
      <c r="A125" t="s">
        <v>4852</v>
      </c>
      <c r="B125" t="s">
        <v>4640</v>
      </c>
      <c r="C125" t="s">
        <v>715</v>
      </c>
      <c r="D125" t="s">
        <v>4791</v>
      </c>
      <c r="E125">
        <v>1197091</v>
      </c>
      <c r="F125">
        <v>70</v>
      </c>
      <c r="G125">
        <v>9</v>
      </c>
      <c r="H125">
        <v>76198</v>
      </c>
      <c r="I125" t="s">
        <v>4638</v>
      </c>
      <c r="J125">
        <f>DATEDIF(Customer_Data[[#This Row],[dob]],Loan_Records_Data[[#This Row],[transaction_date]],"Y")</f>
        <v>60</v>
      </c>
      <c r="K125" t="str">
        <f>_xlfn.XLOOKUP(Home_Loan_Data[[#This Row],[loan_id]],Loan_Records_Data[loan_id],Loan_Records_Data[GENDER])</f>
        <v>Female</v>
      </c>
      <c r="L125" s="18">
        <f>Home_Loan_Data[[#This Row],[property_value]]*70%</f>
        <v>837963.7</v>
      </c>
    </row>
    <row r="126" spans="1:12" x14ac:dyDescent="0.3">
      <c r="A126" t="s">
        <v>4853</v>
      </c>
      <c r="B126" t="s">
        <v>4655</v>
      </c>
      <c r="C126" t="s">
        <v>715</v>
      </c>
      <c r="D126" t="s">
        <v>4702</v>
      </c>
      <c r="E126">
        <v>983011</v>
      </c>
      <c r="F126">
        <v>90</v>
      </c>
      <c r="G126">
        <v>6</v>
      </c>
      <c r="H126">
        <v>89160</v>
      </c>
      <c r="I126" t="s">
        <v>4638</v>
      </c>
      <c r="J126">
        <f>DATEDIF(Customer_Data[[#This Row],[dob]],Loan_Records_Data[[#This Row],[transaction_date]],"Y")</f>
        <v>40</v>
      </c>
      <c r="K126" t="str">
        <f>_xlfn.XLOOKUP(Home_Loan_Data[[#This Row],[loan_id]],Loan_Records_Data[loan_id],Loan_Records_Data[GENDER])</f>
        <v>Male</v>
      </c>
      <c r="L126" s="18">
        <f>Home_Loan_Data[[#This Row],[property_value]]*70%</f>
        <v>688107.7</v>
      </c>
    </row>
    <row r="127" spans="1:12" x14ac:dyDescent="0.3">
      <c r="A127" t="s">
        <v>4854</v>
      </c>
      <c r="B127" t="s">
        <v>4648</v>
      </c>
      <c r="C127" t="s">
        <v>715</v>
      </c>
      <c r="D127" t="s">
        <v>4643</v>
      </c>
      <c r="E127">
        <v>3360224</v>
      </c>
      <c r="F127">
        <v>85</v>
      </c>
      <c r="G127">
        <v>20</v>
      </c>
      <c r="H127">
        <v>75287</v>
      </c>
      <c r="I127" t="s">
        <v>4638</v>
      </c>
      <c r="J127">
        <f>DATEDIF(Customer_Data[[#This Row],[dob]],Loan_Records_Data[[#This Row],[transaction_date]],"Y")</f>
        <v>47</v>
      </c>
      <c r="K127" t="str">
        <f>_xlfn.XLOOKUP(Home_Loan_Data[[#This Row],[loan_id]],Loan_Records_Data[loan_id],Loan_Records_Data[GENDER])</f>
        <v>Female</v>
      </c>
      <c r="L127" s="18">
        <f>Home_Loan_Data[[#This Row],[property_value]]*70%</f>
        <v>2352156.7999999998</v>
      </c>
    </row>
    <row r="128" spans="1:12" x14ac:dyDescent="0.3">
      <c r="A128" t="s">
        <v>4855</v>
      </c>
      <c r="B128" t="s">
        <v>4640</v>
      </c>
      <c r="C128" t="s">
        <v>715</v>
      </c>
      <c r="D128" t="s">
        <v>4856</v>
      </c>
      <c r="E128">
        <v>909764</v>
      </c>
      <c r="F128">
        <v>90</v>
      </c>
      <c r="G128">
        <v>6</v>
      </c>
      <c r="H128">
        <v>46852</v>
      </c>
      <c r="I128" t="s">
        <v>4638</v>
      </c>
      <c r="J128">
        <f>DATEDIF(Customer_Data[[#This Row],[dob]],Loan_Records_Data[[#This Row],[transaction_date]],"Y")</f>
        <v>56</v>
      </c>
      <c r="K128" t="str">
        <f>_xlfn.XLOOKUP(Home_Loan_Data[[#This Row],[loan_id]],Loan_Records_Data[loan_id],Loan_Records_Data[GENDER])</f>
        <v>Female</v>
      </c>
      <c r="L128" s="18">
        <f>Home_Loan_Data[[#This Row],[property_value]]*70%</f>
        <v>636834.79999999993</v>
      </c>
    </row>
    <row r="129" spans="1:12" x14ac:dyDescent="0.3">
      <c r="A129" t="s">
        <v>4857</v>
      </c>
      <c r="B129" t="s">
        <v>4640</v>
      </c>
      <c r="C129" t="s">
        <v>715</v>
      </c>
      <c r="D129" t="s">
        <v>4858</v>
      </c>
      <c r="E129">
        <v>1105782</v>
      </c>
      <c r="F129">
        <v>85</v>
      </c>
      <c r="G129">
        <v>19</v>
      </c>
      <c r="H129">
        <v>34665</v>
      </c>
      <c r="I129" t="s">
        <v>4638</v>
      </c>
      <c r="J129">
        <f>DATEDIF(Customer_Data[[#This Row],[dob]],Loan_Records_Data[[#This Row],[transaction_date]],"Y")</f>
        <v>40</v>
      </c>
      <c r="K129" t="str">
        <f>_xlfn.XLOOKUP(Home_Loan_Data[[#This Row],[loan_id]],Loan_Records_Data[loan_id],Loan_Records_Data[GENDER])</f>
        <v>Male</v>
      </c>
      <c r="L129" s="18">
        <f>Home_Loan_Data[[#This Row],[property_value]]*70%</f>
        <v>774047.39999999991</v>
      </c>
    </row>
    <row r="130" spans="1:12" x14ac:dyDescent="0.3">
      <c r="A130" t="s">
        <v>4859</v>
      </c>
      <c r="B130" t="s">
        <v>4636</v>
      </c>
      <c r="C130" t="s">
        <v>715</v>
      </c>
      <c r="D130" t="s">
        <v>4685</v>
      </c>
      <c r="E130">
        <v>826181</v>
      </c>
      <c r="F130">
        <v>85</v>
      </c>
      <c r="G130">
        <v>15</v>
      </c>
      <c r="H130">
        <v>20088</v>
      </c>
      <c r="I130" t="s">
        <v>4638</v>
      </c>
      <c r="J130">
        <f>DATEDIF(Customer_Data[[#This Row],[dob]],Loan_Records_Data[[#This Row],[transaction_date]],"Y")</f>
        <v>43</v>
      </c>
      <c r="K130" t="str">
        <f>_xlfn.XLOOKUP(Home_Loan_Data[[#This Row],[loan_id]],Loan_Records_Data[loan_id],Loan_Records_Data[GENDER])</f>
        <v>Female</v>
      </c>
      <c r="L130" s="18">
        <f>Home_Loan_Data[[#This Row],[property_value]]*70%</f>
        <v>578326.69999999995</v>
      </c>
    </row>
    <row r="131" spans="1:12" x14ac:dyDescent="0.3">
      <c r="A131" t="s">
        <v>4860</v>
      </c>
      <c r="B131" t="s">
        <v>4640</v>
      </c>
      <c r="C131" t="s">
        <v>715</v>
      </c>
      <c r="D131" t="s">
        <v>4861</v>
      </c>
      <c r="E131">
        <v>2696282</v>
      </c>
      <c r="F131">
        <v>80</v>
      </c>
      <c r="G131">
        <v>8</v>
      </c>
      <c r="H131">
        <v>30096</v>
      </c>
      <c r="I131" t="s">
        <v>4638</v>
      </c>
      <c r="J131">
        <f>DATEDIF(Customer_Data[[#This Row],[dob]],Loan_Records_Data[[#This Row],[transaction_date]],"Y")</f>
        <v>69</v>
      </c>
      <c r="K131" t="str">
        <f>_xlfn.XLOOKUP(Home_Loan_Data[[#This Row],[loan_id]],Loan_Records_Data[loan_id],Loan_Records_Data[GENDER])</f>
        <v>Female</v>
      </c>
      <c r="L131" s="18">
        <f>Home_Loan_Data[[#This Row],[property_value]]*70%</f>
        <v>1887397.4</v>
      </c>
    </row>
    <row r="132" spans="1:12" x14ac:dyDescent="0.3">
      <c r="A132" t="s">
        <v>4862</v>
      </c>
      <c r="B132" t="s">
        <v>4648</v>
      </c>
      <c r="C132" t="s">
        <v>715</v>
      </c>
      <c r="D132" t="s">
        <v>4791</v>
      </c>
      <c r="E132">
        <v>1371269</v>
      </c>
      <c r="F132">
        <v>80</v>
      </c>
      <c r="G132">
        <v>8</v>
      </c>
      <c r="H132">
        <v>76105</v>
      </c>
      <c r="I132" t="s">
        <v>4638</v>
      </c>
      <c r="J132">
        <f>DATEDIF(Customer_Data[[#This Row],[dob]],Loan_Records_Data[[#This Row],[transaction_date]],"Y")</f>
        <v>41</v>
      </c>
      <c r="K132" t="str">
        <f>_xlfn.XLOOKUP(Home_Loan_Data[[#This Row],[loan_id]],Loan_Records_Data[loan_id],Loan_Records_Data[GENDER])</f>
        <v>Female</v>
      </c>
      <c r="L132" s="18">
        <f>Home_Loan_Data[[#This Row],[property_value]]*70%</f>
        <v>959888.29999999993</v>
      </c>
    </row>
    <row r="133" spans="1:12" x14ac:dyDescent="0.3">
      <c r="A133" t="s">
        <v>4863</v>
      </c>
      <c r="B133" t="s">
        <v>4636</v>
      </c>
      <c r="C133" t="s">
        <v>715</v>
      </c>
      <c r="D133" t="s">
        <v>4725</v>
      </c>
      <c r="E133">
        <v>2871683</v>
      </c>
      <c r="F133">
        <v>85</v>
      </c>
      <c r="G133">
        <v>8</v>
      </c>
      <c r="H133">
        <v>94263</v>
      </c>
      <c r="I133" t="s">
        <v>4646</v>
      </c>
      <c r="J133">
        <f>DATEDIF(Customer_Data[[#This Row],[dob]],Loan_Records_Data[[#This Row],[transaction_date]],"Y")</f>
        <v>35</v>
      </c>
      <c r="K133" t="str">
        <f>_xlfn.XLOOKUP(Home_Loan_Data[[#This Row],[loan_id]],Loan_Records_Data[loan_id],Loan_Records_Data[GENDER])</f>
        <v>Male</v>
      </c>
      <c r="L133" s="18">
        <f>Home_Loan_Data[[#This Row],[property_value]]*70%</f>
        <v>2010178.0999999999</v>
      </c>
    </row>
    <row r="134" spans="1:12" x14ac:dyDescent="0.3">
      <c r="A134" t="s">
        <v>4864</v>
      </c>
      <c r="B134" t="s">
        <v>4648</v>
      </c>
      <c r="C134" t="s">
        <v>715</v>
      </c>
      <c r="D134" t="s">
        <v>4643</v>
      </c>
      <c r="E134">
        <v>2670882</v>
      </c>
      <c r="F134">
        <v>90</v>
      </c>
      <c r="G134">
        <v>6</v>
      </c>
      <c r="H134">
        <v>75372</v>
      </c>
      <c r="I134" t="s">
        <v>4638</v>
      </c>
      <c r="J134">
        <f>DATEDIF(Customer_Data[[#This Row],[dob]],Loan_Records_Data[[#This Row],[transaction_date]],"Y")</f>
        <v>41</v>
      </c>
      <c r="K134" t="str">
        <f>_xlfn.XLOOKUP(Home_Loan_Data[[#This Row],[loan_id]],Loan_Records_Data[loan_id],Loan_Records_Data[GENDER])</f>
        <v>Female</v>
      </c>
      <c r="L134" s="18">
        <f>Home_Loan_Data[[#This Row],[property_value]]*70%</f>
        <v>1869617.4</v>
      </c>
    </row>
    <row r="135" spans="1:12" x14ac:dyDescent="0.3">
      <c r="A135" t="s">
        <v>4865</v>
      </c>
      <c r="B135" t="s">
        <v>4648</v>
      </c>
      <c r="C135" t="s">
        <v>715</v>
      </c>
      <c r="D135" t="s">
        <v>4866</v>
      </c>
      <c r="E135">
        <v>3034777</v>
      </c>
      <c r="F135">
        <v>85</v>
      </c>
      <c r="G135">
        <v>18</v>
      </c>
      <c r="H135">
        <v>53405</v>
      </c>
      <c r="I135" t="s">
        <v>4638</v>
      </c>
      <c r="J135">
        <f>DATEDIF(Customer_Data[[#This Row],[dob]],Loan_Records_Data[[#This Row],[transaction_date]],"Y")</f>
        <v>56</v>
      </c>
      <c r="K135" t="str">
        <f>_xlfn.XLOOKUP(Home_Loan_Data[[#This Row],[loan_id]],Loan_Records_Data[loan_id],Loan_Records_Data[GENDER])</f>
        <v>Male</v>
      </c>
      <c r="L135" s="18">
        <f>Home_Loan_Data[[#This Row],[property_value]]*70%</f>
        <v>2124343.9</v>
      </c>
    </row>
    <row r="136" spans="1:12" x14ac:dyDescent="0.3">
      <c r="A136" t="s">
        <v>4867</v>
      </c>
      <c r="B136" t="s">
        <v>4655</v>
      </c>
      <c r="C136" t="s">
        <v>715</v>
      </c>
      <c r="D136" t="s">
        <v>4774</v>
      </c>
      <c r="E136">
        <v>3361881</v>
      </c>
      <c r="F136">
        <v>70</v>
      </c>
      <c r="G136">
        <v>24</v>
      </c>
      <c r="H136">
        <v>79940</v>
      </c>
      <c r="I136" t="s">
        <v>4638</v>
      </c>
      <c r="J136">
        <f>DATEDIF(Customer_Data[[#This Row],[dob]],Loan_Records_Data[[#This Row],[transaction_date]],"Y")</f>
        <v>60</v>
      </c>
      <c r="K136" t="str">
        <f>_xlfn.XLOOKUP(Home_Loan_Data[[#This Row],[loan_id]],Loan_Records_Data[loan_id],Loan_Records_Data[GENDER])</f>
        <v>Male</v>
      </c>
      <c r="L136" s="18">
        <f>Home_Loan_Data[[#This Row],[property_value]]*70%</f>
        <v>2353316.6999999997</v>
      </c>
    </row>
    <row r="137" spans="1:12" x14ac:dyDescent="0.3">
      <c r="A137" t="s">
        <v>4868</v>
      </c>
      <c r="B137" t="s">
        <v>4655</v>
      </c>
      <c r="C137" t="s">
        <v>715</v>
      </c>
      <c r="D137" t="s">
        <v>4712</v>
      </c>
      <c r="E137">
        <v>3402776</v>
      </c>
      <c r="F137">
        <v>75</v>
      </c>
      <c r="G137">
        <v>8</v>
      </c>
      <c r="H137">
        <v>77288</v>
      </c>
      <c r="I137" t="s">
        <v>4638</v>
      </c>
      <c r="J137">
        <f>DATEDIF(Customer_Data[[#This Row],[dob]],Loan_Records_Data[[#This Row],[transaction_date]],"Y")</f>
        <v>68</v>
      </c>
      <c r="K137" t="str">
        <f>_xlfn.XLOOKUP(Home_Loan_Data[[#This Row],[loan_id]],Loan_Records_Data[loan_id],Loan_Records_Data[GENDER])</f>
        <v>Female</v>
      </c>
      <c r="L137" s="18">
        <f>Home_Loan_Data[[#This Row],[property_value]]*70%</f>
        <v>2381943.1999999997</v>
      </c>
    </row>
    <row r="138" spans="1:12" x14ac:dyDescent="0.3">
      <c r="A138" t="s">
        <v>4869</v>
      </c>
      <c r="B138" t="s">
        <v>4636</v>
      </c>
      <c r="C138" t="s">
        <v>715</v>
      </c>
      <c r="D138" t="s">
        <v>3919</v>
      </c>
      <c r="E138">
        <v>650271</v>
      </c>
      <c r="F138">
        <v>85</v>
      </c>
      <c r="G138">
        <v>5</v>
      </c>
      <c r="H138">
        <v>39216</v>
      </c>
      <c r="I138" t="s">
        <v>4638</v>
      </c>
      <c r="J138">
        <f>DATEDIF(Customer_Data[[#This Row],[dob]],Loan_Records_Data[[#This Row],[transaction_date]],"Y")</f>
        <v>48</v>
      </c>
      <c r="K138" t="str">
        <f>_xlfn.XLOOKUP(Home_Loan_Data[[#This Row],[loan_id]],Loan_Records_Data[loan_id],Loan_Records_Data[GENDER])</f>
        <v>Male</v>
      </c>
      <c r="L138" s="18">
        <f>Home_Loan_Data[[#This Row],[property_value]]*70%</f>
        <v>455189.69999999995</v>
      </c>
    </row>
    <row r="139" spans="1:12" x14ac:dyDescent="0.3">
      <c r="A139" t="s">
        <v>4870</v>
      </c>
      <c r="B139" t="s">
        <v>4648</v>
      </c>
      <c r="C139" t="s">
        <v>715</v>
      </c>
      <c r="D139" t="s">
        <v>4871</v>
      </c>
      <c r="E139">
        <v>1365057</v>
      </c>
      <c r="F139">
        <v>70</v>
      </c>
      <c r="G139">
        <v>14</v>
      </c>
      <c r="H139">
        <v>22313</v>
      </c>
      <c r="I139" t="s">
        <v>4638</v>
      </c>
      <c r="J139">
        <f>DATEDIF(Customer_Data[[#This Row],[dob]],Loan_Records_Data[[#This Row],[transaction_date]],"Y")</f>
        <v>65</v>
      </c>
      <c r="K139" t="str">
        <f>_xlfn.XLOOKUP(Home_Loan_Data[[#This Row],[loan_id]],Loan_Records_Data[loan_id],Loan_Records_Data[GENDER])</f>
        <v>Male</v>
      </c>
      <c r="L139" s="18">
        <f>Home_Loan_Data[[#This Row],[property_value]]*70%</f>
        <v>955539.89999999991</v>
      </c>
    </row>
    <row r="140" spans="1:12" x14ac:dyDescent="0.3">
      <c r="A140" t="s">
        <v>4872</v>
      </c>
      <c r="B140" t="s">
        <v>4655</v>
      </c>
      <c r="C140" t="s">
        <v>715</v>
      </c>
      <c r="D140" t="s">
        <v>4873</v>
      </c>
      <c r="E140">
        <v>2772975</v>
      </c>
      <c r="F140">
        <v>70</v>
      </c>
      <c r="G140">
        <v>22</v>
      </c>
      <c r="H140">
        <v>55564</v>
      </c>
      <c r="I140" t="s">
        <v>4638</v>
      </c>
      <c r="J140">
        <f>DATEDIF(Customer_Data[[#This Row],[dob]],Loan_Records_Data[[#This Row],[transaction_date]],"Y")</f>
        <v>52</v>
      </c>
      <c r="K140" t="str">
        <f>_xlfn.XLOOKUP(Home_Loan_Data[[#This Row],[loan_id]],Loan_Records_Data[loan_id],Loan_Records_Data[GENDER])</f>
        <v>Female</v>
      </c>
      <c r="L140" s="18">
        <f>Home_Loan_Data[[#This Row],[property_value]]*70%</f>
        <v>1941082.4999999998</v>
      </c>
    </row>
    <row r="141" spans="1:12" x14ac:dyDescent="0.3">
      <c r="A141" t="s">
        <v>4874</v>
      </c>
      <c r="B141" t="s">
        <v>4655</v>
      </c>
      <c r="C141" t="s">
        <v>715</v>
      </c>
      <c r="D141" t="s">
        <v>4875</v>
      </c>
      <c r="E141">
        <v>716744</v>
      </c>
      <c r="F141">
        <v>75</v>
      </c>
      <c r="G141">
        <v>5</v>
      </c>
      <c r="H141">
        <v>92132</v>
      </c>
      <c r="I141" t="s">
        <v>4638</v>
      </c>
      <c r="J141">
        <f>DATEDIF(Customer_Data[[#This Row],[dob]],Loan_Records_Data[[#This Row],[transaction_date]],"Y")</f>
        <v>61</v>
      </c>
      <c r="K141" t="str">
        <f>_xlfn.XLOOKUP(Home_Loan_Data[[#This Row],[loan_id]],Loan_Records_Data[loan_id],Loan_Records_Data[GENDER])</f>
        <v>Female</v>
      </c>
      <c r="L141" s="18">
        <f>Home_Loan_Data[[#This Row],[property_value]]*70%</f>
        <v>501720.8</v>
      </c>
    </row>
    <row r="142" spans="1:12" x14ac:dyDescent="0.3">
      <c r="A142" t="s">
        <v>4876</v>
      </c>
      <c r="B142" t="s">
        <v>4636</v>
      </c>
      <c r="C142" t="s">
        <v>715</v>
      </c>
      <c r="D142" t="s">
        <v>4877</v>
      </c>
      <c r="E142">
        <v>3209042</v>
      </c>
      <c r="F142">
        <v>75</v>
      </c>
      <c r="G142">
        <v>10</v>
      </c>
      <c r="H142">
        <v>45020</v>
      </c>
      <c r="I142" t="s">
        <v>4638</v>
      </c>
      <c r="J142">
        <f>DATEDIF(Customer_Data[[#This Row],[dob]],Loan_Records_Data[[#This Row],[transaction_date]],"Y")</f>
        <v>62</v>
      </c>
      <c r="K142" t="str">
        <f>_xlfn.XLOOKUP(Home_Loan_Data[[#This Row],[loan_id]],Loan_Records_Data[loan_id],Loan_Records_Data[GENDER])</f>
        <v>Female</v>
      </c>
      <c r="L142" s="18">
        <f>Home_Loan_Data[[#This Row],[property_value]]*70%</f>
        <v>2246329.4</v>
      </c>
    </row>
    <row r="143" spans="1:12" x14ac:dyDescent="0.3">
      <c r="A143" t="s">
        <v>4878</v>
      </c>
      <c r="B143" t="s">
        <v>4648</v>
      </c>
      <c r="C143" t="s">
        <v>715</v>
      </c>
      <c r="D143" t="s">
        <v>4737</v>
      </c>
      <c r="E143">
        <v>2373070</v>
      </c>
      <c r="F143">
        <v>85</v>
      </c>
      <c r="G143">
        <v>8</v>
      </c>
      <c r="H143">
        <v>23237</v>
      </c>
      <c r="I143" t="s">
        <v>4646</v>
      </c>
      <c r="J143">
        <f>DATEDIF(Customer_Data[[#This Row],[dob]],Loan_Records_Data[[#This Row],[transaction_date]],"Y")</f>
        <v>61</v>
      </c>
      <c r="K143" t="str">
        <f>_xlfn.XLOOKUP(Home_Loan_Data[[#This Row],[loan_id]],Loan_Records_Data[loan_id],Loan_Records_Data[GENDER])</f>
        <v>Male</v>
      </c>
      <c r="L143" s="18">
        <f>Home_Loan_Data[[#This Row],[property_value]]*70%</f>
        <v>1661149</v>
      </c>
    </row>
    <row r="144" spans="1:12" x14ac:dyDescent="0.3">
      <c r="A144" t="s">
        <v>4879</v>
      </c>
      <c r="B144" t="s">
        <v>4636</v>
      </c>
      <c r="C144" t="s">
        <v>715</v>
      </c>
      <c r="D144" t="s">
        <v>4880</v>
      </c>
      <c r="E144">
        <v>812411</v>
      </c>
      <c r="F144">
        <v>70</v>
      </c>
      <c r="G144">
        <v>22</v>
      </c>
      <c r="H144">
        <v>95138</v>
      </c>
      <c r="I144" t="s">
        <v>4638</v>
      </c>
      <c r="J144">
        <f>DATEDIF(Customer_Data[[#This Row],[dob]],Loan_Records_Data[[#This Row],[transaction_date]],"Y")</f>
        <v>55</v>
      </c>
      <c r="K144" t="str">
        <f>_xlfn.XLOOKUP(Home_Loan_Data[[#This Row],[loan_id]],Loan_Records_Data[loan_id],Loan_Records_Data[GENDER])</f>
        <v>Male</v>
      </c>
      <c r="L144" s="18">
        <f>Home_Loan_Data[[#This Row],[property_value]]*70%</f>
        <v>568687.69999999995</v>
      </c>
    </row>
    <row r="145" spans="1:12" x14ac:dyDescent="0.3">
      <c r="A145" t="s">
        <v>4881</v>
      </c>
      <c r="B145" t="s">
        <v>4648</v>
      </c>
      <c r="C145" t="s">
        <v>715</v>
      </c>
      <c r="D145" t="s">
        <v>4882</v>
      </c>
      <c r="E145">
        <v>2707544</v>
      </c>
      <c r="F145">
        <v>75</v>
      </c>
      <c r="G145">
        <v>14</v>
      </c>
      <c r="H145">
        <v>94975</v>
      </c>
      <c r="I145" t="s">
        <v>4638</v>
      </c>
      <c r="J145">
        <f>DATEDIF(Customer_Data[[#This Row],[dob]],Loan_Records_Data[[#This Row],[transaction_date]],"Y")</f>
        <v>46</v>
      </c>
      <c r="K145" t="str">
        <f>_xlfn.XLOOKUP(Home_Loan_Data[[#This Row],[loan_id]],Loan_Records_Data[loan_id],Loan_Records_Data[GENDER])</f>
        <v>Male</v>
      </c>
      <c r="L145" s="18">
        <f>Home_Loan_Data[[#This Row],[property_value]]*70%</f>
        <v>1895280.7999999998</v>
      </c>
    </row>
    <row r="146" spans="1:12" x14ac:dyDescent="0.3">
      <c r="A146" t="s">
        <v>4883</v>
      </c>
      <c r="B146" t="s">
        <v>4636</v>
      </c>
      <c r="C146" t="s">
        <v>715</v>
      </c>
      <c r="D146" t="s">
        <v>4884</v>
      </c>
      <c r="E146">
        <v>1187085</v>
      </c>
      <c r="F146">
        <v>75</v>
      </c>
      <c r="G146">
        <v>16</v>
      </c>
      <c r="H146">
        <v>63136</v>
      </c>
      <c r="I146" t="s">
        <v>4638</v>
      </c>
      <c r="J146">
        <f>DATEDIF(Customer_Data[[#This Row],[dob]],Loan_Records_Data[[#This Row],[transaction_date]],"Y")</f>
        <v>40</v>
      </c>
      <c r="K146" t="str">
        <f>_xlfn.XLOOKUP(Home_Loan_Data[[#This Row],[loan_id]],Loan_Records_Data[loan_id],Loan_Records_Data[GENDER])</f>
        <v>Male</v>
      </c>
      <c r="L146" s="18">
        <f>Home_Loan_Data[[#This Row],[property_value]]*70%</f>
        <v>830959.5</v>
      </c>
    </row>
    <row r="147" spans="1:12" x14ac:dyDescent="0.3">
      <c r="A147" t="s">
        <v>4885</v>
      </c>
      <c r="B147" t="s">
        <v>4640</v>
      </c>
      <c r="C147" t="s">
        <v>715</v>
      </c>
      <c r="D147" t="s">
        <v>4886</v>
      </c>
      <c r="E147">
        <v>3169103</v>
      </c>
      <c r="F147">
        <v>80</v>
      </c>
      <c r="G147">
        <v>20</v>
      </c>
      <c r="H147">
        <v>6520</v>
      </c>
      <c r="I147" t="s">
        <v>4638</v>
      </c>
      <c r="J147">
        <f>DATEDIF(Customer_Data[[#This Row],[dob]],Loan_Records_Data[[#This Row],[transaction_date]],"Y")</f>
        <v>53</v>
      </c>
      <c r="K147" t="str">
        <f>_xlfn.XLOOKUP(Home_Loan_Data[[#This Row],[loan_id]],Loan_Records_Data[loan_id],Loan_Records_Data[GENDER])</f>
        <v>Female</v>
      </c>
      <c r="L147" s="18">
        <f>Home_Loan_Data[[#This Row],[property_value]]*70%</f>
        <v>2218372.0999999996</v>
      </c>
    </row>
    <row r="148" spans="1:12" x14ac:dyDescent="0.3">
      <c r="A148" t="s">
        <v>4887</v>
      </c>
      <c r="B148" t="s">
        <v>4636</v>
      </c>
      <c r="C148" t="s">
        <v>715</v>
      </c>
      <c r="D148" t="s">
        <v>4653</v>
      </c>
      <c r="E148">
        <v>2207293</v>
      </c>
      <c r="F148">
        <v>70</v>
      </c>
      <c r="G148">
        <v>16</v>
      </c>
      <c r="H148">
        <v>62711</v>
      </c>
      <c r="I148" t="s">
        <v>4638</v>
      </c>
      <c r="J148">
        <f>DATEDIF(Customer_Data[[#This Row],[dob]],Loan_Records_Data[[#This Row],[transaction_date]],"Y")</f>
        <v>67</v>
      </c>
      <c r="K148" t="str">
        <f>_xlfn.XLOOKUP(Home_Loan_Data[[#This Row],[loan_id]],Loan_Records_Data[loan_id],Loan_Records_Data[GENDER])</f>
        <v>Female</v>
      </c>
      <c r="L148" s="18">
        <f>Home_Loan_Data[[#This Row],[property_value]]*70%</f>
        <v>1545105.0999999999</v>
      </c>
    </row>
    <row r="149" spans="1:12" x14ac:dyDescent="0.3">
      <c r="A149" t="s">
        <v>4888</v>
      </c>
      <c r="B149" t="s">
        <v>4636</v>
      </c>
      <c r="C149" t="s">
        <v>715</v>
      </c>
      <c r="D149" t="s">
        <v>4679</v>
      </c>
      <c r="E149">
        <v>2673984</v>
      </c>
      <c r="F149">
        <v>90</v>
      </c>
      <c r="G149">
        <v>15</v>
      </c>
      <c r="H149">
        <v>32505</v>
      </c>
      <c r="I149" t="s">
        <v>4638</v>
      </c>
      <c r="J149">
        <f>DATEDIF(Customer_Data[[#This Row],[dob]],Loan_Records_Data[[#This Row],[transaction_date]],"Y")</f>
        <v>56</v>
      </c>
      <c r="K149" t="str">
        <f>_xlfn.XLOOKUP(Home_Loan_Data[[#This Row],[loan_id]],Loan_Records_Data[loan_id],Loan_Records_Data[GENDER])</f>
        <v>Male</v>
      </c>
      <c r="L149" s="18">
        <f>Home_Loan_Data[[#This Row],[property_value]]*70%</f>
        <v>1871788.7999999998</v>
      </c>
    </row>
    <row r="150" spans="1:12" x14ac:dyDescent="0.3">
      <c r="A150" t="s">
        <v>4889</v>
      </c>
      <c r="B150" t="s">
        <v>4640</v>
      </c>
      <c r="C150" t="s">
        <v>715</v>
      </c>
      <c r="D150" t="s">
        <v>4886</v>
      </c>
      <c r="E150">
        <v>3163664</v>
      </c>
      <c r="F150">
        <v>70</v>
      </c>
      <c r="G150">
        <v>10</v>
      </c>
      <c r="H150">
        <v>6510</v>
      </c>
      <c r="I150" t="s">
        <v>4638</v>
      </c>
      <c r="J150">
        <f>DATEDIF(Customer_Data[[#This Row],[dob]],Loan_Records_Data[[#This Row],[transaction_date]],"Y")</f>
        <v>33</v>
      </c>
      <c r="K150" t="str">
        <f>_xlfn.XLOOKUP(Home_Loan_Data[[#This Row],[loan_id]],Loan_Records_Data[loan_id],Loan_Records_Data[GENDER])</f>
        <v>Female</v>
      </c>
      <c r="L150" s="18">
        <f>Home_Loan_Data[[#This Row],[property_value]]*70%</f>
        <v>2214564.7999999998</v>
      </c>
    </row>
    <row r="151" spans="1:12" x14ac:dyDescent="0.3">
      <c r="A151" t="s">
        <v>4890</v>
      </c>
      <c r="B151" t="s">
        <v>4636</v>
      </c>
      <c r="C151" t="s">
        <v>715</v>
      </c>
      <c r="D151" t="s">
        <v>4891</v>
      </c>
      <c r="E151">
        <v>576231</v>
      </c>
      <c r="F151">
        <v>85</v>
      </c>
      <c r="G151">
        <v>10</v>
      </c>
      <c r="H151">
        <v>90610</v>
      </c>
      <c r="I151" t="s">
        <v>4638</v>
      </c>
      <c r="J151">
        <f>DATEDIF(Customer_Data[[#This Row],[dob]],Loan_Records_Data[[#This Row],[transaction_date]],"Y")</f>
        <v>43</v>
      </c>
      <c r="K151" t="str">
        <f>_xlfn.XLOOKUP(Home_Loan_Data[[#This Row],[loan_id]],Loan_Records_Data[loan_id],Loan_Records_Data[GENDER])</f>
        <v>Female</v>
      </c>
      <c r="L151" s="18">
        <f>Home_Loan_Data[[#This Row],[property_value]]*70%</f>
        <v>403361.69999999995</v>
      </c>
    </row>
    <row r="152" spans="1:12" x14ac:dyDescent="0.3">
      <c r="A152" t="s">
        <v>4892</v>
      </c>
      <c r="B152" t="s">
        <v>4655</v>
      </c>
      <c r="C152" t="s">
        <v>715</v>
      </c>
      <c r="D152" t="s">
        <v>4795</v>
      </c>
      <c r="E152">
        <v>3399526</v>
      </c>
      <c r="F152">
        <v>90</v>
      </c>
      <c r="G152">
        <v>14</v>
      </c>
      <c r="H152">
        <v>48232</v>
      </c>
      <c r="I152" t="s">
        <v>4638</v>
      </c>
      <c r="J152">
        <f>DATEDIF(Customer_Data[[#This Row],[dob]],Loan_Records_Data[[#This Row],[transaction_date]],"Y")</f>
        <v>36</v>
      </c>
      <c r="K152" t="str">
        <f>_xlfn.XLOOKUP(Home_Loan_Data[[#This Row],[loan_id]],Loan_Records_Data[loan_id],Loan_Records_Data[GENDER])</f>
        <v>Female</v>
      </c>
      <c r="L152" s="18">
        <f>Home_Loan_Data[[#This Row],[property_value]]*70%</f>
        <v>2379668.1999999997</v>
      </c>
    </row>
    <row r="153" spans="1:12" x14ac:dyDescent="0.3">
      <c r="A153" t="s">
        <v>4893</v>
      </c>
      <c r="B153" t="s">
        <v>4640</v>
      </c>
      <c r="C153" t="s">
        <v>715</v>
      </c>
      <c r="D153" t="s">
        <v>4752</v>
      </c>
      <c r="E153">
        <v>2822373</v>
      </c>
      <c r="F153">
        <v>75</v>
      </c>
      <c r="G153">
        <v>18</v>
      </c>
      <c r="H153">
        <v>19151</v>
      </c>
      <c r="I153" t="s">
        <v>4638</v>
      </c>
      <c r="J153">
        <f>DATEDIF(Customer_Data[[#This Row],[dob]],Loan_Records_Data[[#This Row],[transaction_date]],"Y")</f>
        <v>50</v>
      </c>
      <c r="K153" t="str">
        <f>_xlfn.XLOOKUP(Home_Loan_Data[[#This Row],[loan_id]],Loan_Records_Data[loan_id],Loan_Records_Data[GENDER])</f>
        <v>Male</v>
      </c>
      <c r="L153" s="18">
        <f>Home_Loan_Data[[#This Row],[property_value]]*70%</f>
        <v>1975661.0999999999</v>
      </c>
    </row>
    <row r="154" spans="1:12" x14ac:dyDescent="0.3">
      <c r="A154" t="s">
        <v>4894</v>
      </c>
      <c r="B154" t="s">
        <v>4640</v>
      </c>
      <c r="C154" t="s">
        <v>715</v>
      </c>
      <c r="D154" t="s">
        <v>4895</v>
      </c>
      <c r="E154">
        <v>2602280</v>
      </c>
      <c r="F154">
        <v>75</v>
      </c>
      <c r="G154">
        <v>23</v>
      </c>
      <c r="H154">
        <v>16534</v>
      </c>
      <c r="I154" t="s">
        <v>4638</v>
      </c>
      <c r="J154">
        <f>DATEDIF(Customer_Data[[#This Row],[dob]],Loan_Records_Data[[#This Row],[transaction_date]],"Y")</f>
        <v>35</v>
      </c>
      <c r="K154" t="str">
        <f>_xlfn.XLOOKUP(Home_Loan_Data[[#This Row],[loan_id]],Loan_Records_Data[loan_id],Loan_Records_Data[GENDER])</f>
        <v>Male</v>
      </c>
      <c r="L154" s="18">
        <f>Home_Loan_Data[[#This Row],[property_value]]*70%</f>
        <v>1821596</v>
      </c>
    </row>
    <row r="155" spans="1:12" x14ac:dyDescent="0.3">
      <c r="A155" t="s">
        <v>4896</v>
      </c>
      <c r="B155" t="s">
        <v>4648</v>
      </c>
      <c r="C155" t="s">
        <v>715</v>
      </c>
      <c r="D155" t="s">
        <v>4897</v>
      </c>
      <c r="E155">
        <v>2170911</v>
      </c>
      <c r="F155">
        <v>80</v>
      </c>
      <c r="G155">
        <v>11</v>
      </c>
      <c r="H155">
        <v>34643</v>
      </c>
      <c r="I155" t="s">
        <v>4638</v>
      </c>
      <c r="J155">
        <f>DATEDIF(Customer_Data[[#This Row],[dob]],Loan_Records_Data[[#This Row],[transaction_date]],"Y")</f>
        <v>62</v>
      </c>
      <c r="K155" t="str">
        <f>_xlfn.XLOOKUP(Home_Loan_Data[[#This Row],[loan_id]],Loan_Records_Data[loan_id],Loan_Records_Data[GENDER])</f>
        <v>Male</v>
      </c>
      <c r="L155" s="18">
        <f>Home_Loan_Data[[#This Row],[property_value]]*70%</f>
        <v>1519637.7</v>
      </c>
    </row>
    <row r="156" spans="1:12" x14ac:dyDescent="0.3">
      <c r="A156" t="s">
        <v>4898</v>
      </c>
      <c r="B156" t="s">
        <v>4648</v>
      </c>
      <c r="C156" t="s">
        <v>715</v>
      </c>
      <c r="D156" t="s">
        <v>4685</v>
      </c>
      <c r="E156">
        <v>2123124</v>
      </c>
      <c r="F156">
        <v>85</v>
      </c>
      <c r="G156">
        <v>8</v>
      </c>
      <c r="H156">
        <v>20404</v>
      </c>
      <c r="I156" t="s">
        <v>4638</v>
      </c>
      <c r="J156">
        <f>DATEDIF(Customer_Data[[#This Row],[dob]],Loan_Records_Data[[#This Row],[transaction_date]],"Y")</f>
        <v>66</v>
      </c>
      <c r="K156" t="str">
        <f>_xlfn.XLOOKUP(Home_Loan_Data[[#This Row],[loan_id]],Loan_Records_Data[loan_id],Loan_Records_Data[GENDER])</f>
        <v>Female</v>
      </c>
      <c r="L156" s="18">
        <f>Home_Loan_Data[[#This Row],[property_value]]*70%</f>
        <v>1486186.7999999998</v>
      </c>
    </row>
    <row r="157" spans="1:12" x14ac:dyDescent="0.3">
      <c r="A157" t="s">
        <v>4899</v>
      </c>
      <c r="B157" t="s">
        <v>4636</v>
      </c>
      <c r="C157" t="s">
        <v>715</v>
      </c>
      <c r="D157" t="s">
        <v>4875</v>
      </c>
      <c r="E157">
        <v>2229168</v>
      </c>
      <c r="F157">
        <v>90</v>
      </c>
      <c r="G157">
        <v>5</v>
      </c>
      <c r="H157">
        <v>92127</v>
      </c>
      <c r="I157" t="s">
        <v>4646</v>
      </c>
      <c r="J157">
        <f>DATEDIF(Customer_Data[[#This Row],[dob]],Loan_Records_Data[[#This Row],[transaction_date]],"Y")</f>
        <v>64</v>
      </c>
      <c r="K157" t="str">
        <f>_xlfn.XLOOKUP(Home_Loan_Data[[#This Row],[loan_id]],Loan_Records_Data[loan_id],Loan_Records_Data[GENDER])</f>
        <v>Female</v>
      </c>
      <c r="L157" s="18">
        <f>Home_Loan_Data[[#This Row],[property_value]]*70%</f>
        <v>1560417.5999999999</v>
      </c>
    </row>
    <row r="158" spans="1:12" x14ac:dyDescent="0.3">
      <c r="A158" t="s">
        <v>4900</v>
      </c>
      <c r="B158" t="s">
        <v>4648</v>
      </c>
      <c r="C158" t="s">
        <v>715</v>
      </c>
      <c r="D158" t="s">
        <v>4779</v>
      </c>
      <c r="E158">
        <v>2807795</v>
      </c>
      <c r="F158">
        <v>65</v>
      </c>
      <c r="G158">
        <v>17</v>
      </c>
      <c r="H158">
        <v>14604</v>
      </c>
      <c r="I158" t="s">
        <v>4638</v>
      </c>
      <c r="J158">
        <f>DATEDIF(Customer_Data[[#This Row],[dob]],Loan_Records_Data[[#This Row],[transaction_date]],"Y")</f>
        <v>71</v>
      </c>
      <c r="K158" t="str">
        <f>_xlfn.XLOOKUP(Home_Loan_Data[[#This Row],[loan_id]],Loan_Records_Data[loan_id],Loan_Records_Data[GENDER])</f>
        <v>Female</v>
      </c>
      <c r="L158" s="18">
        <f>Home_Loan_Data[[#This Row],[property_value]]*70%</f>
        <v>1965456.4999999998</v>
      </c>
    </row>
    <row r="159" spans="1:12" x14ac:dyDescent="0.3">
      <c r="A159" t="s">
        <v>4901</v>
      </c>
      <c r="B159" t="s">
        <v>4648</v>
      </c>
      <c r="C159" t="s">
        <v>715</v>
      </c>
      <c r="D159" t="s">
        <v>4902</v>
      </c>
      <c r="E159">
        <v>1807156</v>
      </c>
      <c r="F159">
        <v>70</v>
      </c>
      <c r="G159">
        <v>15</v>
      </c>
      <c r="H159">
        <v>60686</v>
      </c>
      <c r="I159" t="s">
        <v>4646</v>
      </c>
      <c r="J159">
        <f>DATEDIF(Customer_Data[[#This Row],[dob]],Loan_Records_Data[[#This Row],[transaction_date]],"Y")</f>
        <v>64</v>
      </c>
      <c r="K159" t="str">
        <f>_xlfn.XLOOKUP(Home_Loan_Data[[#This Row],[loan_id]],Loan_Records_Data[loan_id],Loan_Records_Data[GENDER])</f>
        <v>Male</v>
      </c>
      <c r="L159" s="18">
        <f>Home_Loan_Data[[#This Row],[property_value]]*70%</f>
        <v>1265009.2</v>
      </c>
    </row>
    <row r="160" spans="1:12" x14ac:dyDescent="0.3">
      <c r="A160" t="s">
        <v>4903</v>
      </c>
      <c r="B160" t="s">
        <v>4640</v>
      </c>
      <c r="C160" t="s">
        <v>715</v>
      </c>
      <c r="D160" t="s">
        <v>4637</v>
      </c>
      <c r="E160">
        <v>2643022</v>
      </c>
      <c r="F160">
        <v>80</v>
      </c>
      <c r="G160">
        <v>21</v>
      </c>
      <c r="H160">
        <v>94132</v>
      </c>
      <c r="I160" t="s">
        <v>4638</v>
      </c>
      <c r="J160">
        <f>DATEDIF(Customer_Data[[#This Row],[dob]],Loan_Records_Data[[#This Row],[transaction_date]],"Y")</f>
        <v>49</v>
      </c>
      <c r="K160" t="str">
        <f>_xlfn.XLOOKUP(Home_Loan_Data[[#This Row],[loan_id]],Loan_Records_Data[loan_id],Loan_Records_Data[GENDER])</f>
        <v>Male</v>
      </c>
      <c r="L160" s="18">
        <f>Home_Loan_Data[[#This Row],[property_value]]*70%</f>
        <v>1850115.4</v>
      </c>
    </row>
    <row r="161" spans="1:12" x14ac:dyDescent="0.3">
      <c r="A161" t="s">
        <v>4904</v>
      </c>
      <c r="B161" t="s">
        <v>4648</v>
      </c>
      <c r="C161" t="s">
        <v>715</v>
      </c>
      <c r="D161" t="s">
        <v>4656</v>
      </c>
      <c r="E161">
        <v>1674345</v>
      </c>
      <c r="F161">
        <v>75</v>
      </c>
      <c r="G161">
        <v>21</v>
      </c>
      <c r="H161">
        <v>23324</v>
      </c>
      <c r="I161" t="s">
        <v>4638</v>
      </c>
      <c r="J161">
        <f>DATEDIF(Customer_Data[[#This Row],[dob]],Loan_Records_Data[[#This Row],[transaction_date]],"Y")</f>
        <v>33</v>
      </c>
      <c r="K161" t="str">
        <f>_xlfn.XLOOKUP(Home_Loan_Data[[#This Row],[loan_id]],Loan_Records_Data[loan_id],Loan_Records_Data[GENDER])</f>
        <v>Female</v>
      </c>
      <c r="L161" s="18">
        <f>Home_Loan_Data[[#This Row],[property_value]]*70%</f>
        <v>1172041.5</v>
      </c>
    </row>
    <row r="162" spans="1:12" x14ac:dyDescent="0.3">
      <c r="A162" t="s">
        <v>4905</v>
      </c>
      <c r="B162" t="s">
        <v>4640</v>
      </c>
      <c r="C162" t="s">
        <v>715</v>
      </c>
      <c r="D162" t="s">
        <v>4700</v>
      </c>
      <c r="E162">
        <v>756097</v>
      </c>
      <c r="F162">
        <v>70</v>
      </c>
      <c r="G162">
        <v>7</v>
      </c>
      <c r="H162">
        <v>38188</v>
      </c>
      <c r="I162" t="s">
        <v>4638</v>
      </c>
      <c r="J162">
        <f>DATEDIF(Customer_Data[[#This Row],[dob]],Loan_Records_Data[[#This Row],[transaction_date]],"Y")</f>
        <v>41</v>
      </c>
      <c r="K162" t="str">
        <f>_xlfn.XLOOKUP(Home_Loan_Data[[#This Row],[loan_id]],Loan_Records_Data[loan_id],Loan_Records_Data[GENDER])</f>
        <v>Female</v>
      </c>
      <c r="L162" s="18">
        <f>Home_Loan_Data[[#This Row],[property_value]]*70%</f>
        <v>529267.9</v>
      </c>
    </row>
    <row r="163" spans="1:12" x14ac:dyDescent="0.3">
      <c r="A163" t="s">
        <v>4906</v>
      </c>
      <c r="B163" t="s">
        <v>4636</v>
      </c>
      <c r="C163" t="s">
        <v>715</v>
      </c>
      <c r="D163" t="s">
        <v>4907</v>
      </c>
      <c r="E163">
        <v>776360</v>
      </c>
      <c r="F163">
        <v>85</v>
      </c>
      <c r="G163">
        <v>7</v>
      </c>
      <c r="H163">
        <v>91499</v>
      </c>
      <c r="I163" t="s">
        <v>4638</v>
      </c>
      <c r="J163">
        <f>DATEDIF(Customer_Data[[#This Row],[dob]],Loan_Records_Data[[#This Row],[transaction_date]],"Y")</f>
        <v>46</v>
      </c>
      <c r="K163" t="str">
        <f>_xlfn.XLOOKUP(Home_Loan_Data[[#This Row],[loan_id]],Loan_Records_Data[loan_id],Loan_Records_Data[GENDER])</f>
        <v>Female</v>
      </c>
      <c r="L163" s="18">
        <f>Home_Loan_Data[[#This Row],[property_value]]*70%</f>
        <v>543452</v>
      </c>
    </row>
    <row r="164" spans="1:12" x14ac:dyDescent="0.3">
      <c r="A164" t="s">
        <v>4908</v>
      </c>
      <c r="B164" t="s">
        <v>4648</v>
      </c>
      <c r="C164" t="s">
        <v>715</v>
      </c>
      <c r="D164" t="s">
        <v>4826</v>
      </c>
      <c r="E164">
        <v>2906239</v>
      </c>
      <c r="F164">
        <v>90</v>
      </c>
      <c r="G164">
        <v>10</v>
      </c>
      <c r="H164">
        <v>98682</v>
      </c>
      <c r="I164" t="s">
        <v>4638</v>
      </c>
      <c r="J164">
        <f>DATEDIF(Customer_Data[[#This Row],[dob]],Loan_Records_Data[[#This Row],[transaction_date]],"Y")</f>
        <v>33</v>
      </c>
      <c r="K164" t="str">
        <f>_xlfn.XLOOKUP(Home_Loan_Data[[#This Row],[loan_id]],Loan_Records_Data[loan_id],Loan_Records_Data[GENDER])</f>
        <v>Male</v>
      </c>
      <c r="L164" s="18">
        <f>Home_Loan_Data[[#This Row],[property_value]]*70%</f>
        <v>2034367.2999999998</v>
      </c>
    </row>
    <row r="165" spans="1:12" x14ac:dyDescent="0.3">
      <c r="A165" t="s">
        <v>4909</v>
      </c>
      <c r="B165" t="s">
        <v>4636</v>
      </c>
      <c r="C165" t="s">
        <v>715</v>
      </c>
      <c r="D165" t="s">
        <v>4799</v>
      </c>
      <c r="E165">
        <v>3316269</v>
      </c>
      <c r="F165">
        <v>90</v>
      </c>
      <c r="G165">
        <v>13</v>
      </c>
      <c r="H165">
        <v>32605</v>
      </c>
      <c r="I165" t="s">
        <v>4638</v>
      </c>
      <c r="J165">
        <f>DATEDIF(Customer_Data[[#This Row],[dob]],Loan_Records_Data[[#This Row],[transaction_date]],"Y")</f>
        <v>53</v>
      </c>
      <c r="K165" t="str">
        <f>_xlfn.XLOOKUP(Home_Loan_Data[[#This Row],[loan_id]],Loan_Records_Data[loan_id],Loan_Records_Data[GENDER])</f>
        <v>Male</v>
      </c>
      <c r="L165" s="18">
        <f>Home_Loan_Data[[#This Row],[property_value]]*70%</f>
        <v>2321388.2999999998</v>
      </c>
    </row>
    <row r="166" spans="1:12" x14ac:dyDescent="0.3">
      <c r="A166" t="s">
        <v>4910</v>
      </c>
      <c r="B166" t="s">
        <v>4636</v>
      </c>
      <c r="C166" t="s">
        <v>715</v>
      </c>
      <c r="D166" t="s">
        <v>2031</v>
      </c>
      <c r="E166">
        <v>639593</v>
      </c>
      <c r="F166">
        <v>80</v>
      </c>
      <c r="G166">
        <v>17</v>
      </c>
      <c r="H166">
        <v>84409</v>
      </c>
      <c r="I166" t="s">
        <v>4638</v>
      </c>
      <c r="J166">
        <f>DATEDIF(Customer_Data[[#This Row],[dob]],Loan_Records_Data[[#This Row],[transaction_date]],"Y")</f>
        <v>51</v>
      </c>
      <c r="K166" t="str">
        <f>_xlfn.XLOOKUP(Home_Loan_Data[[#This Row],[loan_id]],Loan_Records_Data[loan_id],Loan_Records_Data[GENDER])</f>
        <v>Female</v>
      </c>
      <c r="L166" s="18">
        <f>Home_Loan_Data[[#This Row],[property_value]]*70%</f>
        <v>447715.1</v>
      </c>
    </row>
    <row r="167" spans="1:12" x14ac:dyDescent="0.3">
      <c r="A167" t="s">
        <v>4911</v>
      </c>
      <c r="B167" t="s">
        <v>4640</v>
      </c>
      <c r="C167" t="s">
        <v>715</v>
      </c>
      <c r="D167" t="s">
        <v>4702</v>
      </c>
      <c r="E167">
        <v>644275</v>
      </c>
      <c r="F167">
        <v>90</v>
      </c>
      <c r="G167">
        <v>9</v>
      </c>
      <c r="H167">
        <v>89115</v>
      </c>
      <c r="I167" t="s">
        <v>4638</v>
      </c>
      <c r="J167">
        <f>DATEDIF(Customer_Data[[#This Row],[dob]],Loan_Records_Data[[#This Row],[transaction_date]],"Y")</f>
        <v>62</v>
      </c>
      <c r="K167" t="str">
        <f>_xlfn.XLOOKUP(Home_Loan_Data[[#This Row],[loan_id]],Loan_Records_Data[loan_id],Loan_Records_Data[GENDER])</f>
        <v>Female</v>
      </c>
      <c r="L167" s="18">
        <f>Home_Loan_Data[[#This Row],[property_value]]*70%</f>
        <v>450992.5</v>
      </c>
    </row>
    <row r="168" spans="1:12" x14ac:dyDescent="0.3">
      <c r="A168" t="s">
        <v>4912</v>
      </c>
      <c r="B168" t="s">
        <v>4648</v>
      </c>
      <c r="C168" t="s">
        <v>715</v>
      </c>
      <c r="D168" t="s">
        <v>4795</v>
      </c>
      <c r="E168">
        <v>1914582</v>
      </c>
      <c r="F168">
        <v>70</v>
      </c>
      <c r="G168">
        <v>22</v>
      </c>
      <c r="H168">
        <v>48206</v>
      </c>
      <c r="I168" t="s">
        <v>4638</v>
      </c>
      <c r="J168">
        <f>DATEDIF(Customer_Data[[#This Row],[dob]],Loan_Records_Data[[#This Row],[transaction_date]],"Y")</f>
        <v>47</v>
      </c>
      <c r="K168" t="str">
        <f>_xlfn.XLOOKUP(Home_Loan_Data[[#This Row],[loan_id]],Loan_Records_Data[loan_id],Loan_Records_Data[GENDER])</f>
        <v>Female</v>
      </c>
      <c r="L168" s="18">
        <f>Home_Loan_Data[[#This Row],[property_value]]*70%</f>
        <v>1340207.3999999999</v>
      </c>
    </row>
    <row r="169" spans="1:12" x14ac:dyDescent="0.3">
      <c r="A169" t="s">
        <v>4913</v>
      </c>
      <c r="B169" t="s">
        <v>4640</v>
      </c>
      <c r="C169" t="s">
        <v>715</v>
      </c>
      <c r="D169" t="s">
        <v>4914</v>
      </c>
      <c r="E169">
        <v>2596631</v>
      </c>
      <c r="F169">
        <v>65</v>
      </c>
      <c r="G169">
        <v>20</v>
      </c>
      <c r="H169">
        <v>64136</v>
      </c>
      <c r="I169" t="s">
        <v>4638</v>
      </c>
      <c r="J169">
        <f>DATEDIF(Customer_Data[[#This Row],[dob]],Loan_Records_Data[[#This Row],[transaction_date]],"Y")</f>
        <v>71</v>
      </c>
      <c r="K169" t="str">
        <f>_xlfn.XLOOKUP(Home_Loan_Data[[#This Row],[loan_id]],Loan_Records_Data[loan_id],Loan_Records_Data[GENDER])</f>
        <v>Male</v>
      </c>
      <c r="L169" s="18">
        <f>Home_Loan_Data[[#This Row],[property_value]]*70%</f>
        <v>1817641.7</v>
      </c>
    </row>
    <row r="170" spans="1:12" x14ac:dyDescent="0.3">
      <c r="A170" t="s">
        <v>4915</v>
      </c>
      <c r="B170" t="s">
        <v>4636</v>
      </c>
      <c r="C170" t="s">
        <v>715</v>
      </c>
      <c r="D170" t="s">
        <v>666</v>
      </c>
      <c r="E170">
        <v>1104148</v>
      </c>
      <c r="F170">
        <v>75</v>
      </c>
      <c r="G170">
        <v>14</v>
      </c>
      <c r="H170">
        <v>85246</v>
      </c>
      <c r="I170" t="s">
        <v>4638</v>
      </c>
      <c r="J170">
        <f>DATEDIF(Customer_Data[[#This Row],[dob]],Loan_Records_Data[[#This Row],[transaction_date]],"Y")</f>
        <v>39</v>
      </c>
      <c r="K170" t="str">
        <f>_xlfn.XLOOKUP(Home_Loan_Data[[#This Row],[loan_id]],Loan_Records_Data[loan_id],Loan_Records_Data[GENDER])</f>
        <v>Male</v>
      </c>
      <c r="L170" s="18">
        <f>Home_Loan_Data[[#This Row],[property_value]]*70%</f>
        <v>772903.6</v>
      </c>
    </row>
    <row r="171" spans="1:12" x14ac:dyDescent="0.3">
      <c r="A171" t="s">
        <v>4916</v>
      </c>
      <c r="B171" t="s">
        <v>4648</v>
      </c>
      <c r="C171" t="s">
        <v>715</v>
      </c>
      <c r="D171" t="s">
        <v>4917</v>
      </c>
      <c r="E171">
        <v>1370870</v>
      </c>
      <c r="F171">
        <v>85</v>
      </c>
      <c r="G171">
        <v>19</v>
      </c>
      <c r="H171">
        <v>70187</v>
      </c>
      <c r="I171" t="s">
        <v>4638</v>
      </c>
      <c r="J171">
        <f>DATEDIF(Customer_Data[[#This Row],[dob]],Loan_Records_Data[[#This Row],[transaction_date]],"Y")</f>
        <v>71</v>
      </c>
      <c r="K171" t="str">
        <f>_xlfn.XLOOKUP(Home_Loan_Data[[#This Row],[loan_id]],Loan_Records_Data[loan_id],Loan_Records_Data[GENDER])</f>
        <v>Female</v>
      </c>
      <c r="L171" s="18">
        <f>Home_Loan_Data[[#This Row],[property_value]]*70%</f>
        <v>959608.99999999988</v>
      </c>
    </row>
    <row r="172" spans="1:12" x14ac:dyDescent="0.3">
      <c r="A172" t="s">
        <v>4918</v>
      </c>
      <c r="B172" t="s">
        <v>4636</v>
      </c>
      <c r="C172" t="s">
        <v>715</v>
      </c>
      <c r="D172" t="s">
        <v>4679</v>
      </c>
      <c r="E172">
        <v>740242</v>
      </c>
      <c r="F172">
        <v>75</v>
      </c>
      <c r="G172">
        <v>22</v>
      </c>
      <c r="H172">
        <v>32575</v>
      </c>
      <c r="I172" t="s">
        <v>4638</v>
      </c>
      <c r="J172">
        <f>DATEDIF(Customer_Data[[#This Row],[dob]],Loan_Records_Data[[#This Row],[transaction_date]],"Y")</f>
        <v>44</v>
      </c>
      <c r="K172" t="str">
        <f>_xlfn.XLOOKUP(Home_Loan_Data[[#This Row],[loan_id]],Loan_Records_Data[loan_id],Loan_Records_Data[GENDER])</f>
        <v>Male</v>
      </c>
      <c r="L172" s="18">
        <f>Home_Loan_Data[[#This Row],[property_value]]*70%</f>
        <v>518169.39999999997</v>
      </c>
    </row>
    <row r="173" spans="1:12" x14ac:dyDescent="0.3">
      <c r="A173" t="s">
        <v>4919</v>
      </c>
      <c r="B173" t="s">
        <v>4655</v>
      </c>
      <c r="C173" t="s">
        <v>715</v>
      </c>
      <c r="D173" t="s">
        <v>4920</v>
      </c>
      <c r="E173">
        <v>3342503</v>
      </c>
      <c r="F173">
        <v>65</v>
      </c>
      <c r="G173">
        <v>7</v>
      </c>
      <c r="H173">
        <v>90030</v>
      </c>
      <c r="I173" t="s">
        <v>4638</v>
      </c>
      <c r="J173">
        <f>DATEDIF(Customer_Data[[#This Row],[dob]],Loan_Records_Data[[#This Row],[transaction_date]],"Y")</f>
        <v>50</v>
      </c>
      <c r="K173" t="str">
        <f>_xlfn.XLOOKUP(Home_Loan_Data[[#This Row],[loan_id]],Loan_Records_Data[loan_id],Loan_Records_Data[GENDER])</f>
        <v>Male</v>
      </c>
      <c r="L173" s="18">
        <f>Home_Loan_Data[[#This Row],[property_value]]*70%</f>
        <v>2339752.0999999996</v>
      </c>
    </row>
    <row r="174" spans="1:12" x14ac:dyDescent="0.3">
      <c r="A174" t="s">
        <v>4921</v>
      </c>
      <c r="B174" t="s">
        <v>4640</v>
      </c>
      <c r="C174" t="s">
        <v>715</v>
      </c>
      <c r="D174" t="s">
        <v>4660</v>
      </c>
      <c r="E174">
        <v>3231911</v>
      </c>
      <c r="F174">
        <v>80</v>
      </c>
      <c r="G174">
        <v>9</v>
      </c>
      <c r="H174">
        <v>53277</v>
      </c>
      <c r="I174" t="s">
        <v>4638</v>
      </c>
      <c r="J174">
        <f>DATEDIF(Customer_Data[[#This Row],[dob]],Loan_Records_Data[[#This Row],[transaction_date]],"Y")</f>
        <v>57</v>
      </c>
      <c r="K174" t="str">
        <f>_xlfn.XLOOKUP(Home_Loan_Data[[#This Row],[loan_id]],Loan_Records_Data[loan_id],Loan_Records_Data[GENDER])</f>
        <v>Male</v>
      </c>
      <c r="L174" s="18">
        <f>Home_Loan_Data[[#This Row],[property_value]]*70%</f>
        <v>2262337.6999999997</v>
      </c>
    </row>
    <row r="175" spans="1:12" x14ac:dyDescent="0.3">
      <c r="A175" t="s">
        <v>4922</v>
      </c>
      <c r="B175" t="s">
        <v>4640</v>
      </c>
      <c r="C175" t="s">
        <v>715</v>
      </c>
      <c r="D175" t="s">
        <v>4737</v>
      </c>
      <c r="E175">
        <v>1064234</v>
      </c>
      <c r="F175">
        <v>65</v>
      </c>
      <c r="G175">
        <v>15</v>
      </c>
      <c r="H175">
        <v>23242</v>
      </c>
      <c r="I175" t="s">
        <v>4638</v>
      </c>
      <c r="J175">
        <f>DATEDIF(Customer_Data[[#This Row],[dob]],Loan_Records_Data[[#This Row],[transaction_date]],"Y")</f>
        <v>53</v>
      </c>
      <c r="K175" t="str">
        <f>_xlfn.XLOOKUP(Home_Loan_Data[[#This Row],[loan_id]],Loan_Records_Data[loan_id],Loan_Records_Data[GENDER])</f>
        <v>Male</v>
      </c>
      <c r="L175" s="18">
        <f>Home_Loan_Data[[#This Row],[property_value]]*70%</f>
        <v>744963.79999999993</v>
      </c>
    </row>
    <row r="176" spans="1:12" x14ac:dyDescent="0.3">
      <c r="A176" t="s">
        <v>4923</v>
      </c>
      <c r="B176" t="s">
        <v>4636</v>
      </c>
      <c r="C176" t="s">
        <v>715</v>
      </c>
      <c r="D176" t="s">
        <v>4643</v>
      </c>
      <c r="E176">
        <v>1293041</v>
      </c>
      <c r="F176">
        <v>90</v>
      </c>
      <c r="G176">
        <v>9</v>
      </c>
      <c r="H176">
        <v>75260</v>
      </c>
      <c r="I176" t="s">
        <v>4638</v>
      </c>
      <c r="J176">
        <f>DATEDIF(Customer_Data[[#This Row],[dob]],Loan_Records_Data[[#This Row],[transaction_date]],"Y")</f>
        <v>33</v>
      </c>
      <c r="K176" t="str">
        <f>_xlfn.XLOOKUP(Home_Loan_Data[[#This Row],[loan_id]],Loan_Records_Data[loan_id],Loan_Records_Data[GENDER])</f>
        <v>Female</v>
      </c>
      <c r="L176" s="18">
        <f>Home_Loan_Data[[#This Row],[property_value]]*70%</f>
        <v>905128.7</v>
      </c>
    </row>
    <row r="177" spans="1:12" x14ac:dyDescent="0.3">
      <c r="A177" t="s">
        <v>4924</v>
      </c>
      <c r="B177" t="s">
        <v>4648</v>
      </c>
      <c r="C177" t="s">
        <v>715</v>
      </c>
      <c r="D177" t="s">
        <v>4725</v>
      </c>
      <c r="E177">
        <v>3271182</v>
      </c>
      <c r="F177">
        <v>85</v>
      </c>
      <c r="G177">
        <v>19</v>
      </c>
      <c r="H177">
        <v>94263</v>
      </c>
      <c r="I177" t="s">
        <v>4638</v>
      </c>
      <c r="J177">
        <f>DATEDIF(Customer_Data[[#This Row],[dob]],Loan_Records_Data[[#This Row],[transaction_date]],"Y")</f>
        <v>59</v>
      </c>
      <c r="K177" t="str">
        <f>_xlfn.XLOOKUP(Home_Loan_Data[[#This Row],[loan_id]],Loan_Records_Data[loan_id],Loan_Records_Data[GENDER])</f>
        <v>Female</v>
      </c>
      <c r="L177" s="18">
        <f>Home_Loan_Data[[#This Row],[property_value]]*70%</f>
        <v>2289827.4</v>
      </c>
    </row>
    <row r="178" spans="1:12" x14ac:dyDescent="0.3">
      <c r="A178" t="s">
        <v>4925</v>
      </c>
      <c r="B178" t="s">
        <v>4648</v>
      </c>
      <c r="C178" t="s">
        <v>715</v>
      </c>
      <c r="D178" t="s">
        <v>4926</v>
      </c>
      <c r="E178">
        <v>1894417</v>
      </c>
      <c r="F178">
        <v>75</v>
      </c>
      <c r="G178">
        <v>14</v>
      </c>
      <c r="H178">
        <v>34615</v>
      </c>
      <c r="I178" t="s">
        <v>4638</v>
      </c>
      <c r="J178">
        <f>DATEDIF(Customer_Data[[#This Row],[dob]],Loan_Records_Data[[#This Row],[transaction_date]],"Y")</f>
        <v>33</v>
      </c>
      <c r="K178" t="str">
        <f>_xlfn.XLOOKUP(Home_Loan_Data[[#This Row],[loan_id]],Loan_Records_Data[loan_id],Loan_Records_Data[GENDER])</f>
        <v>Male</v>
      </c>
      <c r="L178" s="18">
        <f>Home_Loan_Data[[#This Row],[property_value]]*70%</f>
        <v>1326091.8999999999</v>
      </c>
    </row>
    <row r="179" spans="1:12" x14ac:dyDescent="0.3">
      <c r="A179" t="s">
        <v>4927</v>
      </c>
      <c r="B179" t="s">
        <v>4655</v>
      </c>
      <c r="C179" t="s">
        <v>715</v>
      </c>
      <c r="D179" t="s">
        <v>4928</v>
      </c>
      <c r="E179">
        <v>2444851</v>
      </c>
      <c r="F179">
        <v>65</v>
      </c>
      <c r="G179">
        <v>8</v>
      </c>
      <c r="H179">
        <v>22096</v>
      </c>
      <c r="I179" t="s">
        <v>4638</v>
      </c>
      <c r="J179">
        <f>DATEDIF(Customer_Data[[#This Row],[dob]],Loan_Records_Data[[#This Row],[transaction_date]],"Y")</f>
        <v>68</v>
      </c>
      <c r="K179" t="str">
        <f>_xlfn.XLOOKUP(Home_Loan_Data[[#This Row],[loan_id]],Loan_Records_Data[loan_id],Loan_Records_Data[GENDER])</f>
        <v>Male</v>
      </c>
      <c r="L179" s="18">
        <f>Home_Loan_Data[[#This Row],[property_value]]*70%</f>
        <v>1711395.7</v>
      </c>
    </row>
    <row r="180" spans="1:12" x14ac:dyDescent="0.3">
      <c r="A180" t="s">
        <v>4929</v>
      </c>
      <c r="B180" t="s">
        <v>4640</v>
      </c>
      <c r="C180" t="s">
        <v>715</v>
      </c>
      <c r="D180" t="s">
        <v>4930</v>
      </c>
      <c r="E180">
        <v>3407118</v>
      </c>
      <c r="F180">
        <v>65</v>
      </c>
      <c r="G180">
        <v>13</v>
      </c>
      <c r="H180">
        <v>65105</v>
      </c>
      <c r="I180" t="s">
        <v>4638</v>
      </c>
      <c r="J180">
        <f>DATEDIF(Customer_Data[[#This Row],[dob]],Loan_Records_Data[[#This Row],[transaction_date]],"Y")</f>
        <v>48</v>
      </c>
      <c r="K180" t="str">
        <f>_xlfn.XLOOKUP(Home_Loan_Data[[#This Row],[loan_id]],Loan_Records_Data[loan_id],Loan_Records_Data[GENDER])</f>
        <v>Female</v>
      </c>
      <c r="L180" s="18">
        <f>Home_Loan_Data[[#This Row],[property_value]]*70%</f>
        <v>2384982.5999999996</v>
      </c>
    </row>
    <row r="181" spans="1:12" x14ac:dyDescent="0.3">
      <c r="A181" t="s">
        <v>4931</v>
      </c>
      <c r="B181" t="s">
        <v>4655</v>
      </c>
      <c r="C181" t="s">
        <v>715</v>
      </c>
      <c r="D181" t="s">
        <v>4712</v>
      </c>
      <c r="E181">
        <v>2951808</v>
      </c>
      <c r="F181">
        <v>90</v>
      </c>
      <c r="G181">
        <v>18</v>
      </c>
      <c r="H181">
        <v>77293</v>
      </c>
      <c r="I181" t="s">
        <v>4638</v>
      </c>
      <c r="J181">
        <f>DATEDIF(Customer_Data[[#This Row],[dob]],Loan_Records_Data[[#This Row],[transaction_date]],"Y")</f>
        <v>53</v>
      </c>
      <c r="K181" t="str">
        <f>_xlfn.XLOOKUP(Home_Loan_Data[[#This Row],[loan_id]],Loan_Records_Data[loan_id],Loan_Records_Data[GENDER])</f>
        <v>Male</v>
      </c>
      <c r="L181" s="18">
        <f>Home_Loan_Data[[#This Row],[property_value]]*70%</f>
        <v>2066265.5999999999</v>
      </c>
    </row>
    <row r="182" spans="1:12" x14ac:dyDescent="0.3">
      <c r="A182" t="s">
        <v>4932</v>
      </c>
      <c r="B182" t="s">
        <v>4636</v>
      </c>
      <c r="C182" t="s">
        <v>715</v>
      </c>
      <c r="D182" t="s">
        <v>4763</v>
      </c>
      <c r="E182">
        <v>1831338</v>
      </c>
      <c r="F182">
        <v>65</v>
      </c>
      <c r="G182">
        <v>5</v>
      </c>
      <c r="H182">
        <v>99599</v>
      </c>
      <c r="I182" t="s">
        <v>4638</v>
      </c>
      <c r="J182">
        <f>DATEDIF(Customer_Data[[#This Row],[dob]],Loan_Records_Data[[#This Row],[transaction_date]],"Y")</f>
        <v>33</v>
      </c>
      <c r="K182" t="str">
        <f>_xlfn.XLOOKUP(Home_Loan_Data[[#This Row],[loan_id]],Loan_Records_Data[loan_id],Loan_Records_Data[GENDER])</f>
        <v>Male</v>
      </c>
      <c r="L182" s="18">
        <f>Home_Loan_Data[[#This Row],[property_value]]*70%</f>
        <v>1281936.5999999999</v>
      </c>
    </row>
    <row r="183" spans="1:12" x14ac:dyDescent="0.3">
      <c r="A183" t="s">
        <v>4933</v>
      </c>
      <c r="B183" t="s">
        <v>4648</v>
      </c>
      <c r="C183" t="s">
        <v>715</v>
      </c>
      <c r="D183" t="s">
        <v>4934</v>
      </c>
      <c r="E183">
        <v>2642577</v>
      </c>
      <c r="F183">
        <v>85</v>
      </c>
      <c r="G183">
        <v>12</v>
      </c>
      <c r="H183">
        <v>33715</v>
      </c>
      <c r="I183" t="s">
        <v>4638</v>
      </c>
      <c r="J183">
        <f>DATEDIF(Customer_Data[[#This Row],[dob]],Loan_Records_Data[[#This Row],[transaction_date]],"Y")</f>
        <v>43</v>
      </c>
      <c r="K183" t="str">
        <f>_xlfn.XLOOKUP(Home_Loan_Data[[#This Row],[loan_id]],Loan_Records_Data[loan_id],Loan_Records_Data[GENDER])</f>
        <v>Female</v>
      </c>
      <c r="L183" s="18">
        <f>Home_Loan_Data[[#This Row],[property_value]]*70%</f>
        <v>1849803.9</v>
      </c>
    </row>
    <row r="184" spans="1:12" x14ac:dyDescent="0.3">
      <c r="A184" t="s">
        <v>4935</v>
      </c>
      <c r="B184" t="s">
        <v>4655</v>
      </c>
      <c r="C184" t="s">
        <v>715</v>
      </c>
      <c r="D184" t="s">
        <v>4936</v>
      </c>
      <c r="E184">
        <v>925355</v>
      </c>
      <c r="F184">
        <v>70</v>
      </c>
      <c r="G184">
        <v>15</v>
      </c>
      <c r="H184">
        <v>72209</v>
      </c>
      <c r="I184" t="s">
        <v>4638</v>
      </c>
      <c r="J184">
        <f>DATEDIF(Customer_Data[[#This Row],[dob]],Loan_Records_Data[[#This Row],[transaction_date]],"Y")</f>
        <v>38</v>
      </c>
      <c r="K184" t="str">
        <f>_xlfn.XLOOKUP(Home_Loan_Data[[#This Row],[loan_id]],Loan_Records_Data[loan_id],Loan_Records_Data[GENDER])</f>
        <v>Male</v>
      </c>
      <c r="L184" s="18">
        <f>Home_Loan_Data[[#This Row],[property_value]]*70%</f>
        <v>647748.5</v>
      </c>
    </row>
    <row r="185" spans="1:12" x14ac:dyDescent="0.3">
      <c r="A185" t="s">
        <v>4937</v>
      </c>
      <c r="B185" t="s">
        <v>4655</v>
      </c>
      <c r="C185" t="s">
        <v>715</v>
      </c>
      <c r="D185" t="s">
        <v>4938</v>
      </c>
      <c r="E185">
        <v>1683647</v>
      </c>
      <c r="F185">
        <v>90</v>
      </c>
      <c r="G185">
        <v>9</v>
      </c>
      <c r="H185">
        <v>75062</v>
      </c>
      <c r="I185" t="s">
        <v>4638</v>
      </c>
      <c r="J185">
        <f>DATEDIF(Customer_Data[[#This Row],[dob]],Loan_Records_Data[[#This Row],[transaction_date]],"Y")</f>
        <v>66</v>
      </c>
      <c r="K185" t="str">
        <f>_xlfn.XLOOKUP(Home_Loan_Data[[#This Row],[loan_id]],Loan_Records_Data[loan_id],Loan_Records_Data[GENDER])</f>
        <v>Male</v>
      </c>
      <c r="L185" s="18">
        <f>Home_Loan_Data[[#This Row],[property_value]]*70%</f>
        <v>1178552.8999999999</v>
      </c>
    </row>
    <row r="186" spans="1:12" x14ac:dyDescent="0.3">
      <c r="A186" t="s">
        <v>4939</v>
      </c>
      <c r="B186" t="s">
        <v>4648</v>
      </c>
      <c r="C186" t="s">
        <v>715</v>
      </c>
      <c r="D186" t="s">
        <v>4720</v>
      </c>
      <c r="E186">
        <v>1685988</v>
      </c>
      <c r="F186">
        <v>70</v>
      </c>
      <c r="G186">
        <v>5</v>
      </c>
      <c r="H186">
        <v>55458</v>
      </c>
      <c r="I186" t="s">
        <v>4638</v>
      </c>
      <c r="J186">
        <f>DATEDIF(Customer_Data[[#This Row],[dob]],Loan_Records_Data[[#This Row],[transaction_date]],"Y")</f>
        <v>52</v>
      </c>
      <c r="K186" t="str">
        <f>_xlfn.XLOOKUP(Home_Loan_Data[[#This Row],[loan_id]],Loan_Records_Data[loan_id],Loan_Records_Data[GENDER])</f>
        <v>Female</v>
      </c>
      <c r="L186" s="18">
        <f>Home_Loan_Data[[#This Row],[property_value]]*70%</f>
        <v>1180191.5999999999</v>
      </c>
    </row>
    <row r="187" spans="1:12" x14ac:dyDescent="0.3">
      <c r="A187" t="s">
        <v>4940</v>
      </c>
      <c r="B187" t="s">
        <v>4655</v>
      </c>
      <c r="C187" t="s">
        <v>715</v>
      </c>
      <c r="D187" t="s">
        <v>4941</v>
      </c>
      <c r="E187">
        <v>2124485</v>
      </c>
      <c r="F187">
        <v>90</v>
      </c>
      <c r="G187">
        <v>16</v>
      </c>
      <c r="H187">
        <v>70836</v>
      </c>
      <c r="I187" t="s">
        <v>4638</v>
      </c>
      <c r="J187">
        <f>DATEDIF(Customer_Data[[#This Row],[dob]],Loan_Records_Data[[#This Row],[transaction_date]],"Y")</f>
        <v>38</v>
      </c>
      <c r="K187" t="str">
        <f>_xlfn.XLOOKUP(Home_Loan_Data[[#This Row],[loan_id]],Loan_Records_Data[loan_id],Loan_Records_Data[GENDER])</f>
        <v>Male</v>
      </c>
      <c r="L187" s="18">
        <f>Home_Loan_Data[[#This Row],[property_value]]*70%</f>
        <v>1487139.5</v>
      </c>
    </row>
    <row r="188" spans="1:12" x14ac:dyDescent="0.3">
      <c r="A188" t="s">
        <v>4942</v>
      </c>
      <c r="B188" t="s">
        <v>4655</v>
      </c>
      <c r="C188" t="s">
        <v>715</v>
      </c>
      <c r="D188" t="s">
        <v>4752</v>
      </c>
      <c r="E188">
        <v>1755596</v>
      </c>
      <c r="F188">
        <v>85</v>
      </c>
      <c r="G188">
        <v>24</v>
      </c>
      <c r="H188">
        <v>19104</v>
      </c>
      <c r="I188" t="s">
        <v>4646</v>
      </c>
      <c r="J188">
        <f>DATEDIF(Customer_Data[[#This Row],[dob]],Loan_Records_Data[[#This Row],[transaction_date]],"Y")</f>
        <v>56</v>
      </c>
      <c r="K188" t="str">
        <f>_xlfn.XLOOKUP(Home_Loan_Data[[#This Row],[loan_id]],Loan_Records_Data[loan_id],Loan_Records_Data[GENDER])</f>
        <v>Female</v>
      </c>
      <c r="L188" s="18">
        <f>Home_Loan_Data[[#This Row],[property_value]]*70%</f>
        <v>1228917.2</v>
      </c>
    </row>
    <row r="189" spans="1:12" x14ac:dyDescent="0.3">
      <c r="A189" t="s">
        <v>4943</v>
      </c>
      <c r="B189" t="s">
        <v>4655</v>
      </c>
      <c r="C189" t="s">
        <v>715</v>
      </c>
      <c r="D189" t="s">
        <v>4732</v>
      </c>
      <c r="E189">
        <v>991834</v>
      </c>
      <c r="F189">
        <v>65</v>
      </c>
      <c r="G189">
        <v>25</v>
      </c>
      <c r="H189">
        <v>10155</v>
      </c>
      <c r="I189" t="s">
        <v>4638</v>
      </c>
      <c r="J189">
        <f>DATEDIF(Customer_Data[[#This Row],[dob]],Loan_Records_Data[[#This Row],[transaction_date]],"Y")</f>
        <v>54</v>
      </c>
      <c r="K189" t="str">
        <f>_xlfn.XLOOKUP(Home_Loan_Data[[#This Row],[loan_id]],Loan_Records_Data[loan_id],Loan_Records_Data[GENDER])</f>
        <v>Female</v>
      </c>
      <c r="L189" s="18">
        <f>Home_Loan_Data[[#This Row],[property_value]]*70%</f>
        <v>694283.79999999993</v>
      </c>
    </row>
    <row r="190" spans="1:12" x14ac:dyDescent="0.3">
      <c r="A190" t="s">
        <v>4944</v>
      </c>
      <c r="B190" t="s">
        <v>4640</v>
      </c>
      <c r="C190" t="s">
        <v>715</v>
      </c>
      <c r="D190" t="s">
        <v>4917</v>
      </c>
      <c r="E190">
        <v>3109560</v>
      </c>
      <c r="F190">
        <v>65</v>
      </c>
      <c r="G190">
        <v>16</v>
      </c>
      <c r="H190">
        <v>70179</v>
      </c>
      <c r="I190" t="s">
        <v>4638</v>
      </c>
      <c r="J190">
        <f>DATEDIF(Customer_Data[[#This Row],[dob]],Loan_Records_Data[[#This Row],[transaction_date]],"Y")</f>
        <v>55</v>
      </c>
      <c r="K190" t="str">
        <f>_xlfn.XLOOKUP(Home_Loan_Data[[#This Row],[loan_id]],Loan_Records_Data[loan_id],Loan_Records_Data[GENDER])</f>
        <v>Male</v>
      </c>
      <c r="L190" s="18">
        <f>Home_Loan_Data[[#This Row],[property_value]]*70%</f>
        <v>2176692</v>
      </c>
    </row>
    <row r="191" spans="1:12" x14ac:dyDescent="0.3">
      <c r="A191" t="s">
        <v>4945</v>
      </c>
      <c r="B191" t="s">
        <v>4655</v>
      </c>
      <c r="C191" t="s">
        <v>715</v>
      </c>
      <c r="D191" t="s">
        <v>4735</v>
      </c>
      <c r="E191">
        <v>3208141</v>
      </c>
      <c r="F191">
        <v>65</v>
      </c>
      <c r="G191">
        <v>9</v>
      </c>
      <c r="H191">
        <v>33147</v>
      </c>
      <c r="I191" t="s">
        <v>4638</v>
      </c>
      <c r="J191">
        <f>DATEDIF(Customer_Data[[#This Row],[dob]],Loan_Records_Data[[#This Row],[transaction_date]],"Y")</f>
        <v>55</v>
      </c>
      <c r="K191" t="str">
        <f>_xlfn.XLOOKUP(Home_Loan_Data[[#This Row],[loan_id]],Loan_Records_Data[loan_id],Loan_Records_Data[GENDER])</f>
        <v>Female</v>
      </c>
      <c r="L191" s="18">
        <f>Home_Loan_Data[[#This Row],[property_value]]*70%</f>
        <v>2245698.6999999997</v>
      </c>
    </row>
    <row r="192" spans="1:12" x14ac:dyDescent="0.3">
      <c r="A192" t="s">
        <v>4946</v>
      </c>
      <c r="B192" t="s">
        <v>4640</v>
      </c>
      <c r="C192" t="s">
        <v>715</v>
      </c>
      <c r="D192" t="s">
        <v>4947</v>
      </c>
      <c r="E192">
        <v>816431</v>
      </c>
      <c r="F192">
        <v>75</v>
      </c>
      <c r="G192">
        <v>23</v>
      </c>
      <c r="H192">
        <v>47134</v>
      </c>
      <c r="I192" t="s">
        <v>4638</v>
      </c>
      <c r="J192">
        <f>DATEDIF(Customer_Data[[#This Row],[dob]],Loan_Records_Data[[#This Row],[transaction_date]],"Y")</f>
        <v>70</v>
      </c>
      <c r="K192" t="str">
        <f>_xlfn.XLOOKUP(Home_Loan_Data[[#This Row],[loan_id]],Loan_Records_Data[loan_id],Loan_Records_Data[GENDER])</f>
        <v>Male</v>
      </c>
      <c r="L192" s="18">
        <f>Home_Loan_Data[[#This Row],[property_value]]*70%</f>
        <v>571501.69999999995</v>
      </c>
    </row>
    <row r="193" spans="1:12" x14ac:dyDescent="0.3">
      <c r="A193" t="s">
        <v>4948</v>
      </c>
      <c r="B193" t="s">
        <v>4655</v>
      </c>
      <c r="C193" t="s">
        <v>715</v>
      </c>
      <c r="D193" t="s">
        <v>4895</v>
      </c>
      <c r="E193">
        <v>1388584</v>
      </c>
      <c r="F193">
        <v>80</v>
      </c>
      <c r="G193">
        <v>24</v>
      </c>
      <c r="H193">
        <v>16565</v>
      </c>
      <c r="I193" t="s">
        <v>4638</v>
      </c>
      <c r="J193">
        <f>DATEDIF(Customer_Data[[#This Row],[dob]],Loan_Records_Data[[#This Row],[transaction_date]],"Y")</f>
        <v>55</v>
      </c>
      <c r="K193" t="str">
        <f>_xlfn.XLOOKUP(Home_Loan_Data[[#This Row],[loan_id]],Loan_Records_Data[loan_id],Loan_Records_Data[GENDER])</f>
        <v>Female</v>
      </c>
      <c r="L193" s="18">
        <f>Home_Loan_Data[[#This Row],[property_value]]*70%</f>
        <v>972008.79999999993</v>
      </c>
    </row>
    <row r="194" spans="1:12" x14ac:dyDescent="0.3">
      <c r="A194" t="s">
        <v>4949</v>
      </c>
      <c r="B194" t="s">
        <v>4648</v>
      </c>
      <c r="C194" t="s">
        <v>715</v>
      </c>
      <c r="D194" t="s">
        <v>4685</v>
      </c>
      <c r="E194">
        <v>997013</v>
      </c>
      <c r="F194">
        <v>80</v>
      </c>
      <c r="G194">
        <v>23</v>
      </c>
      <c r="H194">
        <v>20409</v>
      </c>
      <c r="I194" t="s">
        <v>4646</v>
      </c>
      <c r="J194">
        <f>DATEDIF(Customer_Data[[#This Row],[dob]],Loan_Records_Data[[#This Row],[transaction_date]],"Y")</f>
        <v>38</v>
      </c>
      <c r="K194" t="str">
        <f>_xlfn.XLOOKUP(Home_Loan_Data[[#This Row],[loan_id]],Loan_Records_Data[loan_id],Loan_Records_Data[GENDER])</f>
        <v>Male</v>
      </c>
      <c r="L194" s="18">
        <f>Home_Loan_Data[[#This Row],[property_value]]*70%</f>
        <v>697909.1</v>
      </c>
    </row>
    <row r="195" spans="1:12" x14ac:dyDescent="0.3">
      <c r="A195" t="s">
        <v>4950</v>
      </c>
      <c r="B195" t="s">
        <v>4636</v>
      </c>
      <c r="C195" t="s">
        <v>715</v>
      </c>
      <c r="D195" t="s">
        <v>4951</v>
      </c>
      <c r="E195">
        <v>1746473</v>
      </c>
      <c r="F195">
        <v>65</v>
      </c>
      <c r="G195">
        <v>21</v>
      </c>
      <c r="H195">
        <v>78410</v>
      </c>
      <c r="I195" t="s">
        <v>4638</v>
      </c>
      <c r="J195">
        <f>DATEDIF(Customer_Data[[#This Row],[dob]],Loan_Records_Data[[#This Row],[transaction_date]],"Y")</f>
        <v>40</v>
      </c>
      <c r="K195" t="str">
        <f>_xlfn.XLOOKUP(Home_Loan_Data[[#This Row],[loan_id]],Loan_Records_Data[loan_id],Loan_Records_Data[GENDER])</f>
        <v>Female</v>
      </c>
      <c r="L195" s="18">
        <f>Home_Loan_Data[[#This Row],[property_value]]*70%</f>
        <v>1222531.0999999999</v>
      </c>
    </row>
    <row r="196" spans="1:12" x14ac:dyDescent="0.3">
      <c r="A196" t="s">
        <v>4952</v>
      </c>
      <c r="B196" t="s">
        <v>4655</v>
      </c>
      <c r="C196" t="s">
        <v>715</v>
      </c>
      <c r="D196" t="s">
        <v>4953</v>
      </c>
      <c r="E196">
        <v>3162367</v>
      </c>
      <c r="F196">
        <v>75</v>
      </c>
      <c r="G196">
        <v>18</v>
      </c>
      <c r="H196">
        <v>79105</v>
      </c>
      <c r="I196" t="s">
        <v>4638</v>
      </c>
      <c r="J196">
        <f>DATEDIF(Customer_Data[[#This Row],[dob]],Loan_Records_Data[[#This Row],[transaction_date]],"Y")</f>
        <v>60</v>
      </c>
      <c r="K196" t="str">
        <f>_xlfn.XLOOKUP(Home_Loan_Data[[#This Row],[loan_id]],Loan_Records_Data[loan_id],Loan_Records_Data[GENDER])</f>
        <v>Female</v>
      </c>
      <c r="L196" s="18">
        <f>Home_Loan_Data[[#This Row],[property_value]]*70%</f>
        <v>2213656.9</v>
      </c>
    </row>
    <row r="197" spans="1:12" x14ac:dyDescent="0.3">
      <c r="A197" t="s">
        <v>4954</v>
      </c>
      <c r="B197" t="s">
        <v>4648</v>
      </c>
      <c r="C197" t="s">
        <v>715</v>
      </c>
      <c r="D197" t="s">
        <v>4884</v>
      </c>
      <c r="E197">
        <v>2024955</v>
      </c>
      <c r="F197">
        <v>65</v>
      </c>
      <c r="G197">
        <v>8</v>
      </c>
      <c r="H197">
        <v>63136</v>
      </c>
      <c r="I197" t="s">
        <v>4638</v>
      </c>
      <c r="J197">
        <f>DATEDIF(Customer_Data[[#This Row],[dob]],Loan_Records_Data[[#This Row],[transaction_date]],"Y")</f>
        <v>42</v>
      </c>
      <c r="K197" t="str">
        <f>_xlfn.XLOOKUP(Home_Loan_Data[[#This Row],[loan_id]],Loan_Records_Data[loan_id],Loan_Records_Data[GENDER])</f>
        <v>Male</v>
      </c>
      <c r="L197" s="18">
        <f>Home_Loan_Data[[#This Row],[property_value]]*70%</f>
        <v>1417468.5</v>
      </c>
    </row>
    <row r="198" spans="1:12" x14ac:dyDescent="0.3">
      <c r="A198" t="s">
        <v>4955</v>
      </c>
      <c r="B198" t="s">
        <v>4640</v>
      </c>
      <c r="C198" t="s">
        <v>715</v>
      </c>
      <c r="D198" t="s">
        <v>4936</v>
      </c>
      <c r="E198">
        <v>2709238</v>
      </c>
      <c r="F198">
        <v>70</v>
      </c>
      <c r="G198">
        <v>7</v>
      </c>
      <c r="H198">
        <v>72215</v>
      </c>
      <c r="I198" t="s">
        <v>4638</v>
      </c>
      <c r="J198">
        <f>DATEDIF(Customer_Data[[#This Row],[dob]],Loan_Records_Data[[#This Row],[transaction_date]],"Y")</f>
        <v>64</v>
      </c>
      <c r="K198" t="str">
        <f>_xlfn.XLOOKUP(Home_Loan_Data[[#This Row],[loan_id]],Loan_Records_Data[loan_id],Loan_Records_Data[GENDER])</f>
        <v>Male</v>
      </c>
      <c r="L198" s="18">
        <f>Home_Loan_Data[[#This Row],[property_value]]*70%</f>
        <v>1896466.5999999999</v>
      </c>
    </row>
    <row r="199" spans="1:12" x14ac:dyDescent="0.3">
      <c r="A199" t="s">
        <v>4956</v>
      </c>
      <c r="B199" t="s">
        <v>4655</v>
      </c>
      <c r="C199" t="s">
        <v>715</v>
      </c>
      <c r="D199" t="s">
        <v>4934</v>
      </c>
      <c r="E199">
        <v>1880645</v>
      </c>
      <c r="F199">
        <v>80</v>
      </c>
      <c r="G199">
        <v>10</v>
      </c>
      <c r="H199">
        <v>33710</v>
      </c>
      <c r="I199" t="s">
        <v>4638</v>
      </c>
      <c r="J199">
        <f>DATEDIF(Customer_Data[[#This Row],[dob]],Loan_Records_Data[[#This Row],[transaction_date]],"Y")</f>
        <v>69</v>
      </c>
      <c r="K199" t="str">
        <f>_xlfn.XLOOKUP(Home_Loan_Data[[#This Row],[loan_id]],Loan_Records_Data[loan_id],Loan_Records_Data[GENDER])</f>
        <v>Female</v>
      </c>
      <c r="L199" s="18">
        <f>Home_Loan_Data[[#This Row],[property_value]]*70%</f>
        <v>1316451.5</v>
      </c>
    </row>
    <row r="200" spans="1:12" x14ac:dyDescent="0.3">
      <c r="A200" t="s">
        <v>4957</v>
      </c>
      <c r="B200" t="s">
        <v>4640</v>
      </c>
      <c r="C200" t="s">
        <v>715</v>
      </c>
      <c r="D200" t="s">
        <v>4958</v>
      </c>
      <c r="E200">
        <v>1932095</v>
      </c>
      <c r="F200">
        <v>70</v>
      </c>
      <c r="G200">
        <v>23</v>
      </c>
      <c r="H200">
        <v>37416</v>
      </c>
      <c r="I200" t="s">
        <v>4638</v>
      </c>
      <c r="J200">
        <f>DATEDIF(Customer_Data[[#This Row],[dob]],Loan_Records_Data[[#This Row],[transaction_date]],"Y")</f>
        <v>51</v>
      </c>
      <c r="K200" t="str">
        <f>_xlfn.XLOOKUP(Home_Loan_Data[[#This Row],[loan_id]],Loan_Records_Data[loan_id],Loan_Records_Data[GENDER])</f>
        <v>Male</v>
      </c>
      <c r="L200" s="18">
        <f>Home_Loan_Data[[#This Row],[property_value]]*70%</f>
        <v>1352466.5</v>
      </c>
    </row>
    <row r="201" spans="1:12" x14ac:dyDescent="0.3">
      <c r="A201" t="s">
        <v>4959</v>
      </c>
      <c r="B201" t="s">
        <v>4640</v>
      </c>
      <c r="C201" t="s">
        <v>715</v>
      </c>
      <c r="D201" t="s">
        <v>4708</v>
      </c>
      <c r="E201">
        <v>770289</v>
      </c>
      <c r="F201">
        <v>75</v>
      </c>
      <c r="G201">
        <v>20</v>
      </c>
      <c r="H201">
        <v>28235</v>
      </c>
      <c r="I201" t="s">
        <v>4638</v>
      </c>
      <c r="J201">
        <f>DATEDIF(Customer_Data[[#This Row],[dob]],Loan_Records_Data[[#This Row],[transaction_date]],"Y")</f>
        <v>37</v>
      </c>
      <c r="K201" t="str">
        <f>_xlfn.XLOOKUP(Home_Loan_Data[[#This Row],[loan_id]],Loan_Records_Data[loan_id],Loan_Records_Data[GENDER])</f>
        <v>Male</v>
      </c>
      <c r="L201" s="18">
        <f>Home_Loan_Data[[#This Row],[property_value]]*70%</f>
        <v>539202.29999999993</v>
      </c>
    </row>
    <row r="202" spans="1:12" x14ac:dyDescent="0.3">
      <c r="A202" t="s">
        <v>4960</v>
      </c>
      <c r="B202" t="s">
        <v>4640</v>
      </c>
      <c r="C202" t="s">
        <v>715</v>
      </c>
      <c r="D202" t="s">
        <v>4961</v>
      </c>
      <c r="E202">
        <v>2958172</v>
      </c>
      <c r="F202">
        <v>85</v>
      </c>
      <c r="G202">
        <v>22</v>
      </c>
      <c r="H202">
        <v>92619</v>
      </c>
      <c r="I202" t="s">
        <v>4638</v>
      </c>
      <c r="J202">
        <f>DATEDIF(Customer_Data[[#This Row],[dob]],Loan_Records_Data[[#This Row],[transaction_date]],"Y")</f>
        <v>50</v>
      </c>
      <c r="K202" t="str">
        <f>_xlfn.XLOOKUP(Home_Loan_Data[[#This Row],[loan_id]],Loan_Records_Data[loan_id],Loan_Records_Data[GENDER])</f>
        <v>Female</v>
      </c>
      <c r="L202" s="18">
        <f>Home_Loan_Data[[#This Row],[property_value]]*70%</f>
        <v>2070720.4</v>
      </c>
    </row>
    <row r="203" spans="1:12" x14ac:dyDescent="0.3">
      <c r="A203" t="s">
        <v>4962</v>
      </c>
      <c r="B203" t="s">
        <v>4648</v>
      </c>
      <c r="C203" t="s">
        <v>715</v>
      </c>
      <c r="D203" t="s">
        <v>4963</v>
      </c>
      <c r="E203">
        <v>2766379</v>
      </c>
      <c r="F203">
        <v>65</v>
      </c>
      <c r="G203">
        <v>10</v>
      </c>
      <c r="H203">
        <v>44315</v>
      </c>
      <c r="I203" t="s">
        <v>4638</v>
      </c>
      <c r="J203">
        <f>DATEDIF(Customer_Data[[#This Row],[dob]],Loan_Records_Data[[#This Row],[transaction_date]],"Y")</f>
        <v>61</v>
      </c>
      <c r="K203" t="str">
        <f>_xlfn.XLOOKUP(Home_Loan_Data[[#This Row],[loan_id]],Loan_Records_Data[loan_id],Loan_Records_Data[GENDER])</f>
        <v>Male</v>
      </c>
      <c r="L203" s="18">
        <f>Home_Loan_Data[[#This Row],[property_value]]*70%</f>
        <v>1936465.2999999998</v>
      </c>
    </row>
    <row r="204" spans="1:12" x14ac:dyDescent="0.3">
      <c r="A204" t="s">
        <v>4964</v>
      </c>
      <c r="B204" t="s">
        <v>4640</v>
      </c>
      <c r="C204" t="s">
        <v>715</v>
      </c>
      <c r="D204" t="s">
        <v>4774</v>
      </c>
      <c r="E204">
        <v>3224776</v>
      </c>
      <c r="F204">
        <v>70</v>
      </c>
      <c r="G204">
        <v>13</v>
      </c>
      <c r="H204">
        <v>88541</v>
      </c>
      <c r="I204" t="s">
        <v>4638</v>
      </c>
      <c r="J204">
        <f>DATEDIF(Customer_Data[[#This Row],[dob]],Loan_Records_Data[[#This Row],[transaction_date]],"Y")</f>
        <v>66</v>
      </c>
      <c r="K204" t="str">
        <f>_xlfn.XLOOKUP(Home_Loan_Data[[#This Row],[loan_id]],Loan_Records_Data[loan_id],Loan_Records_Data[GENDER])</f>
        <v>Male</v>
      </c>
      <c r="L204" s="18">
        <f>Home_Loan_Data[[#This Row],[property_value]]*70%</f>
        <v>2257343.1999999997</v>
      </c>
    </row>
    <row r="205" spans="1:12" x14ac:dyDescent="0.3">
      <c r="A205" t="s">
        <v>4965</v>
      </c>
      <c r="B205" t="s">
        <v>4648</v>
      </c>
      <c r="C205" t="s">
        <v>715</v>
      </c>
      <c r="D205" t="s">
        <v>4658</v>
      </c>
      <c r="E205">
        <v>888606</v>
      </c>
      <c r="F205">
        <v>80</v>
      </c>
      <c r="G205">
        <v>21</v>
      </c>
      <c r="H205">
        <v>18706</v>
      </c>
      <c r="I205" t="s">
        <v>4638</v>
      </c>
      <c r="J205">
        <f>DATEDIF(Customer_Data[[#This Row],[dob]],Loan_Records_Data[[#This Row],[transaction_date]],"Y")</f>
        <v>48</v>
      </c>
      <c r="K205" t="str">
        <f>_xlfn.XLOOKUP(Home_Loan_Data[[#This Row],[loan_id]],Loan_Records_Data[loan_id],Loan_Records_Data[GENDER])</f>
        <v>Male</v>
      </c>
      <c r="L205" s="18">
        <f>Home_Loan_Data[[#This Row],[property_value]]*70%</f>
        <v>622024.19999999995</v>
      </c>
    </row>
    <row r="206" spans="1:12" x14ac:dyDescent="0.3">
      <c r="A206" t="s">
        <v>4966</v>
      </c>
      <c r="B206" t="s">
        <v>4636</v>
      </c>
      <c r="C206" t="s">
        <v>715</v>
      </c>
      <c r="D206" t="s">
        <v>4967</v>
      </c>
      <c r="E206">
        <v>2047468</v>
      </c>
      <c r="F206">
        <v>80</v>
      </c>
      <c r="G206">
        <v>23</v>
      </c>
      <c r="H206">
        <v>27150</v>
      </c>
      <c r="I206" t="s">
        <v>4638</v>
      </c>
      <c r="J206">
        <f>DATEDIF(Customer_Data[[#This Row],[dob]],Loan_Records_Data[[#This Row],[transaction_date]],"Y")</f>
        <v>63</v>
      </c>
      <c r="K206" t="str">
        <f>_xlfn.XLOOKUP(Home_Loan_Data[[#This Row],[loan_id]],Loan_Records_Data[loan_id],Loan_Records_Data[GENDER])</f>
        <v>Male</v>
      </c>
      <c r="L206" s="18">
        <f>Home_Loan_Data[[#This Row],[property_value]]*70%</f>
        <v>1433227.5999999999</v>
      </c>
    </row>
    <row r="207" spans="1:12" x14ac:dyDescent="0.3">
      <c r="A207" t="s">
        <v>4968</v>
      </c>
      <c r="B207" t="s">
        <v>4648</v>
      </c>
      <c r="C207" t="s">
        <v>715</v>
      </c>
      <c r="D207" t="s">
        <v>4895</v>
      </c>
      <c r="E207">
        <v>2287702</v>
      </c>
      <c r="F207">
        <v>85</v>
      </c>
      <c r="G207">
        <v>18</v>
      </c>
      <c r="H207">
        <v>16505</v>
      </c>
      <c r="I207" t="s">
        <v>4638</v>
      </c>
      <c r="J207">
        <f>DATEDIF(Customer_Data[[#This Row],[dob]],Loan_Records_Data[[#This Row],[transaction_date]],"Y")</f>
        <v>68</v>
      </c>
      <c r="K207" t="str">
        <f>_xlfn.XLOOKUP(Home_Loan_Data[[#This Row],[loan_id]],Loan_Records_Data[loan_id],Loan_Records_Data[GENDER])</f>
        <v>Female</v>
      </c>
      <c r="L207" s="18">
        <f>Home_Loan_Data[[#This Row],[property_value]]*70%</f>
        <v>1601391.4</v>
      </c>
    </row>
    <row r="208" spans="1:12" x14ac:dyDescent="0.3">
      <c r="A208" t="s">
        <v>4969</v>
      </c>
      <c r="B208" t="s">
        <v>4636</v>
      </c>
      <c r="C208" t="s">
        <v>715</v>
      </c>
      <c r="D208" t="s">
        <v>4970</v>
      </c>
      <c r="E208">
        <v>3068993</v>
      </c>
      <c r="F208">
        <v>80</v>
      </c>
      <c r="G208">
        <v>24</v>
      </c>
      <c r="H208">
        <v>10305</v>
      </c>
      <c r="I208" t="s">
        <v>4638</v>
      </c>
      <c r="J208">
        <f>DATEDIF(Customer_Data[[#This Row],[dob]],Loan_Records_Data[[#This Row],[transaction_date]],"Y")</f>
        <v>44</v>
      </c>
      <c r="K208" t="str">
        <f>_xlfn.XLOOKUP(Home_Loan_Data[[#This Row],[loan_id]],Loan_Records_Data[loan_id],Loan_Records_Data[GENDER])</f>
        <v>Female</v>
      </c>
      <c r="L208" s="18">
        <f>Home_Loan_Data[[#This Row],[property_value]]*70%</f>
        <v>2148295.1</v>
      </c>
    </row>
    <row r="209" spans="1:12" x14ac:dyDescent="0.3">
      <c r="A209" t="s">
        <v>4971</v>
      </c>
      <c r="B209" t="s">
        <v>4636</v>
      </c>
      <c r="C209" t="s">
        <v>715</v>
      </c>
      <c r="D209" t="s">
        <v>4723</v>
      </c>
      <c r="E209">
        <v>2310165</v>
      </c>
      <c r="F209">
        <v>65</v>
      </c>
      <c r="G209">
        <v>23</v>
      </c>
      <c r="H209">
        <v>73167</v>
      </c>
      <c r="I209" t="s">
        <v>4638</v>
      </c>
      <c r="J209">
        <f>DATEDIF(Customer_Data[[#This Row],[dob]],Loan_Records_Data[[#This Row],[transaction_date]],"Y")</f>
        <v>50</v>
      </c>
      <c r="K209" t="str">
        <f>_xlfn.XLOOKUP(Home_Loan_Data[[#This Row],[loan_id]],Loan_Records_Data[loan_id],Loan_Records_Data[GENDER])</f>
        <v>Male</v>
      </c>
      <c r="L209" s="18">
        <f>Home_Loan_Data[[#This Row],[property_value]]*70%</f>
        <v>1617115.5</v>
      </c>
    </row>
    <row r="210" spans="1:12" x14ac:dyDescent="0.3">
      <c r="A210" t="s">
        <v>4972</v>
      </c>
      <c r="B210" t="s">
        <v>4636</v>
      </c>
      <c r="C210" t="s">
        <v>715</v>
      </c>
      <c r="D210" t="s">
        <v>4973</v>
      </c>
      <c r="E210">
        <v>1655013</v>
      </c>
      <c r="F210">
        <v>90</v>
      </c>
      <c r="G210">
        <v>18</v>
      </c>
      <c r="H210">
        <v>59112</v>
      </c>
      <c r="I210" t="s">
        <v>4638</v>
      </c>
      <c r="J210">
        <f>DATEDIF(Customer_Data[[#This Row],[dob]],Loan_Records_Data[[#This Row],[transaction_date]],"Y")</f>
        <v>40</v>
      </c>
      <c r="K210" t="str">
        <f>_xlfn.XLOOKUP(Home_Loan_Data[[#This Row],[loan_id]],Loan_Records_Data[loan_id],Loan_Records_Data[GENDER])</f>
        <v>Male</v>
      </c>
      <c r="L210" s="18">
        <f>Home_Loan_Data[[#This Row],[property_value]]*70%</f>
        <v>1158509.0999999999</v>
      </c>
    </row>
    <row r="211" spans="1:12" x14ac:dyDescent="0.3">
      <c r="A211" t="s">
        <v>4974</v>
      </c>
      <c r="B211" t="s">
        <v>4648</v>
      </c>
      <c r="C211" t="s">
        <v>715</v>
      </c>
      <c r="D211" t="s">
        <v>4717</v>
      </c>
      <c r="E211">
        <v>2226100</v>
      </c>
      <c r="F211">
        <v>65</v>
      </c>
      <c r="G211">
        <v>20</v>
      </c>
      <c r="H211">
        <v>68117</v>
      </c>
      <c r="I211" t="s">
        <v>4638</v>
      </c>
      <c r="J211">
        <f>DATEDIF(Customer_Data[[#This Row],[dob]],Loan_Records_Data[[#This Row],[transaction_date]],"Y")</f>
        <v>43</v>
      </c>
      <c r="K211" t="str">
        <f>_xlfn.XLOOKUP(Home_Loan_Data[[#This Row],[loan_id]],Loan_Records_Data[loan_id],Loan_Records_Data[GENDER])</f>
        <v>Male</v>
      </c>
      <c r="L211" s="18">
        <f>Home_Loan_Data[[#This Row],[property_value]]*70%</f>
        <v>1558270</v>
      </c>
    </row>
    <row r="212" spans="1:12" x14ac:dyDescent="0.3">
      <c r="A212" t="s">
        <v>4975</v>
      </c>
      <c r="B212" t="s">
        <v>4640</v>
      </c>
      <c r="C212" t="s">
        <v>715</v>
      </c>
      <c r="D212" t="s">
        <v>4674</v>
      </c>
      <c r="E212">
        <v>2239350</v>
      </c>
      <c r="F212">
        <v>75</v>
      </c>
      <c r="G212">
        <v>19</v>
      </c>
      <c r="H212">
        <v>92640</v>
      </c>
      <c r="I212" t="s">
        <v>4638</v>
      </c>
      <c r="J212">
        <f>DATEDIF(Customer_Data[[#This Row],[dob]],Loan_Records_Data[[#This Row],[transaction_date]],"Y")</f>
        <v>57</v>
      </c>
      <c r="K212" t="str">
        <f>_xlfn.XLOOKUP(Home_Loan_Data[[#This Row],[loan_id]],Loan_Records_Data[loan_id],Loan_Records_Data[GENDER])</f>
        <v>Male</v>
      </c>
      <c r="L212" s="18">
        <f>Home_Loan_Data[[#This Row],[property_value]]*70%</f>
        <v>1567545</v>
      </c>
    </row>
    <row r="213" spans="1:12" x14ac:dyDescent="0.3">
      <c r="A213" t="s">
        <v>4976</v>
      </c>
      <c r="B213" t="s">
        <v>4655</v>
      </c>
      <c r="C213" t="s">
        <v>715</v>
      </c>
      <c r="D213" t="s">
        <v>4880</v>
      </c>
      <c r="E213">
        <v>1880555</v>
      </c>
      <c r="F213">
        <v>85</v>
      </c>
      <c r="G213">
        <v>11</v>
      </c>
      <c r="H213">
        <v>95123</v>
      </c>
      <c r="I213" t="s">
        <v>4638</v>
      </c>
      <c r="J213">
        <f>DATEDIF(Customer_Data[[#This Row],[dob]],Loan_Records_Data[[#This Row],[transaction_date]],"Y")</f>
        <v>47</v>
      </c>
      <c r="K213" t="str">
        <f>_xlfn.XLOOKUP(Home_Loan_Data[[#This Row],[loan_id]],Loan_Records_Data[loan_id],Loan_Records_Data[GENDER])</f>
        <v>Male</v>
      </c>
      <c r="L213" s="18">
        <f>Home_Loan_Data[[#This Row],[property_value]]*70%</f>
        <v>1316388.5</v>
      </c>
    </row>
    <row r="214" spans="1:12" x14ac:dyDescent="0.3">
      <c r="A214" t="s">
        <v>4977</v>
      </c>
      <c r="B214" t="s">
        <v>4655</v>
      </c>
      <c r="C214" t="s">
        <v>715</v>
      </c>
      <c r="D214" t="s">
        <v>4978</v>
      </c>
      <c r="E214">
        <v>2711233</v>
      </c>
      <c r="F214">
        <v>90</v>
      </c>
      <c r="G214">
        <v>18</v>
      </c>
      <c r="H214">
        <v>57105</v>
      </c>
      <c r="I214" t="s">
        <v>4638</v>
      </c>
      <c r="J214">
        <f>DATEDIF(Customer_Data[[#This Row],[dob]],Loan_Records_Data[[#This Row],[transaction_date]],"Y")</f>
        <v>38</v>
      </c>
      <c r="K214" t="str">
        <f>_xlfn.XLOOKUP(Home_Loan_Data[[#This Row],[loan_id]],Loan_Records_Data[loan_id],Loan_Records_Data[GENDER])</f>
        <v>Male</v>
      </c>
      <c r="L214" s="18">
        <f>Home_Loan_Data[[#This Row],[property_value]]*70%</f>
        <v>1897863.0999999999</v>
      </c>
    </row>
    <row r="215" spans="1:12" x14ac:dyDescent="0.3">
      <c r="A215" t="s">
        <v>4979</v>
      </c>
      <c r="B215" t="s">
        <v>4648</v>
      </c>
      <c r="C215" t="s">
        <v>715</v>
      </c>
      <c r="D215" t="s">
        <v>4980</v>
      </c>
      <c r="E215">
        <v>1519136</v>
      </c>
      <c r="F215">
        <v>90</v>
      </c>
      <c r="G215">
        <v>20</v>
      </c>
      <c r="H215">
        <v>25331</v>
      </c>
      <c r="I215" t="s">
        <v>4638</v>
      </c>
      <c r="J215">
        <f>DATEDIF(Customer_Data[[#This Row],[dob]],Loan_Records_Data[[#This Row],[transaction_date]],"Y")</f>
        <v>41</v>
      </c>
      <c r="K215" t="str">
        <f>_xlfn.XLOOKUP(Home_Loan_Data[[#This Row],[loan_id]],Loan_Records_Data[loan_id],Loan_Records_Data[GENDER])</f>
        <v>Female</v>
      </c>
      <c r="L215" s="18">
        <f>Home_Loan_Data[[#This Row],[property_value]]*70%</f>
        <v>1063395.2</v>
      </c>
    </row>
    <row r="216" spans="1:12" x14ac:dyDescent="0.3">
      <c r="A216" t="s">
        <v>4981</v>
      </c>
      <c r="B216" t="s">
        <v>4640</v>
      </c>
      <c r="C216" t="s">
        <v>715</v>
      </c>
      <c r="D216" t="s">
        <v>4732</v>
      </c>
      <c r="E216">
        <v>553883</v>
      </c>
      <c r="F216">
        <v>70</v>
      </c>
      <c r="G216">
        <v>18</v>
      </c>
      <c r="H216">
        <v>10004</v>
      </c>
      <c r="I216" t="s">
        <v>4638</v>
      </c>
      <c r="J216">
        <f>DATEDIF(Customer_Data[[#This Row],[dob]],Loan_Records_Data[[#This Row],[transaction_date]],"Y")</f>
        <v>33</v>
      </c>
      <c r="K216" t="str">
        <f>_xlfn.XLOOKUP(Home_Loan_Data[[#This Row],[loan_id]],Loan_Records_Data[loan_id],Loan_Records_Data[GENDER])</f>
        <v>Male</v>
      </c>
      <c r="L216" s="18">
        <f>Home_Loan_Data[[#This Row],[property_value]]*70%</f>
        <v>387718.1</v>
      </c>
    </row>
    <row r="217" spans="1:12" x14ac:dyDescent="0.3">
      <c r="A217" t="s">
        <v>4982</v>
      </c>
      <c r="B217" t="s">
        <v>4636</v>
      </c>
      <c r="C217" t="s">
        <v>715</v>
      </c>
      <c r="D217" t="s">
        <v>4947</v>
      </c>
      <c r="E217">
        <v>2158808</v>
      </c>
      <c r="F217">
        <v>85</v>
      </c>
      <c r="G217">
        <v>16</v>
      </c>
      <c r="H217">
        <v>47134</v>
      </c>
      <c r="I217" t="s">
        <v>4638</v>
      </c>
      <c r="J217">
        <f>DATEDIF(Customer_Data[[#This Row],[dob]],Loan_Records_Data[[#This Row],[transaction_date]],"Y")</f>
        <v>59</v>
      </c>
      <c r="K217" t="str">
        <f>_xlfn.XLOOKUP(Home_Loan_Data[[#This Row],[loan_id]],Loan_Records_Data[loan_id],Loan_Records_Data[GENDER])</f>
        <v>Male</v>
      </c>
      <c r="L217" s="18">
        <f>Home_Loan_Data[[#This Row],[property_value]]*70%</f>
        <v>1511165.5999999999</v>
      </c>
    </row>
    <row r="218" spans="1:12" x14ac:dyDescent="0.3">
      <c r="A218" t="s">
        <v>4983</v>
      </c>
      <c r="B218" t="s">
        <v>4640</v>
      </c>
      <c r="C218" t="s">
        <v>715</v>
      </c>
      <c r="D218" t="s">
        <v>4984</v>
      </c>
      <c r="E218">
        <v>3194204</v>
      </c>
      <c r="F218">
        <v>90</v>
      </c>
      <c r="G218">
        <v>23</v>
      </c>
      <c r="H218">
        <v>76210</v>
      </c>
      <c r="I218" t="s">
        <v>4638</v>
      </c>
      <c r="J218">
        <f>DATEDIF(Customer_Data[[#This Row],[dob]],Loan_Records_Data[[#This Row],[transaction_date]],"Y")</f>
        <v>65</v>
      </c>
      <c r="K218" t="str">
        <f>_xlfn.XLOOKUP(Home_Loan_Data[[#This Row],[loan_id]],Loan_Records_Data[loan_id],Loan_Records_Data[GENDER])</f>
        <v>Male</v>
      </c>
      <c r="L218" s="18">
        <f>Home_Loan_Data[[#This Row],[property_value]]*70%</f>
        <v>2235942.7999999998</v>
      </c>
    </row>
    <row r="219" spans="1:12" x14ac:dyDescent="0.3">
      <c r="A219" t="s">
        <v>4985</v>
      </c>
      <c r="B219" t="s">
        <v>4648</v>
      </c>
      <c r="C219" t="s">
        <v>715</v>
      </c>
      <c r="D219" t="s">
        <v>4779</v>
      </c>
      <c r="E219">
        <v>1243921</v>
      </c>
      <c r="F219">
        <v>65</v>
      </c>
      <c r="G219">
        <v>25</v>
      </c>
      <c r="H219">
        <v>14652</v>
      </c>
      <c r="I219" t="s">
        <v>4638</v>
      </c>
      <c r="J219">
        <f>DATEDIF(Customer_Data[[#This Row],[dob]],Loan_Records_Data[[#This Row],[transaction_date]],"Y")</f>
        <v>45</v>
      </c>
      <c r="K219" t="str">
        <f>_xlfn.XLOOKUP(Home_Loan_Data[[#This Row],[loan_id]],Loan_Records_Data[loan_id],Loan_Records_Data[GENDER])</f>
        <v>Female</v>
      </c>
      <c r="L219" s="18">
        <f>Home_Loan_Data[[#This Row],[property_value]]*70%</f>
        <v>870744.7</v>
      </c>
    </row>
    <row r="220" spans="1:12" x14ac:dyDescent="0.3">
      <c r="A220" t="s">
        <v>4986</v>
      </c>
      <c r="B220" t="s">
        <v>4640</v>
      </c>
      <c r="C220" t="s">
        <v>715</v>
      </c>
      <c r="D220" t="s">
        <v>4793</v>
      </c>
      <c r="E220">
        <v>947781</v>
      </c>
      <c r="F220">
        <v>70</v>
      </c>
      <c r="G220">
        <v>12</v>
      </c>
      <c r="H220">
        <v>97229</v>
      </c>
      <c r="I220" t="s">
        <v>4646</v>
      </c>
      <c r="J220">
        <f>DATEDIF(Customer_Data[[#This Row],[dob]],Loan_Records_Data[[#This Row],[transaction_date]],"Y")</f>
        <v>36</v>
      </c>
      <c r="K220" t="str">
        <f>_xlfn.XLOOKUP(Home_Loan_Data[[#This Row],[loan_id]],Loan_Records_Data[loan_id],Loan_Records_Data[GENDER])</f>
        <v>Female</v>
      </c>
      <c r="L220" s="18">
        <f>Home_Loan_Data[[#This Row],[property_value]]*70%</f>
        <v>663446.69999999995</v>
      </c>
    </row>
    <row r="221" spans="1:12" x14ac:dyDescent="0.3">
      <c r="A221" t="s">
        <v>4987</v>
      </c>
      <c r="B221" t="s">
        <v>4648</v>
      </c>
      <c r="C221" t="s">
        <v>715</v>
      </c>
      <c r="D221" t="s">
        <v>4725</v>
      </c>
      <c r="E221">
        <v>1919838</v>
      </c>
      <c r="F221">
        <v>75</v>
      </c>
      <c r="G221">
        <v>25</v>
      </c>
      <c r="H221">
        <v>95818</v>
      </c>
      <c r="I221" t="s">
        <v>4638</v>
      </c>
      <c r="J221">
        <f>DATEDIF(Customer_Data[[#This Row],[dob]],Loan_Records_Data[[#This Row],[transaction_date]],"Y")</f>
        <v>39</v>
      </c>
      <c r="K221" t="str">
        <f>_xlfn.XLOOKUP(Home_Loan_Data[[#This Row],[loan_id]],Loan_Records_Data[loan_id],Loan_Records_Data[GENDER])</f>
        <v>Male</v>
      </c>
      <c r="L221" s="18">
        <f>Home_Loan_Data[[#This Row],[property_value]]*70%</f>
        <v>1343886.5999999999</v>
      </c>
    </row>
    <row r="222" spans="1:12" x14ac:dyDescent="0.3">
      <c r="A222" t="s">
        <v>4988</v>
      </c>
      <c r="B222" t="s">
        <v>4648</v>
      </c>
      <c r="C222" t="s">
        <v>715</v>
      </c>
      <c r="D222" t="s">
        <v>4989</v>
      </c>
      <c r="E222">
        <v>2570952</v>
      </c>
      <c r="F222">
        <v>70</v>
      </c>
      <c r="G222">
        <v>5</v>
      </c>
      <c r="H222">
        <v>29215</v>
      </c>
      <c r="I222" t="s">
        <v>4638</v>
      </c>
      <c r="J222">
        <f>DATEDIF(Customer_Data[[#This Row],[dob]],Loan_Records_Data[[#This Row],[transaction_date]],"Y")</f>
        <v>45</v>
      </c>
      <c r="K222" t="str">
        <f>_xlfn.XLOOKUP(Home_Loan_Data[[#This Row],[loan_id]],Loan_Records_Data[loan_id],Loan_Records_Data[GENDER])</f>
        <v>Male</v>
      </c>
      <c r="L222" s="18">
        <f>Home_Loan_Data[[#This Row],[property_value]]*70%</f>
        <v>1799666.4</v>
      </c>
    </row>
    <row r="223" spans="1:12" x14ac:dyDescent="0.3">
      <c r="A223" t="s">
        <v>4990</v>
      </c>
      <c r="B223" t="s">
        <v>4655</v>
      </c>
      <c r="C223" t="s">
        <v>715</v>
      </c>
      <c r="D223" t="s">
        <v>4752</v>
      </c>
      <c r="E223">
        <v>2615669</v>
      </c>
      <c r="F223">
        <v>70</v>
      </c>
      <c r="G223">
        <v>7</v>
      </c>
      <c r="H223">
        <v>19151</v>
      </c>
      <c r="I223" t="s">
        <v>4638</v>
      </c>
      <c r="J223">
        <f>DATEDIF(Customer_Data[[#This Row],[dob]],Loan_Records_Data[[#This Row],[transaction_date]],"Y")</f>
        <v>65</v>
      </c>
      <c r="K223" t="str">
        <f>_xlfn.XLOOKUP(Home_Loan_Data[[#This Row],[loan_id]],Loan_Records_Data[loan_id],Loan_Records_Data[GENDER])</f>
        <v>Female</v>
      </c>
      <c r="L223" s="18">
        <f>Home_Loan_Data[[#This Row],[property_value]]*70%</f>
        <v>1830968.2999999998</v>
      </c>
    </row>
    <row r="224" spans="1:12" x14ac:dyDescent="0.3">
      <c r="A224" t="s">
        <v>4991</v>
      </c>
      <c r="B224" t="s">
        <v>4655</v>
      </c>
      <c r="C224" t="s">
        <v>715</v>
      </c>
      <c r="D224" t="s">
        <v>4992</v>
      </c>
      <c r="E224">
        <v>2661402</v>
      </c>
      <c r="F224">
        <v>85</v>
      </c>
      <c r="G224">
        <v>9</v>
      </c>
      <c r="H224">
        <v>91186</v>
      </c>
      <c r="I224" t="s">
        <v>4646</v>
      </c>
      <c r="J224">
        <f>DATEDIF(Customer_Data[[#This Row],[dob]],Loan_Records_Data[[#This Row],[transaction_date]],"Y")</f>
        <v>65</v>
      </c>
      <c r="K224" t="str">
        <f>_xlfn.XLOOKUP(Home_Loan_Data[[#This Row],[loan_id]],Loan_Records_Data[loan_id],Loan_Records_Data[GENDER])</f>
        <v>Male</v>
      </c>
      <c r="L224" s="18">
        <f>Home_Loan_Data[[#This Row],[property_value]]*70%</f>
        <v>1862981.4</v>
      </c>
    </row>
    <row r="225" spans="1:12" x14ac:dyDescent="0.3">
      <c r="A225" t="s">
        <v>4993</v>
      </c>
      <c r="B225" t="s">
        <v>4655</v>
      </c>
      <c r="C225" t="s">
        <v>715</v>
      </c>
      <c r="D225" t="s">
        <v>4779</v>
      </c>
      <c r="E225">
        <v>3162454</v>
      </c>
      <c r="F225">
        <v>75</v>
      </c>
      <c r="G225">
        <v>8</v>
      </c>
      <c r="H225">
        <v>14652</v>
      </c>
      <c r="I225" t="s">
        <v>4638</v>
      </c>
      <c r="J225">
        <f>DATEDIF(Customer_Data[[#This Row],[dob]],Loan_Records_Data[[#This Row],[transaction_date]],"Y")</f>
        <v>62</v>
      </c>
      <c r="K225" t="str">
        <f>_xlfn.XLOOKUP(Home_Loan_Data[[#This Row],[loan_id]],Loan_Records_Data[loan_id],Loan_Records_Data[GENDER])</f>
        <v>Female</v>
      </c>
      <c r="L225" s="18">
        <f>Home_Loan_Data[[#This Row],[property_value]]*70%</f>
        <v>2213717.7999999998</v>
      </c>
    </row>
    <row r="226" spans="1:12" x14ac:dyDescent="0.3">
      <c r="A226" t="s">
        <v>4994</v>
      </c>
      <c r="B226" t="s">
        <v>4640</v>
      </c>
      <c r="C226" t="s">
        <v>715</v>
      </c>
      <c r="D226" t="s">
        <v>4834</v>
      </c>
      <c r="E226">
        <v>1016487</v>
      </c>
      <c r="F226">
        <v>70</v>
      </c>
      <c r="G226">
        <v>8</v>
      </c>
      <c r="H226">
        <v>71115</v>
      </c>
      <c r="I226" t="s">
        <v>4638</v>
      </c>
      <c r="J226">
        <f>DATEDIF(Customer_Data[[#This Row],[dob]],Loan_Records_Data[[#This Row],[transaction_date]],"Y")</f>
        <v>67</v>
      </c>
      <c r="K226" t="str">
        <f>_xlfn.XLOOKUP(Home_Loan_Data[[#This Row],[loan_id]],Loan_Records_Data[loan_id],Loan_Records_Data[GENDER])</f>
        <v>Female</v>
      </c>
      <c r="L226" s="18">
        <f>Home_Loan_Data[[#This Row],[property_value]]*70%</f>
        <v>711540.89999999991</v>
      </c>
    </row>
    <row r="227" spans="1:12" x14ac:dyDescent="0.3">
      <c r="A227" t="s">
        <v>4995</v>
      </c>
      <c r="B227" t="s">
        <v>4655</v>
      </c>
      <c r="C227" t="s">
        <v>715</v>
      </c>
      <c r="D227" t="s">
        <v>4996</v>
      </c>
      <c r="E227">
        <v>2573399</v>
      </c>
      <c r="F227">
        <v>65</v>
      </c>
      <c r="G227">
        <v>19</v>
      </c>
      <c r="H227">
        <v>84125</v>
      </c>
      <c r="I227" t="s">
        <v>4638</v>
      </c>
      <c r="J227">
        <f>DATEDIF(Customer_Data[[#This Row],[dob]],Loan_Records_Data[[#This Row],[transaction_date]],"Y")</f>
        <v>43</v>
      </c>
      <c r="K227" t="str">
        <f>_xlfn.XLOOKUP(Home_Loan_Data[[#This Row],[loan_id]],Loan_Records_Data[loan_id],Loan_Records_Data[GENDER])</f>
        <v>Female</v>
      </c>
      <c r="L227" s="18">
        <f>Home_Loan_Data[[#This Row],[property_value]]*70%</f>
        <v>1801379.2999999998</v>
      </c>
    </row>
    <row r="228" spans="1:12" x14ac:dyDescent="0.3">
      <c r="A228" t="s">
        <v>4997</v>
      </c>
      <c r="B228" t="s">
        <v>4640</v>
      </c>
      <c r="C228" t="s">
        <v>715</v>
      </c>
      <c r="D228" t="s">
        <v>4998</v>
      </c>
      <c r="E228">
        <v>3382262</v>
      </c>
      <c r="F228">
        <v>75</v>
      </c>
      <c r="G228">
        <v>23</v>
      </c>
      <c r="H228">
        <v>90398</v>
      </c>
      <c r="I228" t="s">
        <v>4638</v>
      </c>
      <c r="J228">
        <f>DATEDIF(Customer_Data[[#This Row],[dob]],Loan_Records_Data[[#This Row],[transaction_date]],"Y")</f>
        <v>71</v>
      </c>
      <c r="K228" t="str">
        <f>_xlfn.XLOOKUP(Home_Loan_Data[[#This Row],[loan_id]],Loan_Records_Data[loan_id],Loan_Records_Data[GENDER])</f>
        <v>Male</v>
      </c>
      <c r="L228" s="18">
        <f>Home_Loan_Data[[#This Row],[property_value]]*70%</f>
        <v>2367583.4</v>
      </c>
    </row>
    <row r="229" spans="1:12" x14ac:dyDescent="0.3">
      <c r="A229" t="s">
        <v>4999</v>
      </c>
      <c r="B229" t="s">
        <v>4655</v>
      </c>
      <c r="C229" t="s">
        <v>715</v>
      </c>
      <c r="D229" t="s">
        <v>5000</v>
      </c>
      <c r="E229">
        <v>877713</v>
      </c>
      <c r="F229">
        <v>90</v>
      </c>
      <c r="G229">
        <v>8</v>
      </c>
      <c r="H229">
        <v>51105</v>
      </c>
      <c r="I229" t="s">
        <v>4638</v>
      </c>
      <c r="J229">
        <f>DATEDIF(Customer_Data[[#This Row],[dob]],Loan_Records_Data[[#This Row],[transaction_date]],"Y")</f>
        <v>48</v>
      </c>
      <c r="K229" t="str">
        <f>_xlfn.XLOOKUP(Home_Loan_Data[[#This Row],[loan_id]],Loan_Records_Data[loan_id],Loan_Records_Data[GENDER])</f>
        <v>Female</v>
      </c>
      <c r="L229" s="18">
        <f>Home_Loan_Data[[#This Row],[property_value]]*70%</f>
        <v>614399.1</v>
      </c>
    </row>
    <row r="230" spans="1:12" x14ac:dyDescent="0.3">
      <c r="A230" t="s">
        <v>5001</v>
      </c>
      <c r="B230" t="s">
        <v>4640</v>
      </c>
      <c r="C230" t="s">
        <v>715</v>
      </c>
      <c r="D230" t="s">
        <v>5002</v>
      </c>
      <c r="E230">
        <v>2088400</v>
      </c>
      <c r="F230">
        <v>70</v>
      </c>
      <c r="G230">
        <v>24</v>
      </c>
      <c r="H230">
        <v>77305</v>
      </c>
      <c r="I230" t="s">
        <v>4638</v>
      </c>
      <c r="J230">
        <f>DATEDIF(Customer_Data[[#This Row],[dob]],Loan_Records_Data[[#This Row],[transaction_date]],"Y")</f>
        <v>44</v>
      </c>
      <c r="K230" t="str">
        <f>_xlfn.XLOOKUP(Home_Loan_Data[[#This Row],[loan_id]],Loan_Records_Data[loan_id],Loan_Records_Data[GENDER])</f>
        <v>Female</v>
      </c>
      <c r="L230" s="18">
        <f>Home_Loan_Data[[#This Row],[property_value]]*70%</f>
        <v>1461880</v>
      </c>
    </row>
    <row r="231" spans="1:12" x14ac:dyDescent="0.3">
      <c r="A231" t="s">
        <v>5003</v>
      </c>
      <c r="B231" t="s">
        <v>4655</v>
      </c>
      <c r="C231" t="s">
        <v>715</v>
      </c>
      <c r="D231" t="s">
        <v>5004</v>
      </c>
      <c r="E231">
        <v>2983682</v>
      </c>
      <c r="F231">
        <v>90</v>
      </c>
      <c r="G231">
        <v>14</v>
      </c>
      <c r="H231">
        <v>30045</v>
      </c>
      <c r="I231" t="s">
        <v>4646</v>
      </c>
      <c r="J231">
        <f>DATEDIF(Customer_Data[[#This Row],[dob]],Loan_Records_Data[[#This Row],[transaction_date]],"Y")</f>
        <v>54</v>
      </c>
      <c r="K231" t="str">
        <f>_xlfn.XLOOKUP(Home_Loan_Data[[#This Row],[loan_id]],Loan_Records_Data[loan_id],Loan_Records_Data[GENDER])</f>
        <v>Male</v>
      </c>
      <c r="L231" s="18">
        <f>Home_Loan_Data[[#This Row],[property_value]]*70%</f>
        <v>2088577.4</v>
      </c>
    </row>
    <row r="232" spans="1:12" x14ac:dyDescent="0.3">
      <c r="A232" t="s">
        <v>5005</v>
      </c>
      <c r="B232" t="s">
        <v>4636</v>
      </c>
      <c r="C232" t="s">
        <v>715</v>
      </c>
      <c r="D232" t="s">
        <v>5006</v>
      </c>
      <c r="E232">
        <v>3454481</v>
      </c>
      <c r="F232">
        <v>90</v>
      </c>
      <c r="G232">
        <v>10</v>
      </c>
      <c r="H232">
        <v>82007</v>
      </c>
      <c r="I232" t="s">
        <v>4638</v>
      </c>
      <c r="J232">
        <f>DATEDIF(Customer_Data[[#This Row],[dob]],Loan_Records_Data[[#This Row],[transaction_date]],"Y")</f>
        <v>39</v>
      </c>
      <c r="K232" t="str">
        <f>_xlfn.XLOOKUP(Home_Loan_Data[[#This Row],[loan_id]],Loan_Records_Data[loan_id],Loan_Records_Data[GENDER])</f>
        <v>Female</v>
      </c>
      <c r="L232" s="18">
        <f>Home_Loan_Data[[#This Row],[property_value]]*70%</f>
        <v>2418136.6999999997</v>
      </c>
    </row>
    <row r="233" spans="1:12" x14ac:dyDescent="0.3">
      <c r="A233" t="s">
        <v>5007</v>
      </c>
      <c r="B233" t="s">
        <v>4636</v>
      </c>
      <c r="C233" t="s">
        <v>715</v>
      </c>
      <c r="D233" t="s">
        <v>4895</v>
      </c>
      <c r="E233">
        <v>1595502</v>
      </c>
      <c r="F233">
        <v>70</v>
      </c>
      <c r="G233">
        <v>25</v>
      </c>
      <c r="H233">
        <v>16505</v>
      </c>
      <c r="I233" t="s">
        <v>4638</v>
      </c>
      <c r="J233">
        <f>DATEDIF(Customer_Data[[#This Row],[dob]],Loan_Records_Data[[#This Row],[transaction_date]],"Y")</f>
        <v>44</v>
      </c>
      <c r="K233" t="str">
        <f>_xlfn.XLOOKUP(Home_Loan_Data[[#This Row],[loan_id]],Loan_Records_Data[loan_id],Loan_Records_Data[GENDER])</f>
        <v>Male</v>
      </c>
      <c r="L233" s="18">
        <f>Home_Loan_Data[[#This Row],[property_value]]*70%</f>
        <v>1116851.3999999999</v>
      </c>
    </row>
    <row r="234" spans="1:12" x14ac:dyDescent="0.3">
      <c r="A234" t="s">
        <v>5008</v>
      </c>
      <c r="B234" t="s">
        <v>4655</v>
      </c>
      <c r="C234" t="s">
        <v>715</v>
      </c>
      <c r="D234" t="s">
        <v>4702</v>
      </c>
      <c r="E234">
        <v>2404782</v>
      </c>
      <c r="F234">
        <v>70</v>
      </c>
      <c r="G234">
        <v>25</v>
      </c>
      <c r="H234">
        <v>89135</v>
      </c>
      <c r="I234" t="s">
        <v>4638</v>
      </c>
      <c r="J234">
        <f>DATEDIF(Customer_Data[[#This Row],[dob]],Loan_Records_Data[[#This Row],[transaction_date]],"Y")</f>
        <v>48</v>
      </c>
      <c r="K234" t="str">
        <f>_xlfn.XLOOKUP(Home_Loan_Data[[#This Row],[loan_id]],Loan_Records_Data[loan_id],Loan_Records_Data[GENDER])</f>
        <v>Female</v>
      </c>
      <c r="L234" s="18">
        <f>Home_Loan_Data[[#This Row],[property_value]]*70%</f>
        <v>1683347.4</v>
      </c>
    </row>
    <row r="235" spans="1:12" x14ac:dyDescent="0.3">
      <c r="A235" t="s">
        <v>5009</v>
      </c>
      <c r="B235" t="s">
        <v>4655</v>
      </c>
      <c r="C235" t="s">
        <v>715</v>
      </c>
      <c r="D235" t="s">
        <v>4685</v>
      </c>
      <c r="E235">
        <v>3219124</v>
      </c>
      <c r="F235">
        <v>65</v>
      </c>
      <c r="G235">
        <v>19</v>
      </c>
      <c r="H235">
        <v>20430</v>
      </c>
      <c r="I235" t="s">
        <v>4638</v>
      </c>
      <c r="J235">
        <f>DATEDIF(Customer_Data[[#This Row],[dob]],Loan_Records_Data[[#This Row],[transaction_date]],"Y")</f>
        <v>54</v>
      </c>
      <c r="K235" t="str">
        <f>_xlfn.XLOOKUP(Home_Loan_Data[[#This Row],[loan_id]],Loan_Records_Data[loan_id],Loan_Records_Data[GENDER])</f>
        <v>Female</v>
      </c>
      <c r="L235" s="18">
        <f>Home_Loan_Data[[#This Row],[property_value]]*70%</f>
        <v>2253386.7999999998</v>
      </c>
    </row>
    <row r="236" spans="1:12" x14ac:dyDescent="0.3">
      <c r="A236" t="s">
        <v>5010</v>
      </c>
      <c r="B236" t="s">
        <v>4648</v>
      </c>
      <c r="C236" t="s">
        <v>715</v>
      </c>
      <c r="D236" t="s">
        <v>4725</v>
      </c>
      <c r="E236">
        <v>3260132</v>
      </c>
      <c r="F236">
        <v>75</v>
      </c>
      <c r="G236">
        <v>21</v>
      </c>
      <c r="H236">
        <v>94263</v>
      </c>
      <c r="I236" t="s">
        <v>4638</v>
      </c>
      <c r="J236">
        <f>DATEDIF(Customer_Data[[#This Row],[dob]],Loan_Records_Data[[#This Row],[transaction_date]],"Y")</f>
        <v>52</v>
      </c>
      <c r="K236" t="str">
        <f>_xlfn.XLOOKUP(Home_Loan_Data[[#This Row],[loan_id]],Loan_Records_Data[loan_id],Loan_Records_Data[GENDER])</f>
        <v>Female</v>
      </c>
      <c r="L236" s="18">
        <f>Home_Loan_Data[[#This Row],[property_value]]*70%</f>
        <v>2282092.4</v>
      </c>
    </row>
    <row r="237" spans="1:12" x14ac:dyDescent="0.3">
      <c r="A237" t="s">
        <v>5011</v>
      </c>
      <c r="B237" t="s">
        <v>4648</v>
      </c>
      <c r="C237" t="s">
        <v>715</v>
      </c>
      <c r="D237" t="s">
        <v>4920</v>
      </c>
      <c r="E237">
        <v>2812546</v>
      </c>
      <c r="F237">
        <v>90</v>
      </c>
      <c r="G237">
        <v>7</v>
      </c>
      <c r="H237">
        <v>90055</v>
      </c>
      <c r="I237" t="s">
        <v>4638</v>
      </c>
      <c r="J237">
        <f>DATEDIF(Customer_Data[[#This Row],[dob]],Loan_Records_Data[[#This Row],[transaction_date]],"Y")</f>
        <v>66</v>
      </c>
      <c r="K237" t="str">
        <f>_xlfn.XLOOKUP(Home_Loan_Data[[#This Row],[loan_id]],Loan_Records_Data[loan_id],Loan_Records_Data[GENDER])</f>
        <v>Female</v>
      </c>
      <c r="L237" s="18">
        <f>Home_Loan_Data[[#This Row],[property_value]]*70%</f>
        <v>1968782.2</v>
      </c>
    </row>
    <row r="238" spans="1:12" x14ac:dyDescent="0.3">
      <c r="A238" t="s">
        <v>5012</v>
      </c>
      <c r="B238" t="s">
        <v>4648</v>
      </c>
      <c r="C238" t="s">
        <v>715</v>
      </c>
      <c r="D238" t="s">
        <v>4795</v>
      </c>
      <c r="E238">
        <v>3244758</v>
      </c>
      <c r="F238">
        <v>75</v>
      </c>
      <c r="G238">
        <v>25</v>
      </c>
      <c r="H238">
        <v>48258</v>
      </c>
      <c r="I238" t="s">
        <v>4638</v>
      </c>
      <c r="J238">
        <f>DATEDIF(Customer_Data[[#This Row],[dob]],Loan_Records_Data[[#This Row],[transaction_date]],"Y")</f>
        <v>69</v>
      </c>
      <c r="K238" t="str">
        <f>_xlfn.XLOOKUP(Home_Loan_Data[[#This Row],[loan_id]],Loan_Records_Data[loan_id],Loan_Records_Data[GENDER])</f>
        <v>Male</v>
      </c>
      <c r="L238" s="18">
        <f>Home_Loan_Data[[#This Row],[property_value]]*70%</f>
        <v>2271330.5999999996</v>
      </c>
    </row>
    <row r="239" spans="1:12" x14ac:dyDescent="0.3">
      <c r="A239" t="s">
        <v>5013</v>
      </c>
      <c r="B239" t="s">
        <v>4636</v>
      </c>
      <c r="C239" t="s">
        <v>715</v>
      </c>
      <c r="D239" t="s">
        <v>4643</v>
      </c>
      <c r="E239">
        <v>3284058</v>
      </c>
      <c r="F239">
        <v>85</v>
      </c>
      <c r="G239">
        <v>20</v>
      </c>
      <c r="H239">
        <v>75236</v>
      </c>
      <c r="I239" t="s">
        <v>4646</v>
      </c>
      <c r="J239">
        <f>DATEDIF(Customer_Data[[#This Row],[dob]],Loan_Records_Data[[#This Row],[transaction_date]],"Y")</f>
        <v>45</v>
      </c>
      <c r="K239" t="str">
        <f>_xlfn.XLOOKUP(Home_Loan_Data[[#This Row],[loan_id]],Loan_Records_Data[loan_id],Loan_Records_Data[GENDER])</f>
        <v>Male</v>
      </c>
      <c r="L239" s="18">
        <f>Home_Loan_Data[[#This Row],[property_value]]*70%</f>
        <v>2298840.5999999996</v>
      </c>
    </row>
    <row r="240" spans="1:12" x14ac:dyDescent="0.3">
      <c r="A240" t="s">
        <v>5014</v>
      </c>
      <c r="B240" t="s">
        <v>4648</v>
      </c>
      <c r="C240" t="s">
        <v>715</v>
      </c>
      <c r="D240" t="s">
        <v>4815</v>
      </c>
      <c r="E240">
        <v>2396638</v>
      </c>
      <c r="F240">
        <v>70</v>
      </c>
      <c r="G240">
        <v>15</v>
      </c>
      <c r="H240">
        <v>37914</v>
      </c>
      <c r="I240" t="s">
        <v>4638</v>
      </c>
      <c r="J240">
        <f>DATEDIF(Customer_Data[[#This Row],[dob]],Loan_Records_Data[[#This Row],[transaction_date]],"Y")</f>
        <v>47</v>
      </c>
      <c r="K240" t="str">
        <f>_xlfn.XLOOKUP(Home_Loan_Data[[#This Row],[loan_id]],Loan_Records_Data[loan_id],Loan_Records_Data[GENDER])</f>
        <v>Female</v>
      </c>
      <c r="L240" s="18">
        <f>Home_Loan_Data[[#This Row],[property_value]]*70%</f>
        <v>1677646.5999999999</v>
      </c>
    </row>
    <row r="241" spans="1:12" x14ac:dyDescent="0.3">
      <c r="A241" t="s">
        <v>5015</v>
      </c>
      <c r="B241" t="s">
        <v>4648</v>
      </c>
      <c r="C241" t="s">
        <v>715</v>
      </c>
      <c r="D241" t="s">
        <v>4884</v>
      </c>
      <c r="E241">
        <v>1504129</v>
      </c>
      <c r="F241">
        <v>85</v>
      </c>
      <c r="G241">
        <v>5</v>
      </c>
      <c r="H241">
        <v>63150</v>
      </c>
      <c r="I241" t="s">
        <v>4638</v>
      </c>
      <c r="J241">
        <f>DATEDIF(Customer_Data[[#This Row],[dob]],Loan_Records_Data[[#This Row],[transaction_date]],"Y")</f>
        <v>44</v>
      </c>
      <c r="K241" t="str">
        <f>_xlfn.XLOOKUP(Home_Loan_Data[[#This Row],[loan_id]],Loan_Records_Data[loan_id],Loan_Records_Data[GENDER])</f>
        <v>Male</v>
      </c>
      <c r="L241" s="18">
        <f>Home_Loan_Data[[#This Row],[property_value]]*70%</f>
        <v>1052890.3</v>
      </c>
    </row>
    <row r="242" spans="1:12" x14ac:dyDescent="0.3">
      <c r="A242" t="s">
        <v>5016</v>
      </c>
      <c r="B242" t="s">
        <v>4648</v>
      </c>
      <c r="C242" t="s">
        <v>715</v>
      </c>
      <c r="D242" t="s">
        <v>4826</v>
      </c>
      <c r="E242">
        <v>1414622</v>
      </c>
      <c r="F242">
        <v>65</v>
      </c>
      <c r="G242">
        <v>22</v>
      </c>
      <c r="H242">
        <v>98664</v>
      </c>
      <c r="I242" t="s">
        <v>4646</v>
      </c>
      <c r="J242">
        <f>DATEDIF(Customer_Data[[#This Row],[dob]],Loan_Records_Data[[#This Row],[transaction_date]],"Y")</f>
        <v>62</v>
      </c>
      <c r="K242" t="str">
        <f>_xlfn.XLOOKUP(Home_Loan_Data[[#This Row],[loan_id]],Loan_Records_Data[loan_id],Loan_Records_Data[GENDER])</f>
        <v>Female</v>
      </c>
      <c r="L242" s="18">
        <f>Home_Loan_Data[[#This Row],[property_value]]*70%</f>
        <v>990235.39999999991</v>
      </c>
    </row>
    <row r="243" spans="1:12" x14ac:dyDescent="0.3">
      <c r="A243" t="s">
        <v>5017</v>
      </c>
      <c r="B243" t="s">
        <v>4648</v>
      </c>
      <c r="C243" t="s">
        <v>715</v>
      </c>
      <c r="D243" t="s">
        <v>5018</v>
      </c>
      <c r="E243">
        <v>587746</v>
      </c>
      <c r="F243">
        <v>75</v>
      </c>
      <c r="G243">
        <v>19</v>
      </c>
      <c r="H243">
        <v>40745</v>
      </c>
      <c r="I243" t="s">
        <v>4638</v>
      </c>
      <c r="J243">
        <f>DATEDIF(Customer_Data[[#This Row],[dob]],Loan_Records_Data[[#This Row],[transaction_date]],"Y")</f>
        <v>53</v>
      </c>
      <c r="K243" t="str">
        <f>_xlfn.XLOOKUP(Home_Loan_Data[[#This Row],[loan_id]],Loan_Records_Data[loan_id],Loan_Records_Data[GENDER])</f>
        <v>Male</v>
      </c>
      <c r="L243" s="18">
        <f>Home_Loan_Data[[#This Row],[property_value]]*70%</f>
        <v>411422.19999999995</v>
      </c>
    </row>
    <row r="244" spans="1:12" x14ac:dyDescent="0.3">
      <c r="A244" t="s">
        <v>5019</v>
      </c>
      <c r="B244" t="s">
        <v>4636</v>
      </c>
      <c r="C244" t="s">
        <v>715</v>
      </c>
      <c r="D244" t="s">
        <v>4779</v>
      </c>
      <c r="E244">
        <v>1177628</v>
      </c>
      <c r="F244">
        <v>80</v>
      </c>
      <c r="G244">
        <v>5</v>
      </c>
      <c r="H244">
        <v>14683</v>
      </c>
      <c r="I244" t="s">
        <v>4638</v>
      </c>
      <c r="J244">
        <f>DATEDIF(Customer_Data[[#This Row],[dob]],Loan_Records_Data[[#This Row],[transaction_date]],"Y")</f>
        <v>61</v>
      </c>
      <c r="K244" t="str">
        <f>_xlfn.XLOOKUP(Home_Loan_Data[[#This Row],[loan_id]],Loan_Records_Data[loan_id],Loan_Records_Data[GENDER])</f>
        <v>Female</v>
      </c>
      <c r="L244" s="18">
        <f>Home_Loan_Data[[#This Row],[property_value]]*70%</f>
        <v>824339.6</v>
      </c>
    </row>
    <row r="245" spans="1:12" x14ac:dyDescent="0.3">
      <c r="A245" t="s">
        <v>5020</v>
      </c>
      <c r="B245" t="s">
        <v>4648</v>
      </c>
      <c r="C245" t="s">
        <v>715</v>
      </c>
      <c r="D245" t="s">
        <v>4708</v>
      </c>
      <c r="E245">
        <v>2172598</v>
      </c>
      <c r="F245">
        <v>90</v>
      </c>
      <c r="G245">
        <v>22</v>
      </c>
      <c r="H245">
        <v>28230</v>
      </c>
      <c r="I245" t="s">
        <v>4638</v>
      </c>
      <c r="J245">
        <f>DATEDIF(Customer_Data[[#This Row],[dob]],Loan_Records_Data[[#This Row],[transaction_date]],"Y")</f>
        <v>48</v>
      </c>
      <c r="K245" t="str">
        <f>_xlfn.XLOOKUP(Home_Loan_Data[[#This Row],[loan_id]],Loan_Records_Data[loan_id],Loan_Records_Data[GENDER])</f>
        <v>Female</v>
      </c>
      <c r="L245" s="18">
        <f>Home_Loan_Data[[#This Row],[property_value]]*70%</f>
        <v>1520818.5999999999</v>
      </c>
    </row>
    <row r="246" spans="1:12" x14ac:dyDescent="0.3">
      <c r="A246" t="s">
        <v>5021</v>
      </c>
      <c r="B246" t="s">
        <v>4640</v>
      </c>
      <c r="C246" t="s">
        <v>715</v>
      </c>
      <c r="D246" t="s">
        <v>5022</v>
      </c>
      <c r="E246">
        <v>966637</v>
      </c>
      <c r="F246">
        <v>85</v>
      </c>
      <c r="G246">
        <v>5</v>
      </c>
      <c r="H246">
        <v>66225</v>
      </c>
      <c r="I246" t="s">
        <v>4638</v>
      </c>
      <c r="J246">
        <f>DATEDIF(Customer_Data[[#This Row],[dob]],Loan_Records_Data[[#This Row],[transaction_date]],"Y")</f>
        <v>39</v>
      </c>
      <c r="K246" t="str">
        <f>_xlfn.XLOOKUP(Home_Loan_Data[[#This Row],[loan_id]],Loan_Records_Data[loan_id],Loan_Records_Data[GENDER])</f>
        <v>Female</v>
      </c>
      <c r="L246" s="18">
        <f>Home_Loan_Data[[#This Row],[property_value]]*70%</f>
        <v>676645.89999999991</v>
      </c>
    </row>
    <row r="247" spans="1:12" x14ac:dyDescent="0.3">
      <c r="A247" t="s">
        <v>5023</v>
      </c>
      <c r="B247" t="s">
        <v>4636</v>
      </c>
      <c r="C247" t="s">
        <v>715</v>
      </c>
      <c r="D247" t="s">
        <v>5024</v>
      </c>
      <c r="E247">
        <v>2586793</v>
      </c>
      <c r="F247">
        <v>80</v>
      </c>
      <c r="G247">
        <v>10</v>
      </c>
      <c r="H247">
        <v>34114</v>
      </c>
      <c r="I247" t="s">
        <v>4638</v>
      </c>
      <c r="J247">
        <f>DATEDIF(Customer_Data[[#This Row],[dob]],Loan_Records_Data[[#This Row],[transaction_date]],"Y")</f>
        <v>33</v>
      </c>
      <c r="K247" t="str">
        <f>_xlfn.XLOOKUP(Home_Loan_Data[[#This Row],[loan_id]],Loan_Records_Data[loan_id],Loan_Records_Data[GENDER])</f>
        <v>Female</v>
      </c>
      <c r="L247" s="18">
        <f>Home_Loan_Data[[#This Row],[property_value]]*70%</f>
        <v>1810755.0999999999</v>
      </c>
    </row>
    <row r="248" spans="1:12" x14ac:dyDescent="0.3">
      <c r="A248" t="s">
        <v>5025</v>
      </c>
      <c r="B248" t="s">
        <v>4636</v>
      </c>
      <c r="C248" t="s">
        <v>715</v>
      </c>
      <c r="D248" t="s">
        <v>4920</v>
      </c>
      <c r="E248">
        <v>2848056</v>
      </c>
      <c r="F248">
        <v>75</v>
      </c>
      <c r="G248">
        <v>14</v>
      </c>
      <c r="H248">
        <v>90005</v>
      </c>
      <c r="I248" t="s">
        <v>4638</v>
      </c>
      <c r="J248">
        <f>DATEDIF(Customer_Data[[#This Row],[dob]],Loan_Records_Data[[#This Row],[transaction_date]],"Y")</f>
        <v>48</v>
      </c>
      <c r="K248" t="str">
        <f>_xlfn.XLOOKUP(Home_Loan_Data[[#This Row],[loan_id]],Loan_Records_Data[loan_id],Loan_Records_Data[GENDER])</f>
        <v>Male</v>
      </c>
      <c r="L248" s="18">
        <f>Home_Loan_Data[[#This Row],[property_value]]*70%</f>
        <v>1993639.2</v>
      </c>
    </row>
    <row r="249" spans="1:12" x14ac:dyDescent="0.3">
      <c r="A249" t="s">
        <v>5026</v>
      </c>
      <c r="B249" t="s">
        <v>4655</v>
      </c>
      <c r="C249" t="s">
        <v>715</v>
      </c>
      <c r="D249" t="s">
        <v>4902</v>
      </c>
      <c r="E249">
        <v>1524054</v>
      </c>
      <c r="F249">
        <v>75</v>
      </c>
      <c r="G249">
        <v>25</v>
      </c>
      <c r="H249">
        <v>60609</v>
      </c>
      <c r="I249" t="s">
        <v>4638</v>
      </c>
      <c r="J249">
        <f>DATEDIF(Customer_Data[[#This Row],[dob]],Loan_Records_Data[[#This Row],[transaction_date]],"Y")</f>
        <v>59</v>
      </c>
      <c r="K249" t="str">
        <f>_xlfn.XLOOKUP(Home_Loan_Data[[#This Row],[loan_id]],Loan_Records_Data[loan_id],Loan_Records_Data[GENDER])</f>
        <v>Female</v>
      </c>
      <c r="L249" s="18">
        <f>Home_Loan_Data[[#This Row],[property_value]]*70%</f>
        <v>1066837.8</v>
      </c>
    </row>
    <row r="250" spans="1:12" x14ac:dyDescent="0.3">
      <c r="A250" t="s">
        <v>5027</v>
      </c>
      <c r="B250" t="s">
        <v>4640</v>
      </c>
      <c r="C250" t="s">
        <v>715</v>
      </c>
      <c r="D250" t="s">
        <v>4992</v>
      </c>
      <c r="E250">
        <v>558798</v>
      </c>
      <c r="F250">
        <v>90</v>
      </c>
      <c r="G250">
        <v>20</v>
      </c>
      <c r="H250">
        <v>91131</v>
      </c>
      <c r="I250" t="s">
        <v>4638</v>
      </c>
      <c r="J250">
        <f>DATEDIF(Customer_Data[[#This Row],[dob]],Loan_Records_Data[[#This Row],[transaction_date]],"Y")</f>
        <v>61</v>
      </c>
      <c r="K250" t="str">
        <f>_xlfn.XLOOKUP(Home_Loan_Data[[#This Row],[loan_id]],Loan_Records_Data[loan_id],Loan_Records_Data[GENDER])</f>
        <v>Male</v>
      </c>
      <c r="L250" s="18">
        <f>Home_Loan_Data[[#This Row],[property_value]]*70%</f>
        <v>391158.6</v>
      </c>
    </row>
    <row r="251" spans="1:12" x14ac:dyDescent="0.3">
      <c r="A251" t="s">
        <v>5028</v>
      </c>
      <c r="B251" t="s">
        <v>4648</v>
      </c>
      <c r="C251" t="s">
        <v>715</v>
      </c>
      <c r="D251" t="s">
        <v>5022</v>
      </c>
      <c r="E251">
        <v>2068301</v>
      </c>
      <c r="F251">
        <v>70</v>
      </c>
      <c r="G251">
        <v>5</v>
      </c>
      <c r="H251">
        <v>66205</v>
      </c>
      <c r="I251" t="s">
        <v>4638</v>
      </c>
      <c r="J251">
        <f>DATEDIF(Customer_Data[[#This Row],[dob]],Loan_Records_Data[[#This Row],[transaction_date]],"Y")</f>
        <v>51</v>
      </c>
      <c r="K251" t="str">
        <f>_xlfn.XLOOKUP(Home_Loan_Data[[#This Row],[loan_id]],Loan_Records_Data[loan_id],Loan_Records_Data[GENDER])</f>
        <v>Female</v>
      </c>
      <c r="L251" s="18">
        <f>Home_Loan_Data[[#This Row],[property_value]]*70%</f>
        <v>1447810.7</v>
      </c>
    </row>
    <row r="252" spans="1:12" x14ac:dyDescent="0.3">
      <c r="A252" t="s">
        <v>5029</v>
      </c>
      <c r="B252" t="s">
        <v>4636</v>
      </c>
      <c r="C252" t="s">
        <v>715</v>
      </c>
      <c r="D252" t="s">
        <v>5030</v>
      </c>
      <c r="E252">
        <v>1033394</v>
      </c>
      <c r="F252">
        <v>90</v>
      </c>
      <c r="G252">
        <v>5</v>
      </c>
      <c r="H252">
        <v>66622</v>
      </c>
      <c r="I252" t="s">
        <v>4638</v>
      </c>
      <c r="J252">
        <f>DATEDIF(Customer_Data[[#This Row],[dob]],Loan_Records_Data[[#This Row],[transaction_date]],"Y")</f>
        <v>35</v>
      </c>
      <c r="K252" t="str">
        <f>_xlfn.XLOOKUP(Home_Loan_Data[[#This Row],[loan_id]],Loan_Records_Data[loan_id],Loan_Records_Data[GENDER])</f>
        <v>Male</v>
      </c>
      <c r="L252" s="18">
        <f>Home_Loan_Data[[#This Row],[property_value]]*70%</f>
        <v>723375.79999999993</v>
      </c>
    </row>
    <row r="253" spans="1:12" x14ac:dyDescent="0.3">
      <c r="A253" t="s">
        <v>5031</v>
      </c>
      <c r="B253" t="s">
        <v>4636</v>
      </c>
      <c r="C253" t="s">
        <v>715</v>
      </c>
      <c r="D253" t="s">
        <v>5032</v>
      </c>
      <c r="E253">
        <v>1428837</v>
      </c>
      <c r="F253">
        <v>90</v>
      </c>
      <c r="G253">
        <v>9</v>
      </c>
      <c r="H253">
        <v>40510</v>
      </c>
      <c r="I253" t="s">
        <v>4638</v>
      </c>
      <c r="J253">
        <f>DATEDIF(Customer_Data[[#This Row],[dob]],Loan_Records_Data[[#This Row],[transaction_date]],"Y")</f>
        <v>50</v>
      </c>
      <c r="K253" t="str">
        <f>_xlfn.XLOOKUP(Home_Loan_Data[[#This Row],[loan_id]],Loan_Records_Data[loan_id],Loan_Records_Data[GENDER])</f>
        <v>Female</v>
      </c>
      <c r="L253" s="18">
        <f>Home_Loan_Data[[#This Row],[property_value]]*70%</f>
        <v>1000185.8999999999</v>
      </c>
    </row>
    <row r="254" spans="1:12" x14ac:dyDescent="0.3">
      <c r="A254" t="s">
        <v>5033</v>
      </c>
      <c r="B254" t="s">
        <v>4648</v>
      </c>
      <c r="C254" t="s">
        <v>715</v>
      </c>
      <c r="D254" t="s">
        <v>4810</v>
      </c>
      <c r="E254">
        <v>2440853</v>
      </c>
      <c r="F254">
        <v>90</v>
      </c>
      <c r="G254">
        <v>7</v>
      </c>
      <c r="H254">
        <v>48126</v>
      </c>
      <c r="I254" t="s">
        <v>4638</v>
      </c>
      <c r="J254">
        <f>DATEDIF(Customer_Data[[#This Row],[dob]],Loan_Records_Data[[#This Row],[transaction_date]],"Y")</f>
        <v>48</v>
      </c>
      <c r="K254" t="str">
        <f>_xlfn.XLOOKUP(Home_Loan_Data[[#This Row],[loan_id]],Loan_Records_Data[loan_id],Loan_Records_Data[GENDER])</f>
        <v>Female</v>
      </c>
      <c r="L254" s="18">
        <f>Home_Loan_Data[[#This Row],[property_value]]*70%</f>
        <v>1708597.0999999999</v>
      </c>
    </row>
    <row r="255" spans="1:12" x14ac:dyDescent="0.3">
      <c r="A255" t="s">
        <v>5034</v>
      </c>
      <c r="B255" t="s">
        <v>4648</v>
      </c>
      <c r="C255" t="s">
        <v>715</v>
      </c>
      <c r="D255" t="s">
        <v>4926</v>
      </c>
      <c r="E255">
        <v>1059516</v>
      </c>
      <c r="F255">
        <v>85</v>
      </c>
      <c r="G255">
        <v>13</v>
      </c>
      <c r="H255">
        <v>34620</v>
      </c>
      <c r="I255" t="s">
        <v>4638</v>
      </c>
      <c r="J255">
        <f>DATEDIF(Customer_Data[[#This Row],[dob]],Loan_Records_Data[[#This Row],[transaction_date]],"Y")</f>
        <v>62</v>
      </c>
      <c r="K255" t="str">
        <f>_xlfn.XLOOKUP(Home_Loan_Data[[#This Row],[loan_id]],Loan_Records_Data[loan_id],Loan_Records_Data[GENDER])</f>
        <v>Male</v>
      </c>
      <c r="L255" s="18">
        <f>Home_Loan_Data[[#This Row],[property_value]]*70%</f>
        <v>741661.2</v>
      </c>
    </row>
    <row r="256" spans="1:12" x14ac:dyDescent="0.3">
      <c r="A256" t="s">
        <v>5035</v>
      </c>
      <c r="B256" t="s">
        <v>4636</v>
      </c>
      <c r="C256" t="s">
        <v>715</v>
      </c>
      <c r="D256" t="s">
        <v>4732</v>
      </c>
      <c r="E256">
        <v>713657</v>
      </c>
      <c r="F256">
        <v>85</v>
      </c>
      <c r="G256">
        <v>12</v>
      </c>
      <c r="H256">
        <v>10060</v>
      </c>
      <c r="I256" t="s">
        <v>4638</v>
      </c>
      <c r="J256">
        <f>DATEDIF(Customer_Data[[#This Row],[dob]],Loan_Records_Data[[#This Row],[transaction_date]],"Y")</f>
        <v>71</v>
      </c>
      <c r="K256" t="str">
        <f>_xlfn.XLOOKUP(Home_Loan_Data[[#This Row],[loan_id]],Loan_Records_Data[loan_id],Loan_Records_Data[GENDER])</f>
        <v>Male</v>
      </c>
      <c r="L256" s="18">
        <f>Home_Loan_Data[[#This Row],[property_value]]*70%</f>
        <v>499559.89999999997</v>
      </c>
    </row>
    <row r="257" spans="1:12" x14ac:dyDescent="0.3">
      <c r="A257" t="s">
        <v>5036</v>
      </c>
      <c r="B257" t="s">
        <v>4655</v>
      </c>
      <c r="C257" t="s">
        <v>715</v>
      </c>
      <c r="D257" t="s">
        <v>4774</v>
      </c>
      <c r="E257">
        <v>698024</v>
      </c>
      <c r="F257">
        <v>65</v>
      </c>
      <c r="G257">
        <v>24</v>
      </c>
      <c r="H257">
        <v>88530</v>
      </c>
      <c r="I257" t="s">
        <v>4638</v>
      </c>
      <c r="J257">
        <f>DATEDIF(Customer_Data[[#This Row],[dob]],Loan_Records_Data[[#This Row],[transaction_date]],"Y")</f>
        <v>59</v>
      </c>
      <c r="K257" t="str">
        <f>_xlfn.XLOOKUP(Home_Loan_Data[[#This Row],[loan_id]],Loan_Records_Data[loan_id],Loan_Records_Data[GENDER])</f>
        <v>Female</v>
      </c>
      <c r="L257" s="18">
        <f>Home_Loan_Data[[#This Row],[property_value]]*70%</f>
        <v>488616.8</v>
      </c>
    </row>
    <row r="258" spans="1:12" x14ac:dyDescent="0.3">
      <c r="A258" t="s">
        <v>5037</v>
      </c>
      <c r="B258" t="s">
        <v>4636</v>
      </c>
      <c r="C258" t="s">
        <v>715</v>
      </c>
      <c r="D258" t="s">
        <v>5038</v>
      </c>
      <c r="E258">
        <v>3220480</v>
      </c>
      <c r="F258">
        <v>80</v>
      </c>
      <c r="G258">
        <v>16</v>
      </c>
      <c r="H258">
        <v>33448</v>
      </c>
      <c r="I258" t="s">
        <v>4638</v>
      </c>
      <c r="J258">
        <f>DATEDIF(Customer_Data[[#This Row],[dob]],Loan_Records_Data[[#This Row],[transaction_date]],"Y")</f>
        <v>65</v>
      </c>
      <c r="K258" t="str">
        <f>_xlfn.XLOOKUP(Home_Loan_Data[[#This Row],[loan_id]],Loan_Records_Data[loan_id],Loan_Records_Data[GENDER])</f>
        <v>Male</v>
      </c>
      <c r="L258" s="18">
        <f>Home_Loan_Data[[#This Row],[property_value]]*70%</f>
        <v>2254336</v>
      </c>
    </row>
    <row r="259" spans="1:12" x14ac:dyDescent="0.3">
      <c r="A259" t="s">
        <v>5039</v>
      </c>
      <c r="B259" t="s">
        <v>4655</v>
      </c>
      <c r="C259" t="s">
        <v>715</v>
      </c>
      <c r="D259" t="s">
        <v>5040</v>
      </c>
      <c r="E259">
        <v>2984156</v>
      </c>
      <c r="F259">
        <v>65</v>
      </c>
      <c r="G259">
        <v>24</v>
      </c>
      <c r="H259">
        <v>46295</v>
      </c>
      <c r="I259" t="s">
        <v>4638</v>
      </c>
      <c r="J259">
        <f>DATEDIF(Customer_Data[[#This Row],[dob]],Loan_Records_Data[[#This Row],[transaction_date]],"Y")</f>
        <v>55</v>
      </c>
      <c r="K259" t="str">
        <f>_xlfn.XLOOKUP(Home_Loan_Data[[#This Row],[loan_id]],Loan_Records_Data[loan_id],Loan_Records_Data[GENDER])</f>
        <v>Male</v>
      </c>
      <c r="L259" s="18">
        <f>Home_Loan_Data[[#This Row],[property_value]]*70%</f>
        <v>2088909.2</v>
      </c>
    </row>
    <row r="260" spans="1:12" x14ac:dyDescent="0.3">
      <c r="A260" t="s">
        <v>5041</v>
      </c>
      <c r="B260" t="s">
        <v>4636</v>
      </c>
      <c r="C260" t="s">
        <v>715</v>
      </c>
      <c r="D260" t="s">
        <v>5042</v>
      </c>
      <c r="E260">
        <v>1989060</v>
      </c>
      <c r="F260">
        <v>65</v>
      </c>
      <c r="G260">
        <v>8</v>
      </c>
      <c r="H260">
        <v>10705</v>
      </c>
      <c r="I260" t="s">
        <v>4638</v>
      </c>
      <c r="J260">
        <f>DATEDIF(Customer_Data[[#This Row],[dob]],Loan_Records_Data[[#This Row],[transaction_date]],"Y")</f>
        <v>50</v>
      </c>
      <c r="K260" t="str">
        <f>_xlfn.XLOOKUP(Home_Loan_Data[[#This Row],[loan_id]],Loan_Records_Data[loan_id],Loan_Records_Data[GENDER])</f>
        <v>Female</v>
      </c>
      <c r="L260" s="18">
        <f>Home_Loan_Data[[#This Row],[property_value]]*70%</f>
        <v>1392342</v>
      </c>
    </row>
    <row r="261" spans="1:12" x14ac:dyDescent="0.3">
      <c r="A261" t="s">
        <v>5043</v>
      </c>
      <c r="B261" t="s">
        <v>4655</v>
      </c>
      <c r="C261" t="s">
        <v>715</v>
      </c>
      <c r="D261" t="s">
        <v>4712</v>
      </c>
      <c r="E261">
        <v>2892834</v>
      </c>
      <c r="F261">
        <v>80</v>
      </c>
      <c r="G261">
        <v>24</v>
      </c>
      <c r="H261">
        <v>77299</v>
      </c>
      <c r="I261" t="s">
        <v>4638</v>
      </c>
      <c r="J261">
        <f>DATEDIF(Customer_Data[[#This Row],[dob]],Loan_Records_Data[[#This Row],[transaction_date]],"Y")</f>
        <v>45</v>
      </c>
      <c r="K261" t="str">
        <f>_xlfn.XLOOKUP(Home_Loan_Data[[#This Row],[loan_id]],Loan_Records_Data[loan_id],Loan_Records_Data[GENDER])</f>
        <v>Male</v>
      </c>
      <c r="L261" s="18">
        <f>Home_Loan_Data[[#This Row],[property_value]]*70%</f>
        <v>2024983.7999999998</v>
      </c>
    </row>
    <row r="262" spans="1:12" x14ac:dyDescent="0.3">
      <c r="A262" t="s">
        <v>5044</v>
      </c>
      <c r="B262" t="s">
        <v>4640</v>
      </c>
      <c r="C262" t="s">
        <v>715</v>
      </c>
      <c r="D262" t="s">
        <v>5045</v>
      </c>
      <c r="E262">
        <v>1740912</v>
      </c>
      <c r="F262">
        <v>70</v>
      </c>
      <c r="G262">
        <v>25</v>
      </c>
      <c r="H262">
        <v>33330</v>
      </c>
      <c r="I262" t="s">
        <v>4638</v>
      </c>
      <c r="J262">
        <f>DATEDIF(Customer_Data[[#This Row],[dob]],Loan_Records_Data[[#This Row],[transaction_date]],"Y")</f>
        <v>53</v>
      </c>
      <c r="K262" t="str">
        <f>_xlfn.XLOOKUP(Home_Loan_Data[[#This Row],[loan_id]],Loan_Records_Data[loan_id],Loan_Records_Data[GENDER])</f>
        <v>Male</v>
      </c>
      <c r="L262" s="18">
        <f>Home_Loan_Data[[#This Row],[property_value]]*70%</f>
        <v>1218638.3999999999</v>
      </c>
    </row>
    <row r="263" spans="1:12" x14ac:dyDescent="0.3">
      <c r="A263" t="s">
        <v>5046</v>
      </c>
      <c r="B263" t="s">
        <v>4648</v>
      </c>
      <c r="C263" t="s">
        <v>715</v>
      </c>
      <c r="D263" t="s">
        <v>5047</v>
      </c>
      <c r="E263">
        <v>3469556</v>
      </c>
      <c r="F263">
        <v>85</v>
      </c>
      <c r="G263">
        <v>15</v>
      </c>
      <c r="H263">
        <v>35805</v>
      </c>
      <c r="I263" t="s">
        <v>4638</v>
      </c>
      <c r="J263">
        <f>DATEDIF(Customer_Data[[#This Row],[dob]],Loan_Records_Data[[#This Row],[transaction_date]],"Y")</f>
        <v>63</v>
      </c>
      <c r="K263" t="str">
        <f>_xlfn.XLOOKUP(Home_Loan_Data[[#This Row],[loan_id]],Loan_Records_Data[loan_id],Loan_Records_Data[GENDER])</f>
        <v>Male</v>
      </c>
      <c r="L263" s="18">
        <f>Home_Loan_Data[[#This Row],[property_value]]*70%</f>
        <v>2428689.1999999997</v>
      </c>
    </row>
    <row r="264" spans="1:12" x14ac:dyDescent="0.3">
      <c r="A264" t="s">
        <v>5048</v>
      </c>
      <c r="B264" t="s">
        <v>4648</v>
      </c>
      <c r="C264" t="s">
        <v>715</v>
      </c>
      <c r="D264" t="s">
        <v>5049</v>
      </c>
      <c r="E264">
        <v>587012</v>
      </c>
      <c r="F264">
        <v>90</v>
      </c>
      <c r="G264">
        <v>22</v>
      </c>
      <c r="H264">
        <v>20910</v>
      </c>
      <c r="I264" t="s">
        <v>4646</v>
      </c>
      <c r="J264">
        <f>DATEDIF(Customer_Data[[#This Row],[dob]],Loan_Records_Data[[#This Row],[transaction_date]],"Y")</f>
        <v>68</v>
      </c>
      <c r="K264" t="str">
        <f>_xlfn.XLOOKUP(Home_Loan_Data[[#This Row],[loan_id]],Loan_Records_Data[loan_id],Loan_Records_Data[GENDER])</f>
        <v>Male</v>
      </c>
      <c r="L264" s="18">
        <f>Home_Loan_Data[[#This Row],[property_value]]*70%</f>
        <v>410908.39999999997</v>
      </c>
    </row>
    <row r="265" spans="1:12" x14ac:dyDescent="0.3">
      <c r="A265" t="s">
        <v>5050</v>
      </c>
      <c r="B265" t="s">
        <v>4655</v>
      </c>
      <c r="C265" t="s">
        <v>715</v>
      </c>
      <c r="D265" t="s">
        <v>4777</v>
      </c>
      <c r="E265">
        <v>1950804</v>
      </c>
      <c r="F265">
        <v>75</v>
      </c>
      <c r="G265">
        <v>21</v>
      </c>
      <c r="H265">
        <v>40280</v>
      </c>
      <c r="I265" t="s">
        <v>4638</v>
      </c>
      <c r="J265">
        <f>DATEDIF(Customer_Data[[#This Row],[dob]],Loan_Records_Data[[#This Row],[transaction_date]],"Y")</f>
        <v>48</v>
      </c>
      <c r="K265" t="str">
        <f>_xlfn.XLOOKUP(Home_Loan_Data[[#This Row],[loan_id]],Loan_Records_Data[loan_id],Loan_Records_Data[GENDER])</f>
        <v>Female</v>
      </c>
      <c r="L265" s="18">
        <f>Home_Loan_Data[[#This Row],[property_value]]*70%</f>
        <v>1365562.7999999998</v>
      </c>
    </row>
    <row r="266" spans="1:12" x14ac:dyDescent="0.3">
      <c r="A266" t="s">
        <v>5051</v>
      </c>
      <c r="B266" t="s">
        <v>4655</v>
      </c>
      <c r="C266" t="s">
        <v>715</v>
      </c>
      <c r="D266" t="s">
        <v>5045</v>
      </c>
      <c r="E266">
        <v>1026270</v>
      </c>
      <c r="F266">
        <v>85</v>
      </c>
      <c r="G266">
        <v>14</v>
      </c>
      <c r="H266">
        <v>33345</v>
      </c>
      <c r="I266" t="s">
        <v>4638</v>
      </c>
      <c r="J266">
        <f>DATEDIF(Customer_Data[[#This Row],[dob]],Loan_Records_Data[[#This Row],[transaction_date]],"Y")</f>
        <v>56</v>
      </c>
      <c r="K266" t="str">
        <f>_xlfn.XLOOKUP(Home_Loan_Data[[#This Row],[loan_id]],Loan_Records_Data[loan_id],Loan_Records_Data[GENDER])</f>
        <v>Male</v>
      </c>
      <c r="L266" s="18">
        <f>Home_Loan_Data[[#This Row],[property_value]]*70%</f>
        <v>718389</v>
      </c>
    </row>
    <row r="267" spans="1:12" x14ac:dyDescent="0.3">
      <c r="A267" t="s">
        <v>5052</v>
      </c>
      <c r="B267" t="s">
        <v>4655</v>
      </c>
      <c r="C267" t="s">
        <v>715</v>
      </c>
      <c r="D267" t="s">
        <v>4637</v>
      </c>
      <c r="E267">
        <v>2284067</v>
      </c>
      <c r="F267">
        <v>70</v>
      </c>
      <c r="G267">
        <v>6</v>
      </c>
      <c r="H267">
        <v>94110</v>
      </c>
      <c r="I267" t="s">
        <v>4638</v>
      </c>
      <c r="J267">
        <f>DATEDIF(Customer_Data[[#This Row],[dob]],Loan_Records_Data[[#This Row],[transaction_date]],"Y")</f>
        <v>44</v>
      </c>
      <c r="K267" t="str">
        <f>_xlfn.XLOOKUP(Home_Loan_Data[[#This Row],[loan_id]],Loan_Records_Data[loan_id],Loan_Records_Data[GENDER])</f>
        <v>Male</v>
      </c>
      <c r="L267" s="18">
        <f>Home_Loan_Data[[#This Row],[property_value]]*70%</f>
        <v>1598846.9</v>
      </c>
    </row>
    <row r="268" spans="1:12" x14ac:dyDescent="0.3">
      <c r="A268" t="s">
        <v>5053</v>
      </c>
      <c r="B268" t="s">
        <v>4655</v>
      </c>
      <c r="C268" t="s">
        <v>715</v>
      </c>
      <c r="D268" t="s">
        <v>5054</v>
      </c>
      <c r="E268">
        <v>1939486</v>
      </c>
      <c r="F268">
        <v>70</v>
      </c>
      <c r="G268">
        <v>15</v>
      </c>
      <c r="H268">
        <v>98158</v>
      </c>
      <c r="I268" t="s">
        <v>4638</v>
      </c>
      <c r="J268">
        <f>DATEDIF(Customer_Data[[#This Row],[dob]],Loan_Records_Data[[#This Row],[transaction_date]],"Y")</f>
        <v>33</v>
      </c>
      <c r="K268" t="str">
        <f>_xlfn.XLOOKUP(Home_Loan_Data[[#This Row],[loan_id]],Loan_Records_Data[loan_id],Loan_Records_Data[GENDER])</f>
        <v>Male</v>
      </c>
      <c r="L268" s="18">
        <f>Home_Loan_Data[[#This Row],[property_value]]*70%</f>
        <v>1357640.2</v>
      </c>
    </row>
    <row r="269" spans="1:12" x14ac:dyDescent="0.3">
      <c r="A269" t="s">
        <v>5055</v>
      </c>
      <c r="B269" t="s">
        <v>4640</v>
      </c>
      <c r="C269" t="s">
        <v>715</v>
      </c>
      <c r="D269" t="s">
        <v>4978</v>
      </c>
      <c r="E269">
        <v>1892007</v>
      </c>
      <c r="F269">
        <v>75</v>
      </c>
      <c r="G269">
        <v>13</v>
      </c>
      <c r="H269">
        <v>57193</v>
      </c>
      <c r="I269" t="s">
        <v>4638</v>
      </c>
      <c r="J269">
        <f>DATEDIF(Customer_Data[[#This Row],[dob]],Loan_Records_Data[[#This Row],[transaction_date]],"Y")</f>
        <v>67</v>
      </c>
      <c r="K269" t="str">
        <f>_xlfn.XLOOKUP(Home_Loan_Data[[#This Row],[loan_id]],Loan_Records_Data[loan_id],Loan_Records_Data[GENDER])</f>
        <v>Female</v>
      </c>
      <c r="L269" s="18">
        <f>Home_Loan_Data[[#This Row],[property_value]]*70%</f>
        <v>1324404.8999999999</v>
      </c>
    </row>
    <row r="270" spans="1:12" x14ac:dyDescent="0.3">
      <c r="A270" t="s">
        <v>5056</v>
      </c>
      <c r="B270" t="s">
        <v>4655</v>
      </c>
      <c r="C270" t="s">
        <v>715</v>
      </c>
      <c r="D270" t="s">
        <v>5057</v>
      </c>
      <c r="E270">
        <v>1458027</v>
      </c>
      <c r="F270">
        <v>70</v>
      </c>
      <c r="G270">
        <v>12</v>
      </c>
      <c r="H270">
        <v>24048</v>
      </c>
      <c r="I270" t="s">
        <v>4638</v>
      </c>
      <c r="J270">
        <f>DATEDIF(Customer_Data[[#This Row],[dob]],Loan_Records_Data[[#This Row],[transaction_date]],"Y")</f>
        <v>65</v>
      </c>
      <c r="K270" t="str">
        <f>_xlfn.XLOOKUP(Home_Loan_Data[[#This Row],[loan_id]],Loan_Records_Data[loan_id],Loan_Records_Data[GENDER])</f>
        <v>Male</v>
      </c>
      <c r="L270" s="18">
        <f>Home_Loan_Data[[#This Row],[property_value]]*70%</f>
        <v>1020618.8999999999</v>
      </c>
    </row>
    <row r="271" spans="1:12" x14ac:dyDescent="0.3">
      <c r="A271" t="s">
        <v>5058</v>
      </c>
      <c r="B271" t="s">
        <v>4640</v>
      </c>
      <c r="C271" t="s">
        <v>715</v>
      </c>
      <c r="D271" t="s">
        <v>5054</v>
      </c>
      <c r="E271">
        <v>927528</v>
      </c>
      <c r="F271">
        <v>85</v>
      </c>
      <c r="G271">
        <v>9</v>
      </c>
      <c r="H271">
        <v>98104</v>
      </c>
      <c r="I271" t="s">
        <v>4638</v>
      </c>
      <c r="J271">
        <f>DATEDIF(Customer_Data[[#This Row],[dob]],Loan_Records_Data[[#This Row],[transaction_date]],"Y")</f>
        <v>70</v>
      </c>
      <c r="K271" t="str">
        <f>_xlfn.XLOOKUP(Home_Loan_Data[[#This Row],[loan_id]],Loan_Records_Data[loan_id],Loan_Records_Data[GENDER])</f>
        <v>Male</v>
      </c>
      <c r="L271" s="18">
        <f>Home_Loan_Data[[#This Row],[property_value]]*70%</f>
        <v>649269.6</v>
      </c>
    </row>
    <row r="272" spans="1:12" x14ac:dyDescent="0.3">
      <c r="A272" t="s">
        <v>5059</v>
      </c>
      <c r="B272" t="s">
        <v>4655</v>
      </c>
      <c r="C272" t="s">
        <v>715</v>
      </c>
      <c r="D272" t="s">
        <v>5060</v>
      </c>
      <c r="E272">
        <v>3052372</v>
      </c>
      <c r="F272">
        <v>70</v>
      </c>
      <c r="G272">
        <v>9</v>
      </c>
      <c r="H272">
        <v>85715</v>
      </c>
      <c r="I272" t="s">
        <v>4638</v>
      </c>
      <c r="J272">
        <f>DATEDIF(Customer_Data[[#This Row],[dob]],Loan_Records_Data[[#This Row],[transaction_date]],"Y")</f>
        <v>72</v>
      </c>
      <c r="K272" t="str">
        <f>_xlfn.XLOOKUP(Home_Loan_Data[[#This Row],[loan_id]],Loan_Records_Data[loan_id],Loan_Records_Data[GENDER])</f>
        <v>Male</v>
      </c>
      <c r="L272" s="18">
        <f>Home_Loan_Data[[#This Row],[property_value]]*70%</f>
        <v>2136660.4</v>
      </c>
    </row>
    <row r="273" spans="1:12" x14ac:dyDescent="0.3">
      <c r="A273" t="s">
        <v>5061</v>
      </c>
      <c r="B273" t="s">
        <v>4640</v>
      </c>
      <c r="C273" t="s">
        <v>715</v>
      </c>
      <c r="D273" t="s">
        <v>4702</v>
      </c>
      <c r="E273">
        <v>534221</v>
      </c>
      <c r="F273">
        <v>85</v>
      </c>
      <c r="G273">
        <v>25</v>
      </c>
      <c r="H273">
        <v>89160</v>
      </c>
      <c r="I273" t="s">
        <v>4638</v>
      </c>
      <c r="J273">
        <f>DATEDIF(Customer_Data[[#This Row],[dob]],Loan_Records_Data[[#This Row],[transaction_date]],"Y")</f>
        <v>44</v>
      </c>
      <c r="K273" t="str">
        <f>_xlfn.XLOOKUP(Home_Loan_Data[[#This Row],[loan_id]],Loan_Records_Data[loan_id],Loan_Records_Data[GENDER])</f>
        <v>Male</v>
      </c>
      <c r="L273" s="18">
        <f>Home_Loan_Data[[#This Row],[property_value]]*70%</f>
        <v>373954.69999999995</v>
      </c>
    </row>
    <row r="274" spans="1:12" x14ac:dyDescent="0.3">
      <c r="A274" t="s">
        <v>5062</v>
      </c>
      <c r="B274" t="s">
        <v>4640</v>
      </c>
      <c r="C274" t="s">
        <v>715</v>
      </c>
      <c r="D274" t="s">
        <v>5063</v>
      </c>
      <c r="E274">
        <v>558035</v>
      </c>
      <c r="F274">
        <v>75</v>
      </c>
      <c r="G274">
        <v>24</v>
      </c>
      <c r="H274">
        <v>19725</v>
      </c>
      <c r="I274" t="s">
        <v>4638</v>
      </c>
      <c r="J274">
        <f>DATEDIF(Customer_Data[[#This Row],[dob]],Loan_Records_Data[[#This Row],[transaction_date]],"Y")</f>
        <v>36</v>
      </c>
      <c r="K274" t="str">
        <f>_xlfn.XLOOKUP(Home_Loan_Data[[#This Row],[loan_id]],Loan_Records_Data[loan_id],Loan_Records_Data[GENDER])</f>
        <v>Female</v>
      </c>
      <c r="L274" s="18">
        <f>Home_Loan_Data[[#This Row],[property_value]]*70%</f>
        <v>390624.5</v>
      </c>
    </row>
    <row r="275" spans="1:12" x14ac:dyDescent="0.3">
      <c r="A275" t="s">
        <v>5064</v>
      </c>
      <c r="B275" t="s">
        <v>4640</v>
      </c>
      <c r="C275" t="s">
        <v>715</v>
      </c>
      <c r="D275" t="s">
        <v>4951</v>
      </c>
      <c r="E275">
        <v>1370519</v>
      </c>
      <c r="F275">
        <v>85</v>
      </c>
      <c r="G275">
        <v>10</v>
      </c>
      <c r="H275">
        <v>78410</v>
      </c>
      <c r="I275" t="s">
        <v>4638</v>
      </c>
      <c r="J275">
        <f>DATEDIF(Customer_Data[[#This Row],[dob]],Loan_Records_Data[[#This Row],[transaction_date]],"Y")</f>
        <v>65</v>
      </c>
      <c r="K275" t="str">
        <f>_xlfn.XLOOKUP(Home_Loan_Data[[#This Row],[loan_id]],Loan_Records_Data[loan_id],Loan_Records_Data[GENDER])</f>
        <v>Male</v>
      </c>
      <c r="L275" s="18">
        <f>Home_Loan_Data[[#This Row],[property_value]]*70%</f>
        <v>959363.29999999993</v>
      </c>
    </row>
    <row r="276" spans="1:12" x14ac:dyDescent="0.3">
      <c r="A276" t="s">
        <v>5065</v>
      </c>
      <c r="B276" t="s">
        <v>4636</v>
      </c>
      <c r="C276" t="s">
        <v>715</v>
      </c>
      <c r="D276" t="s">
        <v>4817</v>
      </c>
      <c r="E276">
        <v>2649300</v>
      </c>
      <c r="F276">
        <v>65</v>
      </c>
      <c r="G276">
        <v>12</v>
      </c>
      <c r="H276">
        <v>35244</v>
      </c>
      <c r="I276" t="s">
        <v>4638</v>
      </c>
      <c r="J276">
        <f>DATEDIF(Customer_Data[[#This Row],[dob]],Loan_Records_Data[[#This Row],[transaction_date]],"Y")</f>
        <v>57</v>
      </c>
      <c r="K276" t="str">
        <f>_xlfn.XLOOKUP(Home_Loan_Data[[#This Row],[loan_id]],Loan_Records_Data[loan_id],Loan_Records_Data[GENDER])</f>
        <v>Female</v>
      </c>
      <c r="L276" s="18">
        <f>Home_Loan_Data[[#This Row],[property_value]]*70%</f>
        <v>1854509.9999999998</v>
      </c>
    </row>
    <row r="277" spans="1:12" x14ac:dyDescent="0.3">
      <c r="A277" t="s">
        <v>5066</v>
      </c>
      <c r="B277" t="s">
        <v>4640</v>
      </c>
      <c r="C277" t="s">
        <v>715</v>
      </c>
      <c r="D277" t="s">
        <v>5067</v>
      </c>
      <c r="E277">
        <v>1351851</v>
      </c>
      <c r="F277">
        <v>80</v>
      </c>
      <c r="G277">
        <v>10</v>
      </c>
      <c r="H277">
        <v>10459</v>
      </c>
      <c r="I277" t="s">
        <v>4638</v>
      </c>
      <c r="J277">
        <f>DATEDIF(Customer_Data[[#This Row],[dob]],Loan_Records_Data[[#This Row],[transaction_date]],"Y")</f>
        <v>49</v>
      </c>
      <c r="K277" t="str">
        <f>_xlfn.XLOOKUP(Home_Loan_Data[[#This Row],[loan_id]],Loan_Records_Data[loan_id],Loan_Records_Data[GENDER])</f>
        <v>Male</v>
      </c>
      <c r="L277" s="18">
        <f>Home_Loan_Data[[#This Row],[property_value]]*70%</f>
        <v>946295.7</v>
      </c>
    </row>
    <row r="278" spans="1:12" x14ac:dyDescent="0.3">
      <c r="A278" t="s">
        <v>5068</v>
      </c>
      <c r="B278" t="s">
        <v>4636</v>
      </c>
      <c r="C278" t="s">
        <v>715</v>
      </c>
      <c r="D278" t="s">
        <v>5069</v>
      </c>
      <c r="E278">
        <v>2449534</v>
      </c>
      <c r="F278">
        <v>65</v>
      </c>
      <c r="G278">
        <v>24</v>
      </c>
      <c r="H278">
        <v>61110</v>
      </c>
      <c r="I278" t="s">
        <v>4638</v>
      </c>
      <c r="J278">
        <f>DATEDIF(Customer_Data[[#This Row],[dob]],Loan_Records_Data[[#This Row],[transaction_date]],"Y")</f>
        <v>62</v>
      </c>
      <c r="K278" t="str">
        <f>_xlfn.XLOOKUP(Home_Loan_Data[[#This Row],[loan_id]],Loan_Records_Data[loan_id],Loan_Records_Data[GENDER])</f>
        <v>Female</v>
      </c>
      <c r="L278" s="18">
        <f>Home_Loan_Data[[#This Row],[property_value]]*70%</f>
        <v>1714673.7999999998</v>
      </c>
    </row>
    <row r="279" spans="1:12" x14ac:dyDescent="0.3">
      <c r="A279" t="s">
        <v>5070</v>
      </c>
      <c r="B279" t="s">
        <v>4636</v>
      </c>
      <c r="C279" t="s">
        <v>715</v>
      </c>
      <c r="D279" t="s">
        <v>5071</v>
      </c>
      <c r="E279">
        <v>1561438</v>
      </c>
      <c r="F279">
        <v>70</v>
      </c>
      <c r="G279">
        <v>24</v>
      </c>
      <c r="H279">
        <v>20709</v>
      </c>
      <c r="I279" t="s">
        <v>4638</v>
      </c>
      <c r="J279">
        <f>DATEDIF(Customer_Data[[#This Row],[dob]],Loan_Records_Data[[#This Row],[transaction_date]],"Y")</f>
        <v>49</v>
      </c>
      <c r="K279" t="str">
        <f>_xlfn.XLOOKUP(Home_Loan_Data[[#This Row],[loan_id]],Loan_Records_Data[loan_id],Loan_Records_Data[GENDER])</f>
        <v>Female</v>
      </c>
      <c r="L279" s="18">
        <f>Home_Loan_Data[[#This Row],[property_value]]*70%</f>
        <v>1093006.5999999999</v>
      </c>
    </row>
    <row r="280" spans="1:12" x14ac:dyDescent="0.3">
      <c r="A280" t="s">
        <v>5072</v>
      </c>
      <c r="B280" t="s">
        <v>4636</v>
      </c>
      <c r="C280" t="s">
        <v>715</v>
      </c>
      <c r="D280" t="s">
        <v>4683</v>
      </c>
      <c r="E280">
        <v>513905</v>
      </c>
      <c r="F280">
        <v>75</v>
      </c>
      <c r="G280">
        <v>9</v>
      </c>
      <c r="H280">
        <v>74193</v>
      </c>
      <c r="I280" t="s">
        <v>4638</v>
      </c>
      <c r="J280">
        <f>DATEDIF(Customer_Data[[#This Row],[dob]],Loan_Records_Data[[#This Row],[transaction_date]],"Y")</f>
        <v>69</v>
      </c>
      <c r="K280" t="str">
        <f>_xlfn.XLOOKUP(Home_Loan_Data[[#This Row],[loan_id]],Loan_Records_Data[loan_id],Loan_Records_Data[GENDER])</f>
        <v>Male</v>
      </c>
      <c r="L280" s="18">
        <f>Home_Loan_Data[[#This Row],[property_value]]*70%</f>
        <v>359733.5</v>
      </c>
    </row>
    <row r="281" spans="1:12" x14ac:dyDescent="0.3">
      <c r="A281" t="s">
        <v>5073</v>
      </c>
      <c r="B281" t="s">
        <v>4648</v>
      </c>
      <c r="C281" t="s">
        <v>715</v>
      </c>
      <c r="D281" t="s">
        <v>5074</v>
      </c>
      <c r="E281">
        <v>2469192</v>
      </c>
      <c r="F281">
        <v>70</v>
      </c>
      <c r="G281">
        <v>6</v>
      </c>
      <c r="H281">
        <v>55579</v>
      </c>
      <c r="I281" t="s">
        <v>4638</v>
      </c>
      <c r="J281">
        <f>DATEDIF(Customer_Data[[#This Row],[dob]],Loan_Records_Data[[#This Row],[transaction_date]],"Y")</f>
        <v>32</v>
      </c>
      <c r="K281" t="str">
        <f>_xlfn.XLOOKUP(Home_Loan_Data[[#This Row],[loan_id]],Loan_Records_Data[loan_id],Loan_Records_Data[GENDER])</f>
        <v>Male</v>
      </c>
      <c r="L281" s="18">
        <f>Home_Loan_Data[[#This Row],[property_value]]*70%</f>
        <v>1728434.4</v>
      </c>
    </row>
    <row r="282" spans="1:12" x14ac:dyDescent="0.3">
      <c r="A282" t="s">
        <v>5075</v>
      </c>
      <c r="B282" t="s">
        <v>4648</v>
      </c>
      <c r="C282" t="s">
        <v>715</v>
      </c>
      <c r="D282" t="s">
        <v>4677</v>
      </c>
      <c r="E282">
        <v>3235469</v>
      </c>
      <c r="F282">
        <v>75</v>
      </c>
      <c r="G282">
        <v>20</v>
      </c>
      <c r="H282">
        <v>34981</v>
      </c>
      <c r="I282" t="s">
        <v>4638</v>
      </c>
      <c r="J282">
        <f>DATEDIF(Customer_Data[[#This Row],[dob]],Loan_Records_Data[[#This Row],[transaction_date]],"Y")</f>
        <v>61</v>
      </c>
      <c r="K282" t="str">
        <f>_xlfn.XLOOKUP(Home_Loan_Data[[#This Row],[loan_id]],Loan_Records_Data[loan_id],Loan_Records_Data[GENDER])</f>
        <v>Female</v>
      </c>
      <c r="L282" s="18">
        <f>Home_Loan_Data[[#This Row],[property_value]]*70%</f>
        <v>2264828.2999999998</v>
      </c>
    </row>
    <row r="283" spans="1:12" x14ac:dyDescent="0.3">
      <c r="A283" t="s">
        <v>5076</v>
      </c>
      <c r="B283" t="s">
        <v>4655</v>
      </c>
      <c r="C283" t="s">
        <v>715</v>
      </c>
      <c r="D283" t="s">
        <v>382</v>
      </c>
      <c r="E283">
        <v>1271367</v>
      </c>
      <c r="F283">
        <v>85</v>
      </c>
      <c r="G283">
        <v>12</v>
      </c>
      <c r="H283">
        <v>78769</v>
      </c>
      <c r="I283" t="s">
        <v>4638</v>
      </c>
      <c r="J283">
        <f>DATEDIF(Customer_Data[[#This Row],[dob]],Loan_Records_Data[[#This Row],[transaction_date]],"Y")</f>
        <v>48</v>
      </c>
      <c r="K283" t="str">
        <f>_xlfn.XLOOKUP(Home_Loan_Data[[#This Row],[loan_id]],Loan_Records_Data[loan_id],Loan_Records_Data[GENDER])</f>
        <v>Male</v>
      </c>
      <c r="L283" s="18">
        <f>Home_Loan_Data[[#This Row],[property_value]]*70%</f>
        <v>889956.89999999991</v>
      </c>
    </row>
    <row r="284" spans="1:12" x14ac:dyDescent="0.3">
      <c r="A284" t="s">
        <v>5077</v>
      </c>
      <c r="B284" t="s">
        <v>4648</v>
      </c>
      <c r="C284" t="s">
        <v>715</v>
      </c>
      <c r="D284" t="s">
        <v>5078</v>
      </c>
      <c r="E284">
        <v>1719994</v>
      </c>
      <c r="F284">
        <v>65</v>
      </c>
      <c r="G284">
        <v>22</v>
      </c>
      <c r="H284">
        <v>33811</v>
      </c>
      <c r="I284" t="s">
        <v>4638</v>
      </c>
      <c r="J284">
        <f>DATEDIF(Customer_Data[[#This Row],[dob]],Loan_Records_Data[[#This Row],[transaction_date]],"Y")</f>
        <v>49</v>
      </c>
      <c r="K284" t="str">
        <f>_xlfn.XLOOKUP(Home_Loan_Data[[#This Row],[loan_id]],Loan_Records_Data[loan_id],Loan_Records_Data[GENDER])</f>
        <v>Male</v>
      </c>
      <c r="L284" s="18">
        <f>Home_Loan_Data[[#This Row],[property_value]]*70%</f>
        <v>1203995.7999999998</v>
      </c>
    </row>
    <row r="285" spans="1:12" x14ac:dyDescent="0.3">
      <c r="A285" t="s">
        <v>5079</v>
      </c>
      <c r="B285" t="s">
        <v>4636</v>
      </c>
      <c r="C285" t="s">
        <v>715</v>
      </c>
      <c r="D285" t="s">
        <v>4777</v>
      </c>
      <c r="E285">
        <v>2595789</v>
      </c>
      <c r="F285">
        <v>70</v>
      </c>
      <c r="G285">
        <v>13</v>
      </c>
      <c r="H285">
        <v>40205</v>
      </c>
      <c r="I285" t="s">
        <v>4638</v>
      </c>
      <c r="J285">
        <f>DATEDIF(Customer_Data[[#This Row],[dob]],Loan_Records_Data[[#This Row],[transaction_date]],"Y")</f>
        <v>61</v>
      </c>
      <c r="K285" t="str">
        <f>_xlfn.XLOOKUP(Home_Loan_Data[[#This Row],[loan_id]],Loan_Records_Data[loan_id],Loan_Records_Data[GENDER])</f>
        <v>Female</v>
      </c>
      <c r="L285" s="18">
        <f>Home_Loan_Data[[#This Row],[property_value]]*70%</f>
        <v>1817052.2999999998</v>
      </c>
    </row>
    <row r="286" spans="1:12" x14ac:dyDescent="0.3">
      <c r="A286" t="s">
        <v>5080</v>
      </c>
      <c r="B286" t="s">
        <v>4655</v>
      </c>
      <c r="C286" t="s">
        <v>715</v>
      </c>
      <c r="D286" t="s">
        <v>4970</v>
      </c>
      <c r="E286">
        <v>1952927</v>
      </c>
      <c r="F286">
        <v>70</v>
      </c>
      <c r="G286">
        <v>11</v>
      </c>
      <c r="H286">
        <v>10305</v>
      </c>
      <c r="I286" t="s">
        <v>4638</v>
      </c>
      <c r="J286">
        <f>DATEDIF(Customer_Data[[#This Row],[dob]],Loan_Records_Data[[#This Row],[transaction_date]],"Y")</f>
        <v>46</v>
      </c>
      <c r="K286" t="str">
        <f>_xlfn.XLOOKUP(Home_Loan_Data[[#This Row],[loan_id]],Loan_Records_Data[loan_id],Loan_Records_Data[GENDER])</f>
        <v>Male</v>
      </c>
      <c r="L286" s="18">
        <f>Home_Loan_Data[[#This Row],[property_value]]*70%</f>
        <v>1367048.9</v>
      </c>
    </row>
    <row r="287" spans="1:12" x14ac:dyDescent="0.3">
      <c r="A287" t="s">
        <v>5081</v>
      </c>
      <c r="B287" t="s">
        <v>4640</v>
      </c>
      <c r="C287" t="s">
        <v>715</v>
      </c>
      <c r="D287" t="s">
        <v>4653</v>
      </c>
      <c r="E287">
        <v>2768801</v>
      </c>
      <c r="F287">
        <v>75</v>
      </c>
      <c r="G287">
        <v>8</v>
      </c>
      <c r="H287">
        <v>62711</v>
      </c>
      <c r="I287" t="s">
        <v>4646</v>
      </c>
      <c r="J287">
        <f>DATEDIF(Customer_Data[[#This Row],[dob]],Loan_Records_Data[[#This Row],[transaction_date]],"Y")</f>
        <v>33</v>
      </c>
      <c r="K287" t="str">
        <f>_xlfn.XLOOKUP(Home_Loan_Data[[#This Row],[loan_id]],Loan_Records_Data[loan_id],Loan_Records_Data[GENDER])</f>
        <v>Female</v>
      </c>
      <c r="L287" s="18">
        <f>Home_Loan_Data[[#This Row],[property_value]]*70%</f>
        <v>1938160.7</v>
      </c>
    </row>
    <row r="288" spans="1:12" x14ac:dyDescent="0.3">
      <c r="A288" t="s">
        <v>5082</v>
      </c>
      <c r="B288" t="s">
        <v>4648</v>
      </c>
      <c r="C288" t="s">
        <v>715</v>
      </c>
      <c r="D288" t="s">
        <v>4685</v>
      </c>
      <c r="E288">
        <v>3310154</v>
      </c>
      <c r="F288">
        <v>65</v>
      </c>
      <c r="G288">
        <v>15</v>
      </c>
      <c r="H288">
        <v>20226</v>
      </c>
      <c r="I288" t="s">
        <v>4638</v>
      </c>
      <c r="J288">
        <f>DATEDIF(Customer_Data[[#This Row],[dob]],Loan_Records_Data[[#This Row],[transaction_date]],"Y")</f>
        <v>37</v>
      </c>
      <c r="K288" t="str">
        <f>_xlfn.XLOOKUP(Home_Loan_Data[[#This Row],[loan_id]],Loan_Records_Data[loan_id],Loan_Records_Data[GENDER])</f>
        <v>Female</v>
      </c>
      <c r="L288" s="18">
        <f>Home_Loan_Data[[#This Row],[property_value]]*70%</f>
        <v>2317107.7999999998</v>
      </c>
    </row>
    <row r="289" spans="1:12" x14ac:dyDescent="0.3">
      <c r="A289" t="s">
        <v>5083</v>
      </c>
      <c r="B289" t="s">
        <v>4640</v>
      </c>
      <c r="C289" t="s">
        <v>715</v>
      </c>
      <c r="D289" t="s">
        <v>4907</v>
      </c>
      <c r="E289">
        <v>3187419</v>
      </c>
      <c r="F289">
        <v>70</v>
      </c>
      <c r="G289">
        <v>11</v>
      </c>
      <c r="H289">
        <v>91499</v>
      </c>
      <c r="I289" t="s">
        <v>4638</v>
      </c>
      <c r="J289">
        <f>DATEDIF(Customer_Data[[#This Row],[dob]],Loan_Records_Data[[#This Row],[transaction_date]],"Y")</f>
        <v>41</v>
      </c>
      <c r="K289" t="str">
        <f>_xlfn.XLOOKUP(Home_Loan_Data[[#This Row],[loan_id]],Loan_Records_Data[loan_id],Loan_Records_Data[GENDER])</f>
        <v>Female</v>
      </c>
      <c r="L289" s="18">
        <f>Home_Loan_Data[[#This Row],[property_value]]*70%</f>
        <v>2231193.2999999998</v>
      </c>
    </row>
    <row r="290" spans="1:12" x14ac:dyDescent="0.3">
      <c r="A290" t="s">
        <v>5084</v>
      </c>
      <c r="B290" t="s">
        <v>4655</v>
      </c>
      <c r="C290" t="s">
        <v>715</v>
      </c>
      <c r="D290" t="s">
        <v>5040</v>
      </c>
      <c r="E290">
        <v>645782</v>
      </c>
      <c r="F290">
        <v>65</v>
      </c>
      <c r="G290">
        <v>15</v>
      </c>
      <c r="H290">
        <v>46254</v>
      </c>
      <c r="I290" t="s">
        <v>4638</v>
      </c>
      <c r="J290">
        <f>DATEDIF(Customer_Data[[#This Row],[dob]],Loan_Records_Data[[#This Row],[transaction_date]],"Y")</f>
        <v>72</v>
      </c>
      <c r="K290" t="str">
        <f>_xlfn.XLOOKUP(Home_Loan_Data[[#This Row],[loan_id]],Loan_Records_Data[loan_id],Loan_Records_Data[GENDER])</f>
        <v>Female</v>
      </c>
      <c r="L290" s="18">
        <f>Home_Loan_Data[[#This Row],[property_value]]*70%</f>
        <v>452047.39999999997</v>
      </c>
    </row>
    <row r="291" spans="1:12" x14ac:dyDescent="0.3">
      <c r="A291" t="s">
        <v>5085</v>
      </c>
      <c r="B291" t="s">
        <v>4648</v>
      </c>
      <c r="C291" t="s">
        <v>715</v>
      </c>
      <c r="D291" t="s">
        <v>4668</v>
      </c>
      <c r="E291">
        <v>2037255</v>
      </c>
      <c r="F291">
        <v>80</v>
      </c>
      <c r="G291">
        <v>24</v>
      </c>
      <c r="H291">
        <v>31914</v>
      </c>
      <c r="I291" t="s">
        <v>4638</v>
      </c>
      <c r="J291">
        <f>DATEDIF(Customer_Data[[#This Row],[dob]],Loan_Records_Data[[#This Row],[transaction_date]],"Y")</f>
        <v>53</v>
      </c>
      <c r="K291" t="str">
        <f>_xlfn.XLOOKUP(Home_Loan_Data[[#This Row],[loan_id]],Loan_Records_Data[loan_id],Loan_Records_Data[GENDER])</f>
        <v>Female</v>
      </c>
      <c r="L291" s="18">
        <f>Home_Loan_Data[[#This Row],[property_value]]*70%</f>
        <v>1426078.5</v>
      </c>
    </row>
    <row r="292" spans="1:12" x14ac:dyDescent="0.3">
      <c r="A292" t="s">
        <v>5086</v>
      </c>
      <c r="B292" t="s">
        <v>4655</v>
      </c>
      <c r="C292" t="s">
        <v>715</v>
      </c>
      <c r="D292" t="s">
        <v>4643</v>
      </c>
      <c r="E292">
        <v>3250035</v>
      </c>
      <c r="F292">
        <v>75</v>
      </c>
      <c r="G292">
        <v>20</v>
      </c>
      <c r="H292">
        <v>75387</v>
      </c>
      <c r="I292" t="s">
        <v>4638</v>
      </c>
      <c r="J292">
        <f>DATEDIF(Customer_Data[[#This Row],[dob]],Loan_Records_Data[[#This Row],[transaction_date]],"Y")</f>
        <v>52</v>
      </c>
      <c r="K292" t="str">
        <f>_xlfn.XLOOKUP(Home_Loan_Data[[#This Row],[loan_id]],Loan_Records_Data[loan_id],Loan_Records_Data[GENDER])</f>
        <v>Female</v>
      </c>
      <c r="L292" s="18">
        <f>Home_Loan_Data[[#This Row],[property_value]]*70%</f>
        <v>2275024.5</v>
      </c>
    </row>
    <row r="293" spans="1:12" x14ac:dyDescent="0.3">
      <c r="A293" t="s">
        <v>5087</v>
      </c>
      <c r="B293" t="s">
        <v>4648</v>
      </c>
      <c r="C293" t="s">
        <v>715</v>
      </c>
      <c r="D293" t="s">
        <v>5088</v>
      </c>
      <c r="E293">
        <v>2845470</v>
      </c>
      <c r="F293">
        <v>90</v>
      </c>
      <c r="G293">
        <v>24</v>
      </c>
      <c r="H293">
        <v>49518</v>
      </c>
      <c r="I293" t="s">
        <v>4646</v>
      </c>
      <c r="J293">
        <f>DATEDIF(Customer_Data[[#This Row],[dob]],Loan_Records_Data[[#This Row],[transaction_date]],"Y")</f>
        <v>57</v>
      </c>
      <c r="K293" t="str">
        <f>_xlfn.XLOOKUP(Home_Loan_Data[[#This Row],[loan_id]],Loan_Records_Data[loan_id],Loan_Records_Data[GENDER])</f>
        <v>Male</v>
      </c>
      <c r="L293" s="18">
        <f>Home_Loan_Data[[#This Row],[property_value]]*70%</f>
        <v>1991828.9999999998</v>
      </c>
    </row>
    <row r="294" spans="1:12" x14ac:dyDescent="0.3">
      <c r="A294" t="s">
        <v>5089</v>
      </c>
      <c r="B294" t="s">
        <v>4640</v>
      </c>
      <c r="C294" t="s">
        <v>715</v>
      </c>
      <c r="D294" t="s">
        <v>5090</v>
      </c>
      <c r="E294">
        <v>780155</v>
      </c>
      <c r="F294">
        <v>65</v>
      </c>
      <c r="G294">
        <v>20</v>
      </c>
      <c r="H294">
        <v>92415</v>
      </c>
      <c r="I294" t="s">
        <v>4638</v>
      </c>
      <c r="J294">
        <f>DATEDIF(Customer_Data[[#This Row],[dob]],Loan_Records_Data[[#This Row],[transaction_date]],"Y")</f>
        <v>62</v>
      </c>
      <c r="K294" t="str">
        <f>_xlfn.XLOOKUP(Home_Loan_Data[[#This Row],[loan_id]],Loan_Records_Data[loan_id],Loan_Records_Data[GENDER])</f>
        <v>Male</v>
      </c>
      <c r="L294" s="18">
        <f>Home_Loan_Data[[#This Row],[property_value]]*70%</f>
        <v>546108.5</v>
      </c>
    </row>
    <row r="295" spans="1:12" x14ac:dyDescent="0.3">
      <c r="A295" t="s">
        <v>5091</v>
      </c>
      <c r="B295" t="s">
        <v>4640</v>
      </c>
      <c r="C295" t="s">
        <v>715</v>
      </c>
      <c r="D295" t="s">
        <v>5092</v>
      </c>
      <c r="E295">
        <v>2655391</v>
      </c>
      <c r="F295">
        <v>80</v>
      </c>
      <c r="G295">
        <v>11</v>
      </c>
      <c r="H295">
        <v>78265</v>
      </c>
      <c r="I295" t="s">
        <v>4638</v>
      </c>
      <c r="J295">
        <f>DATEDIF(Customer_Data[[#This Row],[dob]],Loan_Records_Data[[#This Row],[transaction_date]],"Y")</f>
        <v>71</v>
      </c>
      <c r="K295" t="str">
        <f>_xlfn.XLOOKUP(Home_Loan_Data[[#This Row],[loan_id]],Loan_Records_Data[loan_id],Loan_Records_Data[GENDER])</f>
        <v>Male</v>
      </c>
      <c r="L295" s="18">
        <f>Home_Loan_Data[[#This Row],[property_value]]*70%</f>
        <v>1858773.7</v>
      </c>
    </row>
    <row r="296" spans="1:12" x14ac:dyDescent="0.3">
      <c r="A296" t="s">
        <v>5093</v>
      </c>
      <c r="B296" t="s">
        <v>4636</v>
      </c>
      <c r="C296" t="s">
        <v>715</v>
      </c>
      <c r="D296" t="s">
        <v>5094</v>
      </c>
      <c r="E296">
        <v>2268514</v>
      </c>
      <c r="F296">
        <v>70</v>
      </c>
      <c r="G296">
        <v>22</v>
      </c>
      <c r="H296">
        <v>83732</v>
      </c>
      <c r="I296" t="s">
        <v>4638</v>
      </c>
      <c r="J296">
        <f>DATEDIF(Customer_Data[[#This Row],[dob]],Loan_Records_Data[[#This Row],[transaction_date]],"Y")</f>
        <v>64</v>
      </c>
      <c r="K296" t="str">
        <f>_xlfn.XLOOKUP(Home_Loan_Data[[#This Row],[loan_id]],Loan_Records_Data[loan_id],Loan_Records_Data[GENDER])</f>
        <v>Female</v>
      </c>
      <c r="L296" s="18">
        <f>Home_Loan_Data[[#This Row],[property_value]]*70%</f>
        <v>1587959.7999999998</v>
      </c>
    </row>
    <row r="297" spans="1:12" x14ac:dyDescent="0.3">
      <c r="A297" t="s">
        <v>5095</v>
      </c>
      <c r="B297" t="s">
        <v>4636</v>
      </c>
      <c r="C297" t="s">
        <v>715</v>
      </c>
      <c r="D297" t="s">
        <v>4727</v>
      </c>
      <c r="E297">
        <v>1610283</v>
      </c>
      <c r="F297">
        <v>65</v>
      </c>
      <c r="G297">
        <v>6</v>
      </c>
      <c r="H297">
        <v>85215</v>
      </c>
      <c r="I297" t="s">
        <v>4638</v>
      </c>
      <c r="J297">
        <f>DATEDIF(Customer_Data[[#This Row],[dob]],Loan_Records_Data[[#This Row],[transaction_date]],"Y")</f>
        <v>43</v>
      </c>
      <c r="K297" t="str">
        <f>_xlfn.XLOOKUP(Home_Loan_Data[[#This Row],[loan_id]],Loan_Records_Data[loan_id],Loan_Records_Data[GENDER])</f>
        <v>Female</v>
      </c>
      <c r="L297" s="18">
        <f>Home_Loan_Data[[#This Row],[property_value]]*70%</f>
        <v>1127198.0999999999</v>
      </c>
    </row>
    <row r="298" spans="1:12" x14ac:dyDescent="0.3">
      <c r="A298" t="s">
        <v>5096</v>
      </c>
      <c r="B298" t="s">
        <v>4636</v>
      </c>
      <c r="C298" t="s">
        <v>715</v>
      </c>
      <c r="D298" t="s">
        <v>4720</v>
      </c>
      <c r="E298">
        <v>2386483</v>
      </c>
      <c r="F298">
        <v>80</v>
      </c>
      <c r="G298">
        <v>5</v>
      </c>
      <c r="H298">
        <v>55448</v>
      </c>
      <c r="I298" t="s">
        <v>4638</v>
      </c>
      <c r="J298">
        <f>DATEDIF(Customer_Data[[#This Row],[dob]],Loan_Records_Data[[#This Row],[transaction_date]],"Y")</f>
        <v>37</v>
      </c>
      <c r="K298" t="str">
        <f>_xlfn.XLOOKUP(Home_Loan_Data[[#This Row],[loan_id]],Loan_Records_Data[loan_id],Loan_Records_Data[GENDER])</f>
        <v>Female</v>
      </c>
      <c r="L298" s="18">
        <f>Home_Loan_Data[[#This Row],[property_value]]*70%</f>
        <v>1670538.0999999999</v>
      </c>
    </row>
    <row r="299" spans="1:12" x14ac:dyDescent="0.3">
      <c r="A299" t="s">
        <v>5097</v>
      </c>
      <c r="B299" t="s">
        <v>4640</v>
      </c>
      <c r="C299" t="s">
        <v>715</v>
      </c>
      <c r="D299" t="s">
        <v>4902</v>
      </c>
      <c r="E299">
        <v>3284902</v>
      </c>
      <c r="F299">
        <v>85</v>
      </c>
      <c r="G299">
        <v>5</v>
      </c>
      <c r="H299">
        <v>60609</v>
      </c>
      <c r="I299" t="s">
        <v>4638</v>
      </c>
      <c r="J299">
        <f>DATEDIF(Customer_Data[[#This Row],[dob]],Loan_Records_Data[[#This Row],[transaction_date]],"Y")</f>
        <v>42</v>
      </c>
      <c r="K299" t="str">
        <f>_xlfn.XLOOKUP(Home_Loan_Data[[#This Row],[loan_id]],Loan_Records_Data[loan_id],Loan_Records_Data[GENDER])</f>
        <v>Male</v>
      </c>
      <c r="L299" s="18">
        <f>Home_Loan_Data[[#This Row],[property_value]]*70%</f>
        <v>2299431.4</v>
      </c>
    </row>
    <row r="300" spans="1:12" x14ac:dyDescent="0.3">
      <c r="A300" t="s">
        <v>5098</v>
      </c>
      <c r="B300" t="s">
        <v>4636</v>
      </c>
      <c r="C300" t="s">
        <v>715</v>
      </c>
      <c r="D300" t="s">
        <v>5099</v>
      </c>
      <c r="E300">
        <v>2048395</v>
      </c>
      <c r="F300">
        <v>65</v>
      </c>
      <c r="G300">
        <v>8</v>
      </c>
      <c r="H300">
        <v>55188</v>
      </c>
      <c r="I300" t="s">
        <v>4638</v>
      </c>
      <c r="J300">
        <f>DATEDIF(Customer_Data[[#This Row],[dob]],Loan_Records_Data[[#This Row],[transaction_date]],"Y")</f>
        <v>60</v>
      </c>
      <c r="K300" t="str">
        <f>_xlfn.XLOOKUP(Home_Loan_Data[[#This Row],[loan_id]],Loan_Records_Data[loan_id],Loan_Records_Data[GENDER])</f>
        <v>Male</v>
      </c>
      <c r="L300" s="18">
        <f>Home_Loan_Data[[#This Row],[property_value]]*70%</f>
        <v>1433876.5</v>
      </c>
    </row>
    <row r="301" spans="1:12" x14ac:dyDescent="0.3">
      <c r="A301" t="s">
        <v>5100</v>
      </c>
      <c r="B301" t="s">
        <v>4648</v>
      </c>
      <c r="C301" t="s">
        <v>715</v>
      </c>
      <c r="D301" t="s">
        <v>5101</v>
      </c>
      <c r="E301">
        <v>1596423</v>
      </c>
      <c r="F301">
        <v>90</v>
      </c>
      <c r="G301">
        <v>25</v>
      </c>
      <c r="H301">
        <v>75044</v>
      </c>
      <c r="I301" t="s">
        <v>4638</v>
      </c>
      <c r="J301">
        <f>DATEDIF(Customer_Data[[#This Row],[dob]],Loan_Records_Data[[#This Row],[transaction_date]],"Y")</f>
        <v>37</v>
      </c>
      <c r="K301" t="str">
        <f>_xlfn.XLOOKUP(Home_Loan_Data[[#This Row],[loan_id]],Loan_Records_Data[loan_id],Loan_Records_Data[GENDER])</f>
        <v>Female</v>
      </c>
      <c r="L301" s="18">
        <f>Home_Loan_Data[[#This Row],[property_value]]*70%</f>
        <v>1117496.0999999999</v>
      </c>
    </row>
    <row r="302" spans="1:12" x14ac:dyDescent="0.3">
      <c r="A302" t="s">
        <v>5102</v>
      </c>
      <c r="B302" t="s">
        <v>4648</v>
      </c>
      <c r="C302" t="s">
        <v>715</v>
      </c>
      <c r="D302" t="s">
        <v>4653</v>
      </c>
      <c r="E302">
        <v>3032457</v>
      </c>
      <c r="F302">
        <v>90</v>
      </c>
      <c r="G302">
        <v>14</v>
      </c>
      <c r="H302">
        <v>62723</v>
      </c>
      <c r="I302" t="s">
        <v>4638</v>
      </c>
      <c r="J302">
        <f>DATEDIF(Customer_Data[[#This Row],[dob]],Loan_Records_Data[[#This Row],[transaction_date]],"Y")</f>
        <v>41</v>
      </c>
      <c r="K302" t="str">
        <f>_xlfn.XLOOKUP(Home_Loan_Data[[#This Row],[loan_id]],Loan_Records_Data[loan_id],Loan_Records_Data[GENDER])</f>
        <v>Male</v>
      </c>
      <c r="L302" s="18">
        <f>Home_Loan_Data[[#This Row],[property_value]]*70%</f>
        <v>2122719.9</v>
      </c>
    </row>
    <row r="303" spans="1:12" x14ac:dyDescent="0.3">
      <c r="A303" t="s">
        <v>5103</v>
      </c>
      <c r="B303" t="s">
        <v>4648</v>
      </c>
      <c r="C303" t="s">
        <v>715</v>
      </c>
      <c r="D303" t="s">
        <v>5063</v>
      </c>
      <c r="E303">
        <v>2950787</v>
      </c>
      <c r="F303">
        <v>70</v>
      </c>
      <c r="G303">
        <v>20</v>
      </c>
      <c r="H303">
        <v>7195</v>
      </c>
      <c r="I303" t="s">
        <v>4638</v>
      </c>
      <c r="J303">
        <f>DATEDIF(Customer_Data[[#This Row],[dob]],Loan_Records_Data[[#This Row],[transaction_date]],"Y")</f>
        <v>48</v>
      </c>
      <c r="K303" t="str">
        <f>_xlfn.XLOOKUP(Home_Loan_Data[[#This Row],[loan_id]],Loan_Records_Data[loan_id],Loan_Records_Data[GENDER])</f>
        <v>Female</v>
      </c>
      <c r="L303" s="18">
        <f>Home_Loan_Data[[#This Row],[property_value]]*70%</f>
        <v>2065550.9</v>
      </c>
    </row>
    <row r="304" spans="1:12" x14ac:dyDescent="0.3">
      <c r="A304" t="s">
        <v>5104</v>
      </c>
      <c r="B304" t="s">
        <v>4655</v>
      </c>
      <c r="C304" t="s">
        <v>715</v>
      </c>
      <c r="D304" t="s">
        <v>4902</v>
      </c>
      <c r="E304">
        <v>1638295</v>
      </c>
      <c r="F304">
        <v>85</v>
      </c>
      <c r="G304">
        <v>21</v>
      </c>
      <c r="H304">
        <v>60614</v>
      </c>
      <c r="I304" t="s">
        <v>4638</v>
      </c>
      <c r="J304">
        <f>DATEDIF(Customer_Data[[#This Row],[dob]],Loan_Records_Data[[#This Row],[transaction_date]],"Y")</f>
        <v>66</v>
      </c>
      <c r="K304" t="str">
        <f>_xlfn.XLOOKUP(Home_Loan_Data[[#This Row],[loan_id]],Loan_Records_Data[loan_id],Loan_Records_Data[GENDER])</f>
        <v>Female</v>
      </c>
      <c r="L304" s="18">
        <f>Home_Loan_Data[[#This Row],[property_value]]*70%</f>
        <v>1146806.5</v>
      </c>
    </row>
    <row r="305" spans="1:12" x14ac:dyDescent="0.3">
      <c r="A305" t="s">
        <v>5105</v>
      </c>
      <c r="B305" t="s">
        <v>4648</v>
      </c>
      <c r="C305" t="s">
        <v>715</v>
      </c>
      <c r="D305" t="s">
        <v>4685</v>
      </c>
      <c r="E305">
        <v>696712</v>
      </c>
      <c r="F305">
        <v>65</v>
      </c>
      <c r="G305">
        <v>15</v>
      </c>
      <c r="H305">
        <v>20057</v>
      </c>
      <c r="I305" t="s">
        <v>4638</v>
      </c>
      <c r="J305">
        <f>DATEDIF(Customer_Data[[#This Row],[dob]],Loan_Records_Data[[#This Row],[transaction_date]],"Y")</f>
        <v>36</v>
      </c>
      <c r="K305" t="str">
        <f>_xlfn.XLOOKUP(Home_Loan_Data[[#This Row],[loan_id]],Loan_Records_Data[loan_id],Loan_Records_Data[GENDER])</f>
        <v>Male</v>
      </c>
      <c r="L305" s="18">
        <f>Home_Loan_Data[[#This Row],[property_value]]*70%</f>
        <v>487698.39999999997</v>
      </c>
    </row>
    <row r="306" spans="1:12" x14ac:dyDescent="0.3">
      <c r="A306" t="s">
        <v>5106</v>
      </c>
      <c r="B306" t="s">
        <v>4648</v>
      </c>
      <c r="C306" t="s">
        <v>715</v>
      </c>
      <c r="D306" t="s">
        <v>4735</v>
      </c>
      <c r="E306">
        <v>2884725</v>
      </c>
      <c r="F306">
        <v>65</v>
      </c>
      <c r="G306">
        <v>17</v>
      </c>
      <c r="H306">
        <v>33129</v>
      </c>
      <c r="I306" t="s">
        <v>4638</v>
      </c>
      <c r="J306">
        <f>DATEDIF(Customer_Data[[#This Row],[dob]],Loan_Records_Data[[#This Row],[transaction_date]],"Y")</f>
        <v>51</v>
      </c>
      <c r="K306" t="str">
        <f>_xlfn.XLOOKUP(Home_Loan_Data[[#This Row],[loan_id]],Loan_Records_Data[loan_id],Loan_Records_Data[GENDER])</f>
        <v>Male</v>
      </c>
      <c r="L306" s="18">
        <f>Home_Loan_Data[[#This Row],[property_value]]*70%</f>
        <v>2019307.4999999998</v>
      </c>
    </row>
    <row r="307" spans="1:12" x14ac:dyDescent="0.3">
      <c r="A307" t="s">
        <v>5107</v>
      </c>
      <c r="B307" t="s">
        <v>4648</v>
      </c>
      <c r="C307" t="s">
        <v>715</v>
      </c>
      <c r="D307" t="s">
        <v>4928</v>
      </c>
      <c r="E307">
        <v>795902</v>
      </c>
      <c r="F307">
        <v>90</v>
      </c>
      <c r="G307">
        <v>18</v>
      </c>
      <c r="H307">
        <v>22096</v>
      </c>
      <c r="I307" t="s">
        <v>4638</v>
      </c>
      <c r="J307">
        <f>DATEDIF(Customer_Data[[#This Row],[dob]],Loan_Records_Data[[#This Row],[transaction_date]],"Y")</f>
        <v>54</v>
      </c>
      <c r="K307" t="str">
        <f>_xlfn.XLOOKUP(Home_Loan_Data[[#This Row],[loan_id]],Loan_Records_Data[loan_id],Loan_Records_Data[GENDER])</f>
        <v>Male</v>
      </c>
      <c r="L307" s="18">
        <f>Home_Loan_Data[[#This Row],[property_value]]*70%</f>
        <v>557131.39999999991</v>
      </c>
    </row>
    <row r="308" spans="1:12" x14ac:dyDescent="0.3">
      <c r="A308" t="s">
        <v>5108</v>
      </c>
      <c r="B308" t="s">
        <v>4655</v>
      </c>
      <c r="C308" t="s">
        <v>715</v>
      </c>
      <c r="D308" t="s">
        <v>4774</v>
      </c>
      <c r="E308">
        <v>1133325</v>
      </c>
      <c r="F308">
        <v>75</v>
      </c>
      <c r="G308">
        <v>21</v>
      </c>
      <c r="H308">
        <v>88546</v>
      </c>
      <c r="I308" t="s">
        <v>4638</v>
      </c>
      <c r="J308">
        <f>DATEDIF(Customer_Data[[#This Row],[dob]],Loan_Records_Data[[#This Row],[transaction_date]],"Y")</f>
        <v>54</v>
      </c>
      <c r="K308" t="str">
        <f>_xlfn.XLOOKUP(Home_Loan_Data[[#This Row],[loan_id]],Loan_Records_Data[loan_id],Loan_Records_Data[GENDER])</f>
        <v>Male</v>
      </c>
      <c r="L308" s="18">
        <f>Home_Loan_Data[[#This Row],[property_value]]*70%</f>
        <v>793327.5</v>
      </c>
    </row>
    <row r="309" spans="1:12" x14ac:dyDescent="0.3">
      <c r="A309" t="s">
        <v>5109</v>
      </c>
      <c r="B309" t="s">
        <v>4648</v>
      </c>
      <c r="C309" t="s">
        <v>715</v>
      </c>
      <c r="D309" t="s">
        <v>4963</v>
      </c>
      <c r="E309">
        <v>1467072</v>
      </c>
      <c r="F309">
        <v>80</v>
      </c>
      <c r="G309">
        <v>16</v>
      </c>
      <c r="H309">
        <v>44315</v>
      </c>
      <c r="I309" t="s">
        <v>4638</v>
      </c>
      <c r="J309">
        <f>DATEDIF(Customer_Data[[#This Row],[dob]],Loan_Records_Data[[#This Row],[transaction_date]],"Y")</f>
        <v>68</v>
      </c>
      <c r="K309" t="str">
        <f>_xlfn.XLOOKUP(Home_Loan_Data[[#This Row],[loan_id]],Loan_Records_Data[loan_id],Loan_Records_Data[GENDER])</f>
        <v>Male</v>
      </c>
      <c r="L309" s="18">
        <f>Home_Loan_Data[[#This Row],[property_value]]*70%</f>
        <v>1026950.3999999999</v>
      </c>
    </row>
    <row r="310" spans="1:12" x14ac:dyDescent="0.3">
      <c r="A310" t="s">
        <v>5110</v>
      </c>
      <c r="B310" t="s">
        <v>4648</v>
      </c>
      <c r="C310" t="s">
        <v>715</v>
      </c>
      <c r="D310" t="s">
        <v>5060</v>
      </c>
      <c r="E310">
        <v>1485717</v>
      </c>
      <c r="F310">
        <v>80</v>
      </c>
      <c r="G310">
        <v>12</v>
      </c>
      <c r="H310">
        <v>85743</v>
      </c>
      <c r="I310" t="s">
        <v>4638</v>
      </c>
      <c r="J310">
        <f>DATEDIF(Customer_Data[[#This Row],[dob]],Loan_Records_Data[[#This Row],[transaction_date]],"Y")</f>
        <v>61</v>
      </c>
      <c r="K310" t="str">
        <f>_xlfn.XLOOKUP(Home_Loan_Data[[#This Row],[loan_id]],Loan_Records_Data[loan_id],Loan_Records_Data[GENDER])</f>
        <v>Male</v>
      </c>
      <c r="L310" s="18">
        <f>Home_Loan_Data[[#This Row],[property_value]]*70%</f>
        <v>1040001.8999999999</v>
      </c>
    </row>
    <row r="311" spans="1:12" x14ac:dyDescent="0.3">
      <c r="A311" t="s">
        <v>5111</v>
      </c>
      <c r="B311" t="s">
        <v>4640</v>
      </c>
      <c r="C311" t="s">
        <v>715</v>
      </c>
      <c r="D311" t="s">
        <v>4756</v>
      </c>
      <c r="E311">
        <v>2335645</v>
      </c>
      <c r="F311">
        <v>70</v>
      </c>
      <c r="G311">
        <v>6</v>
      </c>
      <c r="H311">
        <v>43610</v>
      </c>
      <c r="I311" t="s">
        <v>4638</v>
      </c>
      <c r="J311">
        <f>DATEDIF(Customer_Data[[#This Row],[dob]],Loan_Records_Data[[#This Row],[transaction_date]],"Y")</f>
        <v>50</v>
      </c>
      <c r="K311" t="str">
        <f>_xlfn.XLOOKUP(Home_Loan_Data[[#This Row],[loan_id]],Loan_Records_Data[loan_id],Loan_Records_Data[GENDER])</f>
        <v>Male</v>
      </c>
      <c r="L311" s="18">
        <f>Home_Loan_Data[[#This Row],[property_value]]*70%</f>
        <v>1634951.5</v>
      </c>
    </row>
    <row r="312" spans="1:12" x14ac:dyDescent="0.3">
      <c r="A312" t="s">
        <v>5112</v>
      </c>
      <c r="B312" t="s">
        <v>4655</v>
      </c>
      <c r="C312" t="s">
        <v>715</v>
      </c>
      <c r="D312" t="s">
        <v>4802</v>
      </c>
      <c r="E312">
        <v>993841</v>
      </c>
      <c r="F312">
        <v>80</v>
      </c>
      <c r="G312">
        <v>11</v>
      </c>
      <c r="H312">
        <v>92844</v>
      </c>
      <c r="I312" t="s">
        <v>4646</v>
      </c>
      <c r="J312">
        <f>DATEDIF(Customer_Data[[#This Row],[dob]],Loan_Records_Data[[#This Row],[transaction_date]],"Y")</f>
        <v>50</v>
      </c>
      <c r="K312" t="str">
        <f>_xlfn.XLOOKUP(Home_Loan_Data[[#This Row],[loan_id]],Loan_Records_Data[loan_id],Loan_Records_Data[GENDER])</f>
        <v>Female</v>
      </c>
      <c r="L312" s="18">
        <f>Home_Loan_Data[[#This Row],[property_value]]*70%</f>
        <v>695688.7</v>
      </c>
    </row>
    <row r="313" spans="1:12" x14ac:dyDescent="0.3">
      <c r="A313" t="s">
        <v>5113</v>
      </c>
      <c r="B313" t="s">
        <v>4636</v>
      </c>
      <c r="C313" t="s">
        <v>715</v>
      </c>
      <c r="D313" t="s">
        <v>4664</v>
      </c>
      <c r="E313">
        <v>2240892</v>
      </c>
      <c r="F313">
        <v>80</v>
      </c>
      <c r="G313">
        <v>12</v>
      </c>
      <c r="H313">
        <v>85383</v>
      </c>
      <c r="I313" t="s">
        <v>4638</v>
      </c>
      <c r="J313">
        <f>DATEDIF(Customer_Data[[#This Row],[dob]],Loan_Records_Data[[#This Row],[transaction_date]],"Y")</f>
        <v>32</v>
      </c>
      <c r="K313" t="str">
        <f>_xlfn.XLOOKUP(Home_Loan_Data[[#This Row],[loan_id]],Loan_Records_Data[loan_id],Loan_Records_Data[GENDER])</f>
        <v>Female</v>
      </c>
      <c r="L313" s="18">
        <f>Home_Loan_Data[[#This Row],[property_value]]*70%</f>
        <v>1568624.4</v>
      </c>
    </row>
    <row r="314" spans="1:12" x14ac:dyDescent="0.3">
      <c r="A314" t="s">
        <v>5114</v>
      </c>
      <c r="B314" t="s">
        <v>4636</v>
      </c>
      <c r="C314" t="s">
        <v>715</v>
      </c>
      <c r="D314" t="s">
        <v>4670</v>
      </c>
      <c r="E314">
        <v>3171401</v>
      </c>
      <c r="F314">
        <v>65</v>
      </c>
      <c r="G314">
        <v>7</v>
      </c>
      <c r="H314">
        <v>79710</v>
      </c>
      <c r="I314" t="s">
        <v>4638</v>
      </c>
      <c r="J314">
        <f>DATEDIF(Customer_Data[[#This Row],[dob]],Loan_Records_Data[[#This Row],[transaction_date]],"Y")</f>
        <v>69</v>
      </c>
      <c r="K314" t="str">
        <f>_xlfn.XLOOKUP(Home_Loan_Data[[#This Row],[loan_id]],Loan_Records_Data[loan_id],Loan_Records_Data[GENDER])</f>
        <v>Female</v>
      </c>
      <c r="L314" s="18">
        <f>Home_Loan_Data[[#This Row],[property_value]]*70%</f>
        <v>2219980.6999999997</v>
      </c>
    </row>
    <row r="315" spans="1:12" x14ac:dyDescent="0.3">
      <c r="A315" t="s">
        <v>5115</v>
      </c>
      <c r="B315" t="s">
        <v>4655</v>
      </c>
      <c r="C315" t="s">
        <v>715</v>
      </c>
      <c r="D315" t="s">
        <v>4963</v>
      </c>
      <c r="E315">
        <v>1086986</v>
      </c>
      <c r="F315">
        <v>70</v>
      </c>
      <c r="G315">
        <v>16</v>
      </c>
      <c r="H315">
        <v>44315</v>
      </c>
      <c r="I315" t="s">
        <v>4638</v>
      </c>
      <c r="J315">
        <f>DATEDIF(Customer_Data[[#This Row],[dob]],Loan_Records_Data[[#This Row],[transaction_date]],"Y")</f>
        <v>52</v>
      </c>
      <c r="K315" t="str">
        <f>_xlfn.XLOOKUP(Home_Loan_Data[[#This Row],[loan_id]],Loan_Records_Data[loan_id],Loan_Records_Data[GENDER])</f>
        <v>Male</v>
      </c>
      <c r="L315" s="18">
        <f>Home_Loan_Data[[#This Row],[property_value]]*70%</f>
        <v>760890.2</v>
      </c>
    </row>
    <row r="316" spans="1:12" x14ac:dyDescent="0.3">
      <c r="A316" t="s">
        <v>5116</v>
      </c>
      <c r="B316" t="s">
        <v>4655</v>
      </c>
      <c r="C316" t="s">
        <v>715</v>
      </c>
      <c r="D316" t="s">
        <v>5069</v>
      </c>
      <c r="E316">
        <v>1746267</v>
      </c>
      <c r="F316">
        <v>80</v>
      </c>
      <c r="G316">
        <v>25</v>
      </c>
      <c r="H316">
        <v>61105</v>
      </c>
      <c r="I316" t="s">
        <v>4638</v>
      </c>
      <c r="J316">
        <f>DATEDIF(Customer_Data[[#This Row],[dob]],Loan_Records_Data[[#This Row],[transaction_date]],"Y")</f>
        <v>42</v>
      </c>
      <c r="K316" t="str">
        <f>_xlfn.XLOOKUP(Home_Loan_Data[[#This Row],[loan_id]],Loan_Records_Data[loan_id],Loan_Records_Data[GENDER])</f>
        <v>Male</v>
      </c>
      <c r="L316" s="18">
        <f>Home_Loan_Data[[#This Row],[property_value]]*70%</f>
        <v>1222386.8999999999</v>
      </c>
    </row>
    <row r="317" spans="1:12" x14ac:dyDescent="0.3">
      <c r="A317" t="s">
        <v>5117</v>
      </c>
      <c r="B317" t="s">
        <v>4655</v>
      </c>
      <c r="C317" t="s">
        <v>715</v>
      </c>
      <c r="D317" t="s">
        <v>4895</v>
      </c>
      <c r="E317">
        <v>1255185</v>
      </c>
      <c r="F317">
        <v>90</v>
      </c>
      <c r="G317">
        <v>10</v>
      </c>
      <c r="H317">
        <v>16505</v>
      </c>
      <c r="I317" t="s">
        <v>4638</v>
      </c>
      <c r="J317">
        <f>DATEDIF(Customer_Data[[#This Row],[dob]],Loan_Records_Data[[#This Row],[transaction_date]],"Y")</f>
        <v>66</v>
      </c>
      <c r="K317" t="str">
        <f>_xlfn.XLOOKUP(Home_Loan_Data[[#This Row],[loan_id]],Loan_Records_Data[loan_id],Loan_Records_Data[GENDER])</f>
        <v>Female</v>
      </c>
      <c r="L317" s="18">
        <f>Home_Loan_Data[[#This Row],[property_value]]*70%</f>
        <v>878629.5</v>
      </c>
    </row>
    <row r="318" spans="1:12" x14ac:dyDescent="0.3">
      <c r="A318" t="s">
        <v>5118</v>
      </c>
      <c r="B318" t="s">
        <v>4640</v>
      </c>
      <c r="C318" t="s">
        <v>715</v>
      </c>
      <c r="D318" t="s">
        <v>5060</v>
      </c>
      <c r="E318">
        <v>902201</v>
      </c>
      <c r="F318">
        <v>80</v>
      </c>
      <c r="G318">
        <v>13</v>
      </c>
      <c r="H318">
        <v>85754</v>
      </c>
      <c r="I318" t="s">
        <v>4638</v>
      </c>
      <c r="J318">
        <f>DATEDIF(Customer_Data[[#This Row],[dob]],Loan_Records_Data[[#This Row],[transaction_date]],"Y")</f>
        <v>34</v>
      </c>
      <c r="K318" t="str">
        <f>_xlfn.XLOOKUP(Home_Loan_Data[[#This Row],[loan_id]],Loan_Records_Data[loan_id],Loan_Records_Data[GENDER])</f>
        <v>Female</v>
      </c>
      <c r="L318" s="18">
        <f>Home_Loan_Data[[#This Row],[property_value]]*70%</f>
        <v>631540.69999999995</v>
      </c>
    </row>
    <row r="319" spans="1:12" x14ac:dyDescent="0.3">
      <c r="A319" t="s">
        <v>5119</v>
      </c>
      <c r="B319" t="s">
        <v>4636</v>
      </c>
      <c r="C319" t="s">
        <v>715</v>
      </c>
      <c r="D319" t="s">
        <v>4712</v>
      </c>
      <c r="E319">
        <v>2302836</v>
      </c>
      <c r="F319">
        <v>80</v>
      </c>
      <c r="G319">
        <v>12</v>
      </c>
      <c r="H319">
        <v>77228</v>
      </c>
      <c r="I319" t="s">
        <v>4638</v>
      </c>
      <c r="J319">
        <f>DATEDIF(Customer_Data[[#This Row],[dob]],Loan_Records_Data[[#This Row],[transaction_date]],"Y")</f>
        <v>67</v>
      </c>
      <c r="K319" t="str">
        <f>_xlfn.XLOOKUP(Home_Loan_Data[[#This Row],[loan_id]],Loan_Records_Data[loan_id],Loan_Records_Data[GENDER])</f>
        <v>Female</v>
      </c>
      <c r="L319" s="18">
        <f>Home_Loan_Data[[#This Row],[property_value]]*70%</f>
        <v>1611985.2</v>
      </c>
    </row>
    <row r="320" spans="1:12" x14ac:dyDescent="0.3">
      <c r="A320" t="s">
        <v>5120</v>
      </c>
      <c r="B320" t="s">
        <v>4648</v>
      </c>
      <c r="C320" t="s">
        <v>715</v>
      </c>
      <c r="D320" t="s">
        <v>4774</v>
      </c>
      <c r="E320">
        <v>594784</v>
      </c>
      <c r="F320">
        <v>65</v>
      </c>
      <c r="G320">
        <v>7</v>
      </c>
      <c r="H320">
        <v>79940</v>
      </c>
      <c r="I320" t="s">
        <v>4638</v>
      </c>
      <c r="J320">
        <f>DATEDIF(Customer_Data[[#This Row],[dob]],Loan_Records_Data[[#This Row],[transaction_date]],"Y")</f>
        <v>60</v>
      </c>
      <c r="K320" t="str">
        <f>_xlfn.XLOOKUP(Home_Loan_Data[[#This Row],[loan_id]],Loan_Records_Data[loan_id],Loan_Records_Data[GENDER])</f>
        <v>Male</v>
      </c>
      <c r="L320" s="18">
        <f>Home_Loan_Data[[#This Row],[property_value]]*70%</f>
        <v>416348.8</v>
      </c>
    </row>
    <row r="321" spans="1:12" x14ac:dyDescent="0.3">
      <c r="A321" t="s">
        <v>5121</v>
      </c>
      <c r="B321" t="s">
        <v>4640</v>
      </c>
      <c r="C321" t="s">
        <v>715</v>
      </c>
      <c r="D321" t="s">
        <v>4723</v>
      </c>
      <c r="E321">
        <v>1106153</v>
      </c>
      <c r="F321">
        <v>80</v>
      </c>
      <c r="G321">
        <v>11</v>
      </c>
      <c r="H321">
        <v>73173</v>
      </c>
      <c r="I321" t="s">
        <v>4638</v>
      </c>
      <c r="J321">
        <f>DATEDIF(Customer_Data[[#This Row],[dob]],Loan_Records_Data[[#This Row],[transaction_date]],"Y")</f>
        <v>34</v>
      </c>
      <c r="K321" t="str">
        <f>_xlfn.XLOOKUP(Home_Loan_Data[[#This Row],[loan_id]],Loan_Records_Data[loan_id],Loan_Records_Data[GENDER])</f>
        <v>Male</v>
      </c>
      <c r="L321" s="18">
        <f>Home_Loan_Data[[#This Row],[property_value]]*70%</f>
        <v>774307.1</v>
      </c>
    </row>
    <row r="322" spans="1:12" x14ac:dyDescent="0.3">
      <c r="A322" t="s">
        <v>5122</v>
      </c>
      <c r="B322" t="s">
        <v>4640</v>
      </c>
      <c r="C322" t="s">
        <v>715</v>
      </c>
      <c r="D322" t="s">
        <v>4725</v>
      </c>
      <c r="E322">
        <v>3078225</v>
      </c>
      <c r="F322">
        <v>65</v>
      </c>
      <c r="G322">
        <v>15</v>
      </c>
      <c r="H322">
        <v>95818</v>
      </c>
      <c r="I322" t="s">
        <v>4638</v>
      </c>
      <c r="J322">
        <f>DATEDIF(Customer_Data[[#This Row],[dob]],Loan_Records_Data[[#This Row],[transaction_date]],"Y")</f>
        <v>64</v>
      </c>
      <c r="K322" t="str">
        <f>_xlfn.XLOOKUP(Home_Loan_Data[[#This Row],[loan_id]],Loan_Records_Data[loan_id],Loan_Records_Data[GENDER])</f>
        <v>Male</v>
      </c>
      <c r="L322" s="18">
        <f>Home_Loan_Data[[#This Row],[property_value]]*70%</f>
        <v>2154757.5</v>
      </c>
    </row>
    <row r="323" spans="1:12" x14ac:dyDescent="0.3">
      <c r="A323" t="s">
        <v>5123</v>
      </c>
      <c r="B323" t="s">
        <v>4655</v>
      </c>
      <c r="C323" t="s">
        <v>715</v>
      </c>
      <c r="D323" t="s">
        <v>5124</v>
      </c>
      <c r="E323">
        <v>2884666</v>
      </c>
      <c r="F323">
        <v>75</v>
      </c>
      <c r="G323">
        <v>22</v>
      </c>
      <c r="H323">
        <v>44710</v>
      </c>
      <c r="I323" t="s">
        <v>4638</v>
      </c>
      <c r="J323">
        <f>DATEDIF(Customer_Data[[#This Row],[dob]],Loan_Records_Data[[#This Row],[transaction_date]],"Y")</f>
        <v>47</v>
      </c>
      <c r="K323" t="str">
        <f>_xlfn.XLOOKUP(Home_Loan_Data[[#This Row],[loan_id]],Loan_Records_Data[loan_id],Loan_Records_Data[GENDER])</f>
        <v>Female</v>
      </c>
      <c r="L323" s="18">
        <f>Home_Loan_Data[[#This Row],[property_value]]*70%</f>
        <v>2019266.2</v>
      </c>
    </row>
    <row r="324" spans="1:12" x14ac:dyDescent="0.3">
      <c r="A324" t="s">
        <v>5125</v>
      </c>
      <c r="B324" t="s">
        <v>4648</v>
      </c>
      <c r="C324" t="s">
        <v>715</v>
      </c>
      <c r="D324" t="s">
        <v>4685</v>
      </c>
      <c r="E324">
        <v>2614067</v>
      </c>
      <c r="F324">
        <v>90</v>
      </c>
      <c r="G324">
        <v>19</v>
      </c>
      <c r="H324">
        <v>20088</v>
      </c>
      <c r="I324" t="s">
        <v>4638</v>
      </c>
      <c r="J324">
        <f>DATEDIF(Customer_Data[[#This Row],[dob]],Loan_Records_Data[[#This Row],[transaction_date]],"Y")</f>
        <v>68</v>
      </c>
      <c r="K324" t="str">
        <f>_xlfn.XLOOKUP(Home_Loan_Data[[#This Row],[loan_id]],Loan_Records_Data[loan_id],Loan_Records_Data[GENDER])</f>
        <v>Male</v>
      </c>
      <c r="L324" s="18">
        <f>Home_Loan_Data[[#This Row],[property_value]]*70%</f>
        <v>1829846.9</v>
      </c>
    </row>
    <row r="325" spans="1:12" x14ac:dyDescent="0.3">
      <c r="A325" t="s">
        <v>5126</v>
      </c>
      <c r="B325" t="s">
        <v>4640</v>
      </c>
      <c r="C325" t="s">
        <v>715</v>
      </c>
      <c r="D325" t="s">
        <v>4743</v>
      </c>
      <c r="E325">
        <v>2805814</v>
      </c>
      <c r="F325">
        <v>75</v>
      </c>
      <c r="G325">
        <v>20</v>
      </c>
      <c r="H325">
        <v>33411</v>
      </c>
      <c r="I325" t="s">
        <v>4638</v>
      </c>
      <c r="J325">
        <f>DATEDIF(Customer_Data[[#This Row],[dob]],Loan_Records_Data[[#This Row],[transaction_date]],"Y")</f>
        <v>71</v>
      </c>
      <c r="K325" t="str">
        <f>_xlfn.XLOOKUP(Home_Loan_Data[[#This Row],[loan_id]],Loan_Records_Data[loan_id],Loan_Records_Data[GENDER])</f>
        <v>Female</v>
      </c>
      <c r="L325" s="18">
        <f>Home_Loan_Data[[#This Row],[property_value]]*70%</f>
        <v>1964069.7999999998</v>
      </c>
    </row>
    <row r="326" spans="1:12" x14ac:dyDescent="0.3">
      <c r="A326" t="s">
        <v>5127</v>
      </c>
      <c r="B326" t="s">
        <v>4648</v>
      </c>
      <c r="C326" t="s">
        <v>715</v>
      </c>
      <c r="D326" t="s">
        <v>4834</v>
      </c>
      <c r="E326">
        <v>2588288</v>
      </c>
      <c r="F326">
        <v>90</v>
      </c>
      <c r="G326">
        <v>17</v>
      </c>
      <c r="H326">
        <v>71105</v>
      </c>
      <c r="I326" t="s">
        <v>4638</v>
      </c>
      <c r="J326">
        <f>DATEDIF(Customer_Data[[#This Row],[dob]],Loan_Records_Data[[#This Row],[transaction_date]],"Y")</f>
        <v>57</v>
      </c>
      <c r="K326" t="str">
        <f>_xlfn.XLOOKUP(Home_Loan_Data[[#This Row],[loan_id]],Loan_Records_Data[loan_id],Loan_Records_Data[GENDER])</f>
        <v>Female</v>
      </c>
      <c r="L326" s="18">
        <f>Home_Loan_Data[[#This Row],[property_value]]*70%</f>
        <v>1811801.5999999999</v>
      </c>
    </row>
    <row r="327" spans="1:12" x14ac:dyDescent="0.3">
      <c r="A327" t="s">
        <v>5128</v>
      </c>
      <c r="B327" t="s">
        <v>4655</v>
      </c>
      <c r="C327" t="s">
        <v>715</v>
      </c>
      <c r="D327" t="s">
        <v>5129</v>
      </c>
      <c r="E327">
        <v>2241394</v>
      </c>
      <c r="F327">
        <v>70</v>
      </c>
      <c r="G327">
        <v>5</v>
      </c>
      <c r="H327">
        <v>77806</v>
      </c>
      <c r="I327" t="s">
        <v>4638</v>
      </c>
      <c r="J327">
        <f>DATEDIF(Customer_Data[[#This Row],[dob]],Loan_Records_Data[[#This Row],[transaction_date]],"Y")</f>
        <v>53</v>
      </c>
      <c r="K327" t="str">
        <f>_xlfn.XLOOKUP(Home_Loan_Data[[#This Row],[loan_id]],Loan_Records_Data[loan_id],Loan_Records_Data[GENDER])</f>
        <v>Female</v>
      </c>
      <c r="L327" s="18">
        <f>Home_Loan_Data[[#This Row],[property_value]]*70%</f>
        <v>1568975.7999999998</v>
      </c>
    </row>
    <row r="328" spans="1:12" x14ac:dyDescent="0.3">
      <c r="A328" t="s">
        <v>5130</v>
      </c>
      <c r="B328" t="s">
        <v>4655</v>
      </c>
      <c r="C328" t="s">
        <v>715</v>
      </c>
      <c r="D328" t="s">
        <v>4752</v>
      </c>
      <c r="E328">
        <v>3496747</v>
      </c>
      <c r="F328">
        <v>70</v>
      </c>
      <c r="G328">
        <v>13</v>
      </c>
      <c r="H328">
        <v>19141</v>
      </c>
      <c r="I328" t="s">
        <v>4638</v>
      </c>
      <c r="J328">
        <f>DATEDIF(Customer_Data[[#This Row],[dob]],Loan_Records_Data[[#This Row],[transaction_date]],"Y")</f>
        <v>67</v>
      </c>
      <c r="K328" t="str">
        <f>_xlfn.XLOOKUP(Home_Loan_Data[[#This Row],[loan_id]],Loan_Records_Data[loan_id],Loan_Records_Data[GENDER])</f>
        <v>Male</v>
      </c>
      <c r="L328" s="18">
        <f>Home_Loan_Data[[#This Row],[property_value]]*70%</f>
        <v>2447722.9</v>
      </c>
    </row>
    <row r="329" spans="1:12" x14ac:dyDescent="0.3">
      <c r="A329" t="s">
        <v>5131</v>
      </c>
      <c r="B329" t="s">
        <v>4640</v>
      </c>
      <c r="C329" t="s">
        <v>715</v>
      </c>
      <c r="D329" t="s">
        <v>5132</v>
      </c>
      <c r="E329">
        <v>2865050</v>
      </c>
      <c r="F329">
        <v>75</v>
      </c>
      <c r="G329">
        <v>13</v>
      </c>
      <c r="H329">
        <v>12247</v>
      </c>
      <c r="I329" t="s">
        <v>4638</v>
      </c>
      <c r="J329">
        <f>DATEDIF(Customer_Data[[#This Row],[dob]],Loan_Records_Data[[#This Row],[transaction_date]],"Y")</f>
        <v>60</v>
      </c>
      <c r="K329" t="str">
        <f>_xlfn.XLOOKUP(Home_Loan_Data[[#This Row],[loan_id]],Loan_Records_Data[loan_id],Loan_Records_Data[GENDER])</f>
        <v>Male</v>
      </c>
      <c r="L329" s="18">
        <f>Home_Loan_Data[[#This Row],[property_value]]*70%</f>
        <v>2005534.9999999998</v>
      </c>
    </row>
    <row r="330" spans="1:12" x14ac:dyDescent="0.3">
      <c r="A330" t="s">
        <v>5133</v>
      </c>
      <c r="B330" t="s">
        <v>4655</v>
      </c>
      <c r="C330" t="s">
        <v>715</v>
      </c>
      <c r="D330" t="s">
        <v>4951</v>
      </c>
      <c r="E330">
        <v>1725879</v>
      </c>
      <c r="F330">
        <v>85</v>
      </c>
      <c r="G330">
        <v>25</v>
      </c>
      <c r="H330">
        <v>78405</v>
      </c>
      <c r="I330" t="s">
        <v>4638</v>
      </c>
      <c r="J330">
        <f>DATEDIF(Customer_Data[[#This Row],[dob]],Loan_Records_Data[[#This Row],[transaction_date]],"Y")</f>
        <v>46</v>
      </c>
      <c r="K330" t="str">
        <f>_xlfn.XLOOKUP(Home_Loan_Data[[#This Row],[loan_id]],Loan_Records_Data[loan_id],Loan_Records_Data[GENDER])</f>
        <v>Male</v>
      </c>
      <c r="L330" s="18">
        <f>Home_Loan_Data[[#This Row],[property_value]]*70%</f>
        <v>1208115.2999999998</v>
      </c>
    </row>
    <row r="331" spans="1:12" x14ac:dyDescent="0.3">
      <c r="A331" t="s">
        <v>5134</v>
      </c>
      <c r="B331" t="s">
        <v>4655</v>
      </c>
      <c r="C331" t="s">
        <v>715</v>
      </c>
      <c r="D331" t="s">
        <v>5135</v>
      </c>
      <c r="E331">
        <v>987063</v>
      </c>
      <c r="F331">
        <v>75</v>
      </c>
      <c r="G331">
        <v>20</v>
      </c>
      <c r="H331">
        <v>70505</v>
      </c>
      <c r="I331" t="s">
        <v>4638</v>
      </c>
      <c r="J331">
        <f>DATEDIF(Customer_Data[[#This Row],[dob]],Loan_Records_Data[[#This Row],[transaction_date]],"Y")</f>
        <v>45</v>
      </c>
      <c r="K331" t="str">
        <f>_xlfn.XLOOKUP(Home_Loan_Data[[#This Row],[loan_id]],Loan_Records_Data[loan_id],Loan_Records_Data[GENDER])</f>
        <v>Female</v>
      </c>
      <c r="L331" s="18">
        <f>Home_Loan_Data[[#This Row],[property_value]]*70%</f>
        <v>690944.1</v>
      </c>
    </row>
    <row r="332" spans="1:12" x14ac:dyDescent="0.3">
      <c r="A332" t="s">
        <v>5136</v>
      </c>
      <c r="B332" t="s">
        <v>4648</v>
      </c>
      <c r="C332" t="s">
        <v>715</v>
      </c>
      <c r="D332" t="s">
        <v>4752</v>
      </c>
      <c r="E332">
        <v>2399174</v>
      </c>
      <c r="F332">
        <v>85</v>
      </c>
      <c r="G332">
        <v>10</v>
      </c>
      <c r="H332">
        <v>19125</v>
      </c>
      <c r="I332" t="s">
        <v>4638</v>
      </c>
      <c r="J332">
        <f>DATEDIF(Customer_Data[[#This Row],[dob]],Loan_Records_Data[[#This Row],[transaction_date]],"Y")</f>
        <v>70</v>
      </c>
      <c r="K332" t="str">
        <f>_xlfn.XLOOKUP(Home_Loan_Data[[#This Row],[loan_id]],Loan_Records_Data[loan_id],Loan_Records_Data[GENDER])</f>
        <v>Female</v>
      </c>
      <c r="L332" s="18">
        <f>Home_Loan_Data[[#This Row],[property_value]]*70%</f>
        <v>1679421.7999999998</v>
      </c>
    </row>
    <row r="333" spans="1:12" x14ac:dyDescent="0.3">
      <c r="A333" t="s">
        <v>5137</v>
      </c>
      <c r="B333" t="s">
        <v>4648</v>
      </c>
      <c r="C333" t="s">
        <v>715</v>
      </c>
      <c r="D333" t="s">
        <v>5138</v>
      </c>
      <c r="E333">
        <v>3144484</v>
      </c>
      <c r="F333">
        <v>70</v>
      </c>
      <c r="G333">
        <v>22</v>
      </c>
      <c r="H333">
        <v>91505</v>
      </c>
      <c r="I333" t="s">
        <v>4638</v>
      </c>
      <c r="J333">
        <f>DATEDIF(Customer_Data[[#This Row],[dob]],Loan_Records_Data[[#This Row],[transaction_date]],"Y")</f>
        <v>41</v>
      </c>
      <c r="K333" t="str">
        <f>_xlfn.XLOOKUP(Home_Loan_Data[[#This Row],[loan_id]],Loan_Records_Data[loan_id],Loan_Records_Data[GENDER])</f>
        <v>Male</v>
      </c>
      <c r="L333" s="18">
        <f>Home_Loan_Data[[#This Row],[property_value]]*70%</f>
        <v>2201138.7999999998</v>
      </c>
    </row>
    <row r="334" spans="1:12" x14ac:dyDescent="0.3">
      <c r="A334" t="s">
        <v>5139</v>
      </c>
      <c r="B334" t="s">
        <v>4648</v>
      </c>
      <c r="C334" t="s">
        <v>715</v>
      </c>
      <c r="D334" t="s">
        <v>5140</v>
      </c>
      <c r="E334">
        <v>2139533</v>
      </c>
      <c r="F334">
        <v>65</v>
      </c>
      <c r="G334">
        <v>17</v>
      </c>
      <c r="H334">
        <v>94913</v>
      </c>
      <c r="I334" t="s">
        <v>4638</v>
      </c>
      <c r="J334">
        <f>DATEDIF(Customer_Data[[#This Row],[dob]],Loan_Records_Data[[#This Row],[transaction_date]],"Y")</f>
        <v>54</v>
      </c>
      <c r="K334" t="str">
        <f>_xlfn.XLOOKUP(Home_Loan_Data[[#This Row],[loan_id]],Loan_Records_Data[loan_id],Loan_Records_Data[GENDER])</f>
        <v>Female</v>
      </c>
      <c r="L334" s="18">
        <f>Home_Loan_Data[[#This Row],[property_value]]*70%</f>
        <v>1497673.0999999999</v>
      </c>
    </row>
    <row r="335" spans="1:12" x14ac:dyDescent="0.3">
      <c r="A335" t="s">
        <v>5141</v>
      </c>
      <c r="B335" t="s">
        <v>4640</v>
      </c>
      <c r="C335" t="s">
        <v>715</v>
      </c>
      <c r="D335" t="s">
        <v>5142</v>
      </c>
      <c r="E335">
        <v>1376938</v>
      </c>
      <c r="F335">
        <v>65</v>
      </c>
      <c r="G335">
        <v>9</v>
      </c>
      <c r="H335">
        <v>97075</v>
      </c>
      <c r="I335" t="s">
        <v>4638</v>
      </c>
      <c r="J335">
        <f>DATEDIF(Customer_Data[[#This Row],[dob]],Loan_Records_Data[[#This Row],[transaction_date]],"Y")</f>
        <v>63</v>
      </c>
      <c r="K335" t="str">
        <f>_xlfn.XLOOKUP(Home_Loan_Data[[#This Row],[loan_id]],Loan_Records_Data[loan_id],Loan_Records_Data[GENDER])</f>
        <v>Male</v>
      </c>
      <c r="L335" s="18">
        <f>Home_Loan_Data[[#This Row],[property_value]]*70%</f>
        <v>963856.6</v>
      </c>
    </row>
    <row r="336" spans="1:12" x14ac:dyDescent="0.3">
      <c r="A336" t="s">
        <v>5143</v>
      </c>
      <c r="B336" t="s">
        <v>4636</v>
      </c>
      <c r="C336" t="s">
        <v>715</v>
      </c>
      <c r="D336" t="s">
        <v>4670</v>
      </c>
      <c r="E336">
        <v>2805304</v>
      </c>
      <c r="F336">
        <v>65</v>
      </c>
      <c r="G336">
        <v>20</v>
      </c>
      <c r="H336">
        <v>79710</v>
      </c>
      <c r="I336" t="s">
        <v>4638</v>
      </c>
      <c r="J336">
        <f>DATEDIF(Customer_Data[[#This Row],[dob]],Loan_Records_Data[[#This Row],[transaction_date]],"Y")</f>
        <v>71</v>
      </c>
      <c r="K336" t="str">
        <f>_xlfn.XLOOKUP(Home_Loan_Data[[#This Row],[loan_id]],Loan_Records_Data[loan_id],Loan_Records_Data[GENDER])</f>
        <v>Female</v>
      </c>
      <c r="L336" s="18">
        <f>Home_Loan_Data[[#This Row],[property_value]]*70%</f>
        <v>1963712.7999999998</v>
      </c>
    </row>
    <row r="337" spans="1:12" x14ac:dyDescent="0.3">
      <c r="A337" t="s">
        <v>5144</v>
      </c>
      <c r="B337" t="s">
        <v>4648</v>
      </c>
      <c r="C337" t="s">
        <v>715</v>
      </c>
      <c r="D337" t="s">
        <v>4880</v>
      </c>
      <c r="E337">
        <v>1157253</v>
      </c>
      <c r="F337">
        <v>80</v>
      </c>
      <c r="G337">
        <v>22</v>
      </c>
      <c r="H337">
        <v>95128</v>
      </c>
      <c r="I337" t="s">
        <v>4638</v>
      </c>
      <c r="J337">
        <f>DATEDIF(Customer_Data[[#This Row],[dob]],Loan_Records_Data[[#This Row],[transaction_date]],"Y")</f>
        <v>60</v>
      </c>
      <c r="K337" t="str">
        <f>_xlfn.XLOOKUP(Home_Loan_Data[[#This Row],[loan_id]],Loan_Records_Data[loan_id],Loan_Records_Data[GENDER])</f>
        <v>Male</v>
      </c>
      <c r="L337" s="18">
        <f>Home_Loan_Data[[#This Row],[property_value]]*70%</f>
        <v>810077.1</v>
      </c>
    </row>
    <row r="338" spans="1:12" x14ac:dyDescent="0.3">
      <c r="A338" t="s">
        <v>5145</v>
      </c>
      <c r="B338" t="s">
        <v>4655</v>
      </c>
      <c r="C338" t="s">
        <v>715</v>
      </c>
      <c r="D338" t="s">
        <v>4958</v>
      </c>
      <c r="E338">
        <v>2748813</v>
      </c>
      <c r="F338">
        <v>65</v>
      </c>
      <c r="G338">
        <v>15</v>
      </c>
      <c r="H338">
        <v>37416</v>
      </c>
      <c r="I338" t="s">
        <v>4638</v>
      </c>
      <c r="J338">
        <f>DATEDIF(Customer_Data[[#This Row],[dob]],Loan_Records_Data[[#This Row],[transaction_date]],"Y")</f>
        <v>36</v>
      </c>
      <c r="K338" t="str">
        <f>_xlfn.XLOOKUP(Home_Loan_Data[[#This Row],[loan_id]],Loan_Records_Data[loan_id],Loan_Records_Data[GENDER])</f>
        <v>Female</v>
      </c>
      <c r="L338" s="18">
        <f>Home_Loan_Data[[#This Row],[property_value]]*70%</f>
        <v>1924169.0999999999</v>
      </c>
    </row>
    <row r="339" spans="1:12" x14ac:dyDescent="0.3">
      <c r="A339" t="s">
        <v>5146</v>
      </c>
      <c r="B339" t="s">
        <v>4655</v>
      </c>
      <c r="C339" t="s">
        <v>715</v>
      </c>
      <c r="D339" t="s">
        <v>5147</v>
      </c>
      <c r="E339">
        <v>1012402</v>
      </c>
      <c r="F339">
        <v>75</v>
      </c>
      <c r="G339">
        <v>23</v>
      </c>
      <c r="H339">
        <v>40618</v>
      </c>
      <c r="I339" t="s">
        <v>4638</v>
      </c>
      <c r="J339">
        <f>DATEDIF(Customer_Data[[#This Row],[dob]],Loan_Records_Data[[#This Row],[transaction_date]],"Y")</f>
        <v>59</v>
      </c>
      <c r="K339" t="str">
        <f>_xlfn.XLOOKUP(Home_Loan_Data[[#This Row],[loan_id]],Loan_Records_Data[loan_id],Loan_Records_Data[GENDER])</f>
        <v>Male</v>
      </c>
      <c r="L339" s="18">
        <f>Home_Loan_Data[[#This Row],[property_value]]*70%</f>
        <v>708681.39999999991</v>
      </c>
    </row>
    <row r="340" spans="1:12" x14ac:dyDescent="0.3">
      <c r="A340" t="s">
        <v>5148</v>
      </c>
      <c r="B340" t="s">
        <v>4655</v>
      </c>
      <c r="C340" t="s">
        <v>715</v>
      </c>
      <c r="D340" t="s">
        <v>4651</v>
      </c>
      <c r="E340">
        <v>1324755</v>
      </c>
      <c r="F340">
        <v>85</v>
      </c>
      <c r="G340">
        <v>24</v>
      </c>
      <c r="H340">
        <v>15279</v>
      </c>
      <c r="I340" t="s">
        <v>4638</v>
      </c>
      <c r="J340">
        <f>DATEDIF(Customer_Data[[#This Row],[dob]],Loan_Records_Data[[#This Row],[transaction_date]],"Y")</f>
        <v>70</v>
      </c>
      <c r="K340" t="str">
        <f>_xlfn.XLOOKUP(Home_Loan_Data[[#This Row],[loan_id]],Loan_Records_Data[loan_id],Loan_Records_Data[GENDER])</f>
        <v>Female</v>
      </c>
      <c r="L340" s="18">
        <f>Home_Loan_Data[[#This Row],[property_value]]*70%</f>
        <v>927328.49999999988</v>
      </c>
    </row>
    <row r="341" spans="1:12" x14ac:dyDescent="0.3">
      <c r="A341" t="s">
        <v>5149</v>
      </c>
      <c r="B341" t="s">
        <v>4636</v>
      </c>
      <c r="C341" t="s">
        <v>715</v>
      </c>
      <c r="D341" t="s">
        <v>4698</v>
      </c>
      <c r="E341">
        <v>1264380</v>
      </c>
      <c r="F341">
        <v>75</v>
      </c>
      <c r="G341">
        <v>8</v>
      </c>
      <c r="H341">
        <v>11054</v>
      </c>
      <c r="I341" t="s">
        <v>4638</v>
      </c>
      <c r="J341">
        <f>DATEDIF(Customer_Data[[#This Row],[dob]],Loan_Records_Data[[#This Row],[transaction_date]],"Y")</f>
        <v>55</v>
      </c>
      <c r="K341" t="str">
        <f>_xlfn.XLOOKUP(Home_Loan_Data[[#This Row],[loan_id]],Loan_Records_Data[loan_id],Loan_Records_Data[GENDER])</f>
        <v>Female</v>
      </c>
      <c r="L341" s="18">
        <f>Home_Loan_Data[[#This Row],[property_value]]*70%</f>
        <v>885066</v>
      </c>
    </row>
    <row r="342" spans="1:12" x14ac:dyDescent="0.3">
      <c r="A342" t="s">
        <v>5150</v>
      </c>
      <c r="B342" t="s">
        <v>4648</v>
      </c>
      <c r="C342" t="s">
        <v>715</v>
      </c>
      <c r="D342" t="s">
        <v>4902</v>
      </c>
      <c r="E342">
        <v>2017071</v>
      </c>
      <c r="F342">
        <v>85</v>
      </c>
      <c r="G342">
        <v>15</v>
      </c>
      <c r="H342">
        <v>60663</v>
      </c>
      <c r="I342" t="s">
        <v>4638</v>
      </c>
      <c r="J342">
        <f>DATEDIF(Customer_Data[[#This Row],[dob]],Loan_Records_Data[[#This Row],[transaction_date]],"Y")</f>
        <v>70</v>
      </c>
      <c r="K342" t="str">
        <f>_xlfn.XLOOKUP(Home_Loan_Data[[#This Row],[loan_id]],Loan_Records_Data[loan_id],Loan_Records_Data[GENDER])</f>
        <v>Male</v>
      </c>
      <c r="L342" s="18">
        <f>Home_Loan_Data[[#This Row],[property_value]]*70%</f>
        <v>1411949.7</v>
      </c>
    </row>
    <row r="343" spans="1:12" x14ac:dyDescent="0.3">
      <c r="A343" t="s">
        <v>5151</v>
      </c>
      <c r="B343" t="s">
        <v>4640</v>
      </c>
      <c r="C343" t="s">
        <v>715</v>
      </c>
      <c r="D343" t="s">
        <v>5152</v>
      </c>
      <c r="E343">
        <v>1239213</v>
      </c>
      <c r="F343">
        <v>75</v>
      </c>
      <c r="G343">
        <v>16</v>
      </c>
      <c r="H343">
        <v>8650</v>
      </c>
      <c r="I343" t="s">
        <v>4638</v>
      </c>
      <c r="J343">
        <f>DATEDIF(Customer_Data[[#This Row],[dob]],Loan_Records_Data[[#This Row],[transaction_date]],"Y")</f>
        <v>68</v>
      </c>
      <c r="K343" t="str">
        <f>_xlfn.XLOOKUP(Home_Loan_Data[[#This Row],[loan_id]],Loan_Records_Data[loan_id],Loan_Records_Data[GENDER])</f>
        <v>Female</v>
      </c>
      <c r="L343" s="18">
        <f>Home_Loan_Data[[#This Row],[property_value]]*70%</f>
        <v>867449.1</v>
      </c>
    </row>
    <row r="344" spans="1:12" x14ac:dyDescent="0.3">
      <c r="A344" t="s">
        <v>5153</v>
      </c>
      <c r="B344" t="s">
        <v>4640</v>
      </c>
      <c r="C344" t="s">
        <v>715</v>
      </c>
      <c r="D344" t="s">
        <v>4660</v>
      </c>
      <c r="E344">
        <v>2830993</v>
      </c>
      <c r="F344">
        <v>70</v>
      </c>
      <c r="G344">
        <v>13</v>
      </c>
      <c r="H344">
        <v>53285</v>
      </c>
      <c r="I344" t="s">
        <v>4638</v>
      </c>
      <c r="J344">
        <f>DATEDIF(Customer_Data[[#This Row],[dob]],Loan_Records_Data[[#This Row],[transaction_date]],"Y")</f>
        <v>36</v>
      </c>
      <c r="K344" t="str">
        <f>_xlfn.XLOOKUP(Home_Loan_Data[[#This Row],[loan_id]],Loan_Records_Data[loan_id],Loan_Records_Data[GENDER])</f>
        <v>Male</v>
      </c>
      <c r="L344" s="18">
        <f>Home_Loan_Data[[#This Row],[property_value]]*70%</f>
        <v>1981695.0999999999</v>
      </c>
    </row>
    <row r="345" spans="1:12" x14ac:dyDescent="0.3">
      <c r="A345" t="s">
        <v>5154</v>
      </c>
      <c r="B345" t="s">
        <v>4640</v>
      </c>
      <c r="C345" t="s">
        <v>715</v>
      </c>
      <c r="D345" t="s">
        <v>4653</v>
      </c>
      <c r="E345">
        <v>2971401</v>
      </c>
      <c r="F345">
        <v>80</v>
      </c>
      <c r="G345">
        <v>6</v>
      </c>
      <c r="H345">
        <v>22156</v>
      </c>
      <c r="I345" t="s">
        <v>4638</v>
      </c>
      <c r="J345">
        <f>DATEDIF(Customer_Data[[#This Row],[dob]],Loan_Records_Data[[#This Row],[transaction_date]],"Y")</f>
        <v>45</v>
      </c>
      <c r="K345" t="str">
        <f>_xlfn.XLOOKUP(Home_Loan_Data[[#This Row],[loan_id]],Loan_Records_Data[loan_id],Loan_Records_Data[GENDER])</f>
        <v>Female</v>
      </c>
      <c r="L345" s="18">
        <f>Home_Loan_Data[[#This Row],[property_value]]*70%</f>
        <v>2079980.7</v>
      </c>
    </row>
    <row r="346" spans="1:12" x14ac:dyDescent="0.3">
      <c r="A346" t="s">
        <v>5155</v>
      </c>
      <c r="B346" t="s">
        <v>4640</v>
      </c>
      <c r="C346" t="s">
        <v>715</v>
      </c>
      <c r="D346" t="s">
        <v>5156</v>
      </c>
      <c r="E346">
        <v>2734170</v>
      </c>
      <c r="F346">
        <v>65</v>
      </c>
      <c r="G346">
        <v>21</v>
      </c>
      <c r="H346">
        <v>87140</v>
      </c>
      <c r="I346" t="s">
        <v>4638</v>
      </c>
      <c r="J346">
        <f>DATEDIF(Customer_Data[[#This Row],[dob]],Loan_Records_Data[[#This Row],[transaction_date]],"Y")</f>
        <v>64</v>
      </c>
      <c r="K346" t="str">
        <f>_xlfn.XLOOKUP(Home_Loan_Data[[#This Row],[loan_id]],Loan_Records_Data[loan_id],Loan_Records_Data[GENDER])</f>
        <v>Female</v>
      </c>
      <c r="L346" s="18">
        <f>Home_Loan_Data[[#This Row],[property_value]]*70%</f>
        <v>1913918.9999999998</v>
      </c>
    </row>
    <row r="347" spans="1:12" x14ac:dyDescent="0.3">
      <c r="A347" t="s">
        <v>5157</v>
      </c>
      <c r="B347" t="s">
        <v>4655</v>
      </c>
      <c r="C347" t="s">
        <v>715</v>
      </c>
      <c r="D347" t="s">
        <v>4712</v>
      </c>
      <c r="E347">
        <v>3036184</v>
      </c>
      <c r="F347">
        <v>80</v>
      </c>
      <c r="G347">
        <v>11</v>
      </c>
      <c r="H347">
        <v>77035</v>
      </c>
      <c r="I347" t="s">
        <v>4638</v>
      </c>
      <c r="J347">
        <f>DATEDIF(Customer_Data[[#This Row],[dob]],Loan_Records_Data[[#This Row],[transaction_date]],"Y")</f>
        <v>62</v>
      </c>
      <c r="K347" t="str">
        <f>_xlfn.XLOOKUP(Home_Loan_Data[[#This Row],[loan_id]],Loan_Records_Data[loan_id],Loan_Records_Data[GENDER])</f>
        <v>Female</v>
      </c>
      <c r="L347" s="18">
        <f>Home_Loan_Data[[#This Row],[property_value]]*70%</f>
        <v>2125328.7999999998</v>
      </c>
    </row>
    <row r="348" spans="1:12" x14ac:dyDescent="0.3">
      <c r="A348" t="s">
        <v>5158</v>
      </c>
      <c r="B348" t="s">
        <v>4655</v>
      </c>
      <c r="C348" t="s">
        <v>715</v>
      </c>
      <c r="D348" t="s">
        <v>4785</v>
      </c>
      <c r="E348">
        <v>2498306</v>
      </c>
      <c r="F348">
        <v>75</v>
      </c>
      <c r="G348">
        <v>6</v>
      </c>
      <c r="H348">
        <v>21275</v>
      </c>
      <c r="I348" t="s">
        <v>4638</v>
      </c>
      <c r="J348">
        <f>DATEDIF(Customer_Data[[#This Row],[dob]],Loan_Records_Data[[#This Row],[transaction_date]],"Y")</f>
        <v>49</v>
      </c>
      <c r="K348" t="str">
        <f>_xlfn.XLOOKUP(Home_Loan_Data[[#This Row],[loan_id]],Loan_Records_Data[loan_id],Loan_Records_Data[GENDER])</f>
        <v>Male</v>
      </c>
      <c r="L348" s="18">
        <f>Home_Loan_Data[[#This Row],[property_value]]*70%</f>
        <v>1748814.2</v>
      </c>
    </row>
    <row r="349" spans="1:12" x14ac:dyDescent="0.3">
      <c r="A349" t="s">
        <v>5159</v>
      </c>
      <c r="B349" t="s">
        <v>4648</v>
      </c>
      <c r="C349" t="s">
        <v>715</v>
      </c>
      <c r="D349" t="s">
        <v>4702</v>
      </c>
      <c r="E349">
        <v>2995131</v>
      </c>
      <c r="F349">
        <v>75</v>
      </c>
      <c r="G349">
        <v>8</v>
      </c>
      <c r="H349">
        <v>89155</v>
      </c>
      <c r="I349" t="s">
        <v>4638</v>
      </c>
      <c r="J349">
        <f>DATEDIF(Customer_Data[[#This Row],[dob]],Loan_Records_Data[[#This Row],[transaction_date]],"Y")</f>
        <v>40</v>
      </c>
      <c r="K349" t="str">
        <f>_xlfn.XLOOKUP(Home_Loan_Data[[#This Row],[loan_id]],Loan_Records_Data[loan_id],Loan_Records_Data[GENDER])</f>
        <v>Male</v>
      </c>
      <c r="L349" s="18">
        <f>Home_Loan_Data[[#This Row],[property_value]]*70%</f>
        <v>2096591.7</v>
      </c>
    </row>
    <row r="350" spans="1:12" x14ac:dyDescent="0.3">
      <c r="A350" t="s">
        <v>5160</v>
      </c>
      <c r="B350" t="s">
        <v>4655</v>
      </c>
      <c r="C350" t="s">
        <v>715</v>
      </c>
      <c r="D350" t="s">
        <v>5161</v>
      </c>
      <c r="E350">
        <v>3183831</v>
      </c>
      <c r="F350">
        <v>90</v>
      </c>
      <c r="G350">
        <v>13</v>
      </c>
      <c r="H350">
        <v>85010</v>
      </c>
      <c r="I350" t="s">
        <v>4638</v>
      </c>
      <c r="J350">
        <f>DATEDIF(Customer_Data[[#This Row],[dob]],Loan_Records_Data[[#This Row],[transaction_date]],"Y")</f>
        <v>57</v>
      </c>
      <c r="K350" t="str">
        <f>_xlfn.XLOOKUP(Home_Loan_Data[[#This Row],[loan_id]],Loan_Records_Data[loan_id],Loan_Records_Data[GENDER])</f>
        <v>Female</v>
      </c>
      <c r="L350" s="18">
        <f>Home_Loan_Data[[#This Row],[property_value]]*70%</f>
        <v>2228681.6999999997</v>
      </c>
    </row>
    <row r="351" spans="1:12" x14ac:dyDescent="0.3">
      <c r="A351" t="s">
        <v>5162</v>
      </c>
      <c r="B351" t="s">
        <v>4636</v>
      </c>
      <c r="C351" t="s">
        <v>715</v>
      </c>
      <c r="D351" t="s">
        <v>4875</v>
      </c>
      <c r="E351">
        <v>2237181</v>
      </c>
      <c r="F351">
        <v>65</v>
      </c>
      <c r="G351">
        <v>19</v>
      </c>
      <c r="H351">
        <v>92165</v>
      </c>
      <c r="I351" t="s">
        <v>4638</v>
      </c>
      <c r="J351">
        <f>DATEDIF(Customer_Data[[#This Row],[dob]],Loan_Records_Data[[#This Row],[transaction_date]],"Y")</f>
        <v>44</v>
      </c>
      <c r="K351" t="str">
        <f>_xlfn.XLOOKUP(Home_Loan_Data[[#This Row],[loan_id]],Loan_Records_Data[loan_id],Loan_Records_Data[GENDER])</f>
        <v>Female</v>
      </c>
      <c r="L351" s="18">
        <f>Home_Loan_Data[[#This Row],[property_value]]*70%</f>
        <v>1566026.7</v>
      </c>
    </row>
    <row r="352" spans="1:12" x14ac:dyDescent="0.3">
      <c r="A352" t="s">
        <v>5163</v>
      </c>
      <c r="B352" t="s">
        <v>4648</v>
      </c>
      <c r="C352" t="s">
        <v>715</v>
      </c>
      <c r="D352" t="s">
        <v>5032</v>
      </c>
      <c r="E352">
        <v>2873695</v>
      </c>
      <c r="F352">
        <v>90</v>
      </c>
      <c r="G352">
        <v>23</v>
      </c>
      <c r="H352">
        <v>40524</v>
      </c>
      <c r="I352" t="s">
        <v>4638</v>
      </c>
      <c r="J352">
        <f>DATEDIF(Customer_Data[[#This Row],[dob]],Loan_Records_Data[[#This Row],[transaction_date]],"Y")</f>
        <v>55</v>
      </c>
      <c r="K352" t="str">
        <f>_xlfn.XLOOKUP(Home_Loan_Data[[#This Row],[loan_id]],Loan_Records_Data[loan_id],Loan_Records_Data[GENDER])</f>
        <v>Male</v>
      </c>
      <c r="L352" s="18">
        <f>Home_Loan_Data[[#This Row],[property_value]]*70%</f>
        <v>2011586.4999999998</v>
      </c>
    </row>
    <row r="353" spans="1:12" x14ac:dyDescent="0.3">
      <c r="A353" t="s">
        <v>5164</v>
      </c>
      <c r="B353" t="s">
        <v>4636</v>
      </c>
      <c r="C353" t="s">
        <v>715</v>
      </c>
      <c r="D353" t="s">
        <v>4783</v>
      </c>
      <c r="E353">
        <v>1078265</v>
      </c>
      <c r="F353">
        <v>85</v>
      </c>
      <c r="G353">
        <v>5</v>
      </c>
      <c r="H353">
        <v>19810</v>
      </c>
      <c r="I353" t="s">
        <v>4638</v>
      </c>
      <c r="J353">
        <f>DATEDIF(Customer_Data[[#This Row],[dob]],Loan_Records_Data[[#This Row],[transaction_date]],"Y")</f>
        <v>41</v>
      </c>
      <c r="K353" t="str">
        <f>_xlfn.XLOOKUP(Home_Loan_Data[[#This Row],[loan_id]],Loan_Records_Data[loan_id],Loan_Records_Data[GENDER])</f>
        <v>Male</v>
      </c>
      <c r="L353" s="18">
        <f>Home_Loan_Data[[#This Row],[property_value]]*70%</f>
        <v>754785.5</v>
      </c>
    </row>
    <row r="354" spans="1:12" x14ac:dyDescent="0.3">
      <c r="A354" t="s">
        <v>5165</v>
      </c>
      <c r="B354" t="s">
        <v>4636</v>
      </c>
      <c r="C354" t="s">
        <v>715</v>
      </c>
      <c r="D354" t="s">
        <v>5040</v>
      </c>
      <c r="E354">
        <v>3265483</v>
      </c>
      <c r="F354">
        <v>75</v>
      </c>
      <c r="G354">
        <v>15</v>
      </c>
      <c r="H354">
        <v>46295</v>
      </c>
      <c r="I354" t="s">
        <v>4646</v>
      </c>
      <c r="J354">
        <f>DATEDIF(Customer_Data[[#This Row],[dob]],Loan_Records_Data[[#This Row],[transaction_date]],"Y")</f>
        <v>56</v>
      </c>
      <c r="K354" t="str">
        <f>_xlfn.XLOOKUP(Home_Loan_Data[[#This Row],[loan_id]],Loan_Records_Data[loan_id],Loan_Records_Data[GENDER])</f>
        <v>Male</v>
      </c>
      <c r="L354" s="18">
        <f>Home_Loan_Data[[#This Row],[property_value]]*70%</f>
        <v>2285838.0999999996</v>
      </c>
    </row>
    <row r="355" spans="1:12" x14ac:dyDescent="0.3">
      <c r="A355" t="s">
        <v>5166</v>
      </c>
      <c r="B355" t="s">
        <v>4640</v>
      </c>
      <c r="C355" t="s">
        <v>715</v>
      </c>
      <c r="D355" t="s">
        <v>4679</v>
      </c>
      <c r="E355">
        <v>2790428</v>
      </c>
      <c r="F355">
        <v>80</v>
      </c>
      <c r="G355">
        <v>16</v>
      </c>
      <c r="H355">
        <v>32505</v>
      </c>
      <c r="I355" t="s">
        <v>4638</v>
      </c>
      <c r="J355">
        <f>DATEDIF(Customer_Data[[#This Row],[dob]],Loan_Records_Data[[#This Row],[transaction_date]],"Y")</f>
        <v>71</v>
      </c>
      <c r="K355" t="str">
        <f>_xlfn.XLOOKUP(Home_Loan_Data[[#This Row],[loan_id]],Loan_Records_Data[loan_id],Loan_Records_Data[GENDER])</f>
        <v>Female</v>
      </c>
      <c r="L355" s="18">
        <f>Home_Loan_Data[[#This Row],[property_value]]*70%</f>
        <v>1953299.5999999999</v>
      </c>
    </row>
    <row r="356" spans="1:12" x14ac:dyDescent="0.3">
      <c r="A356" t="s">
        <v>5167</v>
      </c>
      <c r="B356" t="s">
        <v>4655</v>
      </c>
      <c r="C356" t="s">
        <v>715</v>
      </c>
      <c r="D356" t="s">
        <v>4651</v>
      </c>
      <c r="E356">
        <v>1234059</v>
      </c>
      <c r="F356">
        <v>75</v>
      </c>
      <c r="G356">
        <v>25</v>
      </c>
      <c r="H356">
        <v>15240</v>
      </c>
      <c r="I356" t="s">
        <v>4638</v>
      </c>
      <c r="J356">
        <f>DATEDIF(Customer_Data[[#This Row],[dob]],Loan_Records_Data[[#This Row],[transaction_date]],"Y")</f>
        <v>53</v>
      </c>
      <c r="K356" t="str">
        <f>_xlfn.XLOOKUP(Home_Loan_Data[[#This Row],[loan_id]],Loan_Records_Data[loan_id],Loan_Records_Data[GENDER])</f>
        <v>Female</v>
      </c>
      <c r="L356" s="18">
        <f>Home_Loan_Data[[#This Row],[property_value]]*70%</f>
        <v>863841.29999999993</v>
      </c>
    </row>
    <row r="357" spans="1:12" x14ac:dyDescent="0.3">
      <c r="A357" t="s">
        <v>5168</v>
      </c>
      <c r="B357" t="s">
        <v>4636</v>
      </c>
      <c r="C357" t="s">
        <v>715</v>
      </c>
      <c r="D357" t="s">
        <v>5054</v>
      </c>
      <c r="E357">
        <v>1553520</v>
      </c>
      <c r="F357">
        <v>85</v>
      </c>
      <c r="G357">
        <v>13</v>
      </c>
      <c r="H357">
        <v>98115</v>
      </c>
      <c r="I357" t="s">
        <v>4638</v>
      </c>
      <c r="J357">
        <f>DATEDIF(Customer_Data[[#This Row],[dob]],Loan_Records_Data[[#This Row],[transaction_date]],"Y")</f>
        <v>46</v>
      </c>
      <c r="K357" t="str">
        <f>_xlfn.XLOOKUP(Home_Loan_Data[[#This Row],[loan_id]],Loan_Records_Data[loan_id],Loan_Records_Data[GENDER])</f>
        <v>Male</v>
      </c>
      <c r="L357" s="18">
        <f>Home_Loan_Data[[#This Row],[property_value]]*70%</f>
        <v>1087464</v>
      </c>
    </row>
    <row r="358" spans="1:12" x14ac:dyDescent="0.3">
      <c r="A358" t="s">
        <v>5169</v>
      </c>
      <c r="B358" t="s">
        <v>4636</v>
      </c>
      <c r="C358" t="s">
        <v>715</v>
      </c>
      <c r="D358" t="s">
        <v>5054</v>
      </c>
      <c r="E358">
        <v>1899468</v>
      </c>
      <c r="F358">
        <v>75</v>
      </c>
      <c r="G358">
        <v>14</v>
      </c>
      <c r="H358">
        <v>98148</v>
      </c>
      <c r="I358" t="s">
        <v>4638</v>
      </c>
      <c r="J358">
        <f>DATEDIF(Customer_Data[[#This Row],[dob]],Loan_Records_Data[[#This Row],[transaction_date]],"Y")</f>
        <v>42</v>
      </c>
      <c r="K358" t="str">
        <f>_xlfn.XLOOKUP(Home_Loan_Data[[#This Row],[loan_id]],Loan_Records_Data[loan_id],Loan_Records_Data[GENDER])</f>
        <v>Female</v>
      </c>
      <c r="L358" s="18">
        <f>Home_Loan_Data[[#This Row],[property_value]]*70%</f>
        <v>1329627.5999999999</v>
      </c>
    </row>
    <row r="359" spans="1:12" x14ac:dyDescent="0.3">
      <c r="A359" t="s">
        <v>5170</v>
      </c>
      <c r="B359" t="s">
        <v>4655</v>
      </c>
      <c r="C359" t="s">
        <v>715</v>
      </c>
      <c r="D359" t="s">
        <v>4936</v>
      </c>
      <c r="E359">
        <v>1557829</v>
      </c>
      <c r="F359">
        <v>90</v>
      </c>
      <c r="G359">
        <v>18</v>
      </c>
      <c r="H359">
        <v>72204</v>
      </c>
      <c r="I359" t="s">
        <v>4638</v>
      </c>
      <c r="J359">
        <f>DATEDIF(Customer_Data[[#This Row],[dob]],Loan_Records_Data[[#This Row],[transaction_date]],"Y")</f>
        <v>60</v>
      </c>
      <c r="K359" t="str">
        <f>_xlfn.XLOOKUP(Home_Loan_Data[[#This Row],[loan_id]],Loan_Records_Data[loan_id],Loan_Records_Data[GENDER])</f>
        <v>Female</v>
      </c>
      <c r="L359" s="18">
        <f>Home_Loan_Data[[#This Row],[property_value]]*70%</f>
        <v>1090480.3</v>
      </c>
    </row>
    <row r="360" spans="1:12" x14ac:dyDescent="0.3">
      <c r="A360" t="s">
        <v>5171</v>
      </c>
      <c r="B360" t="s">
        <v>4636</v>
      </c>
      <c r="C360" t="s">
        <v>715</v>
      </c>
      <c r="D360" t="s">
        <v>5172</v>
      </c>
      <c r="E360">
        <v>3477975</v>
      </c>
      <c r="F360">
        <v>85</v>
      </c>
      <c r="G360">
        <v>8</v>
      </c>
      <c r="H360">
        <v>85260</v>
      </c>
      <c r="I360" t="s">
        <v>4638</v>
      </c>
      <c r="J360">
        <f>DATEDIF(Customer_Data[[#This Row],[dob]],Loan_Records_Data[[#This Row],[transaction_date]],"Y")</f>
        <v>37</v>
      </c>
      <c r="K360" t="str">
        <f>_xlfn.XLOOKUP(Home_Loan_Data[[#This Row],[loan_id]],Loan_Records_Data[loan_id],Loan_Records_Data[GENDER])</f>
        <v>Male</v>
      </c>
      <c r="L360" s="18">
        <f>Home_Loan_Data[[#This Row],[property_value]]*70%</f>
        <v>2434582.5</v>
      </c>
    </row>
    <row r="361" spans="1:12" x14ac:dyDescent="0.3">
      <c r="A361" t="s">
        <v>5173</v>
      </c>
      <c r="B361" t="s">
        <v>4640</v>
      </c>
      <c r="C361" t="s">
        <v>715</v>
      </c>
      <c r="D361" t="s">
        <v>2333</v>
      </c>
      <c r="E361">
        <v>2423512</v>
      </c>
      <c r="F361">
        <v>85</v>
      </c>
      <c r="G361">
        <v>12</v>
      </c>
      <c r="H361">
        <v>71213</v>
      </c>
      <c r="I361" t="s">
        <v>4638</v>
      </c>
      <c r="J361">
        <f>DATEDIF(Customer_Data[[#This Row],[dob]],Loan_Records_Data[[#This Row],[transaction_date]],"Y")</f>
        <v>66</v>
      </c>
      <c r="K361" t="str">
        <f>_xlfn.XLOOKUP(Home_Loan_Data[[#This Row],[loan_id]],Loan_Records_Data[loan_id],Loan_Records_Data[GENDER])</f>
        <v>Female</v>
      </c>
      <c r="L361" s="18">
        <f>Home_Loan_Data[[#This Row],[property_value]]*70%</f>
        <v>1696458.4</v>
      </c>
    </row>
    <row r="362" spans="1:12" x14ac:dyDescent="0.3">
      <c r="A362" t="s">
        <v>5174</v>
      </c>
      <c r="B362" t="s">
        <v>4655</v>
      </c>
      <c r="C362" t="s">
        <v>715</v>
      </c>
      <c r="D362" t="s">
        <v>4702</v>
      </c>
      <c r="E362">
        <v>2667438</v>
      </c>
      <c r="F362">
        <v>90</v>
      </c>
      <c r="G362">
        <v>7</v>
      </c>
      <c r="H362">
        <v>89166</v>
      </c>
      <c r="I362" t="s">
        <v>4638</v>
      </c>
      <c r="J362">
        <f>DATEDIF(Customer_Data[[#This Row],[dob]],Loan_Records_Data[[#This Row],[transaction_date]],"Y")</f>
        <v>42</v>
      </c>
      <c r="K362" t="str">
        <f>_xlfn.XLOOKUP(Home_Loan_Data[[#This Row],[loan_id]],Loan_Records_Data[loan_id],Loan_Records_Data[GENDER])</f>
        <v>Female</v>
      </c>
      <c r="L362" s="18">
        <f>Home_Loan_Data[[#This Row],[property_value]]*70%</f>
        <v>1867206.5999999999</v>
      </c>
    </row>
    <row r="363" spans="1:12" x14ac:dyDescent="0.3">
      <c r="A363" t="s">
        <v>5175</v>
      </c>
      <c r="B363" t="s">
        <v>4655</v>
      </c>
      <c r="C363" t="s">
        <v>715</v>
      </c>
      <c r="D363" t="s">
        <v>4871</v>
      </c>
      <c r="E363">
        <v>1960415</v>
      </c>
      <c r="F363">
        <v>90</v>
      </c>
      <c r="G363">
        <v>25</v>
      </c>
      <c r="H363">
        <v>22301</v>
      </c>
      <c r="I363" t="s">
        <v>4638</v>
      </c>
      <c r="J363">
        <f>DATEDIF(Customer_Data[[#This Row],[dob]],Loan_Records_Data[[#This Row],[transaction_date]],"Y")</f>
        <v>66</v>
      </c>
      <c r="K363" t="str">
        <f>_xlfn.XLOOKUP(Home_Loan_Data[[#This Row],[loan_id]],Loan_Records_Data[loan_id],Loan_Records_Data[GENDER])</f>
        <v>Male</v>
      </c>
      <c r="L363" s="18">
        <f>Home_Loan_Data[[#This Row],[property_value]]*70%</f>
        <v>1372290.5</v>
      </c>
    </row>
    <row r="364" spans="1:12" x14ac:dyDescent="0.3">
      <c r="A364" t="s">
        <v>5176</v>
      </c>
      <c r="B364" t="s">
        <v>4640</v>
      </c>
      <c r="C364" t="s">
        <v>715</v>
      </c>
      <c r="D364" t="s">
        <v>5047</v>
      </c>
      <c r="E364">
        <v>2000729</v>
      </c>
      <c r="F364">
        <v>75</v>
      </c>
      <c r="G364">
        <v>18</v>
      </c>
      <c r="H364">
        <v>35805</v>
      </c>
      <c r="I364" t="s">
        <v>4638</v>
      </c>
      <c r="J364">
        <f>DATEDIF(Customer_Data[[#This Row],[dob]],Loan_Records_Data[[#This Row],[transaction_date]],"Y")</f>
        <v>37</v>
      </c>
      <c r="K364" t="str">
        <f>_xlfn.XLOOKUP(Home_Loan_Data[[#This Row],[loan_id]],Loan_Records_Data[loan_id],Loan_Records_Data[GENDER])</f>
        <v>Male</v>
      </c>
      <c r="L364" s="18">
        <f>Home_Loan_Data[[#This Row],[property_value]]*70%</f>
        <v>1400510.2999999998</v>
      </c>
    </row>
    <row r="365" spans="1:12" x14ac:dyDescent="0.3">
      <c r="A365" t="s">
        <v>5177</v>
      </c>
      <c r="B365" t="s">
        <v>4636</v>
      </c>
      <c r="C365" t="s">
        <v>715</v>
      </c>
      <c r="D365" t="s">
        <v>5045</v>
      </c>
      <c r="E365">
        <v>2166855</v>
      </c>
      <c r="F365">
        <v>65</v>
      </c>
      <c r="G365">
        <v>17</v>
      </c>
      <c r="H365">
        <v>33355</v>
      </c>
      <c r="I365" t="s">
        <v>4638</v>
      </c>
      <c r="J365">
        <f>DATEDIF(Customer_Data[[#This Row],[dob]],Loan_Records_Data[[#This Row],[transaction_date]],"Y")</f>
        <v>50</v>
      </c>
      <c r="K365" t="str">
        <f>_xlfn.XLOOKUP(Home_Loan_Data[[#This Row],[loan_id]],Loan_Records_Data[loan_id],Loan_Records_Data[GENDER])</f>
        <v>Female</v>
      </c>
      <c r="L365" s="18">
        <f>Home_Loan_Data[[#This Row],[property_value]]*70%</f>
        <v>1516798.5</v>
      </c>
    </row>
    <row r="366" spans="1:12" x14ac:dyDescent="0.3">
      <c r="A366" t="s">
        <v>5178</v>
      </c>
      <c r="B366" t="s">
        <v>4640</v>
      </c>
      <c r="C366" t="s">
        <v>715</v>
      </c>
      <c r="D366" t="s">
        <v>5179</v>
      </c>
      <c r="E366">
        <v>1114279</v>
      </c>
      <c r="F366">
        <v>85</v>
      </c>
      <c r="G366">
        <v>25</v>
      </c>
      <c r="H366">
        <v>93907</v>
      </c>
      <c r="I366" t="s">
        <v>4646</v>
      </c>
      <c r="J366">
        <f>DATEDIF(Customer_Data[[#This Row],[dob]],Loan_Records_Data[[#This Row],[transaction_date]],"Y")</f>
        <v>66</v>
      </c>
      <c r="K366" t="str">
        <f>_xlfn.XLOOKUP(Home_Loan_Data[[#This Row],[loan_id]],Loan_Records_Data[loan_id],Loan_Records_Data[GENDER])</f>
        <v>Female</v>
      </c>
      <c r="L366" s="18">
        <f>Home_Loan_Data[[#This Row],[property_value]]*70%</f>
        <v>779995.29999999993</v>
      </c>
    </row>
    <row r="367" spans="1:12" x14ac:dyDescent="0.3">
      <c r="A367" t="s">
        <v>5180</v>
      </c>
      <c r="B367" t="s">
        <v>4648</v>
      </c>
      <c r="C367" t="s">
        <v>715</v>
      </c>
      <c r="D367" t="s">
        <v>4737</v>
      </c>
      <c r="E367">
        <v>1682812</v>
      </c>
      <c r="F367">
        <v>80</v>
      </c>
      <c r="G367">
        <v>7</v>
      </c>
      <c r="H367">
        <v>23277</v>
      </c>
      <c r="I367" t="s">
        <v>4638</v>
      </c>
      <c r="J367">
        <f>DATEDIF(Customer_Data[[#This Row],[dob]],Loan_Records_Data[[#This Row],[transaction_date]],"Y")</f>
        <v>62</v>
      </c>
      <c r="K367" t="str">
        <f>_xlfn.XLOOKUP(Home_Loan_Data[[#This Row],[loan_id]],Loan_Records_Data[loan_id],Loan_Records_Data[GENDER])</f>
        <v>Male</v>
      </c>
      <c r="L367" s="18">
        <f>Home_Loan_Data[[#This Row],[property_value]]*70%</f>
        <v>1177968.3999999999</v>
      </c>
    </row>
    <row r="368" spans="1:12" x14ac:dyDescent="0.3">
      <c r="A368" t="s">
        <v>5181</v>
      </c>
      <c r="B368" t="s">
        <v>4648</v>
      </c>
      <c r="C368" t="s">
        <v>715</v>
      </c>
      <c r="D368" t="s">
        <v>4704</v>
      </c>
      <c r="E368">
        <v>1708878</v>
      </c>
      <c r="F368">
        <v>85</v>
      </c>
      <c r="G368">
        <v>9</v>
      </c>
      <c r="H368">
        <v>45223</v>
      </c>
      <c r="I368" t="s">
        <v>4638</v>
      </c>
      <c r="J368">
        <f>DATEDIF(Customer_Data[[#This Row],[dob]],Loan_Records_Data[[#This Row],[transaction_date]],"Y")</f>
        <v>36</v>
      </c>
      <c r="K368" t="str">
        <f>_xlfn.XLOOKUP(Home_Loan_Data[[#This Row],[loan_id]],Loan_Records_Data[loan_id],Loan_Records_Data[GENDER])</f>
        <v>Male</v>
      </c>
      <c r="L368" s="18">
        <f>Home_Loan_Data[[#This Row],[property_value]]*70%</f>
        <v>1196214.5999999999</v>
      </c>
    </row>
    <row r="369" spans="1:12" x14ac:dyDescent="0.3">
      <c r="A369" t="s">
        <v>5182</v>
      </c>
      <c r="B369" t="s">
        <v>4640</v>
      </c>
      <c r="C369" t="s">
        <v>715</v>
      </c>
      <c r="D369" t="s">
        <v>4902</v>
      </c>
      <c r="E369">
        <v>1435549</v>
      </c>
      <c r="F369">
        <v>65</v>
      </c>
      <c r="G369">
        <v>7</v>
      </c>
      <c r="H369">
        <v>60663</v>
      </c>
      <c r="I369" t="s">
        <v>4638</v>
      </c>
      <c r="J369">
        <f>DATEDIF(Customer_Data[[#This Row],[dob]],Loan_Records_Data[[#This Row],[transaction_date]],"Y")</f>
        <v>37</v>
      </c>
      <c r="K369" t="str">
        <f>_xlfn.XLOOKUP(Home_Loan_Data[[#This Row],[loan_id]],Loan_Records_Data[loan_id],Loan_Records_Data[GENDER])</f>
        <v>Male</v>
      </c>
      <c r="L369" s="18">
        <f>Home_Loan_Data[[#This Row],[property_value]]*70%</f>
        <v>1004884.2999999999</v>
      </c>
    </row>
    <row r="370" spans="1:12" x14ac:dyDescent="0.3">
      <c r="A370" t="s">
        <v>5183</v>
      </c>
      <c r="B370" t="s">
        <v>4636</v>
      </c>
      <c r="C370" t="s">
        <v>715</v>
      </c>
      <c r="D370" t="s">
        <v>4685</v>
      </c>
      <c r="E370">
        <v>3467434</v>
      </c>
      <c r="F370">
        <v>75</v>
      </c>
      <c r="G370">
        <v>23</v>
      </c>
      <c r="H370">
        <v>20088</v>
      </c>
      <c r="I370" t="s">
        <v>4638</v>
      </c>
      <c r="J370">
        <f>DATEDIF(Customer_Data[[#This Row],[dob]],Loan_Records_Data[[#This Row],[transaction_date]],"Y")</f>
        <v>61</v>
      </c>
      <c r="K370" t="str">
        <f>_xlfn.XLOOKUP(Home_Loan_Data[[#This Row],[loan_id]],Loan_Records_Data[loan_id],Loan_Records_Data[GENDER])</f>
        <v>Male</v>
      </c>
      <c r="L370" s="18">
        <f>Home_Loan_Data[[#This Row],[property_value]]*70%</f>
        <v>2427203.7999999998</v>
      </c>
    </row>
    <row r="371" spans="1:12" x14ac:dyDescent="0.3">
      <c r="A371" t="s">
        <v>5184</v>
      </c>
      <c r="B371" t="s">
        <v>4648</v>
      </c>
      <c r="C371" t="s">
        <v>715</v>
      </c>
      <c r="D371" t="s">
        <v>5185</v>
      </c>
      <c r="E371">
        <v>741538</v>
      </c>
      <c r="F371">
        <v>65</v>
      </c>
      <c r="G371">
        <v>24</v>
      </c>
      <c r="H371">
        <v>77705</v>
      </c>
      <c r="I371" t="s">
        <v>4638</v>
      </c>
      <c r="J371">
        <f>DATEDIF(Customer_Data[[#This Row],[dob]],Loan_Records_Data[[#This Row],[transaction_date]],"Y")</f>
        <v>32</v>
      </c>
      <c r="K371" t="str">
        <f>_xlfn.XLOOKUP(Home_Loan_Data[[#This Row],[loan_id]],Loan_Records_Data[loan_id],Loan_Records_Data[GENDER])</f>
        <v>Female</v>
      </c>
      <c r="L371" s="18">
        <f>Home_Loan_Data[[#This Row],[property_value]]*70%</f>
        <v>519076.6</v>
      </c>
    </row>
    <row r="372" spans="1:12" x14ac:dyDescent="0.3">
      <c r="A372" t="s">
        <v>5186</v>
      </c>
      <c r="B372" t="s">
        <v>4655</v>
      </c>
      <c r="C372" t="s">
        <v>715</v>
      </c>
      <c r="D372" t="s">
        <v>4637</v>
      </c>
      <c r="E372">
        <v>708639</v>
      </c>
      <c r="F372">
        <v>85</v>
      </c>
      <c r="G372">
        <v>13</v>
      </c>
      <c r="H372">
        <v>94159</v>
      </c>
      <c r="I372" t="s">
        <v>4638</v>
      </c>
      <c r="J372">
        <f>DATEDIF(Customer_Data[[#This Row],[dob]],Loan_Records_Data[[#This Row],[transaction_date]],"Y")</f>
        <v>69</v>
      </c>
      <c r="K372" t="str">
        <f>_xlfn.XLOOKUP(Home_Loan_Data[[#This Row],[loan_id]],Loan_Records_Data[loan_id],Loan_Records_Data[GENDER])</f>
        <v>Female</v>
      </c>
      <c r="L372" s="18">
        <f>Home_Loan_Data[[#This Row],[property_value]]*70%</f>
        <v>496047.3</v>
      </c>
    </row>
    <row r="373" spans="1:12" x14ac:dyDescent="0.3">
      <c r="A373" t="s">
        <v>5187</v>
      </c>
      <c r="B373" t="s">
        <v>4640</v>
      </c>
      <c r="C373" t="s">
        <v>715</v>
      </c>
      <c r="D373" t="s">
        <v>4793</v>
      </c>
      <c r="E373">
        <v>2879189</v>
      </c>
      <c r="F373">
        <v>85</v>
      </c>
      <c r="G373">
        <v>9</v>
      </c>
      <c r="H373">
        <v>97296</v>
      </c>
      <c r="I373" t="s">
        <v>4638</v>
      </c>
      <c r="J373">
        <f>DATEDIF(Customer_Data[[#This Row],[dob]],Loan_Records_Data[[#This Row],[transaction_date]],"Y")</f>
        <v>44</v>
      </c>
      <c r="K373" t="str">
        <f>_xlfn.XLOOKUP(Home_Loan_Data[[#This Row],[loan_id]],Loan_Records_Data[loan_id],Loan_Records_Data[GENDER])</f>
        <v>Female</v>
      </c>
      <c r="L373" s="18">
        <f>Home_Loan_Data[[#This Row],[property_value]]*70%</f>
        <v>2015432.2999999998</v>
      </c>
    </row>
    <row r="374" spans="1:12" x14ac:dyDescent="0.3">
      <c r="A374" t="s">
        <v>5188</v>
      </c>
      <c r="B374" t="s">
        <v>4640</v>
      </c>
      <c r="C374" t="s">
        <v>715</v>
      </c>
      <c r="D374" t="s">
        <v>5189</v>
      </c>
      <c r="E374">
        <v>2824934</v>
      </c>
      <c r="F374">
        <v>90</v>
      </c>
      <c r="G374">
        <v>15</v>
      </c>
      <c r="H374">
        <v>6705</v>
      </c>
      <c r="I374" t="s">
        <v>4638</v>
      </c>
      <c r="J374">
        <f>DATEDIF(Customer_Data[[#This Row],[dob]],Loan_Records_Data[[#This Row],[transaction_date]],"Y")</f>
        <v>63</v>
      </c>
      <c r="K374" t="str">
        <f>_xlfn.XLOOKUP(Home_Loan_Data[[#This Row],[loan_id]],Loan_Records_Data[loan_id],Loan_Records_Data[GENDER])</f>
        <v>Male</v>
      </c>
      <c r="L374" s="18">
        <f>Home_Loan_Data[[#This Row],[property_value]]*70%</f>
        <v>1977453.7999999998</v>
      </c>
    </row>
    <row r="375" spans="1:12" x14ac:dyDescent="0.3">
      <c r="A375" t="s">
        <v>5190</v>
      </c>
      <c r="B375" t="s">
        <v>4655</v>
      </c>
      <c r="C375" t="s">
        <v>715</v>
      </c>
      <c r="D375" t="s">
        <v>4712</v>
      </c>
      <c r="E375">
        <v>1503542</v>
      </c>
      <c r="F375">
        <v>90</v>
      </c>
      <c r="G375">
        <v>11</v>
      </c>
      <c r="H375">
        <v>77095</v>
      </c>
      <c r="I375" t="s">
        <v>4638</v>
      </c>
      <c r="J375">
        <f>DATEDIF(Customer_Data[[#This Row],[dob]],Loan_Records_Data[[#This Row],[transaction_date]],"Y")</f>
        <v>69</v>
      </c>
      <c r="K375" t="str">
        <f>_xlfn.XLOOKUP(Home_Loan_Data[[#This Row],[loan_id]],Loan_Records_Data[loan_id],Loan_Records_Data[GENDER])</f>
        <v>Female</v>
      </c>
      <c r="L375" s="18">
        <f>Home_Loan_Data[[#This Row],[property_value]]*70%</f>
        <v>1052479.3999999999</v>
      </c>
    </row>
    <row r="376" spans="1:12" x14ac:dyDescent="0.3">
      <c r="A376" t="s">
        <v>5191</v>
      </c>
      <c r="B376" t="s">
        <v>4636</v>
      </c>
      <c r="C376" t="s">
        <v>715</v>
      </c>
      <c r="D376" t="s">
        <v>5192</v>
      </c>
      <c r="E376">
        <v>2141072</v>
      </c>
      <c r="F376">
        <v>65</v>
      </c>
      <c r="G376">
        <v>25</v>
      </c>
      <c r="H376">
        <v>80291</v>
      </c>
      <c r="I376" t="s">
        <v>4638</v>
      </c>
      <c r="J376">
        <f>DATEDIF(Customer_Data[[#This Row],[dob]],Loan_Records_Data[[#This Row],[transaction_date]],"Y")</f>
        <v>68</v>
      </c>
      <c r="K376" t="str">
        <f>_xlfn.XLOOKUP(Home_Loan_Data[[#This Row],[loan_id]],Loan_Records_Data[loan_id],Loan_Records_Data[GENDER])</f>
        <v>Male</v>
      </c>
      <c r="L376" s="18">
        <f>Home_Loan_Data[[#This Row],[property_value]]*70%</f>
        <v>1498750.4</v>
      </c>
    </row>
    <row r="377" spans="1:12" x14ac:dyDescent="0.3">
      <c r="A377" t="s">
        <v>5193</v>
      </c>
      <c r="B377" t="s">
        <v>4648</v>
      </c>
      <c r="C377" t="s">
        <v>715</v>
      </c>
      <c r="D377" t="s">
        <v>4735</v>
      </c>
      <c r="E377">
        <v>1568646</v>
      </c>
      <c r="F377">
        <v>70</v>
      </c>
      <c r="G377">
        <v>25</v>
      </c>
      <c r="H377">
        <v>33175</v>
      </c>
      <c r="I377" t="s">
        <v>4638</v>
      </c>
      <c r="J377">
        <f>DATEDIF(Customer_Data[[#This Row],[dob]],Loan_Records_Data[[#This Row],[transaction_date]],"Y")</f>
        <v>49</v>
      </c>
      <c r="K377" t="str">
        <f>_xlfn.XLOOKUP(Home_Loan_Data[[#This Row],[loan_id]],Loan_Records_Data[loan_id],Loan_Records_Data[GENDER])</f>
        <v>Female</v>
      </c>
      <c r="L377" s="18">
        <f>Home_Loan_Data[[#This Row],[property_value]]*70%</f>
        <v>1098052.2</v>
      </c>
    </row>
    <row r="378" spans="1:12" x14ac:dyDescent="0.3">
      <c r="A378" t="s">
        <v>5194</v>
      </c>
      <c r="B378" t="s">
        <v>4636</v>
      </c>
      <c r="C378" t="s">
        <v>715</v>
      </c>
      <c r="D378" t="s">
        <v>5195</v>
      </c>
      <c r="E378">
        <v>572215</v>
      </c>
      <c r="F378">
        <v>70</v>
      </c>
      <c r="G378">
        <v>18</v>
      </c>
      <c r="H378">
        <v>23504</v>
      </c>
      <c r="I378" t="s">
        <v>4638</v>
      </c>
      <c r="J378">
        <f>DATEDIF(Customer_Data[[#This Row],[dob]],Loan_Records_Data[[#This Row],[transaction_date]],"Y")</f>
        <v>61</v>
      </c>
      <c r="K378" t="str">
        <f>_xlfn.XLOOKUP(Home_Loan_Data[[#This Row],[loan_id]],Loan_Records_Data[loan_id],Loan_Records_Data[GENDER])</f>
        <v>Male</v>
      </c>
      <c r="L378" s="18">
        <f>Home_Loan_Data[[#This Row],[property_value]]*70%</f>
        <v>400550.5</v>
      </c>
    </row>
    <row r="379" spans="1:12" x14ac:dyDescent="0.3">
      <c r="A379" t="s">
        <v>5196</v>
      </c>
      <c r="B379" t="s">
        <v>4648</v>
      </c>
      <c r="C379" t="s">
        <v>715</v>
      </c>
      <c r="D379" t="s">
        <v>4970</v>
      </c>
      <c r="E379">
        <v>801378</v>
      </c>
      <c r="F379">
        <v>85</v>
      </c>
      <c r="G379">
        <v>24</v>
      </c>
      <c r="H379">
        <v>10310</v>
      </c>
      <c r="I379" t="s">
        <v>4638</v>
      </c>
      <c r="J379">
        <f>DATEDIF(Customer_Data[[#This Row],[dob]],Loan_Records_Data[[#This Row],[transaction_date]],"Y")</f>
        <v>46</v>
      </c>
      <c r="K379" t="str">
        <f>_xlfn.XLOOKUP(Home_Loan_Data[[#This Row],[loan_id]],Loan_Records_Data[loan_id],Loan_Records_Data[GENDER])</f>
        <v>Female</v>
      </c>
      <c r="L379" s="18">
        <f>Home_Loan_Data[[#This Row],[property_value]]*70%</f>
        <v>560964.6</v>
      </c>
    </row>
    <row r="380" spans="1:12" x14ac:dyDescent="0.3">
      <c r="A380" t="s">
        <v>5197</v>
      </c>
      <c r="B380" t="s">
        <v>4640</v>
      </c>
      <c r="C380" t="s">
        <v>715</v>
      </c>
      <c r="D380" t="s">
        <v>4926</v>
      </c>
      <c r="E380">
        <v>2297379</v>
      </c>
      <c r="F380">
        <v>85</v>
      </c>
      <c r="G380">
        <v>9</v>
      </c>
      <c r="H380">
        <v>34629</v>
      </c>
      <c r="I380" t="s">
        <v>4638</v>
      </c>
      <c r="J380">
        <f>DATEDIF(Customer_Data[[#This Row],[dob]],Loan_Records_Data[[#This Row],[transaction_date]],"Y")</f>
        <v>35</v>
      </c>
      <c r="K380" t="str">
        <f>_xlfn.XLOOKUP(Home_Loan_Data[[#This Row],[loan_id]],Loan_Records_Data[loan_id],Loan_Records_Data[GENDER])</f>
        <v>Male</v>
      </c>
      <c r="L380" s="18">
        <f>Home_Loan_Data[[#This Row],[property_value]]*70%</f>
        <v>1608165.2999999998</v>
      </c>
    </row>
    <row r="381" spans="1:12" x14ac:dyDescent="0.3">
      <c r="A381" t="s">
        <v>5198</v>
      </c>
      <c r="B381" t="s">
        <v>4636</v>
      </c>
      <c r="C381" t="s">
        <v>715</v>
      </c>
      <c r="D381" t="s">
        <v>5040</v>
      </c>
      <c r="E381">
        <v>1316955</v>
      </c>
      <c r="F381">
        <v>75</v>
      </c>
      <c r="G381">
        <v>23</v>
      </c>
      <c r="H381">
        <v>46202</v>
      </c>
      <c r="I381" t="s">
        <v>4638</v>
      </c>
      <c r="J381">
        <f>DATEDIF(Customer_Data[[#This Row],[dob]],Loan_Records_Data[[#This Row],[transaction_date]],"Y")</f>
        <v>65</v>
      </c>
      <c r="K381" t="str">
        <f>_xlfn.XLOOKUP(Home_Loan_Data[[#This Row],[loan_id]],Loan_Records_Data[loan_id],Loan_Records_Data[GENDER])</f>
        <v>Male</v>
      </c>
      <c r="L381" s="18">
        <f>Home_Loan_Data[[#This Row],[property_value]]*70%</f>
        <v>921868.49999999988</v>
      </c>
    </row>
    <row r="382" spans="1:12" x14ac:dyDescent="0.3">
      <c r="A382" t="s">
        <v>5199</v>
      </c>
      <c r="B382" t="s">
        <v>4648</v>
      </c>
      <c r="C382" t="s">
        <v>715</v>
      </c>
      <c r="D382" t="s">
        <v>5200</v>
      </c>
      <c r="E382">
        <v>2811917</v>
      </c>
      <c r="F382">
        <v>70</v>
      </c>
      <c r="G382">
        <v>12</v>
      </c>
      <c r="H382">
        <v>98442</v>
      </c>
      <c r="I382" t="s">
        <v>4638</v>
      </c>
      <c r="J382">
        <f>DATEDIF(Customer_Data[[#This Row],[dob]],Loan_Records_Data[[#This Row],[transaction_date]],"Y")</f>
        <v>60</v>
      </c>
      <c r="K382" t="str">
        <f>_xlfn.XLOOKUP(Home_Loan_Data[[#This Row],[loan_id]],Loan_Records_Data[loan_id],Loan_Records_Data[GENDER])</f>
        <v>Female</v>
      </c>
      <c r="L382" s="18">
        <f>Home_Loan_Data[[#This Row],[property_value]]*70%</f>
        <v>1968341.9</v>
      </c>
    </row>
    <row r="383" spans="1:12" x14ac:dyDescent="0.3">
      <c r="A383" t="s">
        <v>5201</v>
      </c>
      <c r="B383" t="s">
        <v>4648</v>
      </c>
      <c r="C383" t="s">
        <v>715</v>
      </c>
      <c r="D383" t="s">
        <v>5202</v>
      </c>
      <c r="E383">
        <v>1854184</v>
      </c>
      <c r="F383">
        <v>75</v>
      </c>
      <c r="G383">
        <v>13</v>
      </c>
      <c r="H383">
        <v>17121</v>
      </c>
      <c r="I383" t="s">
        <v>4638</v>
      </c>
      <c r="J383">
        <f>DATEDIF(Customer_Data[[#This Row],[dob]],Loan_Records_Data[[#This Row],[transaction_date]],"Y")</f>
        <v>60</v>
      </c>
      <c r="K383" t="str">
        <f>_xlfn.XLOOKUP(Home_Loan_Data[[#This Row],[loan_id]],Loan_Records_Data[loan_id],Loan_Records_Data[GENDER])</f>
        <v>Male</v>
      </c>
      <c r="L383" s="18">
        <f>Home_Loan_Data[[#This Row],[property_value]]*70%</f>
        <v>1297928.7999999998</v>
      </c>
    </row>
    <row r="384" spans="1:12" x14ac:dyDescent="0.3">
      <c r="A384" t="s">
        <v>5203</v>
      </c>
      <c r="B384" t="s">
        <v>4636</v>
      </c>
      <c r="C384" t="s">
        <v>715</v>
      </c>
      <c r="D384" t="s">
        <v>4704</v>
      </c>
      <c r="E384">
        <v>617376</v>
      </c>
      <c r="F384">
        <v>80</v>
      </c>
      <c r="G384">
        <v>10</v>
      </c>
      <c r="H384">
        <v>45264</v>
      </c>
      <c r="I384" t="s">
        <v>4646</v>
      </c>
      <c r="J384">
        <f>DATEDIF(Customer_Data[[#This Row],[dob]],Loan_Records_Data[[#This Row],[transaction_date]],"Y")</f>
        <v>42</v>
      </c>
      <c r="K384" t="str">
        <f>_xlfn.XLOOKUP(Home_Loan_Data[[#This Row],[loan_id]],Loan_Records_Data[loan_id],Loan_Records_Data[GENDER])</f>
        <v>Female</v>
      </c>
      <c r="L384" s="18">
        <f>Home_Loan_Data[[#This Row],[property_value]]*70%</f>
        <v>432163.19999999995</v>
      </c>
    </row>
    <row r="385" spans="1:12" x14ac:dyDescent="0.3">
      <c r="A385" t="s">
        <v>5204</v>
      </c>
      <c r="B385" t="s">
        <v>4648</v>
      </c>
      <c r="C385" t="s">
        <v>715</v>
      </c>
      <c r="D385" t="s">
        <v>4739</v>
      </c>
      <c r="E385">
        <v>2137772</v>
      </c>
      <c r="F385">
        <v>80</v>
      </c>
      <c r="G385">
        <v>14</v>
      </c>
      <c r="H385">
        <v>22205</v>
      </c>
      <c r="I385" t="s">
        <v>4638</v>
      </c>
      <c r="J385">
        <f>DATEDIF(Customer_Data[[#This Row],[dob]],Loan_Records_Data[[#This Row],[transaction_date]],"Y")</f>
        <v>51</v>
      </c>
      <c r="K385" t="str">
        <f>_xlfn.XLOOKUP(Home_Loan_Data[[#This Row],[loan_id]],Loan_Records_Data[loan_id],Loan_Records_Data[GENDER])</f>
        <v>Male</v>
      </c>
      <c r="L385" s="18">
        <f>Home_Loan_Data[[#This Row],[property_value]]*70%</f>
        <v>1496440.4</v>
      </c>
    </row>
    <row r="386" spans="1:12" x14ac:dyDescent="0.3">
      <c r="A386" t="s">
        <v>5205</v>
      </c>
      <c r="B386" t="s">
        <v>4648</v>
      </c>
      <c r="C386" t="s">
        <v>715</v>
      </c>
      <c r="D386" t="s">
        <v>5206</v>
      </c>
      <c r="E386">
        <v>2074243</v>
      </c>
      <c r="F386">
        <v>65</v>
      </c>
      <c r="G386">
        <v>9</v>
      </c>
      <c r="H386">
        <v>98506</v>
      </c>
      <c r="I386" t="s">
        <v>4638</v>
      </c>
      <c r="J386">
        <f>DATEDIF(Customer_Data[[#This Row],[dob]],Loan_Records_Data[[#This Row],[transaction_date]],"Y")</f>
        <v>46</v>
      </c>
      <c r="K386" t="str">
        <f>_xlfn.XLOOKUP(Home_Loan_Data[[#This Row],[loan_id]],Loan_Records_Data[loan_id],Loan_Records_Data[GENDER])</f>
        <v>Male</v>
      </c>
      <c r="L386" s="18">
        <f>Home_Loan_Data[[#This Row],[property_value]]*70%</f>
        <v>1451970.0999999999</v>
      </c>
    </row>
    <row r="387" spans="1:12" x14ac:dyDescent="0.3">
      <c r="A387" t="s">
        <v>5207</v>
      </c>
      <c r="B387" t="s">
        <v>4636</v>
      </c>
      <c r="C387" t="s">
        <v>715</v>
      </c>
      <c r="D387" t="s">
        <v>4690</v>
      </c>
      <c r="E387">
        <v>528820</v>
      </c>
      <c r="F387">
        <v>90</v>
      </c>
      <c r="G387">
        <v>16</v>
      </c>
      <c r="H387">
        <v>93715</v>
      </c>
      <c r="I387" t="s">
        <v>4638</v>
      </c>
      <c r="J387">
        <f>DATEDIF(Customer_Data[[#This Row],[dob]],Loan_Records_Data[[#This Row],[transaction_date]],"Y")</f>
        <v>58</v>
      </c>
      <c r="K387" t="str">
        <f>_xlfn.XLOOKUP(Home_Loan_Data[[#This Row],[loan_id]],Loan_Records_Data[loan_id],Loan_Records_Data[GENDER])</f>
        <v>Female</v>
      </c>
      <c r="L387" s="18">
        <f>Home_Loan_Data[[#This Row],[property_value]]*70%</f>
        <v>370174</v>
      </c>
    </row>
    <row r="388" spans="1:12" x14ac:dyDescent="0.3">
      <c r="A388" t="s">
        <v>5208</v>
      </c>
      <c r="B388" t="s">
        <v>4648</v>
      </c>
      <c r="C388" t="s">
        <v>715</v>
      </c>
      <c r="D388" t="s">
        <v>4723</v>
      </c>
      <c r="E388">
        <v>3108850</v>
      </c>
      <c r="F388">
        <v>90</v>
      </c>
      <c r="G388">
        <v>5</v>
      </c>
      <c r="H388">
        <v>73124</v>
      </c>
      <c r="I388" t="s">
        <v>4638</v>
      </c>
      <c r="J388">
        <f>DATEDIF(Customer_Data[[#This Row],[dob]],Loan_Records_Data[[#This Row],[transaction_date]],"Y")</f>
        <v>57</v>
      </c>
      <c r="K388" t="str">
        <f>_xlfn.XLOOKUP(Home_Loan_Data[[#This Row],[loan_id]],Loan_Records_Data[loan_id],Loan_Records_Data[GENDER])</f>
        <v>Male</v>
      </c>
      <c r="L388" s="18">
        <f>Home_Loan_Data[[#This Row],[property_value]]*70%</f>
        <v>2176195</v>
      </c>
    </row>
    <row r="389" spans="1:12" x14ac:dyDescent="0.3">
      <c r="A389" t="s">
        <v>5209</v>
      </c>
      <c r="B389" t="s">
        <v>4648</v>
      </c>
      <c r="C389" t="s">
        <v>715</v>
      </c>
      <c r="D389" t="s">
        <v>4813</v>
      </c>
      <c r="E389">
        <v>3324225</v>
      </c>
      <c r="F389">
        <v>90</v>
      </c>
      <c r="G389">
        <v>10</v>
      </c>
      <c r="H389">
        <v>80930</v>
      </c>
      <c r="I389" t="s">
        <v>4638</v>
      </c>
      <c r="J389">
        <f>DATEDIF(Customer_Data[[#This Row],[dob]],Loan_Records_Data[[#This Row],[transaction_date]],"Y")</f>
        <v>37</v>
      </c>
      <c r="K389" t="str">
        <f>_xlfn.XLOOKUP(Home_Loan_Data[[#This Row],[loan_id]],Loan_Records_Data[loan_id],Loan_Records_Data[GENDER])</f>
        <v>Female</v>
      </c>
      <c r="L389" s="18">
        <f>Home_Loan_Data[[#This Row],[property_value]]*70%</f>
        <v>2326957.5</v>
      </c>
    </row>
    <row r="390" spans="1:12" x14ac:dyDescent="0.3">
      <c r="A390" t="s">
        <v>5210</v>
      </c>
      <c r="B390" t="s">
        <v>4648</v>
      </c>
      <c r="C390" t="s">
        <v>715</v>
      </c>
      <c r="D390" t="s">
        <v>5211</v>
      </c>
      <c r="E390">
        <v>1220393</v>
      </c>
      <c r="F390">
        <v>65</v>
      </c>
      <c r="G390">
        <v>12</v>
      </c>
      <c r="H390">
        <v>37665</v>
      </c>
      <c r="I390" t="s">
        <v>4638</v>
      </c>
      <c r="J390">
        <f>DATEDIF(Customer_Data[[#This Row],[dob]],Loan_Records_Data[[#This Row],[transaction_date]],"Y")</f>
        <v>35</v>
      </c>
      <c r="K390" t="str">
        <f>_xlfn.XLOOKUP(Home_Loan_Data[[#This Row],[loan_id]],Loan_Records_Data[loan_id],Loan_Records_Data[GENDER])</f>
        <v>Male</v>
      </c>
      <c r="L390" s="18">
        <f>Home_Loan_Data[[#This Row],[property_value]]*70%</f>
        <v>854275.1</v>
      </c>
    </row>
    <row r="391" spans="1:12" x14ac:dyDescent="0.3">
      <c r="A391" t="s">
        <v>5212</v>
      </c>
      <c r="B391" t="s">
        <v>4648</v>
      </c>
      <c r="C391" t="s">
        <v>715</v>
      </c>
      <c r="D391" t="s">
        <v>5213</v>
      </c>
      <c r="E391">
        <v>2054255</v>
      </c>
      <c r="F391">
        <v>90</v>
      </c>
      <c r="G391">
        <v>19</v>
      </c>
      <c r="H391">
        <v>1905</v>
      </c>
      <c r="I391" t="s">
        <v>4638</v>
      </c>
      <c r="J391">
        <f>DATEDIF(Customer_Data[[#This Row],[dob]],Loan_Records_Data[[#This Row],[transaction_date]],"Y")</f>
        <v>47</v>
      </c>
      <c r="K391" t="str">
        <f>_xlfn.XLOOKUP(Home_Loan_Data[[#This Row],[loan_id]],Loan_Records_Data[loan_id],Loan_Records_Data[GENDER])</f>
        <v>Male</v>
      </c>
      <c r="L391" s="18">
        <f>Home_Loan_Data[[#This Row],[property_value]]*70%</f>
        <v>1437978.5</v>
      </c>
    </row>
    <row r="392" spans="1:12" x14ac:dyDescent="0.3">
      <c r="A392" t="s">
        <v>5214</v>
      </c>
      <c r="B392" t="s">
        <v>4648</v>
      </c>
      <c r="C392" t="s">
        <v>715</v>
      </c>
      <c r="D392" t="s">
        <v>5215</v>
      </c>
      <c r="E392">
        <v>693180</v>
      </c>
      <c r="F392">
        <v>80</v>
      </c>
      <c r="G392">
        <v>15</v>
      </c>
      <c r="H392">
        <v>17622</v>
      </c>
      <c r="I392" t="s">
        <v>4638</v>
      </c>
      <c r="J392">
        <f>DATEDIF(Customer_Data[[#This Row],[dob]],Loan_Records_Data[[#This Row],[transaction_date]],"Y")</f>
        <v>61</v>
      </c>
      <c r="K392" t="str">
        <f>_xlfn.XLOOKUP(Home_Loan_Data[[#This Row],[loan_id]],Loan_Records_Data[loan_id],Loan_Records_Data[GENDER])</f>
        <v>Female</v>
      </c>
      <c r="L392" s="18">
        <f>Home_Loan_Data[[#This Row],[property_value]]*70%</f>
        <v>485225.99999999994</v>
      </c>
    </row>
    <row r="393" spans="1:12" x14ac:dyDescent="0.3">
      <c r="A393" t="s">
        <v>5216</v>
      </c>
      <c r="B393" t="s">
        <v>4636</v>
      </c>
      <c r="C393" t="s">
        <v>715</v>
      </c>
      <c r="D393" t="s">
        <v>4783</v>
      </c>
      <c r="E393">
        <v>858303</v>
      </c>
      <c r="F393">
        <v>70</v>
      </c>
      <c r="G393">
        <v>10</v>
      </c>
      <c r="H393">
        <v>19892</v>
      </c>
      <c r="I393" t="s">
        <v>4638</v>
      </c>
      <c r="J393">
        <f>DATEDIF(Customer_Data[[#This Row],[dob]],Loan_Records_Data[[#This Row],[transaction_date]],"Y")</f>
        <v>58</v>
      </c>
      <c r="K393" t="str">
        <f>_xlfn.XLOOKUP(Home_Loan_Data[[#This Row],[loan_id]],Loan_Records_Data[loan_id],Loan_Records_Data[GENDER])</f>
        <v>Male</v>
      </c>
      <c r="L393" s="18">
        <f>Home_Loan_Data[[#This Row],[property_value]]*70%</f>
        <v>600812.1</v>
      </c>
    </row>
    <row r="394" spans="1:12" x14ac:dyDescent="0.3">
      <c r="A394" t="s">
        <v>5217</v>
      </c>
      <c r="B394" t="s">
        <v>4648</v>
      </c>
      <c r="C394" t="s">
        <v>715</v>
      </c>
      <c r="D394" t="s">
        <v>5218</v>
      </c>
      <c r="E394">
        <v>3194997</v>
      </c>
      <c r="F394">
        <v>90</v>
      </c>
      <c r="G394">
        <v>19</v>
      </c>
      <c r="H394">
        <v>92013</v>
      </c>
      <c r="I394" t="s">
        <v>4646</v>
      </c>
      <c r="J394">
        <f>DATEDIF(Customer_Data[[#This Row],[dob]],Loan_Records_Data[[#This Row],[transaction_date]],"Y")</f>
        <v>51</v>
      </c>
      <c r="K394" t="str">
        <f>_xlfn.XLOOKUP(Home_Loan_Data[[#This Row],[loan_id]],Loan_Records_Data[loan_id],Loan_Records_Data[GENDER])</f>
        <v>Male</v>
      </c>
      <c r="L394" s="18">
        <f>Home_Loan_Data[[#This Row],[property_value]]*70%</f>
        <v>2236497.9</v>
      </c>
    </row>
    <row r="395" spans="1:12" x14ac:dyDescent="0.3">
      <c r="A395" t="s">
        <v>5219</v>
      </c>
      <c r="B395" t="s">
        <v>4648</v>
      </c>
      <c r="C395" t="s">
        <v>715</v>
      </c>
      <c r="D395" t="s">
        <v>4777</v>
      </c>
      <c r="E395">
        <v>1578667</v>
      </c>
      <c r="F395">
        <v>65</v>
      </c>
      <c r="G395">
        <v>12</v>
      </c>
      <c r="H395">
        <v>40225</v>
      </c>
      <c r="I395" t="s">
        <v>4638</v>
      </c>
      <c r="J395">
        <f>DATEDIF(Customer_Data[[#This Row],[dob]],Loan_Records_Data[[#This Row],[transaction_date]],"Y")</f>
        <v>65</v>
      </c>
      <c r="K395" t="str">
        <f>_xlfn.XLOOKUP(Home_Loan_Data[[#This Row],[loan_id]],Loan_Records_Data[loan_id],Loan_Records_Data[GENDER])</f>
        <v>Female</v>
      </c>
      <c r="L395" s="18">
        <f>Home_Loan_Data[[#This Row],[property_value]]*70%</f>
        <v>1105066.8999999999</v>
      </c>
    </row>
    <row r="396" spans="1:12" x14ac:dyDescent="0.3">
      <c r="A396" t="s">
        <v>5220</v>
      </c>
      <c r="B396" t="s">
        <v>4648</v>
      </c>
      <c r="C396" t="s">
        <v>715</v>
      </c>
      <c r="D396" t="s">
        <v>4980</v>
      </c>
      <c r="E396">
        <v>1834468</v>
      </c>
      <c r="F396">
        <v>85</v>
      </c>
      <c r="G396">
        <v>21</v>
      </c>
      <c r="H396">
        <v>25336</v>
      </c>
      <c r="I396" t="s">
        <v>4638</v>
      </c>
      <c r="J396">
        <f>DATEDIF(Customer_Data[[#This Row],[dob]],Loan_Records_Data[[#This Row],[transaction_date]],"Y")</f>
        <v>58</v>
      </c>
      <c r="K396" t="str">
        <f>_xlfn.XLOOKUP(Home_Loan_Data[[#This Row],[loan_id]],Loan_Records_Data[loan_id],Loan_Records_Data[GENDER])</f>
        <v>Female</v>
      </c>
      <c r="L396" s="18">
        <f>Home_Loan_Data[[#This Row],[property_value]]*70%</f>
        <v>1284127.5999999999</v>
      </c>
    </row>
    <row r="397" spans="1:12" x14ac:dyDescent="0.3">
      <c r="A397" t="s">
        <v>5221</v>
      </c>
      <c r="B397" t="s">
        <v>4636</v>
      </c>
      <c r="C397" t="s">
        <v>715</v>
      </c>
      <c r="D397" t="s">
        <v>4902</v>
      </c>
      <c r="E397">
        <v>2165121</v>
      </c>
      <c r="F397">
        <v>80</v>
      </c>
      <c r="G397">
        <v>14</v>
      </c>
      <c r="H397">
        <v>60619</v>
      </c>
      <c r="I397" t="s">
        <v>4638</v>
      </c>
      <c r="J397">
        <f>DATEDIF(Customer_Data[[#This Row],[dob]],Loan_Records_Data[[#This Row],[transaction_date]],"Y")</f>
        <v>34</v>
      </c>
      <c r="K397" t="str">
        <f>_xlfn.XLOOKUP(Home_Loan_Data[[#This Row],[loan_id]],Loan_Records_Data[loan_id],Loan_Records_Data[GENDER])</f>
        <v>Male</v>
      </c>
      <c r="L397" s="18">
        <f>Home_Loan_Data[[#This Row],[property_value]]*70%</f>
        <v>1515584.7</v>
      </c>
    </row>
    <row r="398" spans="1:12" x14ac:dyDescent="0.3">
      <c r="A398" t="s">
        <v>5222</v>
      </c>
      <c r="B398" t="s">
        <v>4648</v>
      </c>
      <c r="C398" t="s">
        <v>715</v>
      </c>
      <c r="D398" t="s">
        <v>5223</v>
      </c>
      <c r="E398">
        <v>1013248</v>
      </c>
      <c r="F398">
        <v>65</v>
      </c>
      <c r="G398">
        <v>20</v>
      </c>
      <c r="H398">
        <v>47812</v>
      </c>
      <c r="I398" t="s">
        <v>4638</v>
      </c>
      <c r="J398">
        <f>DATEDIF(Customer_Data[[#This Row],[dob]],Loan_Records_Data[[#This Row],[transaction_date]],"Y")</f>
        <v>55</v>
      </c>
      <c r="K398" t="str">
        <f>_xlfn.XLOOKUP(Home_Loan_Data[[#This Row],[loan_id]],Loan_Records_Data[loan_id],Loan_Records_Data[GENDER])</f>
        <v>Male</v>
      </c>
      <c r="L398" s="18">
        <f>Home_Loan_Data[[#This Row],[property_value]]*70%</f>
        <v>709273.59999999998</v>
      </c>
    </row>
    <row r="399" spans="1:12" x14ac:dyDescent="0.3">
      <c r="A399" t="s">
        <v>5224</v>
      </c>
      <c r="B399" t="s">
        <v>4636</v>
      </c>
      <c r="C399" t="s">
        <v>715</v>
      </c>
      <c r="D399" t="s">
        <v>5225</v>
      </c>
      <c r="E399">
        <v>1457866</v>
      </c>
      <c r="F399">
        <v>80</v>
      </c>
      <c r="G399">
        <v>7</v>
      </c>
      <c r="H399">
        <v>32314</v>
      </c>
      <c r="I399" t="s">
        <v>4638</v>
      </c>
      <c r="J399">
        <f>DATEDIF(Customer_Data[[#This Row],[dob]],Loan_Records_Data[[#This Row],[transaction_date]],"Y")</f>
        <v>40</v>
      </c>
      <c r="K399" t="str">
        <f>_xlfn.XLOOKUP(Home_Loan_Data[[#This Row],[loan_id]],Loan_Records_Data[loan_id],Loan_Records_Data[GENDER])</f>
        <v>Male</v>
      </c>
      <c r="L399" s="18">
        <f>Home_Loan_Data[[#This Row],[property_value]]*70%</f>
        <v>1020506.2</v>
      </c>
    </row>
    <row r="400" spans="1:12" x14ac:dyDescent="0.3">
      <c r="A400" t="s">
        <v>5226</v>
      </c>
      <c r="B400" t="s">
        <v>4655</v>
      </c>
      <c r="C400" t="s">
        <v>715</v>
      </c>
      <c r="D400" t="s">
        <v>5227</v>
      </c>
      <c r="E400">
        <v>3475598</v>
      </c>
      <c r="F400">
        <v>90</v>
      </c>
      <c r="G400">
        <v>18</v>
      </c>
      <c r="H400">
        <v>21405</v>
      </c>
      <c r="I400" t="s">
        <v>4646</v>
      </c>
      <c r="J400">
        <f>DATEDIF(Customer_Data[[#This Row],[dob]],Loan_Records_Data[[#This Row],[transaction_date]],"Y")</f>
        <v>35</v>
      </c>
      <c r="K400" t="str">
        <f>_xlfn.XLOOKUP(Home_Loan_Data[[#This Row],[loan_id]],Loan_Records_Data[loan_id],Loan_Records_Data[GENDER])</f>
        <v>Female</v>
      </c>
      <c r="L400" s="18">
        <f>Home_Loan_Data[[#This Row],[property_value]]*70%</f>
        <v>2432918.5999999996</v>
      </c>
    </row>
    <row r="401" spans="1:12" x14ac:dyDescent="0.3">
      <c r="A401" t="s">
        <v>5228</v>
      </c>
      <c r="B401" t="s">
        <v>4640</v>
      </c>
      <c r="C401" t="s">
        <v>715</v>
      </c>
      <c r="D401" t="s">
        <v>5185</v>
      </c>
      <c r="E401">
        <v>1383266</v>
      </c>
      <c r="F401">
        <v>75</v>
      </c>
      <c r="G401">
        <v>21</v>
      </c>
      <c r="H401">
        <v>77705</v>
      </c>
      <c r="I401" t="s">
        <v>4638</v>
      </c>
      <c r="J401">
        <f>DATEDIF(Customer_Data[[#This Row],[dob]],Loan_Records_Data[[#This Row],[transaction_date]],"Y")</f>
        <v>52</v>
      </c>
      <c r="K401" t="str">
        <f>_xlfn.XLOOKUP(Home_Loan_Data[[#This Row],[loan_id]],Loan_Records_Data[loan_id],Loan_Records_Data[GENDER])</f>
        <v>Female</v>
      </c>
      <c r="L401" s="18">
        <f>Home_Loan_Data[[#This Row],[property_value]]*70%</f>
        <v>968286.2</v>
      </c>
    </row>
    <row r="402" spans="1:12" x14ac:dyDescent="0.3">
      <c r="A402" t="s">
        <v>5229</v>
      </c>
      <c r="B402" t="s">
        <v>4640</v>
      </c>
      <c r="C402" t="s">
        <v>715</v>
      </c>
      <c r="D402" t="s">
        <v>382</v>
      </c>
      <c r="E402">
        <v>1669945</v>
      </c>
      <c r="F402">
        <v>85</v>
      </c>
      <c r="G402">
        <v>14</v>
      </c>
      <c r="H402">
        <v>78764</v>
      </c>
      <c r="I402" t="s">
        <v>4638</v>
      </c>
      <c r="J402">
        <f>DATEDIF(Customer_Data[[#This Row],[dob]],Loan_Records_Data[[#This Row],[transaction_date]],"Y")</f>
        <v>45</v>
      </c>
      <c r="K402" t="str">
        <f>_xlfn.XLOOKUP(Home_Loan_Data[[#This Row],[loan_id]],Loan_Records_Data[loan_id],Loan_Records_Data[GENDER])</f>
        <v>Female</v>
      </c>
      <c r="L402" s="18">
        <f>Home_Loan_Data[[#This Row],[property_value]]*70%</f>
        <v>1168961.5</v>
      </c>
    </row>
    <row r="403" spans="1:12" x14ac:dyDescent="0.3">
      <c r="A403" t="s">
        <v>5230</v>
      </c>
      <c r="B403" t="s">
        <v>4640</v>
      </c>
      <c r="C403" t="s">
        <v>715</v>
      </c>
      <c r="D403" t="s">
        <v>4875</v>
      </c>
      <c r="E403">
        <v>587726</v>
      </c>
      <c r="F403">
        <v>90</v>
      </c>
      <c r="G403">
        <v>8</v>
      </c>
      <c r="H403">
        <v>92110</v>
      </c>
      <c r="I403" t="s">
        <v>4638</v>
      </c>
      <c r="J403">
        <f>DATEDIF(Customer_Data[[#This Row],[dob]],Loan_Records_Data[[#This Row],[transaction_date]],"Y")</f>
        <v>69</v>
      </c>
      <c r="K403" t="str">
        <f>_xlfn.XLOOKUP(Home_Loan_Data[[#This Row],[loan_id]],Loan_Records_Data[loan_id],Loan_Records_Data[GENDER])</f>
        <v>Female</v>
      </c>
      <c r="L403" s="18">
        <f>Home_Loan_Data[[#This Row],[property_value]]*70%</f>
        <v>411408.19999999995</v>
      </c>
    </row>
    <row r="404" spans="1:12" x14ac:dyDescent="0.3">
      <c r="A404" t="s">
        <v>5231</v>
      </c>
      <c r="B404" t="s">
        <v>4648</v>
      </c>
      <c r="C404" t="s">
        <v>715</v>
      </c>
      <c r="D404" t="s">
        <v>4799</v>
      </c>
      <c r="E404">
        <v>2626900</v>
      </c>
      <c r="F404">
        <v>90</v>
      </c>
      <c r="G404">
        <v>18</v>
      </c>
      <c r="H404">
        <v>32605</v>
      </c>
      <c r="I404" t="s">
        <v>4638</v>
      </c>
      <c r="J404">
        <f>DATEDIF(Customer_Data[[#This Row],[dob]],Loan_Records_Data[[#This Row],[transaction_date]],"Y")</f>
        <v>48</v>
      </c>
      <c r="K404" t="str">
        <f>_xlfn.XLOOKUP(Home_Loan_Data[[#This Row],[loan_id]],Loan_Records_Data[loan_id],Loan_Records_Data[GENDER])</f>
        <v>Female</v>
      </c>
      <c r="L404" s="18">
        <f>Home_Loan_Data[[#This Row],[property_value]]*70%</f>
        <v>1838829.9999999998</v>
      </c>
    </row>
    <row r="405" spans="1:12" x14ac:dyDescent="0.3">
      <c r="A405" t="s">
        <v>5232</v>
      </c>
      <c r="B405" t="s">
        <v>4636</v>
      </c>
      <c r="C405" t="s">
        <v>715</v>
      </c>
      <c r="D405" t="s">
        <v>5057</v>
      </c>
      <c r="E405">
        <v>2545281</v>
      </c>
      <c r="F405">
        <v>85</v>
      </c>
      <c r="G405">
        <v>14</v>
      </c>
      <c r="H405">
        <v>24048</v>
      </c>
      <c r="I405" t="s">
        <v>4638</v>
      </c>
      <c r="J405">
        <f>DATEDIF(Customer_Data[[#This Row],[dob]],Loan_Records_Data[[#This Row],[transaction_date]],"Y")</f>
        <v>35</v>
      </c>
      <c r="K405" t="str">
        <f>_xlfn.XLOOKUP(Home_Loan_Data[[#This Row],[loan_id]],Loan_Records_Data[loan_id],Loan_Records_Data[GENDER])</f>
        <v>Male</v>
      </c>
      <c r="L405" s="18">
        <f>Home_Loan_Data[[#This Row],[property_value]]*70%</f>
        <v>1781696.7</v>
      </c>
    </row>
    <row r="406" spans="1:12" x14ac:dyDescent="0.3">
      <c r="A406" t="s">
        <v>5233</v>
      </c>
      <c r="B406" t="s">
        <v>4640</v>
      </c>
      <c r="C406" t="s">
        <v>715</v>
      </c>
      <c r="D406" t="s">
        <v>3919</v>
      </c>
      <c r="E406">
        <v>2728131</v>
      </c>
      <c r="F406">
        <v>65</v>
      </c>
      <c r="G406">
        <v>18</v>
      </c>
      <c r="H406">
        <v>39216</v>
      </c>
      <c r="I406" t="s">
        <v>4638</v>
      </c>
      <c r="J406">
        <f>DATEDIF(Customer_Data[[#This Row],[dob]],Loan_Records_Data[[#This Row],[transaction_date]],"Y")</f>
        <v>47</v>
      </c>
      <c r="K406" t="str">
        <f>_xlfn.XLOOKUP(Home_Loan_Data[[#This Row],[loan_id]],Loan_Records_Data[loan_id],Loan_Records_Data[GENDER])</f>
        <v>Female</v>
      </c>
      <c r="L406" s="18">
        <f>Home_Loan_Data[[#This Row],[property_value]]*70%</f>
        <v>1909691.7</v>
      </c>
    </row>
    <row r="407" spans="1:12" x14ac:dyDescent="0.3">
      <c r="A407" t="s">
        <v>5234</v>
      </c>
      <c r="B407" t="s">
        <v>4655</v>
      </c>
      <c r="C407" t="s">
        <v>715</v>
      </c>
      <c r="D407" t="s">
        <v>4920</v>
      </c>
      <c r="E407">
        <v>3382392</v>
      </c>
      <c r="F407">
        <v>80</v>
      </c>
      <c r="G407">
        <v>11</v>
      </c>
      <c r="H407">
        <v>90071</v>
      </c>
      <c r="I407" t="s">
        <v>4638</v>
      </c>
      <c r="J407">
        <f>DATEDIF(Customer_Data[[#This Row],[dob]],Loan_Records_Data[[#This Row],[transaction_date]],"Y")</f>
        <v>60</v>
      </c>
      <c r="K407" t="str">
        <f>_xlfn.XLOOKUP(Home_Loan_Data[[#This Row],[loan_id]],Loan_Records_Data[loan_id],Loan_Records_Data[GENDER])</f>
        <v>Female</v>
      </c>
      <c r="L407" s="18">
        <f>Home_Loan_Data[[#This Row],[property_value]]*70%</f>
        <v>2367674.4</v>
      </c>
    </row>
    <row r="408" spans="1:12" x14ac:dyDescent="0.3">
      <c r="A408" t="s">
        <v>5235</v>
      </c>
      <c r="B408" t="s">
        <v>4636</v>
      </c>
      <c r="C408" t="s">
        <v>715</v>
      </c>
      <c r="D408" t="s">
        <v>4672</v>
      </c>
      <c r="E408">
        <v>1338171</v>
      </c>
      <c r="F408">
        <v>90</v>
      </c>
      <c r="G408">
        <v>5</v>
      </c>
      <c r="H408">
        <v>50320</v>
      </c>
      <c r="I408" t="s">
        <v>4638</v>
      </c>
      <c r="J408">
        <f>DATEDIF(Customer_Data[[#This Row],[dob]],Loan_Records_Data[[#This Row],[transaction_date]],"Y")</f>
        <v>44</v>
      </c>
      <c r="K408" t="str">
        <f>_xlfn.XLOOKUP(Home_Loan_Data[[#This Row],[loan_id]],Loan_Records_Data[loan_id],Loan_Records_Data[GENDER])</f>
        <v>Male</v>
      </c>
      <c r="L408" s="18">
        <f>Home_Loan_Data[[#This Row],[property_value]]*70%</f>
        <v>936719.7</v>
      </c>
    </row>
    <row r="409" spans="1:12" x14ac:dyDescent="0.3">
      <c r="A409" t="s">
        <v>5236</v>
      </c>
      <c r="B409" t="s">
        <v>4640</v>
      </c>
      <c r="C409" t="s">
        <v>715</v>
      </c>
      <c r="D409" t="s">
        <v>5135</v>
      </c>
      <c r="E409">
        <v>2331142</v>
      </c>
      <c r="F409">
        <v>70</v>
      </c>
      <c r="G409">
        <v>15</v>
      </c>
      <c r="H409">
        <v>70505</v>
      </c>
      <c r="I409" t="s">
        <v>4638</v>
      </c>
      <c r="J409">
        <f>DATEDIF(Customer_Data[[#This Row],[dob]],Loan_Records_Data[[#This Row],[transaction_date]],"Y")</f>
        <v>65</v>
      </c>
      <c r="K409" t="str">
        <f>_xlfn.XLOOKUP(Home_Loan_Data[[#This Row],[loan_id]],Loan_Records_Data[loan_id],Loan_Records_Data[GENDER])</f>
        <v>Male</v>
      </c>
      <c r="L409" s="18">
        <f>Home_Loan_Data[[#This Row],[property_value]]*70%</f>
        <v>1631799.4</v>
      </c>
    </row>
    <row r="410" spans="1:12" x14ac:dyDescent="0.3">
      <c r="A410" t="s">
        <v>5237</v>
      </c>
      <c r="B410" t="s">
        <v>4636</v>
      </c>
      <c r="C410" t="s">
        <v>715</v>
      </c>
      <c r="D410" t="s">
        <v>5238</v>
      </c>
      <c r="E410">
        <v>2431173</v>
      </c>
      <c r="F410">
        <v>70</v>
      </c>
      <c r="G410">
        <v>23</v>
      </c>
      <c r="H410">
        <v>55590</v>
      </c>
      <c r="I410" t="s">
        <v>4638</v>
      </c>
      <c r="J410">
        <f>DATEDIF(Customer_Data[[#This Row],[dob]],Loan_Records_Data[[#This Row],[transaction_date]],"Y")</f>
        <v>67</v>
      </c>
      <c r="K410" t="str">
        <f>_xlfn.XLOOKUP(Home_Loan_Data[[#This Row],[loan_id]],Loan_Records_Data[loan_id],Loan_Records_Data[GENDER])</f>
        <v>Female</v>
      </c>
      <c r="L410" s="18">
        <f>Home_Loan_Data[[#This Row],[property_value]]*70%</f>
        <v>1701821.0999999999</v>
      </c>
    </row>
    <row r="411" spans="1:12" x14ac:dyDescent="0.3">
      <c r="A411" t="s">
        <v>5239</v>
      </c>
      <c r="B411" t="s">
        <v>4648</v>
      </c>
      <c r="C411" t="s">
        <v>715</v>
      </c>
      <c r="D411" t="s">
        <v>4725</v>
      </c>
      <c r="E411">
        <v>945695</v>
      </c>
      <c r="F411">
        <v>85</v>
      </c>
      <c r="G411">
        <v>7</v>
      </c>
      <c r="H411">
        <v>94297</v>
      </c>
      <c r="I411" t="s">
        <v>4638</v>
      </c>
      <c r="J411">
        <f>DATEDIF(Customer_Data[[#This Row],[dob]],Loan_Records_Data[[#This Row],[transaction_date]],"Y")</f>
        <v>34</v>
      </c>
      <c r="K411" t="str">
        <f>_xlfn.XLOOKUP(Home_Loan_Data[[#This Row],[loan_id]],Loan_Records_Data[loan_id],Loan_Records_Data[GENDER])</f>
        <v>Male</v>
      </c>
      <c r="L411" s="18">
        <f>Home_Loan_Data[[#This Row],[property_value]]*70%</f>
        <v>661986.5</v>
      </c>
    </row>
    <row r="412" spans="1:12" x14ac:dyDescent="0.3">
      <c r="A412" t="s">
        <v>5240</v>
      </c>
      <c r="B412" t="s">
        <v>4636</v>
      </c>
      <c r="C412" t="s">
        <v>715</v>
      </c>
      <c r="D412" t="s">
        <v>4679</v>
      </c>
      <c r="E412">
        <v>3331435</v>
      </c>
      <c r="F412">
        <v>70</v>
      </c>
      <c r="G412">
        <v>23</v>
      </c>
      <c r="H412">
        <v>32590</v>
      </c>
      <c r="I412" t="s">
        <v>4638</v>
      </c>
      <c r="J412">
        <f>DATEDIF(Customer_Data[[#This Row],[dob]],Loan_Records_Data[[#This Row],[transaction_date]],"Y")</f>
        <v>69</v>
      </c>
      <c r="K412" t="str">
        <f>_xlfn.XLOOKUP(Home_Loan_Data[[#This Row],[loan_id]],Loan_Records_Data[loan_id],Loan_Records_Data[GENDER])</f>
        <v>Female</v>
      </c>
      <c r="L412" s="18">
        <f>Home_Loan_Data[[#This Row],[property_value]]*70%</f>
        <v>2332004.5</v>
      </c>
    </row>
    <row r="413" spans="1:12" x14ac:dyDescent="0.3">
      <c r="A413" t="s">
        <v>5241</v>
      </c>
      <c r="B413" t="s">
        <v>4640</v>
      </c>
      <c r="C413" t="s">
        <v>715</v>
      </c>
      <c r="D413" t="s">
        <v>5179</v>
      </c>
      <c r="E413">
        <v>1670800</v>
      </c>
      <c r="F413">
        <v>85</v>
      </c>
      <c r="G413">
        <v>24</v>
      </c>
      <c r="H413">
        <v>93907</v>
      </c>
      <c r="I413" t="s">
        <v>4638</v>
      </c>
      <c r="J413">
        <f>DATEDIF(Customer_Data[[#This Row],[dob]],Loan_Records_Data[[#This Row],[transaction_date]],"Y")</f>
        <v>60</v>
      </c>
      <c r="K413" t="str">
        <f>_xlfn.XLOOKUP(Home_Loan_Data[[#This Row],[loan_id]],Loan_Records_Data[loan_id],Loan_Records_Data[GENDER])</f>
        <v>Male</v>
      </c>
      <c r="L413" s="18">
        <f>Home_Loan_Data[[#This Row],[property_value]]*70%</f>
        <v>1169560</v>
      </c>
    </row>
    <row r="414" spans="1:12" x14ac:dyDescent="0.3">
      <c r="A414" t="s">
        <v>5242</v>
      </c>
      <c r="B414" t="s">
        <v>4655</v>
      </c>
      <c r="C414" t="s">
        <v>715</v>
      </c>
      <c r="D414" t="s">
        <v>4902</v>
      </c>
      <c r="E414">
        <v>3336835</v>
      </c>
      <c r="F414">
        <v>85</v>
      </c>
      <c r="G414">
        <v>23</v>
      </c>
      <c r="H414">
        <v>60681</v>
      </c>
      <c r="I414" t="s">
        <v>4638</v>
      </c>
      <c r="J414">
        <f>DATEDIF(Customer_Data[[#This Row],[dob]],Loan_Records_Data[[#This Row],[transaction_date]],"Y")</f>
        <v>38</v>
      </c>
      <c r="K414" t="str">
        <f>_xlfn.XLOOKUP(Home_Loan_Data[[#This Row],[loan_id]],Loan_Records_Data[loan_id],Loan_Records_Data[GENDER])</f>
        <v>Male</v>
      </c>
      <c r="L414" s="18">
        <f>Home_Loan_Data[[#This Row],[property_value]]*70%</f>
        <v>2335784.5</v>
      </c>
    </row>
    <row r="415" spans="1:12" x14ac:dyDescent="0.3">
      <c r="A415" t="s">
        <v>5243</v>
      </c>
      <c r="B415" t="s">
        <v>4640</v>
      </c>
      <c r="C415" t="s">
        <v>715</v>
      </c>
      <c r="D415" t="s">
        <v>4723</v>
      </c>
      <c r="E415">
        <v>2256115</v>
      </c>
      <c r="F415">
        <v>85</v>
      </c>
      <c r="G415">
        <v>9</v>
      </c>
      <c r="H415">
        <v>73135</v>
      </c>
      <c r="I415" t="s">
        <v>4638</v>
      </c>
      <c r="J415">
        <f>DATEDIF(Customer_Data[[#This Row],[dob]],Loan_Records_Data[[#This Row],[transaction_date]],"Y")</f>
        <v>39</v>
      </c>
      <c r="K415" t="str">
        <f>_xlfn.XLOOKUP(Home_Loan_Data[[#This Row],[loan_id]],Loan_Records_Data[loan_id],Loan_Records_Data[GENDER])</f>
        <v>Female</v>
      </c>
      <c r="L415" s="18">
        <f>Home_Loan_Data[[#This Row],[property_value]]*70%</f>
        <v>1579280.5</v>
      </c>
    </row>
    <row r="416" spans="1:12" x14ac:dyDescent="0.3">
      <c r="A416" t="s">
        <v>5244</v>
      </c>
      <c r="B416" t="s">
        <v>4648</v>
      </c>
      <c r="C416" t="s">
        <v>715</v>
      </c>
      <c r="D416" t="s">
        <v>4992</v>
      </c>
      <c r="E416">
        <v>2377911</v>
      </c>
      <c r="F416">
        <v>85</v>
      </c>
      <c r="G416">
        <v>23</v>
      </c>
      <c r="H416">
        <v>91117</v>
      </c>
      <c r="I416" t="s">
        <v>4638</v>
      </c>
      <c r="J416">
        <f>DATEDIF(Customer_Data[[#This Row],[dob]],Loan_Records_Data[[#This Row],[transaction_date]],"Y")</f>
        <v>55</v>
      </c>
      <c r="K416" t="str">
        <f>_xlfn.XLOOKUP(Home_Loan_Data[[#This Row],[loan_id]],Loan_Records_Data[loan_id],Loan_Records_Data[GENDER])</f>
        <v>Female</v>
      </c>
      <c r="L416" s="18">
        <f>Home_Loan_Data[[#This Row],[property_value]]*70%</f>
        <v>1664537.7</v>
      </c>
    </row>
    <row r="417" spans="1:12" x14ac:dyDescent="0.3">
      <c r="A417" t="s">
        <v>5245</v>
      </c>
      <c r="B417" t="s">
        <v>4655</v>
      </c>
      <c r="C417" t="s">
        <v>715</v>
      </c>
      <c r="D417" t="s">
        <v>4963</v>
      </c>
      <c r="E417">
        <v>2926631</v>
      </c>
      <c r="F417">
        <v>65</v>
      </c>
      <c r="G417">
        <v>15</v>
      </c>
      <c r="H417">
        <v>44310</v>
      </c>
      <c r="I417" t="s">
        <v>4638</v>
      </c>
      <c r="J417">
        <f>DATEDIF(Customer_Data[[#This Row],[dob]],Loan_Records_Data[[#This Row],[transaction_date]],"Y")</f>
        <v>65</v>
      </c>
      <c r="K417" t="str">
        <f>_xlfn.XLOOKUP(Home_Loan_Data[[#This Row],[loan_id]],Loan_Records_Data[loan_id],Loan_Records_Data[GENDER])</f>
        <v>Male</v>
      </c>
      <c r="L417" s="18">
        <f>Home_Loan_Data[[#This Row],[property_value]]*70%</f>
        <v>2048641.7</v>
      </c>
    </row>
    <row r="418" spans="1:12" x14ac:dyDescent="0.3">
      <c r="A418" t="s">
        <v>5246</v>
      </c>
      <c r="B418" t="s">
        <v>4636</v>
      </c>
      <c r="C418" t="s">
        <v>715</v>
      </c>
      <c r="D418" t="s">
        <v>4723</v>
      </c>
      <c r="E418">
        <v>2693093</v>
      </c>
      <c r="F418">
        <v>65</v>
      </c>
      <c r="G418">
        <v>19</v>
      </c>
      <c r="H418">
        <v>73124</v>
      </c>
      <c r="I418" t="s">
        <v>4638</v>
      </c>
      <c r="J418">
        <f>DATEDIF(Customer_Data[[#This Row],[dob]],Loan_Records_Data[[#This Row],[transaction_date]],"Y")</f>
        <v>39</v>
      </c>
      <c r="K418" t="str">
        <f>_xlfn.XLOOKUP(Home_Loan_Data[[#This Row],[loan_id]],Loan_Records_Data[loan_id],Loan_Records_Data[GENDER])</f>
        <v>Female</v>
      </c>
      <c r="L418" s="18">
        <f>Home_Loan_Data[[#This Row],[property_value]]*70%</f>
        <v>1885165.0999999999</v>
      </c>
    </row>
    <row r="419" spans="1:12" x14ac:dyDescent="0.3">
      <c r="A419" t="s">
        <v>5247</v>
      </c>
      <c r="B419" t="s">
        <v>4640</v>
      </c>
      <c r="C419" t="s">
        <v>715</v>
      </c>
      <c r="D419" t="s">
        <v>4989</v>
      </c>
      <c r="E419">
        <v>542351</v>
      </c>
      <c r="F419">
        <v>85</v>
      </c>
      <c r="G419">
        <v>10</v>
      </c>
      <c r="H419">
        <v>29215</v>
      </c>
      <c r="I419" t="s">
        <v>4638</v>
      </c>
      <c r="J419">
        <f>DATEDIF(Customer_Data[[#This Row],[dob]],Loan_Records_Data[[#This Row],[transaction_date]],"Y")</f>
        <v>38</v>
      </c>
      <c r="K419" t="str">
        <f>_xlfn.XLOOKUP(Home_Loan_Data[[#This Row],[loan_id]],Loan_Records_Data[loan_id],Loan_Records_Data[GENDER])</f>
        <v>Female</v>
      </c>
      <c r="L419" s="18">
        <f>Home_Loan_Data[[#This Row],[property_value]]*70%</f>
        <v>379645.69999999995</v>
      </c>
    </row>
    <row r="420" spans="1:12" x14ac:dyDescent="0.3">
      <c r="A420" t="s">
        <v>5248</v>
      </c>
      <c r="B420" t="s">
        <v>4636</v>
      </c>
      <c r="C420" t="s">
        <v>715</v>
      </c>
      <c r="D420" t="s">
        <v>4725</v>
      </c>
      <c r="E420">
        <v>1045113</v>
      </c>
      <c r="F420">
        <v>80</v>
      </c>
      <c r="G420">
        <v>11</v>
      </c>
      <c r="H420">
        <v>95852</v>
      </c>
      <c r="I420" t="s">
        <v>4638</v>
      </c>
      <c r="J420">
        <f>DATEDIF(Customer_Data[[#This Row],[dob]],Loan_Records_Data[[#This Row],[transaction_date]],"Y")</f>
        <v>49</v>
      </c>
      <c r="K420" t="str">
        <f>_xlfn.XLOOKUP(Home_Loan_Data[[#This Row],[loan_id]],Loan_Records_Data[loan_id],Loan_Records_Data[GENDER])</f>
        <v>Female</v>
      </c>
      <c r="L420" s="18">
        <f>Home_Loan_Data[[#This Row],[property_value]]*70%</f>
        <v>731579.1</v>
      </c>
    </row>
    <row r="421" spans="1:12" x14ac:dyDescent="0.3">
      <c r="A421" t="s">
        <v>5249</v>
      </c>
      <c r="B421" t="s">
        <v>4648</v>
      </c>
      <c r="C421" t="s">
        <v>715</v>
      </c>
      <c r="D421" t="s">
        <v>5223</v>
      </c>
      <c r="E421">
        <v>901735</v>
      </c>
      <c r="F421">
        <v>80</v>
      </c>
      <c r="G421">
        <v>12</v>
      </c>
      <c r="H421">
        <v>47812</v>
      </c>
      <c r="I421" t="s">
        <v>4638</v>
      </c>
      <c r="J421">
        <f>DATEDIF(Customer_Data[[#This Row],[dob]],Loan_Records_Data[[#This Row],[transaction_date]],"Y")</f>
        <v>59</v>
      </c>
      <c r="K421" t="str">
        <f>_xlfn.XLOOKUP(Home_Loan_Data[[#This Row],[loan_id]],Loan_Records_Data[loan_id],Loan_Records_Data[GENDER])</f>
        <v>Male</v>
      </c>
      <c r="L421" s="18">
        <f>Home_Loan_Data[[#This Row],[property_value]]*70%</f>
        <v>631214.5</v>
      </c>
    </row>
    <row r="422" spans="1:12" x14ac:dyDescent="0.3">
      <c r="A422" t="s">
        <v>5250</v>
      </c>
      <c r="B422" t="s">
        <v>4655</v>
      </c>
      <c r="C422" t="s">
        <v>715</v>
      </c>
      <c r="D422" t="s">
        <v>4685</v>
      </c>
      <c r="E422">
        <v>1088593</v>
      </c>
      <c r="F422">
        <v>90</v>
      </c>
      <c r="G422">
        <v>8</v>
      </c>
      <c r="H422">
        <v>20575</v>
      </c>
      <c r="I422" t="s">
        <v>4638</v>
      </c>
      <c r="J422">
        <f>DATEDIF(Customer_Data[[#This Row],[dob]],Loan_Records_Data[[#This Row],[transaction_date]],"Y")</f>
        <v>37</v>
      </c>
      <c r="K422" t="str">
        <f>_xlfn.XLOOKUP(Home_Loan_Data[[#This Row],[loan_id]],Loan_Records_Data[loan_id],Loan_Records_Data[GENDER])</f>
        <v>Female</v>
      </c>
      <c r="L422" s="18">
        <f>Home_Loan_Data[[#This Row],[property_value]]*70%</f>
        <v>762015.1</v>
      </c>
    </row>
    <row r="423" spans="1:12" x14ac:dyDescent="0.3">
      <c r="A423" t="s">
        <v>5251</v>
      </c>
      <c r="B423" t="s">
        <v>4640</v>
      </c>
      <c r="C423" t="s">
        <v>715</v>
      </c>
      <c r="D423" t="s">
        <v>4902</v>
      </c>
      <c r="E423">
        <v>2197930</v>
      </c>
      <c r="F423">
        <v>80</v>
      </c>
      <c r="G423">
        <v>19</v>
      </c>
      <c r="H423">
        <v>60681</v>
      </c>
      <c r="I423" t="s">
        <v>4638</v>
      </c>
      <c r="J423">
        <f>DATEDIF(Customer_Data[[#This Row],[dob]],Loan_Records_Data[[#This Row],[transaction_date]],"Y")</f>
        <v>47</v>
      </c>
      <c r="K423" t="str">
        <f>_xlfn.XLOOKUP(Home_Loan_Data[[#This Row],[loan_id]],Loan_Records_Data[loan_id],Loan_Records_Data[GENDER])</f>
        <v>Female</v>
      </c>
      <c r="L423" s="18">
        <f>Home_Loan_Data[[#This Row],[property_value]]*70%</f>
        <v>1538551</v>
      </c>
    </row>
    <row r="424" spans="1:12" x14ac:dyDescent="0.3">
      <c r="A424" t="s">
        <v>5252</v>
      </c>
      <c r="B424" t="s">
        <v>4636</v>
      </c>
      <c r="C424" t="s">
        <v>715</v>
      </c>
      <c r="D424" t="s">
        <v>4834</v>
      </c>
      <c r="E424">
        <v>2785331</v>
      </c>
      <c r="F424">
        <v>70</v>
      </c>
      <c r="G424">
        <v>13</v>
      </c>
      <c r="H424">
        <v>71161</v>
      </c>
      <c r="I424" t="s">
        <v>4638</v>
      </c>
      <c r="J424">
        <f>DATEDIF(Customer_Data[[#This Row],[dob]],Loan_Records_Data[[#This Row],[transaction_date]],"Y")</f>
        <v>43</v>
      </c>
      <c r="K424" t="str">
        <f>_xlfn.XLOOKUP(Home_Loan_Data[[#This Row],[loan_id]],Loan_Records_Data[loan_id],Loan_Records_Data[GENDER])</f>
        <v>Male</v>
      </c>
      <c r="L424" s="18">
        <f>Home_Loan_Data[[#This Row],[property_value]]*70%</f>
        <v>1949731.7</v>
      </c>
    </row>
    <row r="425" spans="1:12" x14ac:dyDescent="0.3">
      <c r="A425" t="s">
        <v>5253</v>
      </c>
      <c r="B425" t="s">
        <v>4655</v>
      </c>
      <c r="C425" t="s">
        <v>715</v>
      </c>
      <c r="D425" t="s">
        <v>4978</v>
      </c>
      <c r="E425">
        <v>1641651</v>
      </c>
      <c r="F425">
        <v>90</v>
      </c>
      <c r="G425">
        <v>23</v>
      </c>
      <c r="H425">
        <v>57193</v>
      </c>
      <c r="I425" t="s">
        <v>4638</v>
      </c>
      <c r="J425">
        <f>DATEDIF(Customer_Data[[#This Row],[dob]],Loan_Records_Data[[#This Row],[transaction_date]],"Y")</f>
        <v>72</v>
      </c>
      <c r="K425" t="str">
        <f>_xlfn.XLOOKUP(Home_Loan_Data[[#This Row],[loan_id]],Loan_Records_Data[loan_id],Loan_Records_Data[GENDER])</f>
        <v>Male</v>
      </c>
      <c r="L425" s="18">
        <f>Home_Loan_Data[[#This Row],[property_value]]*70%</f>
        <v>1149155.7</v>
      </c>
    </row>
    <row r="426" spans="1:12" x14ac:dyDescent="0.3">
      <c r="A426" t="s">
        <v>5254</v>
      </c>
      <c r="B426" t="s">
        <v>4640</v>
      </c>
      <c r="C426" t="s">
        <v>715</v>
      </c>
      <c r="D426" t="s">
        <v>5092</v>
      </c>
      <c r="E426">
        <v>2232584</v>
      </c>
      <c r="F426">
        <v>85</v>
      </c>
      <c r="G426">
        <v>12</v>
      </c>
      <c r="H426">
        <v>78215</v>
      </c>
      <c r="I426" t="s">
        <v>4646</v>
      </c>
      <c r="J426">
        <f>DATEDIF(Customer_Data[[#This Row],[dob]],Loan_Records_Data[[#This Row],[transaction_date]],"Y")</f>
        <v>46</v>
      </c>
      <c r="K426" t="str">
        <f>_xlfn.XLOOKUP(Home_Loan_Data[[#This Row],[loan_id]],Loan_Records_Data[loan_id],Loan_Records_Data[GENDER])</f>
        <v>Female</v>
      </c>
      <c r="L426" s="18">
        <f>Home_Loan_Data[[#This Row],[property_value]]*70%</f>
        <v>1562808.7999999998</v>
      </c>
    </row>
    <row r="427" spans="1:12" x14ac:dyDescent="0.3">
      <c r="A427" t="s">
        <v>5255</v>
      </c>
      <c r="B427" t="s">
        <v>4636</v>
      </c>
      <c r="C427" t="s">
        <v>715</v>
      </c>
      <c r="D427" t="s">
        <v>4687</v>
      </c>
      <c r="E427">
        <v>927998</v>
      </c>
      <c r="F427">
        <v>75</v>
      </c>
      <c r="G427">
        <v>10</v>
      </c>
      <c r="H427">
        <v>23612</v>
      </c>
      <c r="I427" t="s">
        <v>4646</v>
      </c>
      <c r="J427">
        <f>DATEDIF(Customer_Data[[#This Row],[dob]],Loan_Records_Data[[#This Row],[transaction_date]],"Y")</f>
        <v>39</v>
      </c>
      <c r="K427" t="str">
        <f>_xlfn.XLOOKUP(Home_Loan_Data[[#This Row],[loan_id]],Loan_Records_Data[loan_id],Loan_Records_Data[GENDER])</f>
        <v>Female</v>
      </c>
      <c r="L427" s="18">
        <f>Home_Loan_Data[[#This Row],[property_value]]*70%</f>
        <v>649598.6</v>
      </c>
    </row>
    <row r="428" spans="1:12" x14ac:dyDescent="0.3">
      <c r="A428" t="s">
        <v>5256</v>
      </c>
      <c r="B428" t="s">
        <v>4655</v>
      </c>
      <c r="C428" t="s">
        <v>715</v>
      </c>
      <c r="D428" t="s">
        <v>5257</v>
      </c>
      <c r="E428">
        <v>3003539</v>
      </c>
      <c r="F428">
        <v>65</v>
      </c>
      <c r="G428">
        <v>7</v>
      </c>
      <c r="H428">
        <v>87592</v>
      </c>
      <c r="I428" t="s">
        <v>4638</v>
      </c>
      <c r="J428">
        <f>DATEDIF(Customer_Data[[#This Row],[dob]],Loan_Records_Data[[#This Row],[transaction_date]],"Y")</f>
        <v>34</v>
      </c>
      <c r="K428" t="str">
        <f>_xlfn.XLOOKUP(Home_Loan_Data[[#This Row],[loan_id]],Loan_Records_Data[loan_id],Loan_Records_Data[GENDER])</f>
        <v>Male</v>
      </c>
      <c r="L428" s="18">
        <f>Home_Loan_Data[[#This Row],[property_value]]*70%</f>
        <v>2102477.2999999998</v>
      </c>
    </row>
    <row r="429" spans="1:12" x14ac:dyDescent="0.3">
      <c r="A429" t="s">
        <v>5258</v>
      </c>
      <c r="B429" t="s">
        <v>4640</v>
      </c>
      <c r="C429" t="s">
        <v>715</v>
      </c>
      <c r="D429" t="s">
        <v>4793</v>
      </c>
      <c r="E429">
        <v>2617568</v>
      </c>
      <c r="F429">
        <v>90</v>
      </c>
      <c r="G429">
        <v>11</v>
      </c>
      <c r="H429">
        <v>97211</v>
      </c>
      <c r="I429" t="s">
        <v>4638</v>
      </c>
      <c r="J429">
        <f>DATEDIF(Customer_Data[[#This Row],[dob]],Loan_Records_Data[[#This Row],[transaction_date]],"Y")</f>
        <v>67</v>
      </c>
      <c r="K429" t="str">
        <f>_xlfn.XLOOKUP(Home_Loan_Data[[#This Row],[loan_id]],Loan_Records_Data[loan_id],Loan_Records_Data[GENDER])</f>
        <v>Male</v>
      </c>
      <c r="L429" s="18">
        <f>Home_Loan_Data[[#This Row],[property_value]]*70%</f>
        <v>1832297.5999999999</v>
      </c>
    </row>
    <row r="430" spans="1:12" x14ac:dyDescent="0.3">
      <c r="A430" t="s">
        <v>5259</v>
      </c>
      <c r="B430" t="s">
        <v>4640</v>
      </c>
      <c r="C430" t="s">
        <v>715</v>
      </c>
      <c r="D430" t="s">
        <v>5260</v>
      </c>
      <c r="E430">
        <v>1450589</v>
      </c>
      <c r="F430">
        <v>85</v>
      </c>
      <c r="G430">
        <v>17</v>
      </c>
      <c r="H430">
        <v>28805</v>
      </c>
      <c r="I430" t="s">
        <v>4638</v>
      </c>
      <c r="J430">
        <f>DATEDIF(Customer_Data[[#This Row],[dob]],Loan_Records_Data[[#This Row],[transaction_date]],"Y")</f>
        <v>33</v>
      </c>
      <c r="K430" t="str">
        <f>_xlfn.XLOOKUP(Home_Loan_Data[[#This Row],[loan_id]],Loan_Records_Data[loan_id],Loan_Records_Data[GENDER])</f>
        <v>Male</v>
      </c>
      <c r="L430" s="18">
        <f>Home_Loan_Data[[#This Row],[property_value]]*70%</f>
        <v>1015412.2999999999</v>
      </c>
    </row>
    <row r="431" spans="1:12" x14ac:dyDescent="0.3">
      <c r="A431" t="s">
        <v>5261</v>
      </c>
      <c r="B431" t="s">
        <v>4648</v>
      </c>
      <c r="C431" t="s">
        <v>715</v>
      </c>
      <c r="D431" t="s">
        <v>5262</v>
      </c>
      <c r="E431">
        <v>3073149</v>
      </c>
      <c r="F431">
        <v>75</v>
      </c>
      <c r="G431">
        <v>21</v>
      </c>
      <c r="H431">
        <v>80638</v>
      </c>
      <c r="I431" t="s">
        <v>4638</v>
      </c>
      <c r="J431">
        <f>DATEDIF(Customer_Data[[#This Row],[dob]],Loan_Records_Data[[#This Row],[transaction_date]],"Y")</f>
        <v>45</v>
      </c>
      <c r="K431" t="str">
        <f>_xlfn.XLOOKUP(Home_Loan_Data[[#This Row],[loan_id]],Loan_Records_Data[loan_id],Loan_Records_Data[GENDER])</f>
        <v>Male</v>
      </c>
      <c r="L431" s="18">
        <f>Home_Loan_Data[[#This Row],[property_value]]*70%</f>
        <v>2151204.2999999998</v>
      </c>
    </row>
    <row r="432" spans="1:12" x14ac:dyDescent="0.3">
      <c r="A432" t="s">
        <v>5263</v>
      </c>
      <c r="B432" t="s">
        <v>4640</v>
      </c>
      <c r="C432" t="s">
        <v>715</v>
      </c>
      <c r="D432" t="s">
        <v>5264</v>
      </c>
      <c r="E432">
        <v>2240211</v>
      </c>
      <c r="F432">
        <v>85</v>
      </c>
      <c r="G432">
        <v>19</v>
      </c>
      <c r="H432">
        <v>27455</v>
      </c>
      <c r="I432" t="s">
        <v>4646</v>
      </c>
      <c r="J432">
        <f>DATEDIF(Customer_Data[[#This Row],[dob]],Loan_Records_Data[[#This Row],[transaction_date]],"Y")</f>
        <v>63</v>
      </c>
      <c r="K432" t="str">
        <f>_xlfn.XLOOKUP(Home_Loan_Data[[#This Row],[loan_id]],Loan_Records_Data[loan_id],Loan_Records_Data[GENDER])</f>
        <v>Female</v>
      </c>
      <c r="L432" s="18">
        <f>Home_Loan_Data[[#This Row],[property_value]]*70%</f>
        <v>1568147.7</v>
      </c>
    </row>
    <row r="433" spans="1:12" x14ac:dyDescent="0.3">
      <c r="A433" t="s">
        <v>5265</v>
      </c>
      <c r="B433" t="s">
        <v>4640</v>
      </c>
      <c r="C433" t="s">
        <v>715</v>
      </c>
      <c r="D433" t="s">
        <v>5266</v>
      </c>
      <c r="E433">
        <v>2308612</v>
      </c>
      <c r="F433">
        <v>65</v>
      </c>
      <c r="G433">
        <v>7</v>
      </c>
      <c r="H433">
        <v>6105</v>
      </c>
      <c r="I433" t="s">
        <v>4646</v>
      </c>
      <c r="J433">
        <f>DATEDIF(Customer_Data[[#This Row],[dob]],Loan_Records_Data[[#This Row],[transaction_date]],"Y")</f>
        <v>41</v>
      </c>
      <c r="K433" t="str">
        <f>_xlfn.XLOOKUP(Home_Loan_Data[[#This Row],[loan_id]],Loan_Records_Data[loan_id],Loan_Records_Data[GENDER])</f>
        <v>Female</v>
      </c>
      <c r="L433" s="18">
        <f>Home_Loan_Data[[#This Row],[property_value]]*70%</f>
        <v>1616028.4</v>
      </c>
    </row>
    <row r="434" spans="1:12" x14ac:dyDescent="0.3">
      <c r="A434" t="s">
        <v>5267</v>
      </c>
      <c r="B434" t="s">
        <v>4640</v>
      </c>
      <c r="C434" t="s">
        <v>715</v>
      </c>
      <c r="D434" t="s">
        <v>5268</v>
      </c>
      <c r="E434">
        <v>3249637</v>
      </c>
      <c r="F434">
        <v>65</v>
      </c>
      <c r="G434">
        <v>22</v>
      </c>
      <c r="H434">
        <v>80305</v>
      </c>
      <c r="I434" t="s">
        <v>4638</v>
      </c>
      <c r="J434">
        <f>DATEDIF(Customer_Data[[#This Row],[dob]],Loan_Records_Data[[#This Row],[transaction_date]],"Y")</f>
        <v>33</v>
      </c>
      <c r="K434" t="str">
        <f>_xlfn.XLOOKUP(Home_Loan_Data[[#This Row],[loan_id]],Loan_Records_Data[loan_id],Loan_Records_Data[GENDER])</f>
        <v>Female</v>
      </c>
      <c r="L434" s="18">
        <f>Home_Loan_Data[[#This Row],[property_value]]*70%</f>
        <v>2274745.9</v>
      </c>
    </row>
    <row r="435" spans="1:12" x14ac:dyDescent="0.3">
      <c r="A435" t="s">
        <v>5269</v>
      </c>
      <c r="B435" t="s">
        <v>4648</v>
      </c>
      <c r="C435" t="s">
        <v>715</v>
      </c>
      <c r="D435" t="s">
        <v>4774</v>
      </c>
      <c r="E435">
        <v>2986952</v>
      </c>
      <c r="F435">
        <v>90</v>
      </c>
      <c r="G435">
        <v>10</v>
      </c>
      <c r="H435">
        <v>88530</v>
      </c>
      <c r="I435" t="s">
        <v>4638</v>
      </c>
      <c r="J435">
        <f>DATEDIF(Customer_Data[[#This Row],[dob]],Loan_Records_Data[[#This Row],[transaction_date]],"Y")</f>
        <v>40</v>
      </c>
      <c r="K435" t="str">
        <f>_xlfn.XLOOKUP(Home_Loan_Data[[#This Row],[loan_id]],Loan_Records_Data[loan_id],Loan_Records_Data[GENDER])</f>
        <v>Male</v>
      </c>
      <c r="L435" s="18">
        <f>Home_Loan_Data[[#This Row],[property_value]]*70%</f>
        <v>2090866.4</v>
      </c>
    </row>
    <row r="436" spans="1:12" x14ac:dyDescent="0.3">
      <c r="A436" t="s">
        <v>5270</v>
      </c>
      <c r="B436" t="s">
        <v>4636</v>
      </c>
      <c r="C436" t="s">
        <v>715</v>
      </c>
      <c r="D436" t="s">
        <v>5271</v>
      </c>
      <c r="E436">
        <v>2182834</v>
      </c>
      <c r="F436">
        <v>90</v>
      </c>
      <c r="G436">
        <v>16</v>
      </c>
      <c r="H436">
        <v>67236</v>
      </c>
      <c r="I436" t="s">
        <v>4646</v>
      </c>
      <c r="J436">
        <f>DATEDIF(Customer_Data[[#This Row],[dob]],Loan_Records_Data[[#This Row],[transaction_date]],"Y")</f>
        <v>54</v>
      </c>
      <c r="K436" t="str">
        <f>_xlfn.XLOOKUP(Home_Loan_Data[[#This Row],[loan_id]],Loan_Records_Data[loan_id],Loan_Records_Data[GENDER])</f>
        <v>Male</v>
      </c>
      <c r="L436" s="18">
        <f>Home_Loan_Data[[#This Row],[property_value]]*70%</f>
        <v>1527983.7999999998</v>
      </c>
    </row>
    <row r="437" spans="1:12" x14ac:dyDescent="0.3">
      <c r="A437" t="s">
        <v>5272</v>
      </c>
      <c r="B437" t="s">
        <v>4636</v>
      </c>
      <c r="C437" t="s">
        <v>715</v>
      </c>
      <c r="D437" t="s">
        <v>5032</v>
      </c>
      <c r="E437">
        <v>2987763</v>
      </c>
      <c r="F437">
        <v>85</v>
      </c>
      <c r="G437">
        <v>13</v>
      </c>
      <c r="H437">
        <v>40524</v>
      </c>
      <c r="I437" t="s">
        <v>4638</v>
      </c>
      <c r="J437">
        <f>DATEDIF(Customer_Data[[#This Row],[dob]],Loan_Records_Data[[#This Row],[transaction_date]],"Y")</f>
        <v>66</v>
      </c>
      <c r="K437" t="str">
        <f>_xlfn.XLOOKUP(Home_Loan_Data[[#This Row],[loan_id]],Loan_Records_Data[loan_id],Loan_Records_Data[GENDER])</f>
        <v>Male</v>
      </c>
      <c r="L437" s="18">
        <f>Home_Loan_Data[[#This Row],[property_value]]*70%</f>
        <v>2091434.0999999999</v>
      </c>
    </row>
    <row r="438" spans="1:12" x14ac:dyDescent="0.3">
      <c r="A438" t="s">
        <v>5273</v>
      </c>
      <c r="B438" t="s">
        <v>4648</v>
      </c>
      <c r="C438" t="s">
        <v>715</v>
      </c>
      <c r="D438" t="s">
        <v>5099</v>
      </c>
      <c r="E438">
        <v>3494766</v>
      </c>
      <c r="F438">
        <v>70</v>
      </c>
      <c r="G438">
        <v>23</v>
      </c>
      <c r="H438">
        <v>55108</v>
      </c>
      <c r="I438" t="s">
        <v>4638</v>
      </c>
      <c r="J438">
        <f>DATEDIF(Customer_Data[[#This Row],[dob]],Loan_Records_Data[[#This Row],[transaction_date]],"Y")</f>
        <v>46</v>
      </c>
      <c r="K438" t="str">
        <f>_xlfn.XLOOKUP(Home_Loan_Data[[#This Row],[loan_id]],Loan_Records_Data[loan_id],Loan_Records_Data[GENDER])</f>
        <v>Female</v>
      </c>
      <c r="L438" s="18">
        <f>Home_Loan_Data[[#This Row],[property_value]]*70%</f>
        <v>2446336.1999999997</v>
      </c>
    </row>
    <row r="439" spans="1:12" x14ac:dyDescent="0.3">
      <c r="A439" t="s">
        <v>5274</v>
      </c>
      <c r="B439" t="s">
        <v>4648</v>
      </c>
      <c r="C439" t="s">
        <v>715</v>
      </c>
      <c r="D439" t="s">
        <v>4664</v>
      </c>
      <c r="E439">
        <v>2192115</v>
      </c>
      <c r="F439">
        <v>70</v>
      </c>
      <c r="G439">
        <v>10</v>
      </c>
      <c r="H439">
        <v>61635</v>
      </c>
      <c r="I439" t="s">
        <v>4638</v>
      </c>
      <c r="J439">
        <f>DATEDIF(Customer_Data[[#This Row],[dob]],Loan_Records_Data[[#This Row],[transaction_date]],"Y")</f>
        <v>53</v>
      </c>
      <c r="K439" t="str">
        <f>_xlfn.XLOOKUP(Home_Loan_Data[[#This Row],[loan_id]],Loan_Records_Data[loan_id],Loan_Records_Data[GENDER])</f>
        <v>Male</v>
      </c>
      <c r="L439" s="18">
        <f>Home_Loan_Data[[#This Row],[property_value]]*70%</f>
        <v>1534480.5</v>
      </c>
    </row>
    <row r="440" spans="1:12" x14ac:dyDescent="0.3">
      <c r="A440" t="s">
        <v>5275</v>
      </c>
      <c r="B440" t="s">
        <v>4636</v>
      </c>
      <c r="C440" t="s">
        <v>715</v>
      </c>
      <c r="D440" t="s">
        <v>4743</v>
      </c>
      <c r="E440">
        <v>2330161</v>
      </c>
      <c r="F440">
        <v>70</v>
      </c>
      <c r="G440">
        <v>10</v>
      </c>
      <c r="H440">
        <v>33416</v>
      </c>
      <c r="I440" t="s">
        <v>4638</v>
      </c>
      <c r="J440">
        <f>DATEDIF(Customer_Data[[#This Row],[dob]],Loan_Records_Data[[#This Row],[transaction_date]],"Y")</f>
        <v>63</v>
      </c>
      <c r="K440" t="str">
        <f>_xlfn.XLOOKUP(Home_Loan_Data[[#This Row],[loan_id]],Loan_Records_Data[loan_id],Loan_Records_Data[GENDER])</f>
        <v>Male</v>
      </c>
      <c r="L440" s="18">
        <f>Home_Loan_Data[[#This Row],[property_value]]*70%</f>
        <v>1631112.7</v>
      </c>
    </row>
    <row r="441" spans="1:12" x14ac:dyDescent="0.3">
      <c r="A441" t="s">
        <v>5276</v>
      </c>
      <c r="B441" t="s">
        <v>4640</v>
      </c>
      <c r="C441" t="s">
        <v>715</v>
      </c>
      <c r="D441" t="s">
        <v>4643</v>
      </c>
      <c r="E441">
        <v>3283063</v>
      </c>
      <c r="F441">
        <v>75</v>
      </c>
      <c r="G441">
        <v>6</v>
      </c>
      <c r="H441">
        <v>75323</v>
      </c>
      <c r="I441" t="s">
        <v>4638</v>
      </c>
      <c r="J441">
        <f>DATEDIF(Customer_Data[[#This Row],[dob]],Loan_Records_Data[[#This Row],[transaction_date]],"Y")</f>
        <v>54</v>
      </c>
      <c r="K441" t="str">
        <f>_xlfn.XLOOKUP(Home_Loan_Data[[#This Row],[loan_id]],Loan_Records_Data[loan_id],Loan_Records_Data[GENDER])</f>
        <v>Female</v>
      </c>
      <c r="L441" s="18">
        <f>Home_Loan_Data[[#This Row],[property_value]]*70%</f>
        <v>2298144.0999999996</v>
      </c>
    </row>
    <row r="442" spans="1:12" x14ac:dyDescent="0.3">
      <c r="A442" t="s">
        <v>5277</v>
      </c>
      <c r="B442" t="s">
        <v>4655</v>
      </c>
      <c r="C442" t="s">
        <v>715</v>
      </c>
      <c r="D442" t="s">
        <v>4737</v>
      </c>
      <c r="E442">
        <v>1053065</v>
      </c>
      <c r="F442">
        <v>65</v>
      </c>
      <c r="G442">
        <v>21</v>
      </c>
      <c r="H442">
        <v>23242</v>
      </c>
      <c r="I442" t="s">
        <v>4638</v>
      </c>
      <c r="J442">
        <f>DATEDIF(Customer_Data[[#This Row],[dob]],Loan_Records_Data[[#This Row],[transaction_date]],"Y")</f>
        <v>33</v>
      </c>
      <c r="K442" t="str">
        <f>_xlfn.XLOOKUP(Home_Loan_Data[[#This Row],[loan_id]],Loan_Records_Data[loan_id],Loan_Records_Data[GENDER])</f>
        <v>Male</v>
      </c>
      <c r="L442" s="18">
        <f>Home_Loan_Data[[#This Row],[property_value]]*70%</f>
        <v>737145.5</v>
      </c>
    </row>
    <row r="443" spans="1:12" x14ac:dyDescent="0.3">
      <c r="A443" t="s">
        <v>5278</v>
      </c>
      <c r="B443" t="s">
        <v>4655</v>
      </c>
      <c r="C443" t="s">
        <v>715</v>
      </c>
      <c r="D443" t="s">
        <v>5262</v>
      </c>
      <c r="E443">
        <v>1110100</v>
      </c>
      <c r="F443">
        <v>85</v>
      </c>
      <c r="G443">
        <v>7</v>
      </c>
      <c r="H443">
        <v>80638</v>
      </c>
      <c r="I443" t="s">
        <v>4638</v>
      </c>
      <c r="J443">
        <f>DATEDIF(Customer_Data[[#This Row],[dob]],Loan_Records_Data[[#This Row],[transaction_date]],"Y")</f>
        <v>44</v>
      </c>
      <c r="K443" t="str">
        <f>_xlfn.XLOOKUP(Home_Loan_Data[[#This Row],[loan_id]],Loan_Records_Data[loan_id],Loan_Records_Data[GENDER])</f>
        <v>Male</v>
      </c>
      <c r="L443" s="18">
        <f>Home_Loan_Data[[#This Row],[property_value]]*70%</f>
        <v>777070</v>
      </c>
    </row>
    <row r="444" spans="1:12" x14ac:dyDescent="0.3">
      <c r="A444" t="s">
        <v>5279</v>
      </c>
      <c r="B444" t="s">
        <v>4640</v>
      </c>
      <c r="C444" t="s">
        <v>715</v>
      </c>
      <c r="D444" t="s">
        <v>4735</v>
      </c>
      <c r="E444">
        <v>3014864</v>
      </c>
      <c r="F444">
        <v>75</v>
      </c>
      <c r="G444">
        <v>14</v>
      </c>
      <c r="H444">
        <v>33169</v>
      </c>
      <c r="I444" t="s">
        <v>4646</v>
      </c>
      <c r="J444">
        <f>DATEDIF(Customer_Data[[#This Row],[dob]],Loan_Records_Data[[#This Row],[transaction_date]],"Y")</f>
        <v>42</v>
      </c>
      <c r="K444" t="str">
        <f>_xlfn.XLOOKUP(Home_Loan_Data[[#This Row],[loan_id]],Loan_Records_Data[loan_id],Loan_Records_Data[GENDER])</f>
        <v>Male</v>
      </c>
      <c r="L444" s="18">
        <f>Home_Loan_Data[[#This Row],[property_value]]*70%</f>
        <v>2110404.7999999998</v>
      </c>
    </row>
    <row r="445" spans="1:12" x14ac:dyDescent="0.3">
      <c r="A445" t="s">
        <v>5280</v>
      </c>
      <c r="B445" t="s">
        <v>4636</v>
      </c>
      <c r="C445" t="s">
        <v>715</v>
      </c>
      <c r="D445" t="s">
        <v>4951</v>
      </c>
      <c r="E445">
        <v>3235503</v>
      </c>
      <c r="F445">
        <v>90</v>
      </c>
      <c r="G445">
        <v>21</v>
      </c>
      <c r="H445">
        <v>78405</v>
      </c>
      <c r="I445" t="s">
        <v>4638</v>
      </c>
      <c r="J445">
        <f>DATEDIF(Customer_Data[[#This Row],[dob]],Loan_Records_Data[[#This Row],[transaction_date]],"Y")</f>
        <v>37</v>
      </c>
      <c r="K445" t="str">
        <f>_xlfn.XLOOKUP(Home_Loan_Data[[#This Row],[loan_id]],Loan_Records_Data[loan_id],Loan_Records_Data[GENDER])</f>
        <v>Male</v>
      </c>
      <c r="L445" s="18">
        <f>Home_Loan_Data[[#This Row],[property_value]]*70%</f>
        <v>2264852.0999999996</v>
      </c>
    </row>
    <row r="446" spans="1:12" x14ac:dyDescent="0.3">
      <c r="A446" t="s">
        <v>5281</v>
      </c>
      <c r="B446" t="s">
        <v>4640</v>
      </c>
      <c r="C446" t="s">
        <v>715</v>
      </c>
      <c r="D446" t="s">
        <v>5213</v>
      </c>
      <c r="E446">
        <v>765768</v>
      </c>
      <c r="F446">
        <v>70</v>
      </c>
      <c r="G446">
        <v>13</v>
      </c>
      <c r="H446">
        <v>1905</v>
      </c>
      <c r="I446" t="s">
        <v>4638</v>
      </c>
      <c r="J446">
        <f>DATEDIF(Customer_Data[[#This Row],[dob]],Loan_Records_Data[[#This Row],[transaction_date]],"Y")</f>
        <v>44</v>
      </c>
      <c r="K446" t="str">
        <f>_xlfn.XLOOKUP(Home_Loan_Data[[#This Row],[loan_id]],Loan_Records_Data[loan_id],Loan_Records_Data[GENDER])</f>
        <v>Male</v>
      </c>
      <c r="L446" s="18">
        <f>Home_Loan_Data[[#This Row],[property_value]]*70%</f>
        <v>536037.6</v>
      </c>
    </row>
    <row r="447" spans="1:12" x14ac:dyDescent="0.3">
      <c r="A447" t="s">
        <v>5282</v>
      </c>
      <c r="B447" t="s">
        <v>4640</v>
      </c>
      <c r="C447" t="s">
        <v>715</v>
      </c>
      <c r="D447" t="s">
        <v>4761</v>
      </c>
      <c r="E447">
        <v>2883352</v>
      </c>
      <c r="F447">
        <v>70</v>
      </c>
      <c r="G447">
        <v>24</v>
      </c>
      <c r="H447">
        <v>98008</v>
      </c>
      <c r="I447" t="s">
        <v>4638</v>
      </c>
      <c r="J447">
        <f>DATEDIF(Customer_Data[[#This Row],[dob]],Loan_Records_Data[[#This Row],[transaction_date]],"Y")</f>
        <v>39</v>
      </c>
      <c r="K447" t="str">
        <f>_xlfn.XLOOKUP(Home_Loan_Data[[#This Row],[loan_id]],Loan_Records_Data[loan_id],Loan_Records_Data[GENDER])</f>
        <v>Female</v>
      </c>
      <c r="L447" s="18">
        <f>Home_Loan_Data[[#This Row],[property_value]]*70%</f>
        <v>2018346.4</v>
      </c>
    </row>
    <row r="448" spans="1:12" x14ac:dyDescent="0.3">
      <c r="A448" t="s">
        <v>5283</v>
      </c>
      <c r="B448" t="s">
        <v>4648</v>
      </c>
      <c r="C448" t="s">
        <v>715</v>
      </c>
      <c r="D448" t="s">
        <v>4795</v>
      </c>
      <c r="E448">
        <v>885075</v>
      </c>
      <c r="F448">
        <v>70</v>
      </c>
      <c r="G448">
        <v>6</v>
      </c>
      <c r="H448">
        <v>48206</v>
      </c>
      <c r="I448" t="s">
        <v>4638</v>
      </c>
      <c r="J448">
        <f>DATEDIF(Customer_Data[[#This Row],[dob]],Loan_Records_Data[[#This Row],[transaction_date]],"Y")</f>
        <v>38</v>
      </c>
      <c r="K448" t="str">
        <f>_xlfn.XLOOKUP(Home_Loan_Data[[#This Row],[loan_id]],Loan_Records_Data[loan_id],Loan_Records_Data[GENDER])</f>
        <v>Female</v>
      </c>
      <c r="L448" s="18">
        <f>Home_Loan_Data[[#This Row],[property_value]]*70%</f>
        <v>619552.5</v>
      </c>
    </row>
    <row r="449" spans="1:12" x14ac:dyDescent="0.3">
      <c r="A449" t="s">
        <v>5284</v>
      </c>
      <c r="B449" t="s">
        <v>4636</v>
      </c>
      <c r="C449" t="s">
        <v>715</v>
      </c>
      <c r="D449" t="s">
        <v>5057</v>
      </c>
      <c r="E449">
        <v>996764</v>
      </c>
      <c r="F449">
        <v>70</v>
      </c>
      <c r="G449">
        <v>23</v>
      </c>
      <c r="H449">
        <v>24048</v>
      </c>
      <c r="I449" t="s">
        <v>4638</v>
      </c>
      <c r="J449">
        <f>DATEDIF(Customer_Data[[#This Row],[dob]],Loan_Records_Data[[#This Row],[transaction_date]],"Y")</f>
        <v>56</v>
      </c>
      <c r="K449" t="str">
        <f>_xlfn.XLOOKUP(Home_Loan_Data[[#This Row],[loan_id]],Loan_Records_Data[loan_id],Loan_Records_Data[GENDER])</f>
        <v>Female</v>
      </c>
      <c r="L449" s="18">
        <f>Home_Loan_Data[[#This Row],[property_value]]*70%</f>
        <v>697734.79999999993</v>
      </c>
    </row>
    <row r="450" spans="1:12" x14ac:dyDescent="0.3">
      <c r="A450" t="s">
        <v>5285</v>
      </c>
      <c r="B450" t="s">
        <v>4636</v>
      </c>
      <c r="C450" t="s">
        <v>715</v>
      </c>
      <c r="D450" t="s">
        <v>4685</v>
      </c>
      <c r="E450">
        <v>2039586</v>
      </c>
      <c r="F450">
        <v>75</v>
      </c>
      <c r="G450">
        <v>8</v>
      </c>
      <c r="H450">
        <v>20575</v>
      </c>
      <c r="I450" t="s">
        <v>4638</v>
      </c>
      <c r="J450">
        <f>DATEDIF(Customer_Data[[#This Row],[dob]],Loan_Records_Data[[#This Row],[transaction_date]],"Y")</f>
        <v>64</v>
      </c>
      <c r="K450" t="str">
        <f>_xlfn.XLOOKUP(Home_Loan_Data[[#This Row],[loan_id]],Loan_Records_Data[loan_id],Loan_Records_Data[GENDER])</f>
        <v>Female</v>
      </c>
      <c r="L450" s="18">
        <f>Home_Loan_Data[[#This Row],[property_value]]*70%</f>
        <v>1427710.2</v>
      </c>
    </row>
    <row r="451" spans="1:12" x14ac:dyDescent="0.3">
      <c r="A451" t="s">
        <v>5286</v>
      </c>
      <c r="B451" t="s">
        <v>4636</v>
      </c>
      <c r="C451" t="s">
        <v>715</v>
      </c>
      <c r="D451" t="s">
        <v>4902</v>
      </c>
      <c r="E451">
        <v>3348783</v>
      </c>
      <c r="F451">
        <v>80</v>
      </c>
      <c r="G451">
        <v>17</v>
      </c>
      <c r="H451">
        <v>60652</v>
      </c>
      <c r="I451" t="s">
        <v>4638</v>
      </c>
      <c r="J451">
        <f>DATEDIF(Customer_Data[[#This Row],[dob]],Loan_Records_Data[[#This Row],[transaction_date]],"Y")</f>
        <v>57</v>
      </c>
      <c r="K451" t="str">
        <f>_xlfn.XLOOKUP(Home_Loan_Data[[#This Row],[loan_id]],Loan_Records_Data[loan_id],Loan_Records_Data[GENDER])</f>
        <v>Male</v>
      </c>
      <c r="L451" s="18">
        <f>Home_Loan_Data[[#This Row],[property_value]]*70%</f>
        <v>2344148.0999999996</v>
      </c>
    </row>
    <row r="452" spans="1:12" x14ac:dyDescent="0.3">
      <c r="A452" t="s">
        <v>5287</v>
      </c>
      <c r="B452" t="s">
        <v>4655</v>
      </c>
      <c r="C452" t="s">
        <v>715</v>
      </c>
      <c r="D452" t="s">
        <v>4930</v>
      </c>
      <c r="E452">
        <v>1627936</v>
      </c>
      <c r="F452">
        <v>75</v>
      </c>
      <c r="G452">
        <v>22</v>
      </c>
      <c r="H452">
        <v>65105</v>
      </c>
      <c r="I452" t="s">
        <v>4638</v>
      </c>
      <c r="J452">
        <f>DATEDIF(Customer_Data[[#This Row],[dob]],Loan_Records_Data[[#This Row],[transaction_date]],"Y")</f>
        <v>37</v>
      </c>
      <c r="K452" t="str">
        <f>_xlfn.XLOOKUP(Home_Loan_Data[[#This Row],[loan_id]],Loan_Records_Data[loan_id],Loan_Records_Data[GENDER])</f>
        <v>Male</v>
      </c>
      <c r="L452" s="18">
        <f>Home_Loan_Data[[#This Row],[property_value]]*70%</f>
        <v>1139555.2</v>
      </c>
    </row>
    <row r="453" spans="1:12" x14ac:dyDescent="0.3">
      <c r="A453" t="s">
        <v>5288</v>
      </c>
      <c r="B453" t="s">
        <v>4648</v>
      </c>
      <c r="C453" t="s">
        <v>715</v>
      </c>
      <c r="D453" t="s">
        <v>4643</v>
      </c>
      <c r="E453">
        <v>1537069</v>
      </c>
      <c r="F453">
        <v>85</v>
      </c>
      <c r="G453">
        <v>23</v>
      </c>
      <c r="H453">
        <v>75287</v>
      </c>
      <c r="I453" t="s">
        <v>4638</v>
      </c>
      <c r="J453">
        <f>DATEDIF(Customer_Data[[#This Row],[dob]],Loan_Records_Data[[#This Row],[transaction_date]],"Y")</f>
        <v>45</v>
      </c>
      <c r="K453" t="str">
        <f>_xlfn.XLOOKUP(Home_Loan_Data[[#This Row],[loan_id]],Loan_Records_Data[loan_id],Loan_Records_Data[GENDER])</f>
        <v>Male</v>
      </c>
      <c r="L453" s="18">
        <f>Home_Loan_Data[[#This Row],[property_value]]*70%</f>
        <v>1075948.3</v>
      </c>
    </row>
    <row r="454" spans="1:12" x14ac:dyDescent="0.3">
      <c r="A454" t="s">
        <v>5289</v>
      </c>
      <c r="B454" t="s">
        <v>4636</v>
      </c>
      <c r="C454" t="s">
        <v>715</v>
      </c>
      <c r="D454" t="s">
        <v>5290</v>
      </c>
      <c r="E454">
        <v>1355961</v>
      </c>
      <c r="F454">
        <v>80</v>
      </c>
      <c r="G454">
        <v>6</v>
      </c>
      <c r="H454">
        <v>29905</v>
      </c>
      <c r="I454" t="s">
        <v>4638</v>
      </c>
      <c r="J454">
        <f>DATEDIF(Customer_Data[[#This Row],[dob]],Loan_Records_Data[[#This Row],[transaction_date]],"Y")</f>
        <v>52</v>
      </c>
      <c r="K454" t="str">
        <f>_xlfn.XLOOKUP(Home_Loan_Data[[#This Row],[loan_id]],Loan_Records_Data[loan_id],Loan_Records_Data[GENDER])</f>
        <v>Male</v>
      </c>
      <c r="L454" s="18">
        <f>Home_Loan_Data[[#This Row],[property_value]]*70%</f>
        <v>949172.7</v>
      </c>
    </row>
    <row r="455" spans="1:12" x14ac:dyDescent="0.3">
      <c r="A455" t="s">
        <v>5291</v>
      </c>
      <c r="B455" t="s">
        <v>4648</v>
      </c>
      <c r="C455" t="s">
        <v>715</v>
      </c>
      <c r="D455" t="s">
        <v>4685</v>
      </c>
      <c r="E455">
        <v>2971131</v>
      </c>
      <c r="F455">
        <v>85</v>
      </c>
      <c r="G455">
        <v>7</v>
      </c>
      <c r="H455">
        <v>20067</v>
      </c>
      <c r="I455" t="s">
        <v>4638</v>
      </c>
      <c r="J455">
        <f>DATEDIF(Customer_Data[[#This Row],[dob]],Loan_Records_Data[[#This Row],[transaction_date]],"Y")</f>
        <v>58</v>
      </c>
      <c r="K455" t="str">
        <f>_xlfn.XLOOKUP(Home_Loan_Data[[#This Row],[loan_id]],Loan_Records_Data[loan_id],Loan_Records_Data[GENDER])</f>
        <v>Female</v>
      </c>
      <c r="L455" s="18">
        <f>Home_Loan_Data[[#This Row],[property_value]]*70%</f>
        <v>2079791.7</v>
      </c>
    </row>
    <row r="456" spans="1:12" x14ac:dyDescent="0.3">
      <c r="A456" t="s">
        <v>5292</v>
      </c>
      <c r="B456" t="s">
        <v>4640</v>
      </c>
      <c r="C456" t="s">
        <v>715</v>
      </c>
      <c r="D456" t="s">
        <v>5293</v>
      </c>
      <c r="E456">
        <v>1823056</v>
      </c>
      <c r="F456">
        <v>85</v>
      </c>
      <c r="G456">
        <v>13</v>
      </c>
      <c r="H456">
        <v>27635</v>
      </c>
      <c r="I456" t="s">
        <v>4638</v>
      </c>
      <c r="J456">
        <f>DATEDIF(Customer_Data[[#This Row],[dob]],Loan_Records_Data[[#This Row],[transaction_date]],"Y")</f>
        <v>37</v>
      </c>
      <c r="K456" t="str">
        <f>_xlfn.XLOOKUP(Home_Loan_Data[[#This Row],[loan_id]],Loan_Records_Data[loan_id],Loan_Records_Data[GENDER])</f>
        <v>Female</v>
      </c>
      <c r="L456" s="18">
        <f>Home_Loan_Data[[#This Row],[property_value]]*70%</f>
        <v>1276139.2</v>
      </c>
    </row>
    <row r="457" spans="1:12" x14ac:dyDescent="0.3">
      <c r="A457" t="s">
        <v>5294</v>
      </c>
      <c r="B457" t="s">
        <v>4640</v>
      </c>
      <c r="C457" t="s">
        <v>715</v>
      </c>
      <c r="D457" t="s">
        <v>5192</v>
      </c>
      <c r="E457">
        <v>1994330</v>
      </c>
      <c r="F457">
        <v>80</v>
      </c>
      <c r="G457">
        <v>22</v>
      </c>
      <c r="H457">
        <v>80291</v>
      </c>
      <c r="I457" t="s">
        <v>4638</v>
      </c>
      <c r="J457">
        <f>DATEDIF(Customer_Data[[#This Row],[dob]],Loan_Records_Data[[#This Row],[transaction_date]],"Y")</f>
        <v>71</v>
      </c>
      <c r="K457" t="str">
        <f>_xlfn.XLOOKUP(Home_Loan_Data[[#This Row],[loan_id]],Loan_Records_Data[loan_id],Loan_Records_Data[GENDER])</f>
        <v>Male</v>
      </c>
      <c r="L457" s="18">
        <f>Home_Loan_Data[[#This Row],[property_value]]*70%</f>
        <v>1396031</v>
      </c>
    </row>
    <row r="458" spans="1:12" x14ac:dyDescent="0.3">
      <c r="A458" t="s">
        <v>5295</v>
      </c>
      <c r="B458" t="s">
        <v>4640</v>
      </c>
      <c r="C458" t="s">
        <v>715</v>
      </c>
      <c r="D458" t="s">
        <v>5296</v>
      </c>
      <c r="E458">
        <v>997695</v>
      </c>
      <c r="F458">
        <v>65</v>
      </c>
      <c r="G458">
        <v>20</v>
      </c>
      <c r="H458">
        <v>11388</v>
      </c>
      <c r="I458" t="s">
        <v>4638</v>
      </c>
      <c r="J458">
        <f>DATEDIF(Customer_Data[[#This Row],[dob]],Loan_Records_Data[[#This Row],[transaction_date]],"Y")</f>
        <v>69</v>
      </c>
      <c r="K458" t="str">
        <f>_xlfn.XLOOKUP(Home_Loan_Data[[#This Row],[loan_id]],Loan_Records_Data[loan_id],Loan_Records_Data[GENDER])</f>
        <v>Female</v>
      </c>
      <c r="L458" s="18">
        <f>Home_Loan_Data[[#This Row],[property_value]]*70%</f>
        <v>698386.5</v>
      </c>
    </row>
    <row r="459" spans="1:12" x14ac:dyDescent="0.3">
      <c r="A459" t="s">
        <v>5297</v>
      </c>
      <c r="B459" t="s">
        <v>4636</v>
      </c>
      <c r="C459" t="s">
        <v>715</v>
      </c>
      <c r="D459" t="s">
        <v>5264</v>
      </c>
      <c r="E459">
        <v>925858</v>
      </c>
      <c r="F459">
        <v>85</v>
      </c>
      <c r="G459">
        <v>20</v>
      </c>
      <c r="H459">
        <v>27499</v>
      </c>
      <c r="I459" t="s">
        <v>4638</v>
      </c>
      <c r="J459">
        <f>DATEDIF(Customer_Data[[#This Row],[dob]],Loan_Records_Data[[#This Row],[transaction_date]],"Y")</f>
        <v>65</v>
      </c>
      <c r="K459" t="str">
        <f>_xlfn.XLOOKUP(Home_Loan_Data[[#This Row],[loan_id]],Loan_Records_Data[loan_id],Loan_Records_Data[GENDER])</f>
        <v>Female</v>
      </c>
      <c r="L459" s="18">
        <f>Home_Loan_Data[[#This Row],[property_value]]*70%</f>
        <v>648100.6</v>
      </c>
    </row>
    <row r="460" spans="1:12" x14ac:dyDescent="0.3">
      <c r="A460" t="s">
        <v>5298</v>
      </c>
      <c r="B460" t="s">
        <v>4640</v>
      </c>
      <c r="C460" t="s">
        <v>715</v>
      </c>
      <c r="D460" t="s">
        <v>4902</v>
      </c>
      <c r="E460">
        <v>3082096</v>
      </c>
      <c r="F460">
        <v>85</v>
      </c>
      <c r="G460">
        <v>15</v>
      </c>
      <c r="H460">
        <v>60663</v>
      </c>
      <c r="I460" t="s">
        <v>4638</v>
      </c>
      <c r="J460">
        <f>DATEDIF(Customer_Data[[#This Row],[dob]],Loan_Records_Data[[#This Row],[transaction_date]],"Y")</f>
        <v>57</v>
      </c>
      <c r="K460" t="str">
        <f>_xlfn.XLOOKUP(Home_Loan_Data[[#This Row],[loan_id]],Loan_Records_Data[loan_id],Loan_Records_Data[GENDER])</f>
        <v>Female</v>
      </c>
      <c r="L460" s="18">
        <f>Home_Loan_Data[[#This Row],[property_value]]*70%</f>
        <v>2157467.1999999997</v>
      </c>
    </row>
    <row r="461" spans="1:12" x14ac:dyDescent="0.3">
      <c r="A461" t="s">
        <v>5299</v>
      </c>
      <c r="B461" t="s">
        <v>4636</v>
      </c>
      <c r="C461" t="s">
        <v>715</v>
      </c>
      <c r="D461" t="s">
        <v>4763</v>
      </c>
      <c r="E461">
        <v>2855237</v>
      </c>
      <c r="F461">
        <v>80</v>
      </c>
      <c r="G461">
        <v>23</v>
      </c>
      <c r="H461">
        <v>99507</v>
      </c>
      <c r="I461" t="s">
        <v>4638</v>
      </c>
      <c r="J461">
        <f>DATEDIF(Customer_Data[[#This Row],[dob]],Loan_Records_Data[[#This Row],[transaction_date]],"Y")</f>
        <v>66</v>
      </c>
      <c r="K461" t="str">
        <f>_xlfn.XLOOKUP(Home_Loan_Data[[#This Row],[loan_id]],Loan_Records_Data[loan_id],Loan_Records_Data[GENDER])</f>
        <v>Male</v>
      </c>
      <c r="L461" s="18">
        <f>Home_Loan_Data[[#This Row],[property_value]]*70%</f>
        <v>1998665.9</v>
      </c>
    </row>
    <row r="462" spans="1:12" x14ac:dyDescent="0.3">
      <c r="A462" t="s">
        <v>5300</v>
      </c>
      <c r="B462" t="s">
        <v>4648</v>
      </c>
      <c r="C462" t="s">
        <v>715</v>
      </c>
      <c r="D462" t="s">
        <v>5301</v>
      </c>
      <c r="E462">
        <v>3093290</v>
      </c>
      <c r="F462">
        <v>80</v>
      </c>
      <c r="G462">
        <v>12</v>
      </c>
      <c r="H462">
        <v>6854</v>
      </c>
      <c r="I462" t="s">
        <v>4638</v>
      </c>
      <c r="J462">
        <f>DATEDIF(Customer_Data[[#This Row],[dob]],Loan_Records_Data[[#This Row],[transaction_date]],"Y")</f>
        <v>40</v>
      </c>
      <c r="K462" t="str">
        <f>_xlfn.XLOOKUP(Home_Loan_Data[[#This Row],[loan_id]],Loan_Records_Data[loan_id],Loan_Records_Data[GENDER])</f>
        <v>Female</v>
      </c>
      <c r="L462" s="18">
        <f>Home_Loan_Data[[#This Row],[property_value]]*70%</f>
        <v>2165303</v>
      </c>
    </row>
    <row r="463" spans="1:12" x14ac:dyDescent="0.3">
      <c r="A463" t="s">
        <v>5302</v>
      </c>
      <c r="B463" t="s">
        <v>4655</v>
      </c>
      <c r="C463" t="s">
        <v>715</v>
      </c>
      <c r="D463" t="s">
        <v>5303</v>
      </c>
      <c r="E463">
        <v>1905783</v>
      </c>
      <c r="F463">
        <v>70</v>
      </c>
      <c r="G463">
        <v>5</v>
      </c>
      <c r="H463">
        <v>58122</v>
      </c>
      <c r="I463" t="s">
        <v>4646</v>
      </c>
      <c r="J463">
        <f>DATEDIF(Customer_Data[[#This Row],[dob]],Loan_Records_Data[[#This Row],[transaction_date]],"Y")</f>
        <v>49</v>
      </c>
      <c r="K463" t="str">
        <f>_xlfn.XLOOKUP(Home_Loan_Data[[#This Row],[loan_id]],Loan_Records_Data[loan_id],Loan_Records_Data[GENDER])</f>
        <v>Male</v>
      </c>
      <c r="L463" s="18">
        <f>Home_Loan_Data[[#This Row],[property_value]]*70%</f>
        <v>1334048.0999999999</v>
      </c>
    </row>
    <row r="464" spans="1:12" x14ac:dyDescent="0.3">
      <c r="A464" t="s">
        <v>5304</v>
      </c>
      <c r="B464" t="s">
        <v>4636</v>
      </c>
      <c r="C464" t="s">
        <v>715</v>
      </c>
      <c r="D464" t="s">
        <v>4920</v>
      </c>
      <c r="E464">
        <v>2715868</v>
      </c>
      <c r="F464">
        <v>75</v>
      </c>
      <c r="G464">
        <v>20</v>
      </c>
      <c r="H464">
        <v>90076</v>
      </c>
      <c r="I464" t="s">
        <v>4638</v>
      </c>
      <c r="J464">
        <f>DATEDIF(Customer_Data[[#This Row],[dob]],Loan_Records_Data[[#This Row],[transaction_date]],"Y")</f>
        <v>55</v>
      </c>
      <c r="K464" t="str">
        <f>_xlfn.XLOOKUP(Home_Loan_Data[[#This Row],[loan_id]],Loan_Records_Data[loan_id],Loan_Records_Data[GENDER])</f>
        <v>Female</v>
      </c>
      <c r="L464" s="18">
        <f>Home_Loan_Data[[#This Row],[property_value]]*70%</f>
        <v>1901107.5999999999</v>
      </c>
    </row>
    <row r="465" spans="1:12" x14ac:dyDescent="0.3">
      <c r="A465" t="s">
        <v>5305</v>
      </c>
      <c r="B465" t="s">
        <v>4640</v>
      </c>
      <c r="C465" t="s">
        <v>715</v>
      </c>
      <c r="D465" t="s">
        <v>4774</v>
      </c>
      <c r="E465">
        <v>2077217</v>
      </c>
      <c r="F465">
        <v>90</v>
      </c>
      <c r="G465">
        <v>7</v>
      </c>
      <c r="H465">
        <v>88541</v>
      </c>
      <c r="I465" t="s">
        <v>4638</v>
      </c>
      <c r="J465">
        <f>DATEDIF(Customer_Data[[#This Row],[dob]],Loan_Records_Data[[#This Row],[transaction_date]],"Y")</f>
        <v>40</v>
      </c>
      <c r="K465" t="str">
        <f>_xlfn.XLOOKUP(Home_Loan_Data[[#This Row],[loan_id]],Loan_Records_Data[loan_id],Loan_Records_Data[GENDER])</f>
        <v>Male</v>
      </c>
      <c r="L465" s="18">
        <f>Home_Loan_Data[[#This Row],[property_value]]*70%</f>
        <v>1454051.9</v>
      </c>
    </row>
    <row r="466" spans="1:12" x14ac:dyDescent="0.3">
      <c r="A466" t="s">
        <v>5306</v>
      </c>
      <c r="B466" t="s">
        <v>4636</v>
      </c>
      <c r="C466" t="s">
        <v>715</v>
      </c>
      <c r="D466" t="s">
        <v>5307</v>
      </c>
      <c r="E466">
        <v>2948673</v>
      </c>
      <c r="F466">
        <v>70</v>
      </c>
      <c r="G466">
        <v>18</v>
      </c>
      <c r="H466">
        <v>64082</v>
      </c>
      <c r="I466" t="s">
        <v>4638</v>
      </c>
      <c r="J466">
        <f>DATEDIF(Customer_Data[[#This Row],[dob]],Loan_Records_Data[[#This Row],[transaction_date]],"Y")</f>
        <v>54</v>
      </c>
      <c r="K466" t="str">
        <f>_xlfn.XLOOKUP(Home_Loan_Data[[#This Row],[loan_id]],Loan_Records_Data[loan_id],Loan_Records_Data[GENDER])</f>
        <v>Male</v>
      </c>
      <c r="L466" s="18">
        <f>Home_Loan_Data[[#This Row],[property_value]]*70%</f>
        <v>2064071.0999999999</v>
      </c>
    </row>
    <row r="467" spans="1:12" x14ac:dyDescent="0.3">
      <c r="A467" t="s">
        <v>5308</v>
      </c>
      <c r="B467" t="s">
        <v>4655</v>
      </c>
      <c r="C467" t="s">
        <v>715</v>
      </c>
      <c r="D467" t="s">
        <v>3103</v>
      </c>
      <c r="E467">
        <v>1300181</v>
      </c>
      <c r="F467">
        <v>70</v>
      </c>
      <c r="G467">
        <v>17</v>
      </c>
      <c r="H467">
        <v>44105</v>
      </c>
      <c r="I467" t="s">
        <v>4638</v>
      </c>
      <c r="J467">
        <f>DATEDIF(Customer_Data[[#This Row],[dob]],Loan_Records_Data[[#This Row],[transaction_date]],"Y")</f>
        <v>36</v>
      </c>
      <c r="K467" t="str">
        <f>_xlfn.XLOOKUP(Home_Loan_Data[[#This Row],[loan_id]],Loan_Records_Data[loan_id],Loan_Records_Data[GENDER])</f>
        <v>Female</v>
      </c>
      <c r="L467" s="18">
        <f>Home_Loan_Data[[#This Row],[property_value]]*70%</f>
        <v>910126.7</v>
      </c>
    </row>
    <row r="468" spans="1:12" x14ac:dyDescent="0.3">
      <c r="A468" t="s">
        <v>5309</v>
      </c>
      <c r="B468" t="s">
        <v>4648</v>
      </c>
      <c r="C468" t="s">
        <v>715</v>
      </c>
      <c r="D468" t="s">
        <v>5310</v>
      </c>
      <c r="E468">
        <v>3317469</v>
      </c>
      <c r="F468">
        <v>80</v>
      </c>
      <c r="G468">
        <v>12</v>
      </c>
      <c r="H468">
        <v>33680</v>
      </c>
      <c r="I468" t="s">
        <v>4638</v>
      </c>
      <c r="J468">
        <f>DATEDIF(Customer_Data[[#This Row],[dob]],Loan_Records_Data[[#This Row],[transaction_date]],"Y")</f>
        <v>63</v>
      </c>
      <c r="K468" t="str">
        <f>_xlfn.XLOOKUP(Home_Loan_Data[[#This Row],[loan_id]],Loan_Records_Data[loan_id],Loan_Records_Data[GENDER])</f>
        <v>Male</v>
      </c>
      <c r="L468" s="18">
        <f>Home_Loan_Data[[#This Row],[property_value]]*70%</f>
        <v>2322228.2999999998</v>
      </c>
    </row>
    <row r="469" spans="1:12" x14ac:dyDescent="0.3">
      <c r="A469" t="s">
        <v>5311</v>
      </c>
      <c r="B469" t="s">
        <v>4640</v>
      </c>
      <c r="C469" t="s">
        <v>715</v>
      </c>
      <c r="D469" t="s">
        <v>4681</v>
      </c>
      <c r="E469">
        <v>3182970</v>
      </c>
      <c r="F469">
        <v>75</v>
      </c>
      <c r="G469">
        <v>23</v>
      </c>
      <c r="H469">
        <v>30343</v>
      </c>
      <c r="I469" t="s">
        <v>4646</v>
      </c>
      <c r="J469">
        <f>DATEDIF(Customer_Data[[#This Row],[dob]],Loan_Records_Data[[#This Row],[transaction_date]],"Y")</f>
        <v>49</v>
      </c>
      <c r="K469" t="str">
        <f>_xlfn.XLOOKUP(Home_Loan_Data[[#This Row],[loan_id]],Loan_Records_Data[loan_id],Loan_Records_Data[GENDER])</f>
        <v>Female</v>
      </c>
      <c r="L469" s="18">
        <f>Home_Loan_Data[[#This Row],[property_value]]*70%</f>
        <v>2228079</v>
      </c>
    </row>
    <row r="470" spans="1:12" x14ac:dyDescent="0.3">
      <c r="A470" t="s">
        <v>5312</v>
      </c>
      <c r="B470" t="s">
        <v>4640</v>
      </c>
      <c r="C470" t="s">
        <v>715</v>
      </c>
      <c r="D470" t="s">
        <v>4694</v>
      </c>
      <c r="E470">
        <v>712621</v>
      </c>
      <c r="F470">
        <v>80</v>
      </c>
      <c r="G470">
        <v>17</v>
      </c>
      <c r="H470">
        <v>32244</v>
      </c>
      <c r="I470" t="s">
        <v>4638</v>
      </c>
      <c r="J470">
        <f>DATEDIF(Customer_Data[[#This Row],[dob]],Loan_Records_Data[[#This Row],[transaction_date]],"Y")</f>
        <v>60</v>
      </c>
      <c r="K470" t="str">
        <f>_xlfn.XLOOKUP(Home_Loan_Data[[#This Row],[loan_id]],Loan_Records_Data[loan_id],Loan_Records_Data[GENDER])</f>
        <v>Female</v>
      </c>
      <c r="L470" s="18">
        <f>Home_Loan_Data[[#This Row],[property_value]]*70%</f>
        <v>498834.69999999995</v>
      </c>
    </row>
    <row r="471" spans="1:12" x14ac:dyDescent="0.3">
      <c r="A471" t="s">
        <v>5313</v>
      </c>
      <c r="B471" t="s">
        <v>4655</v>
      </c>
      <c r="C471" t="s">
        <v>715</v>
      </c>
      <c r="D471" t="s">
        <v>4992</v>
      </c>
      <c r="E471">
        <v>2286601</v>
      </c>
      <c r="F471">
        <v>90</v>
      </c>
      <c r="G471">
        <v>12</v>
      </c>
      <c r="H471">
        <v>91199</v>
      </c>
      <c r="I471" t="s">
        <v>4638</v>
      </c>
      <c r="J471">
        <f>DATEDIF(Customer_Data[[#This Row],[dob]],Loan_Records_Data[[#This Row],[transaction_date]],"Y")</f>
        <v>36</v>
      </c>
      <c r="K471" t="str">
        <f>_xlfn.XLOOKUP(Home_Loan_Data[[#This Row],[loan_id]],Loan_Records_Data[loan_id],Loan_Records_Data[GENDER])</f>
        <v>Female</v>
      </c>
      <c r="L471" s="18">
        <f>Home_Loan_Data[[#This Row],[property_value]]*70%</f>
        <v>1600620.7</v>
      </c>
    </row>
    <row r="472" spans="1:12" x14ac:dyDescent="0.3">
      <c r="A472" t="s">
        <v>5314</v>
      </c>
      <c r="B472" t="s">
        <v>4655</v>
      </c>
      <c r="C472" t="s">
        <v>715</v>
      </c>
      <c r="D472" t="s">
        <v>4884</v>
      </c>
      <c r="E472">
        <v>3122795</v>
      </c>
      <c r="F472">
        <v>65</v>
      </c>
      <c r="G472">
        <v>16</v>
      </c>
      <c r="H472">
        <v>63104</v>
      </c>
      <c r="I472" t="s">
        <v>4638</v>
      </c>
      <c r="J472">
        <f>DATEDIF(Customer_Data[[#This Row],[dob]],Loan_Records_Data[[#This Row],[transaction_date]],"Y")</f>
        <v>68</v>
      </c>
      <c r="K472" t="str">
        <f>_xlfn.XLOOKUP(Home_Loan_Data[[#This Row],[loan_id]],Loan_Records_Data[loan_id],Loan_Records_Data[GENDER])</f>
        <v>Male</v>
      </c>
      <c r="L472" s="18">
        <f>Home_Loan_Data[[#This Row],[property_value]]*70%</f>
        <v>2185956.5</v>
      </c>
    </row>
    <row r="473" spans="1:12" x14ac:dyDescent="0.3">
      <c r="A473" t="s">
        <v>5315</v>
      </c>
      <c r="B473" t="s">
        <v>4655</v>
      </c>
      <c r="C473" t="s">
        <v>715</v>
      </c>
      <c r="D473" t="s">
        <v>4880</v>
      </c>
      <c r="E473">
        <v>2262585</v>
      </c>
      <c r="F473">
        <v>75</v>
      </c>
      <c r="G473">
        <v>19</v>
      </c>
      <c r="H473">
        <v>95108</v>
      </c>
      <c r="I473" t="s">
        <v>4638</v>
      </c>
      <c r="J473">
        <f>DATEDIF(Customer_Data[[#This Row],[dob]],Loan_Records_Data[[#This Row],[transaction_date]],"Y")</f>
        <v>44</v>
      </c>
      <c r="K473" t="str">
        <f>_xlfn.XLOOKUP(Home_Loan_Data[[#This Row],[loan_id]],Loan_Records_Data[loan_id],Loan_Records_Data[GENDER])</f>
        <v>Female</v>
      </c>
      <c r="L473" s="18">
        <f>Home_Loan_Data[[#This Row],[property_value]]*70%</f>
        <v>1583809.5</v>
      </c>
    </row>
    <row r="474" spans="1:12" x14ac:dyDescent="0.3">
      <c r="A474" t="s">
        <v>5316</v>
      </c>
      <c r="B474" t="s">
        <v>4636</v>
      </c>
      <c r="C474" t="s">
        <v>715</v>
      </c>
      <c r="D474" t="s">
        <v>4875</v>
      </c>
      <c r="E474">
        <v>2785440</v>
      </c>
      <c r="F474">
        <v>65</v>
      </c>
      <c r="G474">
        <v>7</v>
      </c>
      <c r="H474">
        <v>92127</v>
      </c>
      <c r="I474" t="s">
        <v>4638</v>
      </c>
      <c r="J474">
        <f>DATEDIF(Customer_Data[[#This Row],[dob]],Loan_Records_Data[[#This Row],[transaction_date]],"Y")</f>
        <v>39</v>
      </c>
      <c r="K474" t="str">
        <f>_xlfn.XLOOKUP(Home_Loan_Data[[#This Row],[loan_id]],Loan_Records_Data[loan_id],Loan_Records_Data[GENDER])</f>
        <v>Male</v>
      </c>
      <c r="L474" s="18">
        <f>Home_Loan_Data[[#This Row],[property_value]]*70%</f>
        <v>1949807.9999999998</v>
      </c>
    </row>
    <row r="475" spans="1:12" x14ac:dyDescent="0.3">
      <c r="A475" t="s">
        <v>5317</v>
      </c>
      <c r="B475" t="s">
        <v>4640</v>
      </c>
      <c r="C475" t="s">
        <v>715</v>
      </c>
      <c r="D475" t="s">
        <v>4727</v>
      </c>
      <c r="E475">
        <v>1826352</v>
      </c>
      <c r="F475">
        <v>85</v>
      </c>
      <c r="G475">
        <v>6</v>
      </c>
      <c r="H475">
        <v>85215</v>
      </c>
      <c r="I475" t="s">
        <v>4638</v>
      </c>
      <c r="J475">
        <f>DATEDIF(Customer_Data[[#This Row],[dob]],Loan_Records_Data[[#This Row],[transaction_date]],"Y")</f>
        <v>54</v>
      </c>
      <c r="K475" t="str">
        <f>_xlfn.XLOOKUP(Home_Loan_Data[[#This Row],[loan_id]],Loan_Records_Data[loan_id],Loan_Records_Data[GENDER])</f>
        <v>Male</v>
      </c>
      <c r="L475" s="18">
        <f>Home_Loan_Data[[#This Row],[property_value]]*70%</f>
        <v>1278446.3999999999</v>
      </c>
    </row>
    <row r="476" spans="1:12" x14ac:dyDescent="0.3">
      <c r="A476" t="s">
        <v>5318</v>
      </c>
      <c r="B476" t="s">
        <v>4648</v>
      </c>
      <c r="C476" t="s">
        <v>715</v>
      </c>
      <c r="D476" t="s">
        <v>5319</v>
      </c>
      <c r="E476">
        <v>748191</v>
      </c>
      <c r="F476">
        <v>70</v>
      </c>
      <c r="G476">
        <v>18</v>
      </c>
      <c r="H476">
        <v>8922</v>
      </c>
      <c r="I476" t="s">
        <v>4638</v>
      </c>
      <c r="J476">
        <f>DATEDIF(Customer_Data[[#This Row],[dob]],Loan_Records_Data[[#This Row],[transaction_date]],"Y")</f>
        <v>68</v>
      </c>
      <c r="K476" t="str">
        <f>_xlfn.XLOOKUP(Home_Loan_Data[[#This Row],[loan_id]],Loan_Records_Data[loan_id],Loan_Records_Data[GENDER])</f>
        <v>Male</v>
      </c>
      <c r="L476" s="18">
        <f>Home_Loan_Data[[#This Row],[property_value]]*70%</f>
        <v>523733.69999999995</v>
      </c>
    </row>
    <row r="477" spans="1:12" x14ac:dyDescent="0.3">
      <c r="A477" t="s">
        <v>5320</v>
      </c>
      <c r="B477" t="s">
        <v>4640</v>
      </c>
      <c r="C477" t="s">
        <v>715</v>
      </c>
      <c r="D477" t="s">
        <v>4766</v>
      </c>
      <c r="E477">
        <v>3448110</v>
      </c>
      <c r="F477">
        <v>80</v>
      </c>
      <c r="G477">
        <v>25</v>
      </c>
      <c r="H477">
        <v>22184</v>
      </c>
      <c r="I477" t="s">
        <v>4638</v>
      </c>
      <c r="J477">
        <f>DATEDIF(Customer_Data[[#This Row],[dob]],Loan_Records_Data[[#This Row],[transaction_date]],"Y")</f>
        <v>57</v>
      </c>
      <c r="K477" t="str">
        <f>_xlfn.XLOOKUP(Home_Loan_Data[[#This Row],[loan_id]],Loan_Records_Data[loan_id],Loan_Records_Data[GENDER])</f>
        <v>Female</v>
      </c>
      <c r="L477" s="18">
        <f>Home_Loan_Data[[#This Row],[property_value]]*70%</f>
        <v>2413677</v>
      </c>
    </row>
    <row r="478" spans="1:12" x14ac:dyDescent="0.3">
      <c r="A478" t="s">
        <v>5321</v>
      </c>
      <c r="B478" t="s">
        <v>4655</v>
      </c>
      <c r="C478" t="s">
        <v>715</v>
      </c>
      <c r="D478" t="s">
        <v>5322</v>
      </c>
      <c r="E478">
        <v>1815873</v>
      </c>
      <c r="F478">
        <v>85</v>
      </c>
      <c r="G478">
        <v>12</v>
      </c>
      <c r="H478">
        <v>92056</v>
      </c>
      <c r="I478" t="s">
        <v>4638</v>
      </c>
      <c r="J478">
        <f>DATEDIF(Customer_Data[[#This Row],[dob]],Loan_Records_Data[[#This Row],[transaction_date]],"Y")</f>
        <v>57</v>
      </c>
      <c r="K478" t="str">
        <f>_xlfn.XLOOKUP(Home_Loan_Data[[#This Row],[loan_id]],Loan_Records_Data[loan_id],Loan_Records_Data[GENDER])</f>
        <v>Female</v>
      </c>
      <c r="L478" s="18">
        <f>Home_Loan_Data[[#This Row],[property_value]]*70%</f>
        <v>1271111.0999999999</v>
      </c>
    </row>
    <row r="479" spans="1:12" x14ac:dyDescent="0.3">
      <c r="A479" t="s">
        <v>5323</v>
      </c>
      <c r="B479" t="s">
        <v>4648</v>
      </c>
      <c r="C479" t="s">
        <v>715</v>
      </c>
      <c r="D479" t="s">
        <v>4902</v>
      </c>
      <c r="E479">
        <v>3253203</v>
      </c>
      <c r="F479">
        <v>75</v>
      </c>
      <c r="G479">
        <v>18</v>
      </c>
      <c r="H479">
        <v>60657</v>
      </c>
      <c r="I479" t="s">
        <v>4638</v>
      </c>
      <c r="J479">
        <f>DATEDIF(Customer_Data[[#This Row],[dob]],Loan_Records_Data[[#This Row],[transaction_date]],"Y")</f>
        <v>59</v>
      </c>
      <c r="K479" t="str">
        <f>_xlfn.XLOOKUP(Home_Loan_Data[[#This Row],[loan_id]],Loan_Records_Data[loan_id],Loan_Records_Data[GENDER])</f>
        <v>Female</v>
      </c>
      <c r="L479" s="18">
        <f>Home_Loan_Data[[#This Row],[property_value]]*70%</f>
        <v>2277242.0999999996</v>
      </c>
    </row>
    <row r="480" spans="1:12" x14ac:dyDescent="0.3">
      <c r="A480" t="s">
        <v>5324</v>
      </c>
      <c r="B480" t="s">
        <v>4655</v>
      </c>
      <c r="C480" t="s">
        <v>715</v>
      </c>
      <c r="D480" t="s">
        <v>382</v>
      </c>
      <c r="E480">
        <v>2252220</v>
      </c>
      <c r="F480">
        <v>90</v>
      </c>
      <c r="G480">
        <v>9</v>
      </c>
      <c r="H480">
        <v>78726</v>
      </c>
      <c r="I480" t="s">
        <v>4646</v>
      </c>
      <c r="J480">
        <f>DATEDIF(Customer_Data[[#This Row],[dob]],Loan_Records_Data[[#This Row],[transaction_date]],"Y")</f>
        <v>66</v>
      </c>
      <c r="K480" t="str">
        <f>_xlfn.XLOOKUP(Home_Loan_Data[[#This Row],[loan_id]],Loan_Records_Data[loan_id],Loan_Records_Data[GENDER])</f>
        <v>Male</v>
      </c>
      <c r="L480" s="18">
        <f>Home_Loan_Data[[#This Row],[property_value]]*70%</f>
        <v>1576554</v>
      </c>
    </row>
    <row r="481" spans="1:12" x14ac:dyDescent="0.3">
      <c r="A481" t="s">
        <v>5325</v>
      </c>
      <c r="B481" t="s">
        <v>4655</v>
      </c>
      <c r="C481" t="s">
        <v>715</v>
      </c>
      <c r="D481" t="s">
        <v>4779</v>
      </c>
      <c r="E481">
        <v>2307871</v>
      </c>
      <c r="F481">
        <v>70</v>
      </c>
      <c r="G481">
        <v>6</v>
      </c>
      <c r="H481">
        <v>14619</v>
      </c>
      <c r="I481" t="s">
        <v>4638</v>
      </c>
      <c r="J481">
        <f>DATEDIF(Customer_Data[[#This Row],[dob]],Loan_Records_Data[[#This Row],[transaction_date]],"Y")</f>
        <v>65</v>
      </c>
      <c r="K481" t="str">
        <f>_xlfn.XLOOKUP(Home_Loan_Data[[#This Row],[loan_id]],Loan_Records_Data[loan_id],Loan_Records_Data[GENDER])</f>
        <v>Male</v>
      </c>
      <c r="L481" s="18">
        <f>Home_Loan_Data[[#This Row],[property_value]]*70%</f>
        <v>1615509.7</v>
      </c>
    </row>
    <row r="482" spans="1:12" x14ac:dyDescent="0.3">
      <c r="A482" t="s">
        <v>5326</v>
      </c>
      <c r="B482" t="s">
        <v>4655</v>
      </c>
      <c r="C482" t="s">
        <v>715</v>
      </c>
      <c r="D482" t="s">
        <v>4708</v>
      </c>
      <c r="E482">
        <v>3362165</v>
      </c>
      <c r="F482">
        <v>90</v>
      </c>
      <c r="G482">
        <v>21</v>
      </c>
      <c r="H482">
        <v>28299</v>
      </c>
      <c r="I482" t="s">
        <v>4638</v>
      </c>
      <c r="J482">
        <f>DATEDIF(Customer_Data[[#This Row],[dob]],Loan_Records_Data[[#This Row],[transaction_date]],"Y")</f>
        <v>41</v>
      </c>
      <c r="K482" t="str">
        <f>_xlfn.XLOOKUP(Home_Loan_Data[[#This Row],[loan_id]],Loan_Records_Data[loan_id],Loan_Records_Data[GENDER])</f>
        <v>Female</v>
      </c>
      <c r="L482" s="18">
        <f>Home_Loan_Data[[#This Row],[property_value]]*70%</f>
        <v>2353515.5</v>
      </c>
    </row>
    <row r="483" spans="1:12" x14ac:dyDescent="0.3">
      <c r="A483" t="s">
        <v>5327</v>
      </c>
      <c r="B483" t="s">
        <v>4640</v>
      </c>
      <c r="C483" t="s">
        <v>715</v>
      </c>
      <c r="D483" t="s">
        <v>5099</v>
      </c>
      <c r="E483">
        <v>1007896</v>
      </c>
      <c r="F483">
        <v>75</v>
      </c>
      <c r="G483">
        <v>11</v>
      </c>
      <c r="H483">
        <v>55123</v>
      </c>
      <c r="I483" t="s">
        <v>4638</v>
      </c>
      <c r="J483">
        <f>DATEDIF(Customer_Data[[#This Row],[dob]],Loan_Records_Data[[#This Row],[transaction_date]],"Y")</f>
        <v>57</v>
      </c>
      <c r="K483" t="str">
        <f>_xlfn.XLOOKUP(Home_Loan_Data[[#This Row],[loan_id]],Loan_Records_Data[loan_id],Loan_Records_Data[GENDER])</f>
        <v>Female</v>
      </c>
      <c r="L483" s="18">
        <f>Home_Loan_Data[[#This Row],[property_value]]*70%</f>
        <v>705527.2</v>
      </c>
    </row>
    <row r="484" spans="1:12" x14ac:dyDescent="0.3">
      <c r="A484" t="s">
        <v>5328</v>
      </c>
      <c r="B484" t="s">
        <v>4636</v>
      </c>
      <c r="C484" t="s">
        <v>715</v>
      </c>
      <c r="D484" t="s">
        <v>4996</v>
      </c>
      <c r="E484">
        <v>2570723</v>
      </c>
      <c r="F484">
        <v>75</v>
      </c>
      <c r="G484">
        <v>17</v>
      </c>
      <c r="H484">
        <v>84125</v>
      </c>
      <c r="I484" t="s">
        <v>4638</v>
      </c>
      <c r="J484">
        <f>DATEDIF(Customer_Data[[#This Row],[dob]],Loan_Records_Data[[#This Row],[transaction_date]],"Y")</f>
        <v>58</v>
      </c>
      <c r="K484" t="str">
        <f>_xlfn.XLOOKUP(Home_Loan_Data[[#This Row],[loan_id]],Loan_Records_Data[loan_id],Loan_Records_Data[GENDER])</f>
        <v>Female</v>
      </c>
      <c r="L484" s="18">
        <f>Home_Loan_Data[[#This Row],[property_value]]*70%</f>
        <v>1799506.0999999999</v>
      </c>
    </row>
    <row r="485" spans="1:12" x14ac:dyDescent="0.3">
      <c r="A485" t="s">
        <v>5329</v>
      </c>
      <c r="B485" t="s">
        <v>4655</v>
      </c>
      <c r="C485" t="s">
        <v>715</v>
      </c>
      <c r="D485" t="s">
        <v>4936</v>
      </c>
      <c r="E485">
        <v>3456240</v>
      </c>
      <c r="F485">
        <v>90</v>
      </c>
      <c r="G485">
        <v>19</v>
      </c>
      <c r="H485">
        <v>72209</v>
      </c>
      <c r="I485" t="s">
        <v>4638</v>
      </c>
      <c r="J485">
        <f>DATEDIF(Customer_Data[[#This Row],[dob]],Loan_Records_Data[[#This Row],[transaction_date]],"Y")</f>
        <v>49</v>
      </c>
      <c r="K485" t="str">
        <f>_xlfn.XLOOKUP(Home_Loan_Data[[#This Row],[loan_id]],Loan_Records_Data[loan_id],Loan_Records_Data[GENDER])</f>
        <v>Male</v>
      </c>
      <c r="L485" s="18">
        <f>Home_Loan_Data[[#This Row],[property_value]]*70%</f>
        <v>2419368</v>
      </c>
    </row>
    <row r="486" spans="1:12" x14ac:dyDescent="0.3">
      <c r="A486" t="s">
        <v>5330</v>
      </c>
      <c r="B486" t="s">
        <v>4636</v>
      </c>
      <c r="C486" t="s">
        <v>715</v>
      </c>
      <c r="D486" t="s">
        <v>4829</v>
      </c>
      <c r="E486">
        <v>596215</v>
      </c>
      <c r="F486">
        <v>90</v>
      </c>
      <c r="G486">
        <v>11</v>
      </c>
      <c r="H486">
        <v>72905</v>
      </c>
      <c r="I486" t="s">
        <v>4638</v>
      </c>
      <c r="J486">
        <f>DATEDIF(Customer_Data[[#This Row],[dob]],Loan_Records_Data[[#This Row],[transaction_date]],"Y")</f>
        <v>56</v>
      </c>
      <c r="K486" t="str">
        <f>_xlfn.XLOOKUP(Home_Loan_Data[[#This Row],[loan_id]],Loan_Records_Data[loan_id],Loan_Records_Data[GENDER])</f>
        <v>Male</v>
      </c>
      <c r="L486" s="18">
        <f>Home_Loan_Data[[#This Row],[property_value]]*70%</f>
        <v>417350.5</v>
      </c>
    </row>
    <row r="487" spans="1:12" x14ac:dyDescent="0.3">
      <c r="A487" t="s">
        <v>5331</v>
      </c>
      <c r="B487" t="s">
        <v>4640</v>
      </c>
      <c r="C487" t="s">
        <v>715</v>
      </c>
      <c r="D487" t="s">
        <v>4681</v>
      </c>
      <c r="E487">
        <v>3482869</v>
      </c>
      <c r="F487">
        <v>85</v>
      </c>
      <c r="G487">
        <v>9</v>
      </c>
      <c r="H487">
        <v>30323</v>
      </c>
      <c r="I487" t="s">
        <v>4638</v>
      </c>
      <c r="J487">
        <f>DATEDIF(Customer_Data[[#This Row],[dob]],Loan_Records_Data[[#This Row],[transaction_date]],"Y")</f>
        <v>72</v>
      </c>
      <c r="K487" t="str">
        <f>_xlfn.XLOOKUP(Home_Loan_Data[[#This Row],[loan_id]],Loan_Records_Data[loan_id],Loan_Records_Data[GENDER])</f>
        <v>Male</v>
      </c>
      <c r="L487" s="18">
        <f>Home_Loan_Data[[#This Row],[property_value]]*70%</f>
        <v>2438008.2999999998</v>
      </c>
    </row>
    <row r="488" spans="1:12" x14ac:dyDescent="0.3">
      <c r="A488" t="s">
        <v>5332</v>
      </c>
      <c r="B488" t="s">
        <v>4648</v>
      </c>
      <c r="C488" t="s">
        <v>715</v>
      </c>
      <c r="D488" t="s">
        <v>4875</v>
      </c>
      <c r="E488">
        <v>899919</v>
      </c>
      <c r="F488">
        <v>85</v>
      </c>
      <c r="G488">
        <v>18</v>
      </c>
      <c r="H488">
        <v>92165</v>
      </c>
      <c r="I488" t="s">
        <v>4638</v>
      </c>
      <c r="J488">
        <f>DATEDIF(Customer_Data[[#This Row],[dob]],Loan_Records_Data[[#This Row],[transaction_date]],"Y")</f>
        <v>56</v>
      </c>
      <c r="K488" t="str">
        <f>_xlfn.XLOOKUP(Home_Loan_Data[[#This Row],[loan_id]],Loan_Records_Data[loan_id],Loan_Records_Data[GENDER])</f>
        <v>Male</v>
      </c>
      <c r="L488" s="18">
        <f>Home_Loan_Data[[#This Row],[property_value]]*70%</f>
        <v>629943.29999999993</v>
      </c>
    </row>
    <row r="489" spans="1:12" x14ac:dyDescent="0.3">
      <c r="A489" t="s">
        <v>5333</v>
      </c>
      <c r="B489" t="s">
        <v>4648</v>
      </c>
      <c r="C489" t="s">
        <v>715</v>
      </c>
      <c r="D489" t="s">
        <v>5161</v>
      </c>
      <c r="E489">
        <v>2485449</v>
      </c>
      <c r="F489">
        <v>80</v>
      </c>
      <c r="G489">
        <v>11</v>
      </c>
      <c r="H489">
        <v>85030</v>
      </c>
      <c r="I489" t="s">
        <v>4646</v>
      </c>
      <c r="J489">
        <f>DATEDIF(Customer_Data[[#This Row],[dob]],Loan_Records_Data[[#This Row],[transaction_date]],"Y")</f>
        <v>36</v>
      </c>
      <c r="K489" t="str">
        <f>_xlfn.XLOOKUP(Home_Loan_Data[[#This Row],[loan_id]],Loan_Records_Data[loan_id],Loan_Records_Data[GENDER])</f>
        <v>Male</v>
      </c>
      <c r="L489" s="18">
        <f>Home_Loan_Data[[#This Row],[property_value]]*70%</f>
        <v>1739814.2999999998</v>
      </c>
    </row>
    <row r="490" spans="1:12" x14ac:dyDescent="0.3">
      <c r="A490" t="s">
        <v>5334</v>
      </c>
      <c r="B490" t="s">
        <v>4640</v>
      </c>
      <c r="C490" t="s">
        <v>715</v>
      </c>
      <c r="D490" t="s">
        <v>4920</v>
      </c>
      <c r="E490">
        <v>1728403</v>
      </c>
      <c r="F490">
        <v>90</v>
      </c>
      <c r="G490">
        <v>13</v>
      </c>
      <c r="H490">
        <v>90045</v>
      </c>
      <c r="I490" t="s">
        <v>4638</v>
      </c>
      <c r="J490">
        <f>DATEDIF(Customer_Data[[#This Row],[dob]],Loan_Records_Data[[#This Row],[transaction_date]],"Y")</f>
        <v>35</v>
      </c>
      <c r="K490" t="str">
        <f>_xlfn.XLOOKUP(Home_Loan_Data[[#This Row],[loan_id]],Loan_Records_Data[loan_id],Loan_Records_Data[GENDER])</f>
        <v>Female</v>
      </c>
      <c r="L490" s="18">
        <f>Home_Loan_Data[[#This Row],[property_value]]*70%</f>
        <v>1209882.0999999999</v>
      </c>
    </row>
    <row r="491" spans="1:12" x14ac:dyDescent="0.3">
      <c r="A491" t="s">
        <v>5335</v>
      </c>
      <c r="B491" t="s">
        <v>4655</v>
      </c>
      <c r="C491" t="s">
        <v>715</v>
      </c>
      <c r="D491" t="s">
        <v>4895</v>
      </c>
      <c r="E491">
        <v>2080271</v>
      </c>
      <c r="F491">
        <v>85</v>
      </c>
      <c r="G491">
        <v>25</v>
      </c>
      <c r="H491">
        <v>16565</v>
      </c>
      <c r="I491" t="s">
        <v>4638</v>
      </c>
      <c r="J491">
        <f>DATEDIF(Customer_Data[[#This Row],[dob]],Loan_Records_Data[[#This Row],[transaction_date]],"Y")</f>
        <v>71</v>
      </c>
      <c r="K491" t="str">
        <f>_xlfn.XLOOKUP(Home_Loan_Data[[#This Row],[loan_id]],Loan_Records_Data[loan_id],Loan_Records_Data[GENDER])</f>
        <v>Female</v>
      </c>
      <c r="L491" s="18">
        <f>Home_Loan_Data[[#This Row],[property_value]]*70%</f>
        <v>1456189.7</v>
      </c>
    </row>
    <row r="492" spans="1:12" x14ac:dyDescent="0.3">
      <c r="A492" t="s">
        <v>5336</v>
      </c>
      <c r="B492" t="s">
        <v>4648</v>
      </c>
      <c r="C492" t="s">
        <v>715</v>
      </c>
      <c r="D492" t="s">
        <v>5024</v>
      </c>
      <c r="E492">
        <v>782375</v>
      </c>
      <c r="F492">
        <v>70</v>
      </c>
      <c r="G492">
        <v>8</v>
      </c>
      <c r="H492">
        <v>34102</v>
      </c>
      <c r="I492" t="s">
        <v>4638</v>
      </c>
      <c r="J492">
        <f>DATEDIF(Customer_Data[[#This Row],[dob]],Loan_Records_Data[[#This Row],[transaction_date]],"Y")</f>
        <v>36</v>
      </c>
      <c r="K492" t="str">
        <f>_xlfn.XLOOKUP(Home_Loan_Data[[#This Row],[loan_id]],Loan_Records_Data[loan_id],Loan_Records_Data[GENDER])</f>
        <v>Female</v>
      </c>
      <c r="L492" s="18">
        <f>Home_Loan_Data[[#This Row],[property_value]]*70%</f>
        <v>547662.5</v>
      </c>
    </row>
    <row r="493" spans="1:12" x14ac:dyDescent="0.3">
      <c r="A493" t="s">
        <v>5337</v>
      </c>
      <c r="B493" t="s">
        <v>4640</v>
      </c>
      <c r="C493" t="s">
        <v>715</v>
      </c>
      <c r="D493" t="s">
        <v>5192</v>
      </c>
      <c r="E493">
        <v>1710696</v>
      </c>
      <c r="F493">
        <v>90</v>
      </c>
      <c r="G493">
        <v>18</v>
      </c>
      <c r="H493">
        <v>80243</v>
      </c>
      <c r="I493" t="s">
        <v>4638</v>
      </c>
      <c r="J493">
        <f>DATEDIF(Customer_Data[[#This Row],[dob]],Loan_Records_Data[[#This Row],[transaction_date]],"Y")</f>
        <v>33</v>
      </c>
      <c r="K493" t="str">
        <f>_xlfn.XLOOKUP(Home_Loan_Data[[#This Row],[loan_id]],Loan_Records_Data[loan_id],Loan_Records_Data[GENDER])</f>
        <v>Female</v>
      </c>
      <c r="L493" s="18">
        <f>Home_Loan_Data[[#This Row],[property_value]]*70%</f>
        <v>1197487.2</v>
      </c>
    </row>
    <row r="494" spans="1:12" x14ac:dyDescent="0.3">
      <c r="A494" t="s">
        <v>5338</v>
      </c>
      <c r="B494" t="s">
        <v>4636</v>
      </c>
      <c r="C494" t="s">
        <v>715</v>
      </c>
      <c r="D494" t="s">
        <v>5339</v>
      </c>
      <c r="E494">
        <v>1047178</v>
      </c>
      <c r="F494">
        <v>85</v>
      </c>
      <c r="G494">
        <v>22</v>
      </c>
      <c r="H494">
        <v>45426</v>
      </c>
      <c r="I494" t="s">
        <v>4638</v>
      </c>
      <c r="J494">
        <f>DATEDIF(Customer_Data[[#This Row],[dob]],Loan_Records_Data[[#This Row],[transaction_date]],"Y")</f>
        <v>36</v>
      </c>
      <c r="K494" t="str">
        <f>_xlfn.XLOOKUP(Home_Loan_Data[[#This Row],[loan_id]],Loan_Records_Data[loan_id],Loan_Records_Data[GENDER])</f>
        <v>Female</v>
      </c>
      <c r="L494" s="18">
        <f>Home_Loan_Data[[#This Row],[property_value]]*70%</f>
        <v>733024.6</v>
      </c>
    </row>
    <row r="495" spans="1:12" x14ac:dyDescent="0.3">
      <c r="A495" t="s">
        <v>5340</v>
      </c>
      <c r="B495" t="s">
        <v>4640</v>
      </c>
      <c r="C495" t="s">
        <v>715</v>
      </c>
      <c r="D495" t="s">
        <v>4704</v>
      </c>
      <c r="E495">
        <v>2993944</v>
      </c>
      <c r="F495">
        <v>75</v>
      </c>
      <c r="G495">
        <v>5</v>
      </c>
      <c r="H495">
        <v>45228</v>
      </c>
      <c r="I495" t="s">
        <v>4638</v>
      </c>
      <c r="J495">
        <f>DATEDIF(Customer_Data[[#This Row],[dob]],Loan_Records_Data[[#This Row],[transaction_date]],"Y")</f>
        <v>46</v>
      </c>
      <c r="K495" t="str">
        <f>_xlfn.XLOOKUP(Home_Loan_Data[[#This Row],[loan_id]],Loan_Records_Data[loan_id],Loan_Records_Data[GENDER])</f>
        <v>Female</v>
      </c>
      <c r="L495" s="18">
        <f>Home_Loan_Data[[#This Row],[property_value]]*70%</f>
        <v>2095760.7999999998</v>
      </c>
    </row>
    <row r="496" spans="1:12" x14ac:dyDescent="0.3">
      <c r="A496" t="s">
        <v>5341</v>
      </c>
      <c r="B496" t="s">
        <v>4648</v>
      </c>
      <c r="C496" t="s">
        <v>715</v>
      </c>
      <c r="D496" t="s">
        <v>4725</v>
      </c>
      <c r="E496">
        <v>1463868</v>
      </c>
      <c r="F496">
        <v>80</v>
      </c>
      <c r="G496">
        <v>8</v>
      </c>
      <c r="H496">
        <v>95818</v>
      </c>
      <c r="I496" t="s">
        <v>4638</v>
      </c>
      <c r="J496">
        <f>DATEDIF(Customer_Data[[#This Row],[dob]],Loan_Records_Data[[#This Row],[transaction_date]],"Y")</f>
        <v>37</v>
      </c>
      <c r="K496" t="str">
        <f>_xlfn.XLOOKUP(Home_Loan_Data[[#This Row],[loan_id]],Loan_Records_Data[loan_id],Loan_Records_Data[GENDER])</f>
        <v>Male</v>
      </c>
      <c r="L496" s="18">
        <f>Home_Loan_Data[[#This Row],[property_value]]*70%</f>
        <v>1024707.6</v>
      </c>
    </row>
    <row r="497" spans="1:12" x14ac:dyDescent="0.3">
      <c r="A497" t="s">
        <v>5342</v>
      </c>
      <c r="B497" t="s">
        <v>4636</v>
      </c>
      <c r="C497" t="s">
        <v>715</v>
      </c>
      <c r="D497" t="s">
        <v>382</v>
      </c>
      <c r="E497">
        <v>2773238</v>
      </c>
      <c r="F497">
        <v>75</v>
      </c>
      <c r="G497">
        <v>15</v>
      </c>
      <c r="H497">
        <v>78732</v>
      </c>
      <c r="I497" t="s">
        <v>4638</v>
      </c>
      <c r="J497">
        <f>DATEDIF(Customer_Data[[#This Row],[dob]],Loan_Records_Data[[#This Row],[transaction_date]],"Y")</f>
        <v>62</v>
      </c>
      <c r="K497" t="str">
        <f>_xlfn.XLOOKUP(Home_Loan_Data[[#This Row],[loan_id]],Loan_Records_Data[loan_id],Loan_Records_Data[GENDER])</f>
        <v>Male</v>
      </c>
      <c r="L497" s="18">
        <f>Home_Loan_Data[[#This Row],[property_value]]*70%</f>
        <v>1941266.5999999999</v>
      </c>
    </row>
    <row r="498" spans="1:12" x14ac:dyDescent="0.3">
      <c r="A498" t="s">
        <v>5343</v>
      </c>
      <c r="B498" t="s">
        <v>4636</v>
      </c>
      <c r="C498" t="s">
        <v>715</v>
      </c>
      <c r="D498" t="s">
        <v>4756</v>
      </c>
      <c r="E498">
        <v>2000733</v>
      </c>
      <c r="F498">
        <v>65</v>
      </c>
      <c r="G498">
        <v>21</v>
      </c>
      <c r="H498">
        <v>43610</v>
      </c>
      <c r="I498" t="s">
        <v>4638</v>
      </c>
      <c r="J498">
        <f>DATEDIF(Customer_Data[[#This Row],[dob]],Loan_Records_Data[[#This Row],[transaction_date]],"Y")</f>
        <v>36</v>
      </c>
      <c r="K498" t="str">
        <f>_xlfn.XLOOKUP(Home_Loan_Data[[#This Row],[loan_id]],Loan_Records_Data[loan_id],Loan_Records_Data[GENDER])</f>
        <v>Female</v>
      </c>
      <c r="L498" s="18">
        <f>Home_Loan_Data[[#This Row],[property_value]]*70%</f>
        <v>1400513.0999999999</v>
      </c>
    </row>
    <row r="499" spans="1:12" x14ac:dyDescent="0.3">
      <c r="A499" t="s">
        <v>5344</v>
      </c>
      <c r="B499" t="s">
        <v>4655</v>
      </c>
      <c r="C499" t="s">
        <v>715</v>
      </c>
      <c r="D499" t="s">
        <v>4704</v>
      </c>
      <c r="E499">
        <v>3209814</v>
      </c>
      <c r="F499">
        <v>70</v>
      </c>
      <c r="G499">
        <v>17</v>
      </c>
      <c r="H499">
        <v>45218</v>
      </c>
      <c r="I499" t="s">
        <v>4638</v>
      </c>
      <c r="J499">
        <f>DATEDIF(Customer_Data[[#This Row],[dob]],Loan_Records_Data[[#This Row],[transaction_date]],"Y")</f>
        <v>45</v>
      </c>
      <c r="K499" t="str">
        <f>_xlfn.XLOOKUP(Home_Loan_Data[[#This Row],[loan_id]],Loan_Records_Data[loan_id],Loan_Records_Data[GENDER])</f>
        <v>Male</v>
      </c>
      <c r="L499" s="18">
        <f>Home_Loan_Data[[#This Row],[property_value]]*70%</f>
        <v>2246869.7999999998</v>
      </c>
    </row>
    <row r="500" spans="1:12" x14ac:dyDescent="0.3">
      <c r="A500" t="s">
        <v>5345</v>
      </c>
      <c r="B500" t="s">
        <v>4655</v>
      </c>
      <c r="C500" t="s">
        <v>715</v>
      </c>
      <c r="D500" t="s">
        <v>4660</v>
      </c>
      <c r="E500">
        <v>2184833</v>
      </c>
      <c r="F500">
        <v>80</v>
      </c>
      <c r="G500">
        <v>11</v>
      </c>
      <c r="H500">
        <v>53263</v>
      </c>
      <c r="I500" t="s">
        <v>4638</v>
      </c>
      <c r="J500">
        <f>DATEDIF(Customer_Data[[#This Row],[dob]],Loan_Records_Data[[#This Row],[transaction_date]],"Y")</f>
        <v>52</v>
      </c>
      <c r="K500" t="str">
        <f>_xlfn.XLOOKUP(Home_Loan_Data[[#This Row],[loan_id]],Loan_Records_Data[loan_id],Loan_Records_Data[GENDER])</f>
        <v>Male</v>
      </c>
      <c r="L500" s="18">
        <f>Home_Loan_Data[[#This Row],[property_value]]*70%</f>
        <v>1529383.0999999999</v>
      </c>
    </row>
    <row r="501" spans="1:12" x14ac:dyDescent="0.3">
      <c r="A501" t="s">
        <v>5346</v>
      </c>
      <c r="B501" t="s">
        <v>4655</v>
      </c>
      <c r="C501" t="s">
        <v>715</v>
      </c>
      <c r="D501" t="s">
        <v>5347</v>
      </c>
      <c r="E501">
        <v>1992298</v>
      </c>
      <c r="F501">
        <v>75</v>
      </c>
      <c r="G501">
        <v>18</v>
      </c>
      <c r="H501">
        <v>32868</v>
      </c>
      <c r="I501" t="s">
        <v>4638</v>
      </c>
      <c r="J501">
        <f>DATEDIF(Customer_Data[[#This Row],[dob]],Loan_Records_Data[[#This Row],[transaction_date]],"Y")</f>
        <v>50</v>
      </c>
      <c r="K501" t="str">
        <f>_xlfn.XLOOKUP(Home_Loan_Data[[#This Row],[loan_id]],Loan_Records_Data[loan_id],Loan_Records_Data[GENDER])</f>
        <v>Male</v>
      </c>
      <c r="L501" s="18">
        <f>Home_Loan_Data[[#This Row],[property_value]]*70%</f>
        <v>1394608.5999999999</v>
      </c>
    </row>
    <row r="502" spans="1:12" x14ac:dyDescent="0.3">
      <c r="A502" t="s">
        <v>5348</v>
      </c>
      <c r="B502" t="s">
        <v>4655</v>
      </c>
      <c r="C502" t="s">
        <v>715</v>
      </c>
      <c r="D502" t="s">
        <v>2333</v>
      </c>
      <c r="E502">
        <v>3341454</v>
      </c>
      <c r="F502">
        <v>90</v>
      </c>
      <c r="G502">
        <v>9</v>
      </c>
      <c r="H502">
        <v>71213</v>
      </c>
      <c r="I502" t="s">
        <v>4638</v>
      </c>
      <c r="J502">
        <f>DATEDIF(Customer_Data[[#This Row],[dob]],Loan_Records_Data[[#This Row],[transaction_date]],"Y")</f>
        <v>53</v>
      </c>
      <c r="K502" t="str">
        <f>_xlfn.XLOOKUP(Home_Loan_Data[[#This Row],[loan_id]],Loan_Records_Data[loan_id],Loan_Records_Data[GENDER])</f>
        <v>Male</v>
      </c>
      <c r="L502" s="18">
        <f>Home_Loan_Data[[#This Row],[property_value]]*70%</f>
        <v>2339017.7999999998</v>
      </c>
    </row>
    <row r="503" spans="1:12" x14ac:dyDescent="0.3">
      <c r="A503" t="s">
        <v>5349</v>
      </c>
      <c r="B503" t="s">
        <v>4636</v>
      </c>
      <c r="C503" t="s">
        <v>715</v>
      </c>
      <c r="D503" t="s">
        <v>4717</v>
      </c>
      <c r="E503">
        <v>2042522</v>
      </c>
      <c r="F503">
        <v>90</v>
      </c>
      <c r="G503">
        <v>19</v>
      </c>
      <c r="H503">
        <v>68144</v>
      </c>
      <c r="I503" t="s">
        <v>4638</v>
      </c>
      <c r="J503">
        <f>DATEDIF(Customer_Data[[#This Row],[dob]],Loan_Records_Data[[#This Row],[transaction_date]],"Y")</f>
        <v>35</v>
      </c>
      <c r="K503" t="str">
        <f>_xlfn.XLOOKUP(Home_Loan_Data[[#This Row],[loan_id]],Loan_Records_Data[loan_id],Loan_Records_Data[GENDER])</f>
        <v>Male</v>
      </c>
      <c r="L503" s="18">
        <f>Home_Loan_Data[[#This Row],[property_value]]*70%</f>
        <v>1429765.4</v>
      </c>
    </row>
    <row r="504" spans="1:12" x14ac:dyDescent="0.3">
      <c r="A504" t="s">
        <v>5350</v>
      </c>
      <c r="B504" t="s">
        <v>4648</v>
      </c>
      <c r="C504" t="s">
        <v>715</v>
      </c>
      <c r="D504" t="s">
        <v>4685</v>
      </c>
      <c r="E504">
        <v>3264821</v>
      </c>
      <c r="F504">
        <v>70</v>
      </c>
      <c r="G504">
        <v>10</v>
      </c>
      <c r="H504">
        <v>20470</v>
      </c>
      <c r="I504" t="s">
        <v>4638</v>
      </c>
      <c r="J504">
        <f>DATEDIF(Customer_Data[[#This Row],[dob]],Loan_Records_Data[[#This Row],[transaction_date]],"Y")</f>
        <v>48</v>
      </c>
      <c r="K504" t="str">
        <f>_xlfn.XLOOKUP(Home_Loan_Data[[#This Row],[loan_id]],Loan_Records_Data[loan_id],Loan_Records_Data[GENDER])</f>
        <v>Male</v>
      </c>
      <c r="L504" s="18">
        <f>Home_Loan_Data[[#This Row],[property_value]]*70%</f>
        <v>2285374.6999999997</v>
      </c>
    </row>
    <row r="505" spans="1:12" x14ac:dyDescent="0.3">
      <c r="A505" t="s">
        <v>5351</v>
      </c>
      <c r="B505" t="s">
        <v>4655</v>
      </c>
      <c r="C505" t="s">
        <v>715</v>
      </c>
      <c r="D505" t="s">
        <v>5225</v>
      </c>
      <c r="E505">
        <v>832167</v>
      </c>
      <c r="F505">
        <v>90</v>
      </c>
      <c r="G505">
        <v>16</v>
      </c>
      <c r="H505">
        <v>32314</v>
      </c>
      <c r="I505" t="s">
        <v>4646</v>
      </c>
      <c r="J505">
        <f>DATEDIF(Customer_Data[[#This Row],[dob]],Loan_Records_Data[[#This Row],[transaction_date]],"Y")</f>
        <v>42</v>
      </c>
      <c r="K505" t="str">
        <f>_xlfn.XLOOKUP(Home_Loan_Data[[#This Row],[loan_id]],Loan_Records_Data[loan_id],Loan_Records_Data[GENDER])</f>
        <v>Male</v>
      </c>
      <c r="L505" s="18">
        <f>Home_Loan_Data[[#This Row],[property_value]]*70%</f>
        <v>582516.89999999991</v>
      </c>
    </row>
    <row r="506" spans="1:12" x14ac:dyDescent="0.3">
      <c r="A506" t="s">
        <v>5352</v>
      </c>
      <c r="B506" t="s">
        <v>4648</v>
      </c>
      <c r="C506" t="s">
        <v>715</v>
      </c>
      <c r="D506" t="s">
        <v>4752</v>
      </c>
      <c r="E506">
        <v>1250403</v>
      </c>
      <c r="F506">
        <v>90</v>
      </c>
      <c r="G506">
        <v>19</v>
      </c>
      <c r="H506">
        <v>19125</v>
      </c>
      <c r="I506" t="s">
        <v>4638</v>
      </c>
      <c r="J506">
        <f>DATEDIF(Customer_Data[[#This Row],[dob]],Loan_Records_Data[[#This Row],[transaction_date]],"Y")</f>
        <v>39</v>
      </c>
      <c r="K506" t="str">
        <f>_xlfn.XLOOKUP(Home_Loan_Data[[#This Row],[loan_id]],Loan_Records_Data[loan_id],Loan_Records_Data[GENDER])</f>
        <v>Male</v>
      </c>
      <c r="L506" s="18">
        <f>Home_Loan_Data[[#This Row],[property_value]]*70%</f>
        <v>875282.1</v>
      </c>
    </row>
    <row r="507" spans="1:12" x14ac:dyDescent="0.3">
      <c r="A507" t="s">
        <v>5353</v>
      </c>
      <c r="B507" t="s">
        <v>4640</v>
      </c>
      <c r="C507" t="s">
        <v>715</v>
      </c>
      <c r="D507" t="s">
        <v>5354</v>
      </c>
      <c r="E507">
        <v>786772</v>
      </c>
      <c r="F507">
        <v>85</v>
      </c>
      <c r="G507">
        <v>9</v>
      </c>
      <c r="H507">
        <v>32123</v>
      </c>
      <c r="I507" t="s">
        <v>4638</v>
      </c>
      <c r="J507">
        <f>DATEDIF(Customer_Data[[#This Row],[dob]],Loan_Records_Data[[#This Row],[transaction_date]],"Y")</f>
        <v>39</v>
      </c>
      <c r="K507" t="str">
        <f>_xlfn.XLOOKUP(Home_Loan_Data[[#This Row],[loan_id]],Loan_Records_Data[loan_id],Loan_Records_Data[GENDER])</f>
        <v>Female</v>
      </c>
      <c r="L507" s="18">
        <f>Home_Loan_Data[[#This Row],[property_value]]*70%</f>
        <v>550740.39999999991</v>
      </c>
    </row>
    <row r="508" spans="1:12" x14ac:dyDescent="0.3">
      <c r="A508" t="s">
        <v>5355</v>
      </c>
      <c r="B508" t="s">
        <v>4655</v>
      </c>
      <c r="C508" t="s">
        <v>715</v>
      </c>
      <c r="D508" t="s">
        <v>5094</v>
      </c>
      <c r="E508">
        <v>1916997</v>
      </c>
      <c r="F508">
        <v>70</v>
      </c>
      <c r="G508">
        <v>12</v>
      </c>
      <c r="H508">
        <v>83732</v>
      </c>
      <c r="I508" t="s">
        <v>4638</v>
      </c>
      <c r="J508">
        <f>DATEDIF(Customer_Data[[#This Row],[dob]],Loan_Records_Data[[#This Row],[transaction_date]],"Y")</f>
        <v>58</v>
      </c>
      <c r="K508" t="str">
        <f>_xlfn.XLOOKUP(Home_Loan_Data[[#This Row],[loan_id]],Loan_Records_Data[loan_id],Loan_Records_Data[GENDER])</f>
        <v>Female</v>
      </c>
      <c r="L508" s="18">
        <f>Home_Loan_Data[[#This Row],[property_value]]*70%</f>
        <v>1341897.8999999999</v>
      </c>
    </row>
    <row r="509" spans="1:12" x14ac:dyDescent="0.3">
      <c r="A509" t="s">
        <v>5356</v>
      </c>
      <c r="B509" t="s">
        <v>4655</v>
      </c>
      <c r="C509" t="s">
        <v>715</v>
      </c>
      <c r="D509" t="s">
        <v>4752</v>
      </c>
      <c r="E509">
        <v>3394890</v>
      </c>
      <c r="F509">
        <v>70</v>
      </c>
      <c r="G509">
        <v>16</v>
      </c>
      <c r="H509">
        <v>19178</v>
      </c>
      <c r="I509" t="s">
        <v>4638</v>
      </c>
      <c r="J509">
        <f>DATEDIF(Customer_Data[[#This Row],[dob]],Loan_Records_Data[[#This Row],[transaction_date]],"Y")</f>
        <v>34</v>
      </c>
      <c r="K509" t="str">
        <f>_xlfn.XLOOKUP(Home_Loan_Data[[#This Row],[loan_id]],Loan_Records_Data[loan_id],Loan_Records_Data[GENDER])</f>
        <v>Female</v>
      </c>
      <c r="L509" s="18">
        <f>Home_Loan_Data[[#This Row],[property_value]]*70%</f>
        <v>2376423</v>
      </c>
    </row>
    <row r="510" spans="1:12" x14ac:dyDescent="0.3">
      <c r="A510" t="s">
        <v>5357</v>
      </c>
      <c r="B510" t="s">
        <v>4648</v>
      </c>
      <c r="C510" t="s">
        <v>715</v>
      </c>
      <c r="D510" t="s">
        <v>4875</v>
      </c>
      <c r="E510">
        <v>1088086</v>
      </c>
      <c r="F510">
        <v>90</v>
      </c>
      <c r="G510">
        <v>16</v>
      </c>
      <c r="H510">
        <v>92110</v>
      </c>
      <c r="I510" t="s">
        <v>4638</v>
      </c>
      <c r="J510">
        <f>DATEDIF(Customer_Data[[#This Row],[dob]],Loan_Records_Data[[#This Row],[transaction_date]],"Y")</f>
        <v>38</v>
      </c>
      <c r="K510" t="str">
        <f>_xlfn.XLOOKUP(Home_Loan_Data[[#This Row],[loan_id]],Loan_Records_Data[loan_id],Loan_Records_Data[GENDER])</f>
        <v>Female</v>
      </c>
      <c r="L510" s="18">
        <f>Home_Loan_Data[[#This Row],[property_value]]*70%</f>
        <v>761660.2</v>
      </c>
    </row>
    <row r="511" spans="1:12" x14ac:dyDescent="0.3">
      <c r="A511" t="s">
        <v>5358</v>
      </c>
      <c r="B511" t="s">
        <v>4648</v>
      </c>
      <c r="C511" t="s">
        <v>715</v>
      </c>
      <c r="D511" t="s">
        <v>5067</v>
      </c>
      <c r="E511">
        <v>1576062</v>
      </c>
      <c r="F511">
        <v>80</v>
      </c>
      <c r="G511">
        <v>9</v>
      </c>
      <c r="H511">
        <v>10464</v>
      </c>
      <c r="I511" t="s">
        <v>4638</v>
      </c>
      <c r="J511">
        <f>DATEDIF(Customer_Data[[#This Row],[dob]],Loan_Records_Data[[#This Row],[transaction_date]],"Y")</f>
        <v>53</v>
      </c>
      <c r="K511" t="str">
        <f>_xlfn.XLOOKUP(Home_Loan_Data[[#This Row],[loan_id]],Loan_Records_Data[loan_id],Loan_Records_Data[GENDER])</f>
        <v>Female</v>
      </c>
      <c r="L511" s="18">
        <f>Home_Loan_Data[[#This Row],[property_value]]*70%</f>
        <v>1103243.3999999999</v>
      </c>
    </row>
    <row r="512" spans="1:12" x14ac:dyDescent="0.3">
      <c r="A512" t="s">
        <v>5359</v>
      </c>
      <c r="B512" t="s">
        <v>4636</v>
      </c>
      <c r="C512" t="s">
        <v>715</v>
      </c>
      <c r="D512" t="s">
        <v>4761</v>
      </c>
      <c r="E512">
        <v>642926</v>
      </c>
      <c r="F512">
        <v>65</v>
      </c>
      <c r="G512">
        <v>12</v>
      </c>
      <c r="H512">
        <v>98008</v>
      </c>
      <c r="I512" t="s">
        <v>4638</v>
      </c>
      <c r="J512">
        <f>DATEDIF(Customer_Data[[#This Row],[dob]],Loan_Records_Data[[#This Row],[transaction_date]],"Y")</f>
        <v>53</v>
      </c>
      <c r="K512" t="str">
        <f>_xlfn.XLOOKUP(Home_Loan_Data[[#This Row],[loan_id]],Loan_Records_Data[loan_id],Loan_Records_Data[GENDER])</f>
        <v>Female</v>
      </c>
      <c r="L512" s="18">
        <f>Home_Loan_Data[[#This Row],[property_value]]*70%</f>
        <v>450048.19999999995</v>
      </c>
    </row>
    <row r="513" spans="1:12" x14ac:dyDescent="0.3">
      <c r="A513" t="s">
        <v>5360</v>
      </c>
      <c r="B513" t="s">
        <v>4648</v>
      </c>
      <c r="C513" t="s">
        <v>715</v>
      </c>
      <c r="D513" t="s">
        <v>3919</v>
      </c>
      <c r="E513">
        <v>3355924</v>
      </c>
      <c r="F513">
        <v>65</v>
      </c>
      <c r="G513">
        <v>12</v>
      </c>
      <c r="H513">
        <v>39204</v>
      </c>
      <c r="I513" t="s">
        <v>4638</v>
      </c>
      <c r="J513">
        <f>DATEDIF(Customer_Data[[#This Row],[dob]],Loan_Records_Data[[#This Row],[transaction_date]],"Y")</f>
        <v>68</v>
      </c>
      <c r="K513" t="str">
        <f>_xlfn.XLOOKUP(Home_Loan_Data[[#This Row],[loan_id]],Loan_Records_Data[loan_id],Loan_Records_Data[GENDER])</f>
        <v>Female</v>
      </c>
      <c r="L513" s="18">
        <f>Home_Loan_Data[[#This Row],[property_value]]*70%</f>
        <v>2349146.7999999998</v>
      </c>
    </row>
    <row r="514" spans="1:12" x14ac:dyDescent="0.3">
      <c r="A514" t="s">
        <v>5361</v>
      </c>
      <c r="B514" t="s">
        <v>4640</v>
      </c>
      <c r="C514" t="s">
        <v>715</v>
      </c>
      <c r="D514" t="s">
        <v>5057</v>
      </c>
      <c r="E514">
        <v>1740020</v>
      </c>
      <c r="F514">
        <v>90</v>
      </c>
      <c r="G514">
        <v>18</v>
      </c>
      <c r="H514">
        <v>24040</v>
      </c>
      <c r="I514" t="s">
        <v>4646</v>
      </c>
      <c r="J514">
        <f>DATEDIF(Customer_Data[[#This Row],[dob]],Loan_Records_Data[[#This Row],[transaction_date]],"Y")</f>
        <v>45</v>
      </c>
      <c r="K514" t="str">
        <f>_xlfn.XLOOKUP(Home_Loan_Data[[#This Row],[loan_id]],Loan_Records_Data[loan_id],Loan_Records_Data[GENDER])</f>
        <v>Male</v>
      </c>
      <c r="L514" s="18">
        <f>Home_Loan_Data[[#This Row],[property_value]]*70%</f>
        <v>1218014</v>
      </c>
    </row>
    <row r="515" spans="1:12" x14ac:dyDescent="0.3">
      <c r="A515" t="s">
        <v>5362</v>
      </c>
      <c r="B515" t="s">
        <v>4648</v>
      </c>
      <c r="C515" t="s">
        <v>715</v>
      </c>
      <c r="D515" t="s">
        <v>4735</v>
      </c>
      <c r="E515">
        <v>708192</v>
      </c>
      <c r="F515">
        <v>85</v>
      </c>
      <c r="G515">
        <v>15</v>
      </c>
      <c r="H515">
        <v>33169</v>
      </c>
      <c r="I515" t="s">
        <v>4638</v>
      </c>
      <c r="J515">
        <f>DATEDIF(Customer_Data[[#This Row],[dob]],Loan_Records_Data[[#This Row],[transaction_date]],"Y")</f>
        <v>32</v>
      </c>
      <c r="K515" t="str">
        <f>_xlfn.XLOOKUP(Home_Loan_Data[[#This Row],[loan_id]],Loan_Records_Data[loan_id],Loan_Records_Data[GENDER])</f>
        <v>Female</v>
      </c>
      <c r="L515" s="18">
        <f>Home_Loan_Data[[#This Row],[property_value]]*70%</f>
        <v>495734.39999999997</v>
      </c>
    </row>
    <row r="516" spans="1:12" x14ac:dyDescent="0.3">
      <c r="A516" t="s">
        <v>5363</v>
      </c>
      <c r="B516" t="s">
        <v>4636</v>
      </c>
      <c r="C516" t="s">
        <v>715</v>
      </c>
      <c r="D516" t="s">
        <v>5264</v>
      </c>
      <c r="E516">
        <v>3016234</v>
      </c>
      <c r="F516">
        <v>70</v>
      </c>
      <c r="G516">
        <v>25</v>
      </c>
      <c r="H516">
        <v>27409</v>
      </c>
      <c r="I516" t="s">
        <v>4638</v>
      </c>
      <c r="J516">
        <f>DATEDIF(Customer_Data[[#This Row],[dob]],Loan_Records_Data[[#This Row],[transaction_date]],"Y")</f>
        <v>41</v>
      </c>
      <c r="K516" t="str">
        <f>_xlfn.XLOOKUP(Home_Loan_Data[[#This Row],[loan_id]],Loan_Records_Data[loan_id],Loan_Records_Data[GENDER])</f>
        <v>Female</v>
      </c>
      <c r="L516" s="18">
        <f>Home_Loan_Data[[#This Row],[property_value]]*70%</f>
        <v>2111363.7999999998</v>
      </c>
    </row>
    <row r="517" spans="1:12" x14ac:dyDescent="0.3">
      <c r="A517" t="s">
        <v>5364</v>
      </c>
      <c r="B517" t="s">
        <v>4636</v>
      </c>
      <c r="C517" t="s">
        <v>715</v>
      </c>
      <c r="D517" t="s">
        <v>4704</v>
      </c>
      <c r="E517">
        <v>3224094</v>
      </c>
      <c r="F517">
        <v>90</v>
      </c>
      <c r="G517">
        <v>13</v>
      </c>
      <c r="H517">
        <v>45264</v>
      </c>
      <c r="I517" t="s">
        <v>4638</v>
      </c>
      <c r="J517">
        <f>DATEDIF(Customer_Data[[#This Row],[dob]],Loan_Records_Data[[#This Row],[transaction_date]],"Y")</f>
        <v>72</v>
      </c>
      <c r="K517" t="str">
        <f>_xlfn.XLOOKUP(Home_Loan_Data[[#This Row],[loan_id]],Loan_Records_Data[loan_id],Loan_Records_Data[GENDER])</f>
        <v>Male</v>
      </c>
      <c r="L517" s="18">
        <f>Home_Loan_Data[[#This Row],[property_value]]*70%</f>
        <v>2256865.7999999998</v>
      </c>
    </row>
    <row r="518" spans="1:12" x14ac:dyDescent="0.3">
      <c r="A518" t="s">
        <v>5365</v>
      </c>
      <c r="B518" t="s">
        <v>4648</v>
      </c>
      <c r="C518" t="s">
        <v>715</v>
      </c>
      <c r="D518" t="s">
        <v>4880</v>
      </c>
      <c r="E518">
        <v>761402</v>
      </c>
      <c r="F518">
        <v>85</v>
      </c>
      <c r="G518">
        <v>5</v>
      </c>
      <c r="H518">
        <v>95108</v>
      </c>
      <c r="I518" t="s">
        <v>4646</v>
      </c>
      <c r="J518">
        <f>DATEDIF(Customer_Data[[#This Row],[dob]],Loan_Records_Data[[#This Row],[transaction_date]],"Y")</f>
        <v>68</v>
      </c>
      <c r="K518" t="str">
        <f>_xlfn.XLOOKUP(Home_Loan_Data[[#This Row],[loan_id]],Loan_Records_Data[loan_id],Loan_Records_Data[GENDER])</f>
        <v>Female</v>
      </c>
      <c r="L518" s="18">
        <f>Home_Loan_Data[[#This Row],[property_value]]*70%</f>
        <v>532981.4</v>
      </c>
    </row>
    <row r="519" spans="1:12" x14ac:dyDescent="0.3">
      <c r="A519" t="s">
        <v>5366</v>
      </c>
      <c r="B519" t="s">
        <v>4648</v>
      </c>
      <c r="C519" t="s">
        <v>715</v>
      </c>
      <c r="D519" t="s">
        <v>4920</v>
      </c>
      <c r="E519">
        <v>1532628</v>
      </c>
      <c r="F519">
        <v>80</v>
      </c>
      <c r="G519">
        <v>15</v>
      </c>
      <c r="H519">
        <v>90189</v>
      </c>
      <c r="I519" t="s">
        <v>4638</v>
      </c>
      <c r="J519">
        <f>DATEDIF(Customer_Data[[#This Row],[dob]],Loan_Records_Data[[#This Row],[transaction_date]],"Y")</f>
        <v>50</v>
      </c>
      <c r="K519" t="str">
        <f>_xlfn.XLOOKUP(Home_Loan_Data[[#This Row],[loan_id]],Loan_Records_Data[loan_id],Loan_Records_Data[GENDER])</f>
        <v>Female</v>
      </c>
      <c r="L519" s="18">
        <f>Home_Loan_Data[[#This Row],[property_value]]*70%</f>
        <v>1072839.5999999999</v>
      </c>
    </row>
    <row r="520" spans="1:12" x14ac:dyDescent="0.3">
      <c r="A520" t="s">
        <v>5367</v>
      </c>
      <c r="B520" t="s">
        <v>4648</v>
      </c>
      <c r="C520" t="s">
        <v>715</v>
      </c>
      <c r="D520" t="s">
        <v>4694</v>
      </c>
      <c r="E520">
        <v>2374221</v>
      </c>
      <c r="F520">
        <v>70</v>
      </c>
      <c r="G520">
        <v>12</v>
      </c>
      <c r="H520">
        <v>32277</v>
      </c>
      <c r="I520" t="s">
        <v>4638</v>
      </c>
      <c r="J520">
        <f>DATEDIF(Customer_Data[[#This Row],[dob]],Loan_Records_Data[[#This Row],[transaction_date]],"Y")</f>
        <v>50</v>
      </c>
      <c r="K520" t="str">
        <f>_xlfn.XLOOKUP(Home_Loan_Data[[#This Row],[loan_id]],Loan_Records_Data[loan_id],Loan_Records_Data[GENDER])</f>
        <v>Male</v>
      </c>
      <c r="L520" s="18">
        <f>Home_Loan_Data[[#This Row],[property_value]]*70%</f>
        <v>1661954.7</v>
      </c>
    </row>
    <row r="521" spans="1:12" x14ac:dyDescent="0.3">
      <c r="A521" t="s">
        <v>5368</v>
      </c>
      <c r="B521" t="s">
        <v>4636</v>
      </c>
      <c r="C521" t="s">
        <v>715</v>
      </c>
      <c r="D521" t="s">
        <v>5063</v>
      </c>
      <c r="E521">
        <v>897516</v>
      </c>
      <c r="F521">
        <v>85</v>
      </c>
      <c r="G521">
        <v>8</v>
      </c>
      <c r="H521">
        <v>19725</v>
      </c>
      <c r="I521" t="s">
        <v>4638</v>
      </c>
      <c r="J521">
        <f>DATEDIF(Customer_Data[[#This Row],[dob]],Loan_Records_Data[[#This Row],[transaction_date]],"Y")</f>
        <v>62</v>
      </c>
      <c r="K521" t="str">
        <f>_xlfn.XLOOKUP(Home_Loan_Data[[#This Row],[loan_id]],Loan_Records_Data[loan_id],Loan_Records_Data[GENDER])</f>
        <v>Male</v>
      </c>
      <c r="L521" s="18">
        <f>Home_Loan_Data[[#This Row],[property_value]]*70%</f>
        <v>628261.19999999995</v>
      </c>
    </row>
    <row r="522" spans="1:12" x14ac:dyDescent="0.3">
      <c r="A522" t="s">
        <v>5369</v>
      </c>
      <c r="B522" t="s">
        <v>4648</v>
      </c>
      <c r="C522" t="s">
        <v>715</v>
      </c>
      <c r="D522" t="s">
        <v>5370</v>
      </c>
      <c r="E522">
        <v>2463734</v>
      </c>
      <c r="F522">
        <v>65</v>
      </c>
      <c r="G522">
        <v>6</v>
      </c>
      <c r="H522">
        <v>14225</v>
      </c>
      <c r="I522" t="s">
        <v>4638</v>
      </c>
      <c r="J522">
        <f>DATEDIF(Customer_Data[[#This Row],[dob]],Loan_Records_Data[[#This Row],[transaction_date]],"Y")</f>
        <v>40</v>
      </c>
      <c r="K522" t="str">
        <f>_xlfn.XLOOKUP(Home_Loan_Data[[#This Row],[loan_id]],Loan_Records_Data[loan_id],Loan_Records_Data[GENDER])</f>
        <v>Female</v>
      </c>
      <c r="L522" s="18">
        <f>Home_Loan_Data[[#This Row],[property_value]]*70%</f>
        <v>1724613.7999999998</v>
      </c>
    </row>
    <row r="523" spans="1:12" x14ac:dyDescent="0.3">
      <c r="A523" t="s">
        <v>5371</v>
      </c>
      <c r="B523" t="s">
        <v>4636</v>
      </c>
      <c r="C523" t="s">
        <v>715</v>
      </c>
      <c r="D523" t="s">
        <v>4653</v>
      </c>
      <c r="E523">
        <v>1609889</v>
      </c>
      <c r="F523">
        <v>65</v>
      </c>
      <c r="G523">
        <v>17</v>
      </c>
      <c r="H523">
        <v>65898</v>
      </c>
      <c r="I523" t="s">
        <v>4638</v>
      </c>
      <c r="J523">
        <f>DATEDIF(Customer_Data[[#This Row],[dob]],Loan_Records_Data[[#This Row],[transaction_date]],"Y")</f>
        <v>63</v>
      </c>
      <c r="K523" t="str">
        <f>_xlfn.XLOOKUP(Home_Loan_Data[[#This Row],[loan_id]],Loan_Records_Data[loan_id],Loan_Records_Data[GENDER])</f>
        <v>Male</v>
      </c>
      <c r="L523" s="18">
        <f>Home_Loan_Data[[#This Row],[property_value]]*70%</f>
        <v>1126922.2999999998</v>
      </c>
    </row>
    <row r="524" spans="1:12" x14ac:dyDescent="0.3">
      <c r="A524" t="s">
        <v>5372</v>
      </c>
      <c r="B524" t="s">
        <v>4640</v>
      </c>
      <c r="C524" t="s">
        <v>715</v>
      </c>
      <c r="D524" t="s">
        <v>5060</v>
      </c>
      <c r="E524">
        <v>1692176</v>
      </c>
      <c r="F524">
        <v>80</v>
      </c>
      <c r="G524">
        <v>19</v>
      </c>
      <c r="H524">
        <v>85715</v>
      </c>
      <c r="I524" t="s">
        <v>4638</v>
      </c>
      <c r="J524">
        <f>DATEDIF(Customer_Data[[#This Row],[dob]],Loan_Records_Data[[#This Row],[transaction_date]],"Y")</f>
        <v>46</v>
      </c>
      <c r="K524" t="str">
        <f>_xlfn.XLOOKUP(Home_Loan_Data[[#This Row],[loan_id]],Loan_Records_Data[loan_id],Loan_Records_Data[GENDER])</f>
        <v>Male</v>
      </c>
      <c r="L524" s="18">
        <f>Home_Loan_Data[[#This Row],[property_value]]*70%</f>
        <v>1184523.2</v>
      </c>
    </row>
    <row r="525" spans="1:12" x14ac:dyDescent="0.3">
      <c r="A525" t="s">
        <v>5373</v>
      </c>
      <c r="B525" t="s">
        <v>4636</v>
      </c>
      <c r="C525" t="s">
        <v>715</v>
      </c>
      <c r="D525" t="s">
        <v>5374</v>
      </c>
      <c r="E525">
        <v>1525927</v>
      </c>
      <c r="F525">
        <v>80</v>
      </c>
      <c r="G525">
        <v>12</v>
      </c>
      <c r="H525">
        <v>11205</v>
      </c>
      <c r="I525" t="s">
        <v>4638</v>
      </c>
      <c r="J525">
        <f>DATEDIF(Customer_Data[[#This Row],[dob]],Loan_Records_Data[[#This Row],[transaction_date]],"Y")</f>
        <v>44</v>
      </c>
      <c r="K525" t="str">
        <f>_xlfn.XLOOKUP(Home_Loan_Data[[#This Row],[loan_id]],Loan_Records_Data[loan_id],Loan_Records_Data[GENDER])</f>
        <v>Female</v>
      </c>
      <c r="L525" s="18">
        <f>Home_Loan_Data[[#This Row],[property_value]]*70%</f>
        <v>1068148.8999999999</v>
      </c>
    </row>
    <row r="526" spans="1:12" x14ac:dyDescent="0.3">
      <c r="A526" t="s">
        <v>5375</v>
      </c>
      <c r="B526" t="s">
        <v>4640</v>
      </c>
      <c r="C526" t="s">
        <v>715</v>
      </c>
      <c r="D526" t="s">
        <v>5376</v>
      </c>
      <c r="E526">
        <v>1636216</v>
      </c>
      <c r="F526">
        <v>65</v>
      </c>
      <c r="G526">
        <v>7</v>
      </c>
      <c r="H526">
        <v>27264</v>
      </c>
      <c r="I526" t="s">
        <v>4638</v>
      </c>
      <c r="J526">
        <f>DATEDIF(Customer_Data[[#This Row],[dob]],Loan_Records_Data[[#This Row],[transaction_date]],"Y")</f>
        <v>56</v>
      </c>
      <c r="K526" t="str">
        <f>_xlfn.XLOOKUP(Home_Loan_Data[[#This Row],[loan_id]],Loan_Records_Data[loan_id],Loan_Records_Data[GENDER])</f>
        <v>Male</v>
      </c>
      <c r="L526" s="18">
        <f>Home_Loan_Data[[#This Row],[property_value]]*70%</f>
        <v>1145351.2</v>
      </c>
    </row>
    <row r="527" spans="1:12" x14ac:dyDescent="0.3">
      <c r="A527" t="s">
        <v>5377</v>
      </c>
      <c r="B527" t="s">
        <v>4648</v>
      </c>
      <c r="C527" t="s">
        <v>715</v>
      </c>
      <c r="D527" t="s">
        <v>4791</v>
      </c>
      <c r="E527">
        <v>687514</v>
      </c>
      <c r="F527">
        <v>90</v>
      </c>
      <c r="G527">
        <v>10</v>
      </c>
      <c r="H527">
        <v>76115</v>
      </c>
      <c r="I527" t="s">
        <v>4638</v>
      </c>
      <c r="J527">
        <f>DATEDIF(Customer_Data[[#This Row],[dob]],Loan_Records_Data[[#This Row],[transaction_date]],"Y")</f>
        <v>33</v>
      </c>
      <c r="K527" t="str">
        <f>_xlfn.XLOOKUP(Home_Loan_Data[[#This Row],[loan_id]],Loan_Records_Data[loan_id],Loan_Records_Data[GENDER])</f>
        <v>Female</v>
      </c>
      <c r="L527" s="18">
        <f>Home_Loan_Data[[#This Row],[property_value]]*70%</f>
        <v>481259.8</v>
      </c>
    </row>
    <row r="528" spans="1:12" x14ac:dyDescent="0.3">
      <c r="A528" t="s">
        <v>5378</v>
      </c>
      <c r="B528" t="s">
        <v>4640</v>
      </c>
      <c r="C528" t="s">
        <v>715</v>
      </c>
      <c r="D528" t="s">
        <v>5370</v>
      </c>
      <c r="E528">
        <v>1844005</v>
      </c>
      <c r="F528">
        <v>65</v>
      </c>
      <c r="G528">
        <v>23</v>
      </c>
      <c r="H528">
        <v>14276</v>
      </c>
      <c r="I528" t="s">
        <v>4638</v>
      </c>
      <c r="J528">
        <f>DATEDIF(Customer_Data[[#This Row],[dob]],Loan_Records_Data[[#This Row],[transaction_date]],"Y")</f>
        <v>35</v>
      </c>
      <c r="K528" t="str">
        <f>_xlfn.XLOOKUP(Home_Loan_Data[[#This Row],[loan_id]],Loan_Records_Data[loan_id],Loan_Records_Data[GENDER])</f>
        <v>Male</v>
      </c>
      <c r="L528" s="18">
        <f>Home_Loan_Data[[#This Row],[property_value]]*70%</f>
        <v>1290803.5</v>
      </c>
    </row>
    <row r="529" spans="1:12" x14ac:dyDescent="0.3">
      <c r="A529" t="s">
        <v>5379</v>
      </c>
      <c r="B529" t="s">
        <v>4655</v>
      </c>
      <c r="C529" t="s">
        <v>715</v>
      </c>
      <c r="D529" t="s">
        <v>4914</v>
      </c>
      <c r="E529">
        <v>2961263</v>
      </c>
      <c r="F529">
        <v>75</v>
      </c>
      <c r="G529">
        <v>7</v>
      </c>
      <c r="H529">
        <v>64136</v>
      </c>
      <c r="I529" t="s">
        <v>4638</v>
      </c>
      <c r="J529">
        <f>DATEDIF(Customer_Data[[#This Row],[dob]],Loan_Records_Data[[#This Row],[transaction_date]],"Y")</f>
        <v>33</v>
      </c>
      <c r="K529" t="str">
        <f>_xlfn.XLOOKUP(Home_Loan_Data[[#This Row],[loan_id]],Loan_Records_Data[loan_id],Loan_Records_Data[GENDER])</f>
        <v>Female</v>
      </c>
      <c r="L529" s="18">
        <f>Home_Loan_Data[[#This Row],[property_value]]*70%</f>
        <v>2072884.0999999999</v>
      </c>
    </row>
    <row r="530" spans="1:12" x14ac:dyDescent="0.3">
      <c r="A530" t="s">
        <v>5380</v>
      </c>
      <c r="B530" t="s">
        <v>4655</v>
      </c>
      <c r="C530" t="s">
        <v>715</v>
      </c>
      <c r="D530" t="s">
        <v>4658</v>
      </c>
      <c r="E530">
        <v>581902</v>
      </c>
      <c r="F530">
        <v>65</v>
      </c>
      <c r="G530">
        <v>24</v>
      </c>
      <c r="H530">
        <v>18763</v>
      </c>
      <c r="I530" t="s">
        <v>4638</v>
      </c>
      <c r="J530">
        <f>DATEDIF(Customer_Data[[#This Row],[dob]],Loan_Records_Data[[#This Row],[transaction_date]],"Y")</f>
        <v>38</v>
      </c>
      <c r="K530" t="str">
        <f>_xlfn.XLOOKUP(Home_Loan_Data[[#This Row],[loan_id]],Loan_Records_Data[loan_id],Loan_Records_Data[GENDER])</f>
        <v>Female</v>
      </c>
      <c r="L530" s="18">
        <f>Home_Loan_Data[[#This Row],[property_value]]*70%</f>
        <v>407331.39999999997</v>
      </c>
    </row>
    <row r="531" spans="1:12" x14ac:dyDescent="0.3">
      <c r="A531" t="s">
        <v>5381</v>
      </c>
      <c r="B531" t="s">
        <v>4640</v>
      </c>
      <c r="C531" t="s">
        <v>715</v>
      </c>
      <c r="D531" t="s">
        <v>5078</v>
      </c>
      <c r="E531">
        <v>1780675</v>
      </c>
      <c r="F531">
        <v>85</v>
      </c>
      <c r="G531">
        <v>13</v>
      </c>
      <c r="H531">
        <v>33811</v>
      </c>
      <c r="I531" t="s">
        <v>4638</v>
      </c>
      <c r="J531">
        <f>DATEDIF(Customer_Data[[#This Row],[dob]],Loan_Records_Data[[#This Row],[transaction_date]],"Y")</f>
        <v>59</v>
      </c>
      <c r="K531" t="str">
        <f>_xlfn.XLOOKUP(Home_Loan_Data[[#This Row],[loan_id]],Loan_Records_Data[loan_id],Loan_Records_Data[GENDER])</f>
        <v>Female</v>
      </c>
      <c r="L531" s="18">
        <f>Home_Loan_Data[[#This Row],[property_value]]*70%</f>
        <v>1246472.5</v>
      </c>
    </row>
    <row r="532" spans="1:12" x14ac:dyDescent="0.3">
      <c r="A532" t="s">
        <v>5382</v>
      </c>
      <c r="B532" t="s">
        <v>4655</v>
      </c>
      <c r="C532" t="s">
        <v>715</v>
      </c>
      <c r="D532" t="s">
        <v>5069</v>
      </c>
      <c r="E532">
        <v>713119</v>
      </c>
      <c r="F532">
        <v>90</v>
      </c>
      <c r="G532">
        <v>10</v>
      </c>
      <c r="H532">
        <v>61105</v>
      </c>
      <c r="I532" t="s">
        <v>4638</v>
      </c>
      <c r="J532">
        <f>DATEDIF(Customer_Data[[#This Row],[dob]],Loan_Records_Data[[#This Row],[transaction_date]],"Y")</f>
        <v>43</v>
      </c>
      <c r="K532" t="str">
        <f>_xlfn.XLOOKUP(Home_Loan_Data[[#This Row],[loan_id]],Loan_Records_Data[loan_id],Loan_Records_Data[GENDER])</f>
        <v>Female</v>
      </c>
      <c r="L532" s="18">
        <f>Home_Loan_Data[[#This Row],[property_value]]*70%</f>
        <v>499183.3</v>
      </c>
    </row>
    <row r="533" spans="1:12" x14ac:dyDescent="0.3">
      <c r="A533" t="s">
        <v>5383</v>
      </c>
      <c r="B533" t="s">
        <v>4648</v>
      </c>
      <c r="C533" t="s">
        <v>715</v>
      </c>
      <c r="D533" t="s">
        <v>4895</v>
      </c>
      <c r="E533">
        <v>1849592</v>
      </c>
      <c r="F533">
        <v>65</v>
      </c>
      <c r="G533">
        <v>16</v>
      </c>
      <c r="H533">
        <v>16522</v>
      </c>
      <c r="I533" t="s">
        <v>4638</v>
      </c>
      <c r="J533">
        <f>DATEDIF(Customer_Data[[#This Row],[dob]],Loan_Records_Data[[#This Row],[transaction_date]],"Y")</f>
        <v>50</v>
      </c>
      <c r="K533" t="str">
        <f>_xlfn.XLOOKUP(Home_Loan_Data[[#This Row],[loan_id]],Loan_Records_Data[loan_id],Loan_Records_Data[GENDER])</f>
        <v>Female</v>
      </c>
      <c r="L533" s="18">
        <f>Home_Loan_Data[[#This Row],[property_value]]*70%</f>
        <v>1294714.3999999999</v>
      </c>
    </row>
    <row r="534" spans="1:12" x14ac:dyDescent="0.3">
      <c r="A534" t="s">
        <v>5384</v>
      </c>
      <c r="B534" t="s">
        <v>4655</v>
      </c>
      <c r="C534" t="s">
        <v>715</v>
      </c>
      <c r="D534" t="s">
        <v>4708</v>
      </c>
      <c r="E534">
        <v>1672499</v>
      </c>
      <c r="F534">
        <v>70</v>
      </c>
      <c r="G534">
        <v>9</v>
      </c>
      <c r="H534">
        <v>28210</v>
      </c>
      <c r="I534" t="s">
        <v>4638</v>
      </c>
      <c r="J534">
        <f>DATEDIF(Customer_Data[[#This Row],[dob]],Loan_Records_Data[[#This Row],[transaction_date]],"Y")</f>
        <v>39</v>
      </c>
      <c r="K534" t="str">
        <f>_xlfn.XLOOKUP(Home_Loan_Data[[#This Row],[loan_id]],Loan_Records_Data[loan_id],Loan_Records_Data[GENDER])</f>
        <v>Female</v>
      </c>
      <c r="L534" s="18">
        <f>Home_Loan_Data[[#This Row],[property_value]]*70%</f>
        <v>1170749.2999999998</v>
      </c>
    </row>
    <row r="535" spans="1:12" x14ac:dyDescent="0.3">
      <c r="A535" t="s">
        <v>5385</v>
      </c>
      <c r="B535" t="s">
        <v>4636</v>
      </c>
      <c r="C535" t="s">
        <v>715</v>
      </c>
      <c r="D535" t="s">
        <v>5047</v>
      </c>
      <c r="E535">
        <v>1628338</v>
      </c>
      <c r="F535">
        <v>80</v>
      </c>
      <c r="G535">
        <v>10</v>
      </c>
      <c r="H535">
        <v>35895</v>
      </c>
      <c r="I535" t="s">
        <v>4638</v>
      </c>
      <c r="J535">
        <f>DATEDIF(Customer_Data[[#This Row],[dob]],Loan_Records_Data[[#This Row],[transaction_date]],"Y")</f>
        <v>51</v>
      </c>
      <c r="K535" t="str">
        <f>_xlfn.XLOOKUP(Home_Loan_Data[[#This Row],[loan_id]],Loan_Records_Data[loan_id],Loan_Records_Data[GENDER])</f>
        <v>Female</v>
      </c>
      <c r="L535" s="18">
        <f>Home_Loan_Data[[#This Row],[property_value]]*70%</f>
        <v>1139836.5999999999</v>
      </c>
    </row>
    <row r="536" spans="1:12" x14ac:dyDescent="0.3">
      <c r="A536" t="s">
        <v>5386</v>
      </c>
      <c r="B536" t="s">
        <v>4648</v>
      </c>
      <c r="C536" t="s">
        <v>715</v>
      </c>
      <c r="D536" t="s">
        <v>5022</v>
      </c>
      <c r="E536">
        <v>1720610</v>
      </c>
      <c r="F536">
        <v>70</v>
      </c>
      <c r="G536">
        <v>25</v>
      </c>
      <c r="H536">
        <v>66225</v>
      </c>
      <c r="I536" t="s">
        <v>4638</v>
      </c>
      <c r="J536">
        <f>DATEDIF(Customer_Data[[#This Row],[dob]],Loan_Records_Data[[#This Row],[transaction_date]],"Y")</f>
        <v>53</v>
      </c>
      <c r="K536" t="str">
        <f>_xlfn.XLOOKUP(Home_Loan_Data[[#This Row],[loan_id]],Loan_Records_Data[loan_id],Loan_Records_Data[GENDER])</f>
        <v>Male</v>
      </c>
      <c r="L536" s="18">
        <f>Home_Loan_Data[[#This Row],[property_value]]*70%</f>
        <v>1204427</v>
      </c>
    </row>
    <row r="537" spans="1:12" x14ac:dyDescent="0.3">
      <c r="A537" t="s">
        <v>5387</v>
      </c>
      <c r="B537" t="s">
        <v>4640</v>
      </c>
      <c r="C537" t="s">
        <v>715</v>
      </c>
      <c r="D537" t="s">
        <v>4700</v>
      </c>
      <c r="E537">
        <v>615319</v>
      </c>
      <c r="F537">
        <v>65</v>
      </c>
      <c r="G537">
        <v>13</v>
      </c>
      <c r="H537">
        <v>38126</v>
      </c>
      <c r="I537" t="s">
        <v>4638</v>
      </c>
      <c r="J537">
        <f>DATEDIF(Customer_Data[[#This Row],[dob]],Loan_Records_Data[[#This Row],[transaction_date]],"Y")</f>
        <v>49</v>
      </c>
      <c r="K537" t="str">
        <f>_xlfn.XLOOKUP(Home_Loan_Data[[#This Row],[loan_id]],Loan_Records_Data[loan_id],Loan_Records_Data[GENDER])</f>
        <v>Male</v>
      </c>
      <c r="L537" s="18">
        <f>Home_Loan_Data[[#This Row],[property_value]]*70%</f>
        <v>430723.3</v>
      </c>
    </row>
    <row r="538" spans="1:12" x14ac:dyDescent="0.3">
      <c r="A538" t="s">
        <v>5388</v>
      </c>
      <c r="B538" t="s">
        <v>4648</v>
      </c>
      <c r="C538" t="s">
        <v>715</v>
      </c>
      <c r="D538" t="s">
        <v>4712</v>
      </c>
      <c r="E538">
        <v>2187303</v>
      </c>
      <c r="F538">
        <v>85</v>
      </c>
      <c r="G538">
        <v>21</v>
      </c>
      <c r="H538">
        <v>77293</v>
      </c>
      <c r="I538" t="s">
        <v>4638</v>
      </c>
      <c r="J538">
        <f>DATEDIF(Customer_Data[[#This Row],[dob]],Loan_Records_Data[[#This Row],[transaction_date]],"Y")</f>
        <v>48</v>
      </c>
      <c r="K538" t="str">
        <f>_xlfn.XLOOKUP(Home_Loan_Data[[#This Row],[loan_id]],Loan_Records_Data[loan_id],Loan_Records_Data[GENDER])</f>
        <v>Male</v>
      </c>
      <c r="L538" s="18">
        <f>Home_Loan_Data[[#This Row],[property_value]]*70%</f>
        <v>1531112.0999999999</v>
      </c>
    </row>
    <row r="539" spans="1:12" x14ac:dyDescent="0.3">
      <c r="A539" t="s">
        <v>5389</v>
      </c>
      <c r="B539" t="s">
        <v>4655</v>
      </c>
      <c r="C539" t="s">
        <v>715</v>
      </c>
      <c r="D539" t="s">
        <v>4884</v>
      </c>
      <c r="E539">
        <v>670491</v>
      </c>
      <c r="F539">
        <v>90</v>
      </c>
      <c r="G539">
        <v>5</v>
      </c>
      <c r="H539">
        <v>63150</v>
      </c>
      <c r="I539" t="s">
        <v>4638</v>
      </c>
      <c r="J539">
        <f>DATEDIF(Customer_Data[[#This Row],[dob]],Loan_Records_Data[[#This Row],[transaction_date]],"Y")</f>
        <v>50</v>
      </c>
      <c r="K539" t="str">
        <f>_xlfn.XLOOKUP(Home_Loan_Data[[#This Row],[loan_id]],Loan_Records_Data[loan_id],Loan_Records_Data[GENDER])</f>
        <v>Female</v>
      </c>
      <c r="L539" s="18">
        <f>Home_Loan_Data[[#This Row],[property_value]]*70%</f>
        <v>469343.69999999995</v>
      </c>
    </row>
    <row r="540" spans="1:12" x14ac:dyDescent="0.3">
      <c r="A540" t="s">
        <v>5390</v>
      </c>
      <c r="B540" t="s">
        <v>4648</v>
      </c>
      <c r="C540" t="s">
        <v>715</v>
      </c>
      <c r="D540" t="s">
        <v>5156</v>
      </c>
      <c r="E540">
        <v>967892</v>
      </c>
      <c r="F540">
        <v>80</v>
      </c>
      <c r="G540">
        <v>21</v>
      </c>
      <c r="H540">
        <v>87105</v>
      </c>
      <c r="I540" t="s">
        <v>4638</v>
      </c>
      <c r="J540">
        <f>DATEDIF(Customer_Data[[#This Row],[dob]],Loan_Records_Data[[#This Row],[transaction_date]],"Y")</f>
        <v>46</v>
      </c>
      <c r="K540" t="str">
        <f>_xlfn.XLOOKUP(Home_Loan_Data[[#This Row],[loan_id]],Loan_Records_Data[loan_id],Loan_Records_Data[GENDER])</f>
        <v>Female</v>
      </c>
      <c r="L540" s="18">
        <f>Home_Loan_Data[[#This Row],[property_value]]*70%</f>
        <v>677524.39999999991</v>
      </c>
    </row>
    <row r="541" spans="1:12" x14ac:dyDescent="0.3">
      <c r="A541" t="s">
        <v>5391</v>
      </c>
      <c r="B541" t="s">
        <v>4648</v>
      </c>
      <c r="C541" t="s">
        <v>715</v>
      </c>
      <c r="D541" t="s">
        <v>4649</v>
      </c>
      <c r="E541">
        <v>2036431</v>
      </c>
      <c r="F541">
        <v>80</v>
      </c>
      <c r="G541">
        <v>20</v>
      </c>
      <c r="H541">
        <v>76796</v>
      </c>
      <c r="I541" t="s">
        <v>4638</v>
      </c>
      <c r="J541">
        <f>DATEDIF(Customer_Data[[#This Row],[dob]],Loan_Records_Data[[#This Row],[transaction_date]],"Y")</f>
        <v>60</v>
      </c>
      <c r="K541" t="str">
        <f>_xlfn.XLOOKUP(Home_Loan_Data[[#This Row],[loan_id]],Loan_Records_Data[loan_id],Loan_Records_Data[GENDER])</f>
        <v>Female</v>
      </c>
      <c r="L541" s="18">
        <f>Home_Loan_Data[[#This Row],[property_value]]*70%</f>
        <v>1425501.7</v>
      </c>
    </row>
    <row r="542" spans="1:12" x14ac:dyDescent="0.3">
      <c r="A542" t="s">
        <v>5392</v>
      </c>
      <c r="B542" t="s">
        <v>4640</v>
      </c>
      <c r="C542" t="s">
        <v>715</v>
      </c>
      <c r="D542" t="s">
        <v>4732</v>
      </c>
      <c r="E542">
        <v>1957487</v>
      </c>
      <c r="F542">
        <v>70</v>
      </c>
      <c r="G542">
        <v>19</v>
      </c>
      <c r="H542">
        <v>10009</v>
      </c>
      <c r="I542" t="s">
        <v>4638</v>
      </c>
      <c r="J542">
        <f>DATEDIF(Customer_Data[[#This Row],[dob]],Loan_Records_Data[[#This Row],[transaction_date]],"Y")</f>
        <v>68</v>
      </c>
      <c r="K542" t="str">
        <f>_xlfn.XLOOKUP(Home_Loan_Data[[#This Row],[loan_id]],Loan_Records_Data[loan_id],Loan_Records_Data[GENDER])</f>
        <v>Female</v>
      </c>
      <c r="L542" s="18">
        <f>Home_Loan_Data[[#This Row],[property_value]]*70%</f>
        <v>1370240.9</v>
      </c>
    </row>
    <row r="543" spans="1:12" x14ac:dyDescent="0.3">
      <c r="A543" t="s">
        <v>5393</v>
      </c>
      <c r="B543" t="s">
        <v>4648</v>
      </c>
      <c r="C543" t="s">
        <v>715</v>
      </c>
      <c r="D543" t="s">
        <v>4920</v>
      </c>
      <c r="E543">
        <v>1136835</v>
      </c>
      <c r="F543">
        <v>75</v>
      </c>
      <c r="G543">
        <v>22</v>
      </c>
      <c r="H543">
        <v>90189</v>
      </c>
      <c r="I543" t="s">
        <v>4638</v>
      </c>
      <c r="J543">
        <f>DATEDIF(Customer_Data[[#This Row],[dob]],Loan_Records_Data[[#This Row],[transaction_date]],"Y")</f>
        <v>60</v>
      </c>
      <c r="K543" t="str">
        <f>_xlfn.XLOOKUP(Home_Loan_Data[[#This Row],[loan_id]],Loan_Records_Data[loan_id],Loan_Records_Data[GENDER])</f>
        <v>Female</v>
      </c>
      <c r="L543" s="18">
        <f>Home_Loan_Data[[#This Row],[property_value]]*70%</f>
        <v>795784.5</v>
      </c>
    </row>
    <row r="544" spans="1:12" x14ac:dyDescent="0.3">
      <c r="A544" t="s">
        <v>5394</v>
      </c>
      <c r="B544" t="s">
        <v>4640</v>
      </c>
      <c r="C544" t="s">
        <v>715</v>
      </c>
      <c r="D544" t="s">
        <v>4739</v>
      </c>
      <c r="E544">
        <v>2697009</v>
      </c>
      <c r="F544">
        <v>90</v>
      </c>
      <c r="G544">
        <v>25</v>
      </c>
      <c r="H544">
        <v>22205</v>
      </c>
      <c r="I544" t="s">
        <v>4638</v>
      </c>
      <c r="J544">
        <f>DATEDIF(Customer_Data[[#This Row],[dob]],Loan_Records_Data[[#This Row],[transaction_date]],"Y")</f>
        <v>65</v>
      </c>
      <c r="K544" t="str">
        <f>_xlfn.XLOOKUP(Home_Loan_Data[[#This Row],[loan_id]],Loan_Records_Data[loan_id],Loan_Records_Data[GENDER])</f>
        <v>Female</v>
      </c>
      <c r="L544" s="18">
        <f>Home_Loan_Data[[#This Row],[property_value]]*70%</f>
        <v>1887906.2999999998</v>
      </c>
    </row>
    <row r="545" spans="1:12" x14ac:dyDescent="0.3">
      <c r="A545" t="s">
        <v>5395</v>
      </c>
      <c r="B545" t="s">
        <v>4640</v>
      </c>
      <c r="C545" t="s">
        <v>715</v>
      </c>
      <c r="D545" t="s">
        <v>952</v>
      </c>
      <c r="E545">
        <v>1214790</v>
      </c>
      <c r="F545">
        <v>70</v>
      </c>
      <c r="G545">
        <v>5</v>
      </c>
      <c r="H545">
        <v>79764</v>
      </c>
      <c r="I545" t="s">
        <v>4638</v>
      </c>
      <c r="J545">
        <f>DATEDIF(Customer_Data[[#This Row],[dob]],Loan_Records_Data[[#This Row],[transaction_date]],"Y")</f>
        <v>61</v>
      </c>
      <c r="K545" t="str">
        <f>_xlfn.XLOOKUP(Home_Loan_Data[[#This Row],[loan_id]],Loan_Records_Data[loan_id],Loan_Records_Data[GENDER])</f>
        <v>Female</v>
      </c>
      <c r="L545" s="18">
        <f>Home_Loan_Data[[#This Row],[property_value]]*70%</f>
        <v>850353</v>
      </c>
    </row>
    <row r="546" spans="1:12" x14ac:dyDescent="0.3">
      <c r="A546" t="s">
        <v>5396</v>
      </c>
      <c r="B546" t="s">
        <v>4636</v>
      </c>
      <c r="C546" t="s">
        <v>715</v>
      </c>
      <c r="D546" t="s">
        <v>5060</v>
      </c>
      <c r="E546">
        <v>1388452</v>
      </c>
      <c r="F546">
        <v>70</v>
      </c>
      <c r="G546">
        <v>25</v>
      </c>
      <c r="H546">
        <v>85754</v>
      </c>
      <c r="I546" t="s">
        <v>4638</v>
      </c>
      <c r="J546">
        <f>DATEDIF(Customer_Data[[#This Row],[dob]],Loan_Records_Data[[#This Row],[transaction_date]],"Y")</f>
        <v>44</v>
      </c>
      <c r="K546" t="str">
        <f>_xlfn.XLOOKUP(Home_Loan_Data[[#This Row],[loan_id]],Loan_Records_Data[loan_id],Loan_Records_Data[GENDER])</f>
        <v>Male</v>
      </c>
      <c r="L546" s="18">
        <f>Home_Loan_Data[[#This Row],[property_value]]*70%</f>
        <v>971916.39999999991</v>
      </c>
    </row>
    <row r="547" spans="1:12" x14ac:dyDescent="0.3">
      <c r="A547" t="s">
        <v>5397</v>
      </c>
      <c r="B547" t="s">
        <v>4640</v>
      </c>
      <c r="C547" t="s">
        <v>715</v>
      </c>
      <c r="D547" t="s">
        <v>5054</v>
      </c>
      <c r="E547">
        <v>2952943</v>
      </c>
      <c r="F547">
        <v>75</v>
      </c>
      <c r="G547">
        <v>24</v>
      </c>
      <c r="H547">
        <v>98148</v>
      </c>
      <c r="I547" t="s">
        <v>4638</v>
      </c>
      <c r="J547">
        <f>DATEDIF(Customer_Data[[#This Row],[dob]],Loan_Records_Data[[#This Row],[transaction_date]],"Y")</f>
        <v>66</v>
      </c>
      <c r="K547" t="str">
        <f>_xlfn.XLOOKUP(Home_Loan_Data[[#This Row],[loan_id]],Loan_Records_Data[loan_id],Loan_Records_Data[GENDER])</f>
        <v>Male</v>
      </c>
      <c r="L547" s="18">
        <f>Home_Loan_Data[[#This Row],[property_value]]*70%</f>
        <v>2067060.0999999999</v>
      </c>
    </row>
    <row r="548" spans="1:12" x14ac:dyDescent="0.3">
      <c r="A548" t="s">
        <v>5398</v>
      </c>
      <c r="B548" t="s">
        <v>4648</v>
      </c>
      <c r="C548" t="s">
        <v>715</v>
      </c>
      <c r="D548" t="s">
        <v>4875</v>
      </c>
      <c r="E548">
        <v>1727614</v>
      </c>
      <c r="F548">
        <v>75</v>
      </c>
      <c r="G548">
        <v>10</v>
      </c>
      <c r="H548">
        <v>92127</v>
      </c>
      <c r="I548" t="s">
        <v>4638</v>
      </c>
      <c r="J548">
        <f>DATEDIF(Customer_Data[[#This Row],[dob]],Loan_Records_Data[[#This Row],[transaction_date]],"Y")</f>
        <v>72</v>
      </c>
      <c r="K548" t="str">
        <f>_xlfn.XLOOKUP(Home_Loan_Data[[#This Row],[loan_id]],Loan_Records_Data[loan_id],Loan_Records_Data[GENDER])</f>
        <v>Male</v>
      </c>
      <c r="L548" s="18">
        <f>Home_Loan_Data[[#This Row],[property_value]]*70%</f>
        <v>1209329.7999999998</v>
      </c>
    </row>
    <row r="549" spans="1:12" x14ac:dyDescent="0.3">
      <c r="A549" t="s">
        <v>5399</v>
      </c>
      <c r="B549" t="s">
        <v>4655</v>
      </c>
      <c r="C549" t="s">
        <v>715</v>
      </c>
      <c r="D549" t="s">
        <v>5264</v>
      </c>
      <c r="E549">
        <v>1311505</v>
      </c>
      <c r="F549">
        <v>65</v>
      </c>
      <c r="G549">
        <v>13</v>
      </c>
      <c r="H549">
        <v>27455</v>
      </c>
      <c r="I549" t="s">
        <v>4638</v>
      </c>
      <c r="J549">
        <f>DATEDIF(Customer_Data[[#This Row],[dob]],Loan_Records_Data[[#This Row],[transaction_date]],"Y")</f>
        <v>60</v>
      </c>
      <c r="K549" t="str">
        <f>_xlfn.XLOOKUP(Home_Loan_Data[[#This Row],[loan_id]],Loan_Records_Data[loan_id],Loan_Records_Data[GENDER])</f>
        <v>Female</v>
      </c>
      <c r="L549" s="18">
        <f>Home_Loan_Data[[#This Row],[property_value]]*70%</f>
        <v>918053.49999999988</v>
      </c>
    </row>
    <row r="550" spans="1:12" x14ac:dyDescent="0.3">
      <c r="A550" t="s">
        <v>5400</v>
      </c>
      <c r="B550" t="s">
        <v>4648</v>
      </c>
      <c r="C550" t="s">
        <v>715</v>
      </c>
      <c r="D550" t="s">
        <v>4882</v>
      </c>
      <c r="E550">
        <v>2606638</v>
      </c>
      <c r="F550">
        <v>65</v>
      </c>
      <c r="G550">
        <v>13</v>
      </c>
      <c r="H550">
        <v>94975</v>
      </c>
      <c r="I550" t="s">
        <v>4638</v>
      </c>
      <c r="J550">
        <f>DATEDIF(Customer_Data[[#This Row],[dob]],Loan_Records_Data[[#This Row],[transaction_date]],"Y")</f>
        <v>33</v>
      </c>
      <c r="K550" t="str">
        <f>_xlfn.XLOOKUP(Home_Loan_Data[[#This Row],[loan_id]],Loan_Records_Data[loan_id],Loan_Records_Data[GENDER])</f>
        <v>Female</v>
      </c>
      <c r="L550" s="18">
        <f>Home_Loan_Data[[#This Row],[property_value]]*70%</f>
        <v>1824646.5999999999</v>
      </c>
    </row>
    <row r="551" spans="1:12" x14ac:dyDescent="0.3">
      <c r="A551" t="s">
        <v>5401</v>
      </c>
      <c r="B551" t="s">
        <v>4655</v>
      </c>
      <c r="C551" t="s">
        <v>715</v>
      </c>
      <c r="D551" t="s">
        <v>4685</v>
      </c>
      <c r="E551">
        <v>3221462</v>
      </c>
      <c r="F551">
        <v>65</v>
      </c>
      <c r="G551">
        <v>24</v>
      </c>
      <c r="H551">
        <v>20016</v>
      </c>
      <c r="I551" t="s">
        <v>4638</v>
      </c>
      <c r="J551">
        <f>DATEDIF(Customer_Data[[#This Row],[dob]],Loan_Records_Data[[#This Row],[transaction_date]],"Y")</f>
        <v>39</v>
      </c>
      <c r="K551" t="str">
        <f>_xlfn.XLOOKUP(Home_Loan_Data[[#This Row],[loan_id]],Loan_Records_Data[loan_id],Loan_Records_Data[GENDER])</f>
        <v>Female</v>
      </c>
      <c r="L551" s="18">
        <f>Home_Loan_Data[[#This Row],[property_value]]*70%</f>
        <v>2255023.4</v>
      </c>
    </row>
    <row r="552" spans="1:12" x14ac:dyDescent="0.3">
      <c r="A552" t="s">
        <v>5402</v>
      </c>
      <c r="B552" t="s">
        <v>4636</v>
      </c>
      <c r="C552" t="s">
        <v>715</v>
      </c>
      <c r="D552" t="s">
        <v>4679</v>
      </c>
      <c r="E552">
        <v>617862</v>
      </c>
      <c r="F552">
        <v>85</v>
      </c>
      <c r="G552">
        <v>15</v>
      </c>
      <c r="H552">
        <v>32575</v>
      </c>
      <c r="I552" t="s">
        <v>4638</v>
      </c>
      <c r="J552">
        <f>DATEDIF(Customer_Data[[#This Row],[dob]],Loan_Records_Data[[#This Row],[transaction_date]],"Y")</f>
        <v>55</v>
      </c>
      <c r="K552" t="str">
        <f>_xlfn.XLOOKUP(Home_Loan_Data[[#This Row],[loan_id]],Loan_Records_Data[loan_id],Loan_Records_Data[GENDER])</f>
        <v>Male</v>
      </c>
      <c r="L552" s="18">
        <f>Home_Loan_Data[[#This Row],[property_value]]*70%</f>
        <v>432503.39999999997</v>
      </c>
    </row>
    <row r="553" spans="1:12" x14ac:dyDescent="0.3">
      <c r="A553" t="s">
        <v>5403</v>
      </c>
      <c r="B553" t="s">
        <v>4640</v>
      </c>
      <c r="C553" t="s">
        <v>715</v>
      </c>
      <c r="D553" t="s">
        <v>4880</v>
      </c>
      <c r="E553">
        <v>3117850</v>
      </c>
      <c r="F553">
        <v>85</v>
      </c>
      <c r="G553">
        <v>10</v>
      </c>
      <c r="H553">
        <v>95138</v>
      </c>
      <c r="I553" t="s">
        <v>4638</v>
      </c>
      <c r="J553">
        <f>DATEDIF(Customer_Data[[#This Row],[dob]],Loan_Records_Data[[#This Row],[transaction_date]],"Y")</f>
        <v>61</v>
      </c>
      <c r="K553" t="str">
        <f>_xlfn.XLOOKUP(Home_Loan_Data[[#This Row],[loan_id]],Loan_Records_Data[loan_id],Loan_Records_Data[GENDER])</f>
        <v>Male</v>
      </c>
      <c r="L553" s="18">
        <f>Home_Loan_Data[[#This Row],[property_value]]*70%</f>
        <v>2182495</v>
      </c>
    </row>
    <row r="554" spans="1:12" x14ac:dyDescent="0.3">
      <c r="A554" t="s">
        <v>5404</v>
      </c>
      <c r="B554" t="s">
        <v>4640</v>
      </c>
      <c r="C554" t="s">
        <v>715</v>
      </c>
      <c r="D554" t="s">
        <v>4779</v>
      </c>
      <c r="E554">
        <v>712828</v>
      </c>
      <c r="F554">
        <v>85</v>
      </c>
      <c r="G554">
        <v>12</v>
      </c>
      <c r="H554">
        <v>14614</v>
      </c>
      <c r="I554" t="s">
        <v>4638</v>
      </c>
      <c r="J554">
        <f>DATEDIF(Customer_Data[[#This Row],[dob]],Loan_Records_Data[[#This Row],[transaction_date]],"Y")</f>
        <v>61</v>
      </c>
      <c r="K554" t="str">
        <f>_xlfn.XLOOKUP(Home_Loan_Data[[#This Row],[loan_id]],Loan_Records_Data[loan_id],Loan_Records_Data[GENDER])</f>
        <v>Female</v>
      </c>
      <c r="L554" s="18">
        <f>Home_Loan_Data[[#This Row],[property_value]]*70%</f>
        <v>498979.6</v>
      </c>
    </row>
    <row r="555" spans="1:12" x14ac:dyDescent="0.3">
      <c r="A555" t="s">
        <v>5405</v>
      </c>
      <c r="B555" t="s">
        <v>4640</v>
      </c>
      <c r="C555" t="s">
        <v>715</v>
      </c>
      <c r="D555" t="s">
        <v>4723</v>
      </c>
      <c r="E555">
        <v>2167995</v>
      </c>
      <c r="F555">
        <v>70</v>
      </c>
      <c r="G555">
        <v>11</v>
      </c>
      <c r="H555">
        <v>73119</v>
      </c>
      <c r="I555" t="s">
        <v>4638</v>
      </c>
      <c r="J555">
        <f>DATEDIF(Customer_Data[[#This Row],[dob]],Loan_Records_Data[[#This Row],[transaction_date]],"Y")</f>
        <v>50</v>
      </c>
      <c r="K555" t="str">
        <f>_xlfn.XLOOKUP(Home_Loan_Data[[#This Row],[loan_id]],Loan_Records_Data[loan_id],Loan_Records_Data[GENDER])</f>
        <v>Male</v>
      </c>
      <c r="L555" s="18">
        <f>Home_Loan_Data[[#This Row],[property_value]]*70%</f>
        <v>1517596.5</v>
      </c>
    </row>
    <row r="556" spans="1:12" x14ac:dyDescent="0.3">
      <c r="A556" t="s">
        <v>5406</v>
      </c>
      <c r="B556" t="s">
        <v>4636</v>
      </c>
      <c r="C556" t="s">
        <v>715</v>
      </c>
      <c r="D556" t="s">
        <v>5156</v>
      </c>
      <c r="E556">
        <v>3473744</v>
      </c>
      <c r="F556">
        <v>75</v>
      </c>
      <c r="G556">
        <v>5</v>
      </c>
      <c r="H556">
        <v>87201</v>
      </c>
      <c r="I556" t="s">
        <v>4638</v>
      </c>
      <c r="J556">
        <f>DATEDIF(Customer_Data[[#This Row],[dob]],Loan_Records_Data[[#This Row],[transaction_date]],"Y")</f>
        <v>69</v>
      </c>
      <c r="K556" t="str">
        <f>_xlfn.XLOOKUP(Home_Loan_Data[[#This Row],[loan_id]],Loan_Records_Data[loan_id],Loan_Records_Data[GENDER])</f>
        <v>Female</v>
      </c>
      <c r="L556" s="18">
        <f>Home_Loan_Data[[#This Row],[property_value]]*70%</f>
        <v>2431620.7999999998</v>
      </c>
    </row>
    <row r="557" spans="1:12" x14ac:dyDescent="0.3">
      <c r="A557" t="s">
        <v>5407</v>
      </c>
      <c r="B557" t="s">
        <v>4655</v>
      </c>
      <c r="C557" t="s">
        <v>715</v>
      </c>
      <c r="D557" t="s">
        <v>5152</v>
      </c>
      <c r="E557">
        <v>2401173</v>
      </c>
      <c r="F557">
        <v>80</v>
      </c>
      <c r="G557">
        <v>15</v>
      </c>
      <c r="H557">
        <v>8695</v>
      </c>
      <c r="I557" t="s">
        <v>4638</v>
      </c>
      <c r="J557">
        <f>DATEDIF(Customer_Data[[#This Row],[dob]],Loan_Records_Data[[#This Row],[transaction_date]],"Y")</f>
        <v>53</v>
      </c>
      <c r="K557" t="str">
        <f>_xlfn.XLOOKUP(Home_Loan_Data[[#This Row],[loan_id]],Loan_Records_Data[loan_id],Loan_Records_Data[GENDER])</f>
        <v>Male</v>
      </c>
      <c r="L557" s="18">
        <f>Home_Loan_Data[[#This Row],[property_value]]*70%</f>
        <v>1680821.0999999999</v>
      </c>
    </row>
    <row r="558" spans="1:12" x14ac:dyDescent="0.3">
      <c r="A558" t="s">
        <v>5408</v>
      </c>
      <c r="B558" t="s">
        <v>4636</v>
      </c>
      <c r="C558" t="s">
        <v>715</v>
      </c>
      <c r="D558" t="s">
        <v>4831</v>
      </c>
      <c r="E558">
        <v>3411214</v>
      </c>
      <c r="F558">
        <v>80</v>
      </c>
      <c r="G558">
        <v>23</v>
      </c>
      <c r="H558">
        <v>48919</v>
      </c>
      <c r="I558" t="s">
        <v>4638</v>
      </c>
      <c r="J558">
        <f>DATEDIF(Customer_Data[[#This Row],[dob]],Loan_Records_Data[[#This Row],[transaction_date]],"Y")</f>
        <v>46</v>
      </c>
      <c r="K558" t="str">
        <f>_xlfn.XLOOKUP(Home_Loan_Data[[#This Row],[loan_id]],Loan_Records_Data[loan_id],Loan_Records_Data[GENDER])</f>
        <v>Male</v>
      </c>
      <c r="L558" s="18">
        <f>Home_Loan_Data[[#This Row],[property_value]]*70%</f>
        <v>2387849.7999999998</v>
      </c>
    </row>
    <row r="559" spans="1:12" x14ac:dyDescent="0.3">
      <c r="A559" t="s">
        <v>5409</v>
      </c>
      <c r="B559" t="s">
        <v>4640</v>
      </c>
      <c r="C559" t="s">
        <v>715</v>
      </c>
      <c r="D559" t="s">
        <v>4980</v>
      </c>
      <c r="E559">
        <v>3170049</v>
      </c>
      <c r="F559">
        <v>70</v>
      </c>
      <c r="G559">
        <v>18</v>
      </c>
      <c r="H559">
        <v>25336</v>
      </c>
      <c r="I559" t="s">
        <v>4646</v>
      </c>
      <c r="J559">
        <f>DATEDIF(Customer_Data[[#This Row],[dob]],Loan_Records_Data[[#This Row],[transaction_date]],"Y")</f>
        <v>71</v>
      </c>
      <c r="K559" t="str">
        <f>_xlfn.XLOOKUP(Home_Loan_Data[[#This Row],[loan_id]],Loan_Records_Data[loan_id],Loan_Records_Data[GENDER])</f>
        <v>Male</v>
      </c>
      <c r="L559" s="18">
        <f>Home_Loan_Data[[#This Row],[property_value]]*70%</f>
        <v>2219034.2999999998</v>
      </c>
    </row>
    <row r="560" spans="1:12" x14ac:dyDescent="0.3">
      <c r="A560" t="s">
        <v>5410</v>
      </c>
      <c r="B560" t="s">
        <v>4655</v>
      </c>
      <c r="C560" t="s">
        <v>715</v>
      </c>
      <c r="D560" t="s">
        <v>5411</v>
      </c>
      <c r="E560">
        <v>2789859</v>
      </c>
      <c r="F560">
        <v>85</v>
      </c>
      <c r="G560">
        <v>16</v>
      </c>
      <c r="H560">
        <v>29305</v>
      </c>
      <c r="I560" t="s">
        <v>4638</v>
      </c>
      <c r="J560">
        <f>DATEDIF(Customer_Data[[#This Row],[dob]],Loan_Records_Data[[#This Row],[transaction_date]],"Y")</f>
        <v>49</v>
      </c>
      <c r="K560" t="str">
        <f>_xlfn.XLOOKUP(Home_Loan_Data[[#This Row],[loan_id]],Loan_Records_Data[loan_id],Loan_Records_Data[GENDER])</f>
        <v>Male</v>
      </c>
      <c r="L560" s="18">
        <f>Home_Loan_Data[[#This Row],[property_value]]*70%</f>
        <v>1952901.2999999998</v>
      </c>
    </row>
    <row r="561" spans="1:12" x14ac:dyDescent="0.3">
      <c r="A561" t="s">
        <v>5412</v>
      </c>
      <c r="B561" t="s">
        <v>4636</v>
      </c>
      <c r="C561" t="s">
        <v>715</v>
      </c>
      <c r="D561" t="s">
        <v>382</v>
      </c>
      <c r="E561">
        <v>1695393</v>
      </c>
      <c r="F561">
        <v>75</v>
      </c>
      <c r="G561">
        <v>23</v>
      </c>
      <c r="H561">
        <v>78732</v>
      </c>
      <c r="I561" t="s">
        <v>4638</v>
      </c>
      <c r="J561">
        <f>DATEDIF(Customer_Data[[#This Row],[dob]],Loan_Records_Data[[#This Row],[transaction_date]],"Y")</f>
        <v>34</v>
      </c>
      <c r="K561" t="str">
        <f>_xlfn.XLOOKUP(Home_Loan_Data[[#This Row],[loan_id]],Loan_Records_Data[loan_id],Loan_Records_Data[GENDER])</f>
        <v>Female</v>
      </c>
      <c r="L561" s="18">
        <f>Home_Loan_Data[[#This Row],[property_value]]*70%</f>
        <v>1186775.0999999999</v>
      </c>
    </row>
    <row r="562" spans="1:12" x14ac:dyDescent="0.3">
      <c r="A562" t="s">
        <v>5413</v>
      </c>
      <c r="B562" t="s">
        <v>4636</v>
      </c>
      <c r="C562" t="s">
        <v>715</v>
      </c>
      <c r="D562" t="s">
        <v>4717</v>
      </c>
      <c r="E562">
        <v>1062744</v>
      </c>
      <c r="F562">
        <v>85</v>
      </c>
      <c r="G562">
        <v>19</v>
      </c>
      <c r="H562">
        <v>68164</v>
      </c>
      <c r="I562" t="s">
        <v>4638</v>
      </c>
      <c r="J562">
        <f>DATEDIF(Customer_Data[[#This Row],[dob]],Loan_Records_Data[[#This Row],[transaction_date]],"Y")</f>
        <v>64</v>
      </c>
      <c r="K562" t="str">
        <f>_xlfn.XLOOKUP(Home_Loan_Data[[#This Row],[loan_id]],Loan_Records_Data[loan_id],Loan_Records_Data[GENDER])</f>
        <v>Female</v>
      </c>
      <c r="L562" s="18">
        <f>Home_Loan_Data[[#This Row],[property_value]]*70%</f>
        <v>743920.79999999993</v>
      </c>
    </row>
    <row r="563" spans="1:12" x14ac:dyDescent="0.3">
      <c r="A563" t="s">
        <v>5414</v>
      </c>
      <c r="B563" t="s">
        <v>4648</v>
      </c>
      <c r="C563" t="s">
        <v>715</v>
      </c>
      <c r="D563" t="s">
        <v>4756</v>
      </c>
      <c r="E563">
        <v>2495819</v>
      </c>
      <c r="F563">
        <v>70</v>
      </c>
      <c r="G563">
        <v>5</v>
      </c>
      <c r="H563">
        <v>43635</v>
      </c>
      <c r="I563" t="s">
        <v>4638</v>
      </c>
      <c r="J563">
        <f>DATEDIF(Customer_Data[[#This Row],[dob]],Loan_Records_Data[[#This Row],[transaction_date]],"Y")</f>
        <v>52</v>
      </c>
      <c r="K563" t="str">
        <f>_xlfn.XLOOKUP(Home_Loan_Data[[#This Row],[loan_id]],Loan_Records_Data[loan_id],Loan_Records_Data[GENDER])</f>
        <v>Male</v>
      </c>
      <c r="L563" s="18">
        <f>Home_Loan_Data[[#This Row],[property_value]]*70%</f>
        <v>1747073.2999999998</v>
      </c>
    </row>
    <row r="564" spans="1:12" x14ac:dyDescent="0.3">
      <c r="A564" t="s">
        <v>5415</v>
      </c>
      <c r="B564" t="s">
        <v>4640</v>
      </c>
      <c r="C564" t="s">
        <v>715</v>
      </c>
      <c r="D564" t="s">
        <v>4732</v>
      </c>
      <c r="E564">
        <v>3103914</v>
      </c>
      <c r="F564">
        <v>75</v>
      </c>
      <c r="G564">
        <v>18</v>
      </c>
      <c r="H564">
        <v>10131</v>
      </c>
      <c r="I564" t="s">
        <v>4638</v>
      </c>
      <c r="J564">
        <f>DATEDIF(Customer_Data[[#This Row],[dob]],Loan_Records_Data[[#This Row],[transaction_date]],"Y")</f>
        <v>59</v>
      </c>
      <c r="K564" t="str">
        <f>_xlfn.XLOOKUP(Home_Loan_Data[[#This Row],[loan_id]],Loan_Records_Data[loan_id],Loan_Records_Data[GENDER])</f>
        <v>Male</v>
      </c>
      <c r="L564" s="18">
        <f>Home_Loan_Data[[#This Row],[property_value]]*70%</f>
        <v>2172739.7999999998</v>
      </c>
    </row>
    <row r="565" spans="1:12" x14ac:dyDescent="0.3">
      <c r="A565" t="s">
        <v>5416</v>
      </c>
      <c r="B565" t="s">
        <v>4640</v>
      </c>
      <c r="C565" t="s">
        <v>715</v>
      </c>
      <c r="D565" t="s">
        <v>5417</v>
      </c>
      <c r="E565">
        <v>3055813</v>
      </c>
      <c r="F565">
        <v>65</v>
      </c>
      <c r="G565">
        <v>15</v>
      </c>
      <c r="H565">
        <v>37605</v>
      </c>
      <c r="I565" t="s">
        <v>4638</v>
      </c>
      <c r="J565">
        <f>DATEDIF(Customer_Data[[#This Row],[dob]],Loan_Records_Data[[#This Row],[transaction_date]],"Y")</f>
        <v>48</v>
      </c>
      <c r="K565" t="str">
        <f>_xlfn.XLOOKUP(Home_Loan_Data[[#This Row],[loan_id]],Loan_Records_Data[loan_id],Loan_Records_Data[GENDER])</f>
        <v>Male</v>
      </c>
      <c r="L565" s="18">
        <f>Home_Loan_Data[[#This Row],[property_value]]*70%</f>
        <v>2139069.1</v>
      </c>
    </row>
    <row r="566" spans="1:12" x14ac:dyDescent="0.3">
      <c r="A566" t="s">
        <v>5418</v>
      </c>
      <c r="B566" t="s">
        <v>4636</v>
      </c>
      <c r="C566" t="s">
        <v>715</v>
      </c>
      <c r="D566" t="s">
        <v>5419</v>
      </c>
      <c r="E566">
        <v>1950923</v>
      </c>
      <c r="F566">
        <v>85</v>
      </c>
      <c r="G566">
        <v>17</v>
      </c>
      <c r="H566">
        <v>31605</v>
      </c>
      <c r="I566" t="s">
        <v>4638</v>
      </c>
      <c r="J566">
        <f>DATEDIF(Customer_Data[[#This Row],[dob]],Loan_Records_Data[[#This Row],[transaction_date]],"Y")</f>
        <v>59</v>
      </c>
      <c r="K566" t="str">
        <f>_xlfn.XLOOKUP(Home_Loan_Data[[#This Row],[loan_id]],Loan_Records_Data[loan_id],Loan_Records_Data[GENDER])</f>
        <v>Female</v>
      </c>
      <c r="L566" s="18">
        <f>Home_Loan_Data[[#This Row],[property_value]]*70%</f>
        <v>1365646.0999999999</v>
      </c>
    </row>
    <row r="567" spans="1:12" x14ac:dyDescent="0.3">
      <c r="A567" t="s">
        <v>5420</v>
      </c>
      <c r="B567" t="s">
        <v>4648</v>
      </c>
      <c r="C567" t="s">
        <v>715</v>
      </c>
      <c r="D567" t="s">
        <v>5268</v>
      </c>
      <c r="E567">
        <v>3151120</v>
      </c>
      <c r="F567">
        <v>70</v>
      </c>
      <c r="G567">
        <v>12</v>
      </c>
      <c r="H567">
        <v>80305</v>
      </c>
      <c r="I567" t="s">
        <v>4638</v>
      </c>
      <c r="J567">
        <f>DATEDIF(Customer_Data[[#This Row],[dob]],Loan_Records_Data[[#This Row],[transaction_date]],"Y")</f>
        <v>53</v>
      </c>
      <c r="K567" t="str">
        <f>_xlfn.XLOOKUP(Home_Loan_Data[[#This Row],[loan_id]],Loan_Records_Data[loan_id],Loan_Records_Data[GENDER])</f>
        <v>Female</v>
      </c>
      <c r="L567" s="18">
        <f>Home_Loan_Data[[#This Row],[property_value]]*70%</f>
        <v>2205784</v>
      </c>
    </row>
    <row r="568" spans="1:12" x14ac:dyDescent="0.3">
      <c r="A568" t="s">
        <v>5421</v>
      </c>
      <c r="B568" t="s">
        <v>4655</v>
      </c>
      <c r="C568" t="s">
        <v>715</v>
      </c>
      <c r="D568" t="s">
        <v>5422</v>
      </c>
      <c r="E568">
        <v>1075318</v>
      </c>
      <c r="F568">
        <v>75</v>
      </c>
      <c r="G568">
        <v>24</v>
      </c>
      <c r="H568">
        <v>47405</v>
      </c>
      <c r="I568" t="s">
        <v>4638</v>
      </c>
      <c r="J568">
        <f>DATEDIF(Customer_Data[[#This Row],[dob]],Loan_Records_Data[[#This Row],[transaction_date]],"Y")</f>
        <v>61</v>
      </c>
      <c r="K568" t="str">
        <f>_xlfn.XLOOKUP(Home_Loan_Data[[#This Row],[loan_id]],Loan_Records_Data[loan_id],Loan_Records_Data[GENDER])</f>
        <v>Female</v>
      </c>
      <c r="L568" s="18">
        <f>Home_Loan_Data[[#This Row],[property_value]]*70%</f>
        <v>752722.6</v>
      </c>
    </row>
    <row r="569" spans="1:12" x14ac:dyDescent="0.3">
      <c r="A569" t="s">
        <v>5423</v>
      </c>
      <c r="B569" t="s">
        <v>4636</v>
      </c>
      <c r="C569" t="s">
        <v>715</v>
      </c>
      <c r="D569" t="s">
        <v>5424</v>
      </c>
      <c r="E569">
        <v>2219614</v>
      </c>
      <c r="F569">
        <v>75</v>
      </c>
      <c r="G569">
        <v>8</v>
      </c>
      <c r="H569">
        <v>79491</v>
      </c>
      <c r="I569" t="s">
        <v>4646</v>
      </c>
      <c r="J569">
        <f>DATEDIF(Customer_Data[[#This Row],[dob]],Loan_Records_Data[[#This Row],[transaction_date]],"Y")</f>
        <v>68</v>
      </c>
      <c r="K569" t="str">
        <f>_xlfn.XLOOKUP(Home_Loan_Data[[#This Row],[loan_id]],Loan_Records_Data[loan_id],Loan_Records_Data[GENDER])</f>
        <v>Female</v>
      </c>
      <c r="L569" s="18">
        <f>Home_Loan_Data[[#This Row],[property_value]]*70%</f>
        <v>1553729.7999999998</v>
      </c>
    </row>
    <row r="570" spans="1:12" x14ac:dyDescent="0.3">
      <c r="A570" t="s">
        <v>5425</v>
      </c>
      <c r="B570" t="s">
        <v>4636</v>
      </c>
      <c r="C570" t="s">
        <v>715</v>
      </c>
      <c r="D570" t="s">
        <v>5354</v>
      </c>
      <c r="E570">
        <v>3486827</v>
      </c>
      <c r="F570">
        <v>75</v>
      </c>
      <c r="G570">
        <v>12</v>
      </c>
      <c r="H570">
        <v>32123</v>
      </c>
      <c r="I570" t="s">
        <v>4638</v>
      </c>
      <c r="J570">
        <f>DATEDIF(Customer_Data[[#This Row],[dob]],Loan_Records_Data[[#This Row],[transaction_date]],"Y")</f>
        <v>48</v>
      </c>
      <c r="K570" t="str">
        <f>_xlfn.XLOOKUP(Home_Loan_Data[[#This Row],[loan_id]],Loan_Records_Data[loan_id],Loan_Records_Data[GENDER])</f>
        <v>Male</v>
      </c>
      <c r="L570" s="18">
        <f>Home_Loan_Data[[#This Row],[property_value]]*70%</f>
        <v>2440778.9</v>
      </c>
    </row>
    <row r="571" spans="1:12" x14ac:dyDescent="0.3">
      <c r="A571" t="s">
        <v>5426</v>
      </c>
      <c r="B571" t="s">
        <v>4648</v>
      </c>
      <c r="C571" t="s">
        <v>715</v>
      </c>
      <c r="D571" t="s">
        <v>4980</v>
      </c>
      <c r="E571">
        <v>3288503</v>
      </c>
      <c r="F571">
        <v>90</v>
      </c>
      <c r="G571">
        <v>14</v>
      </c>
      <c r="H571">
        <v>29424</v>
      </c>
      <c r="I571" t="s">
        <v>4638</v>
      </c>
      <c r="J571">
        <f>DATEDIF(Customer_Data[[#This Row],[dob]],Loan_Records_Data[[#This Row],[transaction_date]],"Y")</f>
        <v>59</v>
      </c>
      <c r="K571" t="str">
        <f>_xlfn.XLOOKUP(Home_Loan_Data[[#This Row],[loan_id]],Loan_Records_Data[loan_id],Loan_Records_Data[GENDER])</f>
        <v>Female</v>
      </c>
      <c r="L571" s="18">
        <f>Home_Loan_Data[[#This Row],[property_value]]*70%</f>
        <v>2301952.0999999996</v>
      </c>
    </row>
    <row r="572" spans="1:12" x14ac:dyDescent="0.3">
      <c r="A572" t="s">
        <v>5427</v>
      </c>
      <c r="B572" t="s">
        <v>4655</v>
      </c>
      <c r="C572" t="s">
        <v>715</v>
      </c>
      <c r="D572" t="s">
        <v>5428</v>
      </c>
      <c r="E572">
        <v>2967946</v>
      </c>
      <c r="F572">
        <v>90</v>
      </c>
      <c r="G572">
        <v>25</v>
      </c>
      <c r="H572">
        <v>29505</v>
      </c>
      <c r="I572" t="s">
        <v>4638</v>
      </c>
      <c r="J572">
        <f>DATEDIF(Customer_Data[[#This Row],[dob]],Loan_Records_Data[[#This Row],[transaction_date]],"Y")</f>
        <v>32</v>
      </c>
      <c r="K572" t="str">
        <f>_xlfn.XLOOKUP(Home_Loan_Data[[#This Row],[loan_id]],Loan_Records_Data[loan_id],Loan_Records_Data[GENDER])</f>
        <v>Male</v>
      </c>
      <c r="L572" s="18">
        <f>Home_Loan_Data[[#This Row],[property_value]]*70%</f>
        <v>2077562.2</v>
      </c>
    </row>
    <row r="573" spans="1:12" x14ac:dyDescent="0.3">
      <c r="A573" t="s">
        <v>5429</v>
      </c>
      <c r="B573" t="s">
        <v>4640</v>
      </c>
      <c r="C573" t="s">
        <v>715</v>
      </c>
      <c r="D573" t="s">
        <v>4774</v>
      </c>
      <c r="E573">
        <v>2479498</v>
      </c>
      <c r="F573">
        <v>85</v>
      </c>
      <c r="G573">
        <v>23</v>
      </c>
      <c r="H573">
        <v>79940</v>
      </c>
      <c r="I573" t="s">
        <v>4638</v>
      </c>
      <c r="J573">
        <f>DATEDIF(Customer_Data[[#This Row],[dob]],Loan_Records_Data[[#This Row],[transaction_date]],"Y")</f>
        <v>70</v>
      </c>
      <c r="K573" t="str">
        <f>_xlfn.XLOOKUP(Home_Loan_Data[[#This Row],[loan_id]],Loan_Records_Data[loan_id],Loan_Records_Data[GENDER])</f>
        <v>Female</v>
      </c>
      <c r="L573" s="18">
        <f>Home_Loan_Data[[#This Row],[property_value]]*70%</f>
        <v>1735648.5999999999</v>
      </c>
    </row>
    <row r="574" spans="1:12" x14ac:dyDescent="0.3">
      <c r="A574" t="s">
        <v>5430</v>
      </c>
      <c r="B574" t="s">
        <v>4648</v>
      </c>
      <c r="C574" t="s">
        <v>715</v>
      </c>
      <c r="D574" t="s">
        <v>5030</v>
      </c>
      <c r="E574">
        <v>1816648</v>
      </c>
      <c r="F574">
        <v>75</v>
      </c>
      <c r="G574">
        <v>20</v>
      </c>
      <c r="H574">
        <v>66622</v>
      </c>
      <c r="I574" t="s">
        <v>4638</v>
      </c>
      <c r="J574">
        <f>DATEDIF(Customer_Data[[#This Row],[dob]],Loan_Records_Data[[#This Row],[transaction_date]],"Y")</f>
        <v>63</v>
      </c>
      <c r="K574" t="str">
        <f>_xlfn.XLOOKUP(Home_Loan_Data[[#This Row],[loan_id]],Loan_Records_Data[loan_id],Loan_Records_Data[GENDER])</f>
        <v>Male</v>
      </c>
      <c r="L574" s="18">
        <f>Home_Loan_Data[[#This Row],[property_value]]*70%</f>
        <v>1271653.5999999999</v>
      </c>
    </row>
    <row r="575" spans="1:12" x14ac:dyDescent="0.3">
      <c r="A575" t="s">
        <v>5431</v>
      </c>
      <c r="B575" t="s">
        <v>4636</v>
      </c>
      <c r="C575" t="s">
        <v>715</v>
      </c>
      <c r="D575" t="s">
        <v>5432</v>
      </c>
      <c r="E575">
        <v>2535492</v>
      </c>
      <c r="F575">
        <v>70</v>
      </c>
      <c r="G575">
        <v>9</v>
      </c>
      <c r="H575">
        <v>31422</v>
      </c>
      <c r="I575" t="s">
        <v>4638</v>
      </c>
      <c r="J575">
        <f>DATEDIF(Customer_Data[[#This Row],[dob]],Loan_Records_Data[[#This Row],[transaction_date]],"Y")</f>
        <v>71</v>
      </c>
      <c r="K575" t="str">
        <f>_xlfn.XLOOKUP(Home_Loan_Data[[#This Row],[loan_id]],Loan_Records_Data[loan_id],Loan_Records_Data[GENDER])</f>
        <v>Male</v>
      </c>
      <c r="L575" s="18">
        <f>Home_Loan_Data[[#This Row],[property_value]]*70%</f>
        <v>1774844.4</v>
      </c>
    </row>
    <row r="576" spans="1:12" x14ac:dyDescent="0.3">
      <c r="A576" t="s">
        <v>5433</v>
      </c>
      <c r="B576" t="s">
        <v>4640</v>
      </c>
      <c r="C576" t="s">
        <v>715</v>
      </c>
      <c r="D576" t="s">
        <v>4882</v>
      </c>
      <c r="E576">
        <v>2068910</v>
      </c>
      <c r="F576">
        <v>75</v>
      </c>
      <c r="G576">
        <v>25</v>
      </c>
      <c r="H576">
        <v>94975</v>
      </c>
      <c r="I576" t="s">
        <v>4638</v>
      </c>
      <c r="J576">
        <f>DATEDIF(Customer_Data[[#This Row],[dob]],Loan_Records_Data[[#This Row],[transaction_date]],"Y")</f>
        <v>62</v>
      </c>
      <c r="K576" t="str">
        <f>_xlfn.XLOOKUP(Home_Loan_Data[[#This Row],[loan_id]],Loan_Records_Data[loan_id],Loan_Records_Data[GENDER])</f>
        <v>Male</v>
      </c>
      <c r="L576" s="18">
        <f>Home_Loan_Data[[#This Row],[property_value]]*70%</f>
        <v>1448237</v>
      </c>
    </row>
    <row r="577" spans="1:12" x14ac:dyDescent="0.3">
      <c r="A577" t="s">
        <v>5434</v>
      </c>
      <c r="B577" t="s">
        <v>4648</v>
      </c>
      <c r="C577" t="s">
        <v>715</v>
      </c>
      <c r="D577" t="s">
        <v>4856</v>
      </c>
      <c r="E577">
        <v>1661396</v>
      </c>
      <c r="F577">
        <v>70</v>
      </c>
      <c r="G577">
        <v>9</v>
      </c>
      <c r="H577">
        <v>46896</v>
      </c>
      <c r="I577" t="s">
        <v>4638</v>
      </c>
      <c r="J577">
        <f>DATEDIF(Customer_Data[[#This Row],[dob]],Loan_Records_Data[[#This Row],[transaction_date]],"Y")</f>
        <v>59</v>
      </c>
      <c r="K577" t="str">
        <f>_xlfn.XLOOKUP(Home_Loan_Data[[#This Row],[loan_id]],Loan_Records_Data[loan_id],Loan_Records_Data[GENDER])</f>
        <v>Female</v>
      </c>
      <c r="L577" s="18">
        <f>Home_Loan_Data[[#This Row],[property_value]]*70%</f>
        <v>1162977.2</v>
      </c>
    </row>
    <row r="578" spans="1:12" x14ac:dyDescent="0.3">
      <c r="A578" t="s">
        <v>5435</v>
      </c>
      <c r="B578" t="s">
        <v>4640</v>
      </c>
      <c r="C578" t="s">
        <v>715</v>
      </c>
      <c r="D578" t="s">
        <v>5307</v>
      </c>
      <c r="E578">
        <v>2422567</v>
      </c>
      <c r="F578">
        <v>70</v>
      </c>
      <c r="G578">
        <v>5</v>
      </c>
      <c r="H578">
        <v>64082</v>
      </c>
      <c r="I578" t="s">
        <v>4638</v>
      </c>
      <c r="J578">
        <f>DATEDIF(Customer_Data[[#This Row],[dob]],Loan_Records_Data[[#This Row],[transaction_date]],"Y")</f>
        <v>50</v>
      </c>
      <c r="K578" t="str">
        <f>_xlfn.XLOOKUP(Home_Loan_Data[[#This Row],[loan_id]],Loan_Records_Data[loan_id],Loan_Records_Data[GENDER])</f>
        <v>Male</v>
      </c>
      <c r="L578" s="18">
        <f>Home_Loan_Data[[#This Row],[property_value]]*70%</f>
        <v>1695796.9</v>
      </c>
    </row>
    <row r="579" spans="1:12" x14ac:dyDescent="0.3">
      <c r="A579" t="s">
        <v>5436</v>
      </c>
      <c r="B579" t="s">
        <v>4648</v>
      </c>
      <c r="C579" t="s">
        <v>715</v>
      </c>
      <c r="D579" t="s">
        <v>5437</v>
      </c>
      <c r="E579">
        <v>2936852</v>
      </c>
      <c r="F579">
        <v>70</v>
      </c>
      <c r="G579">
        <v>14</v>
      </c>
      <c r="H579">
        <v>30905</v>
      </c>
      <c r="I579" t="s">
        <v>4638</v>
      </c>
      <c r="J579">
        <f>DATEDIF(Customer_Data[[#This Row],[dob]],Loan_Records_Data[[#This Row],[transaction_date]],"Y")</f>
        <v>67</v>
      </c>
      <c r="K579" t="str">
        <f>_xlfn.XLOOKUP(Home_Loan_Data[[#This Row],[loan_id]],Loan_Records_Data[loan_id],Loan_Records_Data[GENDER])</f>
        <v>Male</v>
      </c>
      <c r="L579" s="18">
        <f>Home_Loan_Data[[#This Row],[property_value]]*70%</f>
        <v>2055796.4</v>
      </c>
    </row>
    <row r="580" spans="1:12" x14ac:dyDescent="0.3">
      <c r="A580" t="s">
        <v>5438</v>
      </c>
      <c r="B580" t="s">
        <v>4648</v>
      </c>
      <c r="C580" t="s">
        <v>715</v>
      </c>
      <c r="D580" t="s">
        <v>5370</v>
      </c>
      <c r="E580">
        <v>1574175</v>
      </c>
      <c r="F580">
        <v>85</v>
      </c>
      <c r="G580">
        <v>25</v>
      </c>
      <c r="H580">
        <v>14276</v>
      </c>
      <c r="I580" t="s">
        <v>4638</v>
      </c>
      <c r="J580">
        <f>DATEDIF(Customer_Data[[#This Row],[dob]],Loan_Records_Data[[#This Row],[transaction_date]],"Y")</f>
        <v>51</v>
      </c>
      <c r="K580" t="str">
        <f>_xlfn.XLOOKUP(Home_Loan_Data[[#This Row],[loan_id]],Loan_Records_Data[loan_id],Loan_Records_Data[GENDER])</f>
        <v>Female</v>
      </c>
      <c r="L580" s="18">
        <f>Home_Loan_Data[[#This Row],[property_value]]*70%</f>
        <v>1101922.5</v>
      </c>
    </row>
    <row r="581" spans="1:12" x14ac:dyDescent="0.3">
      <c r="A581" t="s">
        <v>5439</v>
      </c>
      <c r="B581" t="s">
        <v>4648</v>
      </c>
      <c r="C581" t="s">
        <v>715</v>
      </c>
      <c r="D581" t="s">
        <v>5440</v>
      </c>
      <c r="E581">
        <v>2050915</v>
      </c>
      <c r="F581">
        <v>70</v>
      </c>
      <c r="G581">
        <v>11</v>
      </c>
      <c r="H581">
        <v>33064</v>
      </c>
      <c r="I581" t="s">
        <v>4646</v>
      </c>
      <c r="J581">
        <f>DATEDIF(Customer_Data[[#This Row],[dob]],Loan_Records_Data[[#This Row],[transaction_date]],"Y")</f>
        <v>70</v>
      </c>
      <c r="K581" t="str">
        <f>_xlfn.XLOOKUP(Home_Loan_Data[[#This Row],[loan_id]],Loan_Records_Data[loan_id],Loan_Records_Data[GENDER])</f>
        <v>Female</v>
      </c>
      <c r="L581" s="18">
        <f>Home_Loan_Data[[#This Row],[property_value]]*70%</f>
        <v>1435640.5</v>
      </c>
    </row>
    <row r="582" spans="1:12" x14ac:dyDescent="0.3">
      <c r="A582" t="s">
        <v>5441</v>
      </c>
      <c r="B582" t="s">
        <v>4648</v>
      </c>
      <c r="C582" t="s">
        <v>715</v>
      </c>
      <c r="D582" t="s">
        <v>4920</v>
      </c>
      <c r="E582">
        <v>1572493</v>
      </c>
      <c r="F582">
        <v>75</v>
      </c>
      <c r="G582">
        <v>8</v>
      </c>
      <c r="H582">
        <v>90045</v>
      </c>
      <c r="I582" t="s">
        <v>4638</v>
      </c>
      <c r="J582">
        <f>DATEDIF(Customer_Data[[#This Row],[dob]],Loan_Records_Data[[#This Row],[transaction_date]],"Y")</f>
        <v>72</v>
      </c>
      <c r="K582" t="str">
        <f>_xlfn.XLOOKUP(Home_Loan_Data[[#This Row],[loan_id]],Loan_Records_Data[loan_id],Loan_Records_Data[GENDER])</f>
        <v>Male</v>
      </c>
      <c r="L582" s="18">
        <f>Home_Loan_Data[[#This Row],[property_value]]*70%</f>
        <v>1100745.0999999999</v>
      </c>
    </row>
    <row r="583" spans="1:12" x14ac:dyDescent="0.3">
      <c r="A583" t="s">
        <v>5442</v>
      </c>
      <c r="B583" t="s">
        <v>4636</v>
      </c>
      <c r="C583" t="s">
        <v>715</v>
      </c>
      <c r="D583" t="s">
        <v>4779</v>
      </c>
      <c r="E583">
        <v>1115754</v>
      </c>
      <c r="F583">
        <v>85</v>
      </c>
      <c r="G583">
        <v>22</v>
      </c>
      <c r="H583">
        <v>14619</v>
      </c>
      <c r="I583" t="s">
        <v>4638</v>
      </c>
      <c r="J583">
        <f>DATEDIF(Customer_Data[[#This Row],[dob]],Loan_Records_Data[[#This Row],[transaction_date]],"Y")</f>
        <v>58</v>
      </c>
      <c r="K583" t="str">
        <f>_xlfn.XLOOKUP(Home_Loan_Data[[#This Row],[loan_id]],Loan_Records_Data[loan_id],Loan_Records_Data[GENDER])</f>
        <v>Female</v>
      </c>
      <c r="L583" s="18">
        <f>Home_Loan_Data[[#This Row],[property_value]]*70%</f>
        <v>781027.79999999993</v>
      </c>
    </row>
    <row r="584" spans="1:12" x14ac:dyDescent="0.3">
      <c r="A584" t="s">
        <v>5443</v>
      </c>
      <c r="B584" t="s">
        <v>4640</v>
      </c>
      <c r="C584" t="s">
        <v>715</v>
      </c>
      <c r="D584" t="s">
        <v>4668</v>
      </c>
      <c r="E584">
        <v>1408180</v>
      </c>
      <c r="F584">
        <v>85</v>
      </c>
      <c r="G584">
        <v>11</v>
      </c>
      <c r="H584">
        <v>43268</v>
      </c>
      <c r="I584" t="s">
        <v>4638</v>
      </c>
      <c r="J584">
        <f>DATEDIF(Customer_Data[[#This Row],[dob]],Loan_Records_Data[[#This Row],[transaction_date]],"Y")</f>
        <v>38</v>
      </c>
      <c r="K584" t="str">
        <f>_xlfn.XLOOKUP(Home_Loan_Data[[#This Row],[loan_id]],Loan_Records_Data[loan_id],Loan_Records_Data[GENDER])</f>
        <v>Male</v>
      </c>
      <c r="L584" s="18">
        <f>Home_Loan_Data[[#This Row],[property_value]]*70%</f>
        <v>985725.99999999988</v>
      </c>
    </row>
    <row r="585" spans="1:12" x14ac:dyDescent="0.3">
      <c r="A585" t="s">
        <v>5444</v>
      </c>
      <c r="B585" t="s">
        <v>4636</v>
      </c>
      <c r="C585" t="s">
        <v>715</v>
      </c>
      <c r="D585" t="s">
        <v>4704</v>
      </c>
      <c r="E585">
        <v>1430033</v>
      </c>
      <c r="F585">
        <v>90</v>
      </c>
      <c r="G585">
        <v>5</v>
      </c>
      <c r="H585">
        <v>45213</v>
      </c>
      <c r="I585" t="s">
        <v>4638</v>
      </c>
      <c r="J585">
        <f>DATEDIF(Customer_Data[[#This Row],[dob]],Loan_Records_Data[[#This Row],[transaction_date]],"Y")</f>
        <v>33</v>
      </c>
      <c r="K585" t="str">
        <f>_xlfn.XLOOKUP(Home_Loan_Data[[#This Row],[loan_id]],Loan_Records_Data[loan_id],Loan_Records_Data[GENDER])</f>
        <v>Male</v>
      </c>
      <c r="L585" s="18">
        <f>Home_Loan_Data[[#This Row],[property_value]]*70%</f>
        <v>1001023.1</v>
      </c>
    </row>
    <row r="586" spans="1:12" x14ac:dyDescent="0.3">
      <c r="A586" t="s">
        <v>5445</v>
      </c>
      <c r="B586" t="s">
        <v>4636</v>
      </c>
      <c r="C586" t="s">
        <v>715</v>
      </c>
      <c r="D586" t="s">
        <v>4873</v>
      </c>
      <c r="E586">
        <v>3061639</v>
      </c>
      <c r="F586">
        <v>65</v>
      </c>
      <c r="G586">
        <v>14</v>
      </c>
      <c r="H586">
        <v>55564</v>
      </c>
      <c r="I586" t="s">
        <v>4638</v>
      </c>
      <c r="J586">
        <f>DATEDIF(Customer_Data[[#This Row],[dob]],Loan_Records_Data[[#This Row],[transaction_date]],"Y")</f>
        <v>45</v>
      </c>
      <c r="K586" t="str">
        <f>_xlfn.XLOOKUP(Home_Loan_Data[[#This Row],[loan_id]],Loan_Records_Data[loan_id],Loan_Records_Data[GENDER])</f>
        <v>Male</v>
      </c>
      <c r="L586" s="18">
        <f>Home_Loan_Data[[#This Row],[property_value]]*70%</f>
        <v>2143147.2999999998</v>
      </c>
    </row>
    <row r="587" spans="1:12" x14ac:dyDescent="0.3">
      <c r="A587" t="s">
        <v>5446</v>
      </c>
      <c r="B587" t="s">
        <v>4640</v>
      </c>
      <c r="C587" t="s">
        <v>715</v>
      </c>
      <c r="D587" t="s">
        <v>5040</v>
      </c>
      <c r="E587">
        <v>2814047</v>
      </c>
      <c r="F587">
        <v>90</v>
      </c>
      <c r="G587">
        <v>14</v>
      </c>
      <c r="H587">
        <v>46278</v>
      </c>
      <c r="I587" t="s">
        <v>4638</v>
      </c>
      <c r="J587">
        <f>DATEDIF(Customer_Data[[#This Row],[dob]],Loan_Records_Data[[#This Row],[transaction_date]],"Y")</f>
        <v>70</v>
      </c>
      <c r="K587" t="str">
        <f>_xlfn.XLOOKUP(Home_Loan_Data[[#This Row],[loan_id]],Loan_Records_Data[loan_id],Loan_Records_Data[GENDER])</f>
        <v>Male</v>
      </c>
      <c r="L587" s="18">
        <f>Home_Loan_Data[[#This Row],[property_value]]*70%</f>
        <v>1969832.9</v>
      </c>
    </row>
    <row r="588" spans="1:12" x14ac:dyDescent="0.3">
      <c r="A588" t="s">
        <v>5447</v>
      </c>
      <c r="B588" t="s">
        <v>4648</v>
      </c>
      <c r="C588" t="s">
        <v>715</v>
      </c>
      <c r="D588" t="s">
        <v>4681</v>
      </c>
      <c r="E588">
        <v>3423882</v>
      </c>
      <c r="F588">
        <v>90</v>
      </c>
      <c r="G588">
        <v>14</v>
      </c>
      <c r="H588">
        <v>30351</v>
      </c>
      <c r="I588" t="s">
        <v>4638</v>
      </c>
      <c r="J588">
        <f>DATEDIF(Customer_Data[[#This Row],[dob]],Loan_Records_Data[[#This Row],[transaction_date]],"Y")</f>
        <v>39</v>
      </c>
      <c r="K588" t="str">
        <f>_xlfn.XLOOKUP(Home_Loan_Data[[#This Row],[loan_id]],Loan_Records_Data[loan_id],Loan_Records_Data[GENDER])</f>
        <v>Female</v>
      </c>
      <c r="L588" s="18">
        <f>Home_Loan_Data[[#This Row],[property_value]]*70%</f>
        <v>2396717.4</v>
      </c>
    </row>
    <row r="589" spans="1:12" x14ac:dyDescent="0.3">
      <c r="A589" t="s">
        <v>5448</v>
      </c>
      <c r="B589" t="s">
        <v>4636</v>
      </c>
      <c r="C589" t="s">
        <v>715</v>
      </c>
      <c r="D589" t="s">
        <v>4826</v>
      </c>
      <c r="E589">
        <v>2837541</v>
      </c>
      <c r="F589">
        <v>65</v>
      </c>
      <c r="G589">
        <v>7</v>
      </c>
      <c r="H589">
        <v>98664</v>
      </c>
      <c r="I589" t="s">
        <v>4638</v>
      </c>
      <c r="J589">
        <f>DATEDIF(Customer_Data[[#This Row],[dob]],Loan_Records_Data[[#This Row],[transaction_date]],"Y")</f>
        <v>33</v>
      </c>
      <c r="K589" t="str">
        <f>_xlfn.XLOOKUP(Home_Loan_Data[[#This Row],[loan_id]],Loan_Records_Data[loan_id],Loan_Records_Data[GENDER])</f>
        <v>Female</v>
      </c>
      <c r="L589" s="18">
        <f>Home_Loan_Data[[#This Row],[property_value]]*70%</f>
        <v>1986278.7</v>
      </c>
    </row>
    <row r="590" spans="1:12" x14ac:dyDescent="0.3">
      <c r="A590" t="s">
        <v>5449</v>
      </c>
      <c r="B590" t="s">
        <v>4636</v>
      </c>
      <c r="C590" t="s">
        <v>715</v>
      </c>
      <c r="D590" t="s">
        <v>4668</v>
      </c>
      <c r="E590">
        <v>534769</v>
      </c>
      <c r="F590">
        <v>90</v>
      </c>
      <c r="G590">
        <v>9</v>
      </c>
      <c r="H590">
        <v>43231</v>
      </c>
      <c r="I590" t="s">
        <v>4638</v>
      </c>
      <c r="J590">
        <f>DATEDIF(Customer_Data[[#This Row],[dob]],Loan_Records_Data[[#This Row],[transaction_date]],"Y")</f>
        <v>67</v>
      </c>
      <c r="K590" t="str">
        <f>_xlfn.XLOOKUP(Home_Loan_Data[[#This Row],[loan_id]],Loan_Records_Data[loan_id],Loan_Records_Data[GENDER])</f>
        <v>Female</v>
      </c>
      <c r="L590" s="18">
        <f>Home_Loan_Data[[#This Row],[property_value]]*70%</f>
        <v>374338.3</v>
      </c>
    </row>
    <row r="591" spans="1:12" x14ac:dyDescent="0.3">
      <c r="A591" t="s">
        <v>5450</v>
      </c>
      <c r="B591" t="s">
        <v>4648</v>
      </c>
      <c r="C591" t="s">
        <v>715</v>
      </c>
      <c r="D591" t="s">
        <v>4871</v>
      </c>
      <c r="E591">
        <v>1712613</v>
      </c>
      <c r="F591">
        <v>80</v>
      </c>
      <c r="G591">
        <v>21</v>
      </c>
      <c r="H591">
        <v>22313</v>
      </c>
      <c r="I591" t="s">
        <v>4638</v>
      </c>
      <c r="J591">
        <f>DATEDIF(Customer_Data[[#This Row],[dob]],Loan_Records_Data[[#This Row],[transaction_date]],"Y")</f>
        <v>62</v>
      </c>
      <c r="K591" t="str">
        <f>_xlfn.XLOOKUP(Home_Loan_Data[[#This Row],[loan_id]],Loan_Records_Data[loan_id],Loan_Records_Data[GENDER])</f>
        <v>Female</v>
      </c>
      <c r="L591" s="18">
        <f>Home_Loan_Data[[#This Row],[property_value]]*70%</f>
        <v>1198829.0999999999</v>
      </c>
    </row>
    <row r="592" spans="1:12" x14ac:dyDescent="0.3">
      <c r="A592" t="s">
        <v>5451</v>
      </c>
      <c r="B592" t="s">
        <v>4636</v>
      </c>
      <c r="C592" t="s">
        <v>715</v>
      </c>
      <c r="D592" t="s">
        <v>4732</v>
      </c>
      <c r="E592">
        <v>3497900</v>
      </c>
      <c r="F592">
        <v>85</v>
      </c>
      <c r="G592">
        <v>15</v>
      </c>
      <c r="H592">
        <v>10270</v>
      </c>
      <c r="I592" t="s">
        <v>4638</v>
      </c>
      <c r="J592">
        <f>DATEDIF(Customer_Data[[#This Row],[dob]],Loan_Records_Data[[#This Row],[transaction_date]],"Y")</f>
        <v>48</v>
      </c>
      <c r="K592" t="str">
        <f>_xlfn.XLOOKUP(Home_Loan_Data[[#This Row],[loan_id]],Loan_Records_Data[loan_id],Loan_Records_Data[GENDER])</f>
        <v>Female</v>
      </c>
      <c r="L592" s="18">
        <f>Home_Loan_Data[[#This Row],[property_value]]*70%</f>
        <v>2448530</v>
      </c>
    </row>
    <row r="593" spans="1:12" x14ac:dyDescent="0.3">
      <c r="A593" t="s">
        <v>5452</v>
      </c>
      <c r="B593" t="s">
        <v>4640</v>
      </c>
      <c r="C593" t="s">
        <v>715</v>
      </c>
      <c r="D593" t="s">
        <v>4884</v>
      </c>
      <c r="E593">
        <v>2041125</v>
      </c>
      <c r="F593">
        <v>65</v>
      </c>
      <c r="G593">
        <v>21</v>
      </c>
      <c r="H593">
        <v>63150</v>
      </c>
      <c r="I593" t="s">
        <v>4638</v>
      </c>
      <c r="J593">
        <f>DATEDIF(Customer_Data[[#This Row],[dob]],Loan_Records_Data[[#This Row],[transaction_date]],"Y")</f>
        <v>45</v>
      </c>
      <c r="K593" t="str">
        <f>_xlfn.XLOOKUP(Home_Loan_Data[[#This Row],[loan_id]],Loan_Records_Data[loan_id],Loan_Records_Data[GENDER])</f>
        <v>Male</v>
      </c>
      <c r="L593" s="18">
        <f>Home_Loan_Data[[#This Row],[property_value]]*70%</f>
        <v>1428787.5</v>
      </c>
    </row>
    <row r="594" spans="1:12" x14ac:dyDescent="0.3">
      <c r="A594" t="s">
        <v>5453</v>
      </c>
      <c r="B594" t="s">
        <v>4636</v>
      </c>
      <c r="C594" t="s">
        <v>715</v>
      </c>
      <c r="D594" t="s">
        <v>4914</v>
      </c>
      <c r="E594">
        <v>1630631</v>
      </c>
      <c r="F594">
        <v>90</v>
      </c>
      <c r="G594">
        <v>10</v>
      </c>
      <c r="H594">
        <v>64125</v>
      </c>
      <c r="I594" t="s">
        <v>4638</v>
      </c>
      <c r="J594">
        <f>DATEDIF(Customer_Data[[#This Row],[dob]],Loan_Records_Data[[#This Row],[transaction_date]],"Y")</f>
        <v>59</v>
      </c>
      <c r="K594" t="str">
        <f>_xlfn.XLOOKUP(Home_Loan_Data[[#This Row],[loan_id]],Loan_Records_Data[loan_id],Loan_Records_Data[GENDER])</f>
        <v>Male</v>
      </c>
      <c r="L594" s="18">
        <f>Home_Loan_Data[[#This Row],[property_value]]*70%</f>
        <v>1141441.7</v>
      </c>
    </row>
    <row r="595" spans="1:12" x14ac:dyDescent="0.3">
      <c r="A595" t="s">
        <v>5454</v>
      </c>
      <c r="B595" t="s">
        <v>4655</v>
      </c>
      <c r="C595" t="s">
        <v>715</v>
      </c>
      <c r="D595" t="s">
        <v>4880</v>
      </c>
      <c r="E595">
        <v>3074738</v>
      </c>
      <c r="F595">
        <v>65</v>
      </c>
      <c r="G595">
        <v>9</v>
      </c>
      <c r="H595">
        <v>95108</v>
      </c>
      <c r="I595" t="s">
        <v>4638</v>
      </c>
      <c r="J595">
        <f>DATEDIF(Customer_Data[[#This Row],[dob]],Loan_Records_Data[[#This Row],[transaction_date]],"Y")</f>
        <v>40</v>
      </c>
      <c r="K595" t="str">
        <f>_xlfn.XLOOKUP(Home_Loan_Data[[#This Row],[loan_id]],Loan_Records_Data[loan_id],Loan_Records_Data[GENDER])</f>
        <v>Male</v>
      </c>
      <c r="L595" s="18">
        <f>Home_Loan_Data[[#This Row],[property_value]]*70%</f>
        <v>2152316.6</v>
      </c>
    </row>
    <row r="596" spans="1:12" x14ac:dyDescent="0.3">
      <c r="A596" t="s">
        <v>5455</v>
      </c>
      <c r="B596" t="s">
        <v>4636</v>
      </c>
      <c r="C596" t="s">
        <v>715</v>
      </c>
      <c r="D596" t="s">
        <v>4637</v>
      </c>
      <c r="E596">
        <v>2845319</v>
      </c>
      <c r="F596">
        <v>80</v>
      </c>
      <c r="G596">
        <v>19</v>
      </c>
      <c r="H596">
        <v>94159</v>
      </c>
      <c r="I596" t="s">
        <v>4638</v>
      </c>
      <c r="J596">
        <f>DATEDIF(Customer_Data[[#This Row],[dob]],Loan_Records_Data[[#This Row],[transaction_date]],"Y")</f>
        <v>61</v>
      </c>
      <c r="K596" t="str">
        <f>_xlfn.XLOOKUP(Home_Loan_Data[[#This Row],[loan_id]],Loan_Records_Data[loan_id],Loan_Records_Data[GENDER])</f>
        <v>Male</v>
      </c>
      <c r="L596" s="18">
        <f>Home_Loan_Data[[#This Row],[property_value]]*70%</f>
        <v>1991723.2999999998</v>
      </c>
    </row>
    <row r="597" spans="1:12" x14ac:dyDescent="0.3">
      <c r="A597" t="s">
        <v>5456</v>
      </c>
      <c r="B597" t="s">
        <v>4655</v>
      </c>
      <c r="C597" t="s">
        <v>715</v>
      </c>
      <c r="D597" t="s">
        <v>5457</v>
      </c>
      <c r="E597">
        <v>1802678</v>
      </c>
      <c r="F597">
        <v>75</v>
      </c>
      <c r="G597">
        <v>25</v>
      </c>
      <c r="H597">
        <v>7522</v>
      </c>
      <c r="I597" t="s">
        <v>4638</v>
      </c>
      <c r="J597">
        <f>DATEDIF(Customer_Data[[#This Row],[dob]],Loan_Records_Data[[#This Row],[transaction_date]],"Y")</f>
        <v>67</v>
      </c>
      <c r="K597" t="str">
        <f>_xlfn.XLOOKUP(Home_Loan_Data[[#This Row],[loan_id]],Loan_Records_Data[loan_id],Loan_Records_Data[GENDER])</f>
        <v>Male</v>
      </c>
      <c r="L597" s="18">
        <f>Home_Loan_Data[[#This Row],[property_value]]*70%</f>
        <v>1261874.5999999999</v>
      </c>
    </row>
    <row r="598" spans="1:12" x14ac:dyDescent="0.3">
      <c r="A598" t="s">
        <v>5458</v>
      </c>
      <c r="B598" t="s">
        <v>4636</v>
      </c>
      <c r="C598" t="s">
        <v>715</v>
      </c>
      <c r="D598" t="s">
        <v>952</v>
      </c>
      <c r="E598">
        <v>2264162</v>
      </c>
      <c r="F598">
        <v>75</v>
      </c>
      <c r="G598">
        <v>14</v>
      </c>
      <c r="H598">
        <v>79764</v>
      </c>
      <c r="I598" t="s">
        <v>4638</v>
      </c>
      <c r="J598">
        <f>DATEDIF(Customer_Data[[#This Row],[dob]],Loan_Records_Data[[#This Row],[transaction_date]],"Y")</f>
        <v>56</v>
      </c>
      <c r="K598" t="str">
        <f>_xlfn.XLOOKUP(Home_Loan_Data[[#This Row],[loan_id]],Loan_Records_Data[loan_id],Loan_Records_Data[GENDER])</f>
        <v>Female</v>
      </c>
      <c r="L598" s="18">
        <f>Home_Loan_Data[[#This Row],[property_value]]*70%</f>
        <v>1584913.4</v>
      </c>
    </row>
    <row r="599" spans="1:12" x14ac:dyDescent="0.3">
      <c r="A599" t="s">
        <v>5459</v>
      </c>
      <c r="B599" t="s">
        <v>4655</v>
      </c>
      <c r="C599" t="s">
        <v>715</v>
      </c>
      <c r="D599" t="s">
        <v>5460</v>
      </c>
      <c r="E599">
        <v>1198243</v>
      </c>
      <c r="F599">
        <v>65</v>
      </c>
      <c r="G599">
        <v>19</v>
      </c>
      <c r="H599">
        <v>13205</v>
      </c>
      <c r="I599" t="s">
        <v>4638</v>
      </c>
      <c r="J599">
        <f>DATEDIF(Customer_Data[[#This Row],[dob]],Loan_Records_Data[[#This Row],[transaction_date]],"Y")</f>
        <v>51</v>
      </c>
      <c r="K599" t="str">
        <f>_xlfn.XLOOKUP(Home_Loan_Data[[#This Row],[loan_id]],Loan_Records_Data[loan_id],Loan_Records_Data[GENDER])</f>
        <v>Female</v>
      </c>
      <c r="L599" s="18">
        <f>Home_Loan_Data[[#This Row],[property_value]]*70%</f>
        <v>838770.1</v>
      </c>
    </row>
    <row r="600" spans="1:12" x14ac:dyDescent="0.3">
      <c r="A600" t="s">
        <v>5461</v>
      </c>
      <c r="B600" t="s">
        <v>4640</v>
      </c>
      <c r="C600" t="s">
        <v>715</v>
      </c>
      <c r="D600" t="s">
        <v>4681</v>
      </c>
      <c r="E600">
        <v>558812</v>
      </c>
      <c r="F600">
        <v>75</v>
      </c>
      <c r="G600">
        <v>23</v>
      </c>
      <c r="H600">
        <v>30323</v>
      </c>
      <c r="I600" t="s">
        <v>4638</v>
      </c>
      <c r="J600">
        <f>DATEDIF(Customer_Data[[#This Row],[dob]],Loan_Records_Data[[#This Row],[transaction_date]],"Y")</f>
        <v>70</v>
      </c>
      <c r="K600" t="str">
        <f>_xlfn.XLOOKUP(Home_Loan_Data[[#This Row],[loan_id]],Loan_Records_Data[loan_id],Loan_Records_Data[GENDER])</f>
        <v>Female</v>
      </c>
      <c r="L600" s="18">
        <f>Home_Loan_Data[[#This Row],[property_value]]*70%</f>
        <v>391168.39999999997</v>
      </c>
    </row>
    <row r="601" spans="1:12" x14ac:dyDescent="0.3">
      <c r="A601" t="s">
        <v>5462</v>
      </c>
      <c r="B601" t="s">
        <v>4648</v>
      </c>
      <c r="C601" t="s">
        <v>715</v>
      </c>
      <c r="D601" t="s">
        <v>4886</v>
      </c>
      <c r="E601">
        <v>1682119</v>
      </c>
      <c r="F601">
        <v>80</v>
      </c>
      <c r="G601">
        <v>9</v>
      </c>
      <c r="H601">
        <v>6520</v>
      </c>
      <c r="I601" t="s">
        <v>4646</v>
      </c>
      <c r="J601">
        <f>DATEDIF(Customer_Data[[#This Row],[dob]],Loan_Records_Data[[#This Row],[transaction_date]],"Y")</f>
        <v>53</v>
      </c>
      <c r="K601" t="str">
        <f>_xlfn.XLOOKUP(Home_Loan_Data[[#This Row],[loan_id]],Loan_Records_Data[loan_id],Loan_Records_Data[GENDER])</f>
        <v>Female</v>
      </c>
      <c r="L601" s="18">
        <f>Home_Loan_Data[[#This Row],[property_value]]*70%</f>
        <v>1177483.2999999998</v>
      </c>
    </row>
    <row r="602" spans="1:12" x14ac:dyDescent="0.3">
      <c r="A602" t="s">
        <v>5463</v>
      </c>
      <c r="B602" t="s">
        <v>4640</v>
      </c>
      <c r="C602" t="s">
        <v>715</v>
      </c>
      <c r="D602" t="s">
        <v>5200</v>
      </c>
      <c r="E602">
        <v>3394916</v>
      </c>
      <c r="F602">
        <v>75</v>
      </c>
      <c r="G602">
        <v>17</v>
      </c>
      <c r="H602">
        <v>98405</v>
      </c>
      <c r="I602" t="s">
        <v>4638</v>
      </c>
      <c r="J602">
        <f>DATEDIF(Customer_Data[[#This Row],[dob]],Loan_Records_Data[[#This Row],[transaction_date]],"Y")</f>
        <v>42</v>
      </c>
      <c r="K602" t="str">
        <f>_xlfn.XLOOKUP(Home_Loan_Data[[#This Row],[loan_id]],Loan_Records_Data[loan_id],Loan_Records_Data[GENDER])</f>
        <v>Male</v>
      </c>
      <c r="L602" s="18">
        <f>Home_Loan_Data[[#This Row],[property_value]]*70%</f>
        <v>2376441.1999999997</v>
      </c>
    </row>
    <row r="603" spans="1:12" x14ac:dyDescent="0.3">
      <c r="A603" t="s">
        <v>5464</v>
      </c>
      <c r="B603" t="s">
        <v>4640</v>
      </c>
      <c r="C603" t="s">
        <v>715</v>
      </c>
      <c r="D603" t="s">
        <v>4670</v>
      </c>
      <c r="E603">
        <v>1074475</v>
      </c>
      <c r="F603">
        <v>80</v>
      </c>
      <c r="G603">
        <v>12</v>
      </c>
      <c r="H603">
        <v>48670</v>
      </c>
      <c r="I603" t="s">
        <v>4638</v>
      </c>
      <c r="J603">
        <f>DATEDIF(Customer_Data[[#This Row],[dob]],Loan_Records_Data[[#This Row],[transaction_date]],"Y")</f>
        <v>58</v>
      </c>
      <c r="K603" t="str">
        <f>_xlfn.XLOOKUP(Home_Loan_Data[[#This Row],[loan_id]],Loan_Records_Data[loan_id],Loan_Records_Data[GENDER])</f>
        <v>Male</v>
      </c>
      <c r="L603" s="18">
        <f>Home_Loan_Data[[#This Row],[property_value]]*70%</f>
        <v>752132.5</v>
      </c>
    </row>
    <row r="604" spans="1:12" x14ac:dyDescent="0.3">
      <c r="A604" t="s">
        <v>5465</v>
      </c>
      <c r="B604" t="s">
        <v>4655</v>
      </c>
      <c r="C604" t="s">
        <v>715</v>
      </c>
      <c r="D604" t="s">
        <v>5054</v>
      </c>
      <c r="E604">
        <v>3033755</v>
      </c>
      <c r="F604">
        <v>75</v>
      </c>
      <c r="G604">
        <v>15</v>
      </c>
      <c r="H604">
        <v>98185</v>
      </c>
      <c r="I604" t="s">
        <v>4638</v>
      </c>
      <c r="J604">
        <f>DATEDIF(Customer_Data[[#This Row],[dob]],Loan_Records_Data[[#This Row],[transaction_date]],"Y")</f>
        <v>62</v>
      </c>
      <c r="K604" t="str">
        <f>_xlfn.XLOOKUP(Home_Loan_Data[[#This Row],[loan_id]],Loan_Records_Data[loan_id],Loan_Records_Data[GENDER])</f>
        <v>Male</v>
      </c>
      <c r="L604" s="18">
        <f>Home_Loan_Data[[#This Row],[property_value]]*70%</f>
        <v>2123628.5</v>
      </c>
    </row>
    <row r="605" spans="1:12" x14ac:dyDescent="0.3">
      <c r="A605" t="s">
        <v>5466</v>
      </c>
      <c r="B605" t="s">
        <v>4655</v>
      </c>
      <c r="C605" t="s">
        <v>715</v>
      </c>
      <c r="D605" t="s">
        <v>4750</v>
      </c>
      <c r="E605">
        <v>1338376</v>
      </c>
      <c r="F605">
        <v>65</v>
      </c>
      <c r="G605">
        <v>8</v>
      </c>
      <c r="H605">
        <v>2208</v>
      </c>
      <c r="I605" t="s">
        <v>4646</v>
      </c>
      <c r="J605">
        <f>DATEDIF(Customer_Data[[#This Row],[dob]],Loan_Records_Data[[#This Row],[transaction_date]],"Y")</f>
        <v>63</v>
      </c>
      <c r="K605" t="str">
        <f>_xlfn.XLOOKUP(Home_Loan_Data[[#This Row],[loan_id]],Loan_Records_Data[loan_id],Loan_Records_Data[GENDER])</f>
        <v>Female</v>
      </c>
      <c r="L605" s="18">
        <f>Home_Loan_Data[[#This Row],[property_value]]*70%</f>
        <v>936863.2</v>
      </c>
    </row>
    <row r="606" spans="1:12" x14ac:dyDescent="0.3">
      <c r="A606" t="s">
        <v>5467</v>
      </c>
      <c r="B606" t="s">
        <v>4636</v>
      </c>
      <c r="C606" t="s">
        <v>715</v>
      </c>
      <c r="D606" t="s">
        <v>5468</v>
      </c>
      <c r="E606">
        <v>2723297</v>
      </c>
      <c r="F606">
        <v>90</v>
      </c>
      <c r="G606">
        <v>12</v>
      </c>
      <c r="H606">
        <v>37240</v>
      </c>
      <c r="I606" t="s">
        <v>4638</v>
      </c>
      <c r="J606">
        <f>DATEDIF(Customer_Data[[#This Row],[dob]],Loan_Records_Data[[#This Row],[transaction_date]],"Y")</f>
        <v>56</v>
      </c>
      <c r="K606" t="str">
        <f>_xlfn.XLOOKUP(Home_Loan_Data[[#This Row],[loan_id]],Loan_Records_Data[loan_id],Loan_Records_Data[GENDER])</f>
        <v>Female</v>
      </c>
      <c r="L606" s="18">
        <f>Home_Loan_Data[[#This Row],[property_value]]*70%</f>
        <v>1906307.9</v>
      </c>
    </row>
    <row r="607" spans="1:12" x14ac:dyDescent="0.3">
      <c r="A607" t="s">
        <v>5469</v>
      </c>
      <c r="B607" t="s">
        <v>4655</v>
      </c>
      <c r="C607" t="s">
        <v>715</v>
      </c>
      <c r="D607" t="s">
        <v>5004</v>
      </c>
      <c r="E607">
        <v>1036108</v>
      </c>
      <c r="F607">
        <v>85</v>
      </c>
      <c r="G607">
        <v>5</v>
      </c>
      <c r="H607">
        <v>30045</v>
      </c>
      <c r="I607" t="s">
        <v>4638</v>
      </c>
      <c r="J607">
        <f>DATEDIF(Customer_Data[[#This Row],[dob]],Loan_Records_Data[[#This Row],[transaction_date]],"Y")</f>
        <v>67</v>
      </c>
      <c r="K607" t="str">
        <f>_xlfn.XLOOKUP(Home_Loan_Data[[#This Row],[loan_id]],Loan_Records_Data[loan_id],Loan_Records_Data[GENDER])</f>
        <v>Male</v>
      </c>
      <c r="L607" s="18">
        <f>Home_Loan_Data[[#This Row],[property_value]]*70%</f>
        <v>725275.6</v>
      </c>
    </row>
    <row r="608" spans="1:12" x14ac:dyDescent="0.3">
      <c r="A608" t="s">
        <v>5470</v>
      </c>
      <c r="B608" t="s">
        <v>4655</v>
      </c>
      <c r="C608" t="s">
        <v>715</v>
      </c>
      <c r="D608" t="s">
        <v>4992</v>
      </c>
      <c r="E608">
        <v>2122737</v>
      </c>
      <c r="F608">
        <v>70</v>
      </c>
      <c r="G608">
        <v>22</v>
      </c>
      <c r="H608">
        <v>91117</v>
      </c>
      <c r="I608" t="s">
        <v>4638</v>
      </c>
      <c r="J608">
        <f>DATEDIF(Customer_Data[[#This Row],[dob]],Loan_Records_Data[[#This Row],[transaction_date]],"Y")</f>
        <v>35</v>
      </c>
      <c r="K608" t="str">
        <f>_xlfn.XLOOKUP(Home_Loan_Data[[#This Row],[loan_id]],Loan_Records_Data[loan_id],Loan_Records_Data[GENDER])</f>
        <v>Male</v>
      </c>
      <c r="L608" s="18">
        <f>Home_Loan_Data[[#This Row],[property_value]]*70%</f>
        <v>1485915.9</v>
      </c>
    </row>
    <row r="609" spans="1:12" x14ac:dyDescent="0.3">
      <c r="A609" t="s">
        <v>5471</v>
      </c>
      <c r="B609" t="s">
        <v>4648</v>
      </c>
      <c r="C609" t="s">
        <v>715</v>
      </c>
      <c r="D609" t="s">
        <v>4992</v>
      </c>
      <c r="E609">
        <v>1489901</v>
      </c>
      <c r="F609">
        <v>80</v>
      </c>
      <c r="G609">
        <v>17</v>
      </c>
      <c r="H609">
        <v>91199</v>
      </c>
      <c r="I609" t="s">
        <v>4638</v>
      </c>
      <c r="J609">
        <f>DATEDIF(Customer_Data[[#This Row],[dob]],Loan_Records_Data[[#This Row],[transaction_date]],"Y")</f>
        <v>64</v>
      </c>
      <c r="K609" t="str">
        <f>_xlfn.XLOOKUP(Home_Loan_Data[[#This Row],[loan_id]],Loan_Records_Data[loan_id],Loan_Records_Data[GENDER])</f>
        <v>Male</v>
      </c>
      <c r="L609" s="18">
        <f>Home_Loan_Data[[#This Row],[property_value]]*70%</f>
        <v>1042930.7</v>
      </c>
    </row>
    <row r="610" spans="1:12" x14ac:dyDescent="0.3">
      <c r="A610" t="s">
        <v>5472</v>
      </c>
      <c r="B610" t="s">
        <v>4655</v>
      </c>
      <c r="C610" t="s">
        <v>715</v>
      </c>
      <c r="D610" t="s">
        <v>5473</v>
      </c>
      <c r="E610">
        <v>869472</v>
      </c>
      <c r="F610">
        <v>90</v>
      </c>
      <c r="G610">
        <v>24</v>
      </c>
      <c r="H610">
        <v>52405</v>
      </c>
      <c r="I610" t="s">
        <v>4646</v>
      </c>
      <c r="J610">
        <f>DATEDIF(Customer_Data[[#This Row],[dob]],Loan_Records_Data[[#This Row],[transaction_date]],"Y")</f>
        <v>37</v>
      </c>
      <c r="K610" t="str">
        <f>_xlfn.XLOOKUP(Home_Loan_Data[[#This Row],[loan_id]],Loan_Records_Data[loan_id],Loan_Records_Data[GENDER])</f>
        <v>Female</v>
      </c>
      <c r="L610" s="18">
        <f>Home_Loan_Data[[#This Row],[property_value]]*70%</f>
        <v>608630.39999999991</v>
      </c>
    </row>
    <row r="611" spans="1:12" x14ac:dyDescent="0.3">
      <c r="A611" t="s">
        <v>5474</v>
      </c>
      <c r="B611" t="s">
        <v>4655</v>
      </c>
      <c r="C611" t="s">
        <v>715</v>
      </c>
      <c r="D611" t="s">
        <v>4692</v>
      </c>
      <c r="E611">
        <v>1131685</v>
      </c>
      <c r="F611">
        <v>65</v>
      </c>
      <c r="G611">
        <v>13</v>
      </c>
      <c r="H611">
        <v>89519</v>
      </c>
      <c r="I611" t="s">
        <v>4646</v>
      </c>
      <c r="J611">
        <f>DATEDIF(Customer_Data[[#This Row],[dob]],Loan_Records_Data[[#This Row],[transaction_date]],"Y")</f>
        <v>37</v>
      </c>
      <c r="K611" t="str">
        <f>_xlfn.XLOOKUP(Home_Loan_Data[[#This Row],[loan_id]],Loan_Records_Data[loan_id],Loan_Records_Data[GENDER])</f>
        <v>Female</v>
      </c>
      <c r="L611" s="18">
        <f>Home_Loan_Data[[#This Row],[property_value]]*70%</f>
        <v>792179.5</v>
      </c>
    </row>
    <row r="612" spans="1:12" x14ac:dyDescent="0.3">
      <c r="A612" t="s">
        <v>5475</v>
      </c>
      <c r="B612" t="s">
        <v>4655</v>
      </c>
      <c r="C612" t="s">
        <v>715</v>
      </c>
      <c r="D612" t="s">
        <v>5063</v>
      </c>
      <c r="E612">
        <v>958323</v>
      </c>
      <c r="F612">
        <v>70</v>
      </c>
      <c r="G612">
        <v>22</v>
      </c>
      <c r="H612">
        <v>19725</v>
      </c>
      <c r="I612" t="s">
        <v>4646</v>
      </c>
      <c r="J612">
        <f>DATEDIF(Customer_Data[[#This Row],[dob]],Loan_Records_Data[[#This Row],[transaction_date]],"Y")</f>
        <v>34</v>
      </c>
      <c r="K612" t="str">
        <f>_xlfn.XLOOKUP(Home_Loan_Data[[#This Row],[loan_id]],Loan_Records_Data[loan_id],Loan_Records_Data[GENDER])</f>
        <v>Male</v>
      </c>
      <c r="L612" s="18">
        <f>Home_Loan_Data[[#This Row],[property_value]]*70%</f>
        <v>670826.1</v>
      </c>
    </row>
    <row r="613" spans="1:12" x14ac:dyDescent="0.3">
      <c r="A613" t="s">
        <v>5476</v>
      </c>
      <c r="B613" t="s">
        <v>4655</v>
      </c>
      <c r="C613" t="s">
        <v>715</v>
      </c>
      <c r="D613" t="s">
        <v>4668</v>
      </c>
      <c r="E613">
        <v>3117388</v>
      </c>
      <c r="F613">
        <v>75</v>
      </c>
      <c r="G613">
        <v>13</v>
      </c>
      <c r="H613">
        <v>43268</v>
      </c>
      <c r="I613" t="s">
        <v>4638</v>
      </c>
      <c r="J613">
        <f>DATEDIF(Customer_Data[[#This Row],[dob]],Loan_Records_Data[[#This Row],[transaction_date]],"Y")</f>
        <v>36</v>
      </c>
      <c r="K613" t="str">
        <f>_xlfn.XLOOKUP(Home_Loan_Data[[#This Row],[loan_id]],Loan_Records_Data[loan_id],Loan_Records_Data[GENDER])</f>
        <v>Male</v>
      </c>
      <c r="L613" s="18">
        <f>Home_Loan_Data[[#This Row],[property_value]]*70%</f>
        <v>2182171.6</v>
      </c>
    </row>
    <row r="614" spans="1:12" x14ac:dyDescent="0.3">
      <c r="A614" t="s">
        <v>5477</v>
      </c>
      <c r="B614" t="s">
        <v>4655</v>
      </c>
      <c r="C614" t="s">
        <v>715</v>
      </c>
      <c r="D614" t="s">
        <v>4681</v>
      </c>
      <c r="E614">
        <v>3448646</v>
      </c>
      <c r="F614">
        <v>90</v>
      </c>
      <c r="G614">
        <v>5</v>
      </c>
      <c r="H614">
        <v>30351</v>
      </c>
      <c r="I614" t="s">
        <v>4638</v>
      </c>
      <c r="J614">
        <f>DATEDIF(Customer_Data[[#This Row],[dob]],Loan_Records_Data[[#This Row],[transaction_date]],"Y")</f>
        <v>50</v>
      </c>
      <c r="K614" t="str">
        <f>_xlfn.XLOOKUP(Home_Loan_Data[[#This Row],[loan_id]],Loan_Records_Data[loan_id],Loan_Records_Data[GENDER])</f>
        <v>Male</v>
      </c>
      <c r="L614" s="18">
        <f>Home_Loan_Data[[#This Row],[property_value]]*70%</f>
        <v>2414052.1999999997</v>
      </c>
    </row>
    <row r="615" spans="1:12" x14ac:dyDescent="0.3">
      <c r="A615" t="s">
        <v>5478</v>
      </c>
      <c r="B615" t="s">
        <v>4636</v>
      </c>
      <c r="C615" t="s">
        <v>715</v>
      </c>
      <c r="D615" t="s">
        <v>5022</v>
      </c>
      <c r="E615">
        <v>2405949</v>
      </c>
      <c r="F615">
        <v>70</v>
      </c>
      <c r="G615">
        <v>20</v>
      </c>
      <c r="H615">
        <v>66225</v>
      </c>
      <c r="I615" t="s">
        <v>4638</v>
      </c>
      <c r="J615">
        <f>DATEDIF(Customer_Data[[#This Row],[dob]],Loan_Records_Data[[#This Row],[transaction_date]],"Y")</f>
        <v>33</v>
      </c>
      <c r="K615" t="str">
        <f>_xlfn.XLOOKUP(Home_Loan_Data[[#This Row],[loan_id]],Loan_Records_Data[loan_id],Loan_Records_Data[GENDER])</f>
        <v>Male</v>
      </c>
      <c r="L615" s="18">
        <f>Home_Loan_Data[[#This Row],[property_value]]*70%</f>
        <v>1684164.2999999998</v>
      </c>
    </row>
    <row r="616" spans="1:12" x14ac:dyDescent="0.3">
      <c r="A616" t="s">
        <v>5479</v>
      </c>
      <c r="B616" t="s">
        <v>4636</v>
      </c>
      <c r="C616" t="s">
        <v>715</v>
      </c>
      <c r="D616" t="s">
        <v>4670</v>
      </c>
      <c r="E616">
        <v>2130298</v>
      </c>
      <c r="F616">
        <v>90</v>
      </c>
      <c r="G616">
        <v>9</v>
      </c>
      <c r="H616">
        <v>79710</v>
      </c>
      <c r="I616" t="s">
        <v>4638</v>
      </c>
      <c r="J616">
        <f>DATEDIF(Customer_Data[[#This Row],[dob]],Loan_Records_Data[[#This Row],[transaction_date]],"Y")</f>
        <v>65</v>
      </c>
      <c r="K616" t="str">
        <f>_xlfn.XLOOKUP(Home_Loan_Data[[#This Row],[loan_id]],Loan_Records_Data[loan_id],Loan_Records_Data[GENDER])</f>
        <v>Male</v>
      </c>
      <c r="L616" s="18">
        <f>Home_Loan_Data[[#This Row],[property_value]]*70%</f>
        <v>1491208.5999999999</v>
      </c>
    </row>
    <row r="617" spans="1:12" x14ac:dyDescent="0.3">
      <c r="A617" t="s">
        <v>5480</v>
      </c>
      <c r="B617" t="s">
        <v>4636</v>
      </c>
      <c r="C617" t="s">
        <v>715</v>
      </c>
      <c r="D617" t="s">
        <v>5192</v>
      </c>
      <c r="E617">
        <v>2279245</v>
      </c>
      <c r="F617">
        <v>90</v>
      </c>
      <c r="G617">
        <v>5</v>
      </c>
      <c r="H617">
        <v>80249</v>
      </c>
      <c r="I617" t="s">
        <v>4638</v>
      </c>
      <c r="J617">
        <f>DATEDIF(Customer_Data[[#This Row],[dob]],Loan_Records_Data[[#This Row],[transaction_date]],"Y")</f>
        <v>57</v>
      </c>
      <c r="K617" t="str">
        <f>_xlfn.XLOOKUP(Home_Loan_Data[[#This Row],[loan_id]],Loan_Records_Data[loan_id],Loan_Records_Data[GENDER])</f>
        <v>Female</v>
      </c>
      <c r="L617" s="18">
        <f>Home_Loan_Data[[#This Row],[property_value]]*70%</f>
        <v>1595471.5</v>
      </c>
    </row>
    <row r="618" spans="1:12" x14ac:dyDescent="0.3">
      <c r="A618" t="s">
        <v>5481</v>
      </c>
      <c r="B618" t="s">
        <v>4648</v>
      </c>
      <c r="C618" t="s">
        <v>715</v>
      </c>
      <c r="D618" t="s">
        <v>5264</v>
      </c>
      <c r="E618">
        <v>2637633</v>
      </c>
      <c r="F618">
        <v>90</v>
      </c>
      <c r="G618">
        <v>16</v>
      </c>
      <c r="H618">
        <v>27455</v>
      </c>
      <c r="I618" t="s">
        <v>4638</v>
      </c>
      <c r="J618">
        <f>DATEDIF(Customer_Data[[#This Row],[dob]],Loan_Records_Data[[#This Row],[transaction_date]],"Y")</f>
        <v>34</v>
      </c>
      <c r="K618" t="str">
        <f>_xlfn.XLOOKUP(Home_Loan_Data[[#This Row],[loan_id]],Loan_Records_Data[loan_id],Loan_Records_Data[GENDER])</f>
        <v>Female</v>
      </c>
      <c r="L618" s="18">
        <f>Home_Loan_Data[[#This Row],[property_value]]*70%</f>
        <v>1846343.0999999999</v>
      </c>
    </row>
    <row r="619" spans="1:12" x14ac:dyDescent="0.3">
      <c r="A619" t="s">
        <v>5482</v>
      </c>
      <c r="B619" t="s">
        <v>4636</v>
      </c>
      <c r="C619" t="s">
        <v>715</v>
      </c>
      <c r="D619" t="s">
        <v>5483</v>
      </c>
      <c r="E619">
        <v>2234885</v>
      </c>
      <c r="F619">
        <v>70</v>
      </c>
      <c r="G619">
        <v>21</v>
      </c>
      <c r="H619">
        <v>23459</v>
      </c>
      <c r="I619" t="s">
        <v>4638</v>
      </c>
      <c r="J619">
        <f>DATEDIF(Customer_Data[[#This Row],[dob]],Loan_Records_Data[[#This Row],[transaction_date]],"Y")</f>
        <v>44</v>
      </c>
      <c r="K619" t="str">
        <f>_xlfn.XLOOKUP(Home_Loan_Data[[#This Row],[loan_id]],Loan_Records_Data[loan_id],Loan_Records_Data[GENDER])</f>
        <v>Male</v>
      </c>
      <c r="L619" s="18">
        <f>Home_Loan_Data[[#This Row],[property_value]]*70%</f>
        <v>1564419.5</v>
      </c>
    </row>
    <row r="620" spans="1:12" x14ac:dyDescent="0.3">
      <c r="A620" t="s">
        <v>5484</v>
      </c>
      <c r="B620" t="s">
        <v>4640</v>
      </c>
      <c r="C620" t="s">
        <v>715</v>
      </c>
      <c r="D620" t="s">
        <v>4681</v>
      </c>
      <c r="E620">
        <v>1498291</v>
      </c>
      <c r="F620">
        <v>80</v>
      </c>
      <c r="G620">
        <v>15</v>
      </c>
      <c r="H620">
        <v>31136</v>
      </c>
      <c r="I620" t="s">
        <v>4638</v>
      </c>
      <c r="J620">
        <f>DATEDIF(Customer_Data[[#This Row],[dob]],Loan_Records_Data[[#This Row],[transaction_date]],"Y")</f>
        <v>66</v>
      </c>
      <c r="K620" t="str">
        <f>_xlfn.XLOOKUP(Home_Loan_Data[[#This Row],[loan_id]],Loan_Records_Data[loan_id],Loan_Records_Data[GENDER])</f>
        <v>Male</v>
      </c>
      <c r="L620" s="18">
        <f>Home_Loan_Data[[#This Row],[property_value]]*70%</f>
        <v>1048803.7</v>
      </c>
    </row>
    <row r="621" spans="1:12" x14ac:dyDescent="0.3">
      <c r="A621" t="s">
        <v>5485</v>
      </c>
      <c r="B621" t="s">
        <v>4648</v>
      </c>
      <c r="C621" t="s">
        <v>715</v>
      </c>
      <c r="D621" t="s">
        <v>4834</v>
      </c>
      <c r="E621">
        <v>2189869</v>
      </c>
      <c r="F621">
        <v>80</v>
      </c>
      <c r="G621">
        <v>25</v>
      </c>
      <c r="H621">
        <v>71137</v>
      </c>
      <c r="I621" t="s">
        <v>4638</v>
      </c>
      <c r="J621">
        <f>DATEDIF(Customer_Data[[#This Row],[dob]],Loan_Records_Data[[#This Row],[transaction_date]],"Y")</f>
        <v>64</v>
      </c>
      <c r="K621" t="str">
        <f>_xlfn.XLOOKUP(Home_Loan_Data[[#This Row],[loan_id]],Loan_Records_Data[loan_id],Loan_Records_Data[GENDER])</f>
        <v>Male</v>
      </c>
      <c r="L621" s="18">
        <f>Home_Loan_Data[[#This Row],[property_value]]*70%</f>
        <v>1532908.2999999998</v>
      </c>
    </row>
    <row r="622" spans="1:12" x14ac:dyDescent="0.3">
      <c r="A622" t="s">
        <v>5486</v>
      </c>
      <c r="B622" t="s">
        <v>4636</v>
      </c>
      <c r="C622" t="s">
        <v>715</v>
      </c>
      <c r="D622" t="s">
        <v>4732</v>
      </c>
      <c r="E622">
        <v>3321916</v>
      </c>
      <c r="F622">
        <v>90</v>
      </c>
      <c r="G622">
        <v>14</v>
      </c>
      <c r="H622">
        <v>10160</v>
      </c>
      <c r="I622" t="s">
        <v>4638</v>
      </c>
      <c r="J622">
        <f>DATEDIF(Customer_Data[[#This Row],[dob]],Loan_Records_Data[[#This Row],[transaction_date]],"Y")</f>
        <v>59</v>
      </c>
      <c r="K622" t="str">
        <f>_xlfn.XLOOKUP(Home_Loan_Data[[#This Row],[loan_id]],Loan_Records_Data[loan_id],Loan_Records_Data[GENDER])</f>
        <v>Female</v>
      </c>
      <c r="L622" s="18">
        <f>Home_Loan_Data[[#This Row],[property_value]]*70%</f>
        <v>2325341.1999999997</v>
      </c>
    </row>
    <row r="623" spans="1:12" x14ac:dyDescent="0.3">
      <c r="A623" t="s">
        <v>5487</v>
      </c>
      <c r="B623" t="s">
        <v>4648</v>
      </c>
      <c r="C623" t="s">
        <v>715</v>
      </c>
      <c r="D623" t="s">
        <v>4917</v>
      </c>
      <c r="E623">
        <v>510901</v>
      </c>
      <c r="F623">
        <v>65</v>
      </c>
      <c r="G623">
        <v>10</v>
      </c>
      <c r="H623">
        <v>70174</v>
      </c>
      <c r="I623" t="s">
        <v>4638</v>
      </c>
      <c r="J623">
        <f>DATEDIF(Customer_Data[[#This Row],[dob]],Loan_Records_Data[[#This Row],[transaction_date]],"Y")</f>
        <v>38</v>
      </c>
      <c r="K623" t="str">
        <f>_xlfn.XLOOKUP(Home_Loan_Data[[#This Row],[loan_id]],Loan_Records_Data[loan_id],Loan_Records_Data[GENDER])</f>
        <v>Male</v>
      </c>
      <c r="L623" s="18">
        <f>Home_Loan_Data[[#This Row],[property_value]]*70%</f>
        <v>357630.69999999995</v>
      </c>
    </row>
    <row r="624" spans="1:12" x14ac:dyDescent="0.3">
      <c r="A624" t="s">
        <v>5488</v>
      </c>
      <c r="B624" t="s">
        <v>4648</v>
      </c>
      <c r="C624" t="s">
        <v>715</v>
      </c>
      <c r="D624" t="s">
        <v>4791</v>
      </c>
      <c r="E624">
        <v>3283761</v>
      </c>
      <c r="F624">
        <v>65</v>
      </c>
      <c r="G624">
        <v>16</v>
      </c>
      <c r="H624">
        <v>76178</v>
      </c>
      <c r="I624" t="s">
        <v>4638</v>
      </c>
      <c r="J624">
        <f>DATEDIF(Customer_Data[[#This Row],[dob]],Loan_Records_Data[[#This Row],[transaction_date]],"Y")</f>
        <v>45</v>
      </c>
      <c r="K624" t="str">
        <f>_xlfn.XLOOKUP(Home_Loan_Data[[#This Row],[loan_id]],Loan_Records_Data[loan_id],Loan_Records_Data[GENDER])</f>
        <v>Female</v>
      </c>
      <c r="L624" s="18">
        <f>Home_Loan_Data[[#This Row],[property_value]]*70%</f>
        <v>2298632.6999999997</v>
      </c>
    </row>
    <row r="625" spans="1:12" x14ac:dyDescent="0.3">
      <c r="A625" t="s">
        <v>5489</v>
      </c>
      <c r="B625" t="s">
        <v>4648</v>
      </c>
      <c r="C625" t="s">
        <v>715</v>
      </c>
      <c r="D625" t="s">
        <v>4821</v>
      </c>
      <c r="E625">
        <v>1260948</v>
      </c>
      <c r="F625">
        <v>65</v>
      </c>
      <c r="G625">
        <v>13</v>
      </c>
      <c r="H625">
        <v>94622</v>
      </c>
      <c r="I625" t="s">
        <v>4638</v>
      </c>
      <c r="J625">
        <f>DATEDIF(Customer_Data[[#This Row],[dob]],Loan_Records_Data[[#This Row],[transaction_date]],"Y")</f>
        <v>44</v>
      </c>
      <c r="K625" t="str">
        <f>_xlfn.XLOOKUP(Home_Loan_Data[[#This Row],[loan_id]],Loan_Records_Data[loan_id],Loan_Records_Data[GENDER])</f>
        <v>Male</v>
      </c>
      <c r="L625" s="18">
        <f>Home_Loan_Data[[#This Row],[property_value]]*70%</f>
        <v>882663.6</v>
      </c>
    </row>
    <row r="626" spans="1:12" x14ac:dyDescent="0.3">
      <c r="A626" t="s">
        <v>5490</v>
      </c>
      <c r="B626" t="s">
        <v>4648</v>
      </c>
      <c r="C626" t="s">
        <v>715</v>
      </c>
      <c r="D626" t="s">
        <v>5192</v>
      </c>
      <c r="E626">
        <v>2768319</v>
      </c>
      <c r="F626">
        <v>90</v>
      </c>
      <c r="G626">
        <v>11</v>
      </c>
      <c r="H626">
        <v>80279</v>
      </c>
      <c r="I626" t="s">
        <v>4638</v>
      </c>
      <c r="J626">
        <f>DATEDIF(Customer_Data[[#This Row],[dob]],Loan_Records_Data[[#This Row],[transaction_date]],"Y")</f>
        <v>47</v>
      </c>
      <c r="K626" t="str">
        <f>_xlfn.XLOOKUP(Home_Loan_Data[[#This Row],[loan_id]],Loan_Records_Data[loan_id],Loan_Records_Data[GENDER])</f>
        <v>Male</v>
      </c>
      <c r="L626" s="18">
        <f>Home_Loan_Data[[#This Row],[property_value]]*70%</f>
        <v>1937823.2999999998</v>
      </c>
    </row>
    <row r="627" spans="1:12" x14ac:dyDescent="0.3">
      <c r="A627" t="s">
        <v>5491</v>
      </c>
      <c r="B627" t="s">
        <v>4640</v>
      </c>
      <c r="C627" t="s">
        <v>715</v>
      </c>
      <c r="D627" t="s">
        <v>4813</v>
      </c>
      <c r="E627">
        <v>2280729</v>
      </c>
      <c r="F627">
        <v>80</v>
      </c>
      <c r="G627">
        <v>8</v>
      </c>
      <c r="H627">
        <v>80915</v>
      </c>
      <c r="I627" t="s">
        <v>4638</v>
      </c>
      <c r="J627">
        <f>DATEDIF(Customer_Data[[#This Row],[dob]],Loan_Records_Data[[#This Row],[transaction_date]],"Y")</f>
        <v>71</v>
      </c>
      <c r="K627" t="str">
        <f>_xlfn.XLOOKUP(Home_Loan_Data[[#This Row],[loan_id]],Loan_Records_Data[loan_id],Loan_Records_Data[GENDER])</f>
        <v>Female</v>
      </c>
      <c r="L627" s="18">
        <f>Home_Loan_Data[[#This Row],[property_value]]*70%</f>
        <v>1596510.2999999998</v>
      </c>
    </row>
    <row r="628" spans="1:12" x14ac:dyDescent="0.3">
      <c r="A628" t="s">
        <v>5492</v>
      </c>
      <c r="B628" t="s">
        <v>4640</v>
      </c>
      <c r="C628" t="s">
        <v>715</v>
      </c>
      <c r="D628" t="s">
        <v>4813</v>
      </c>
      <c r="E628">
        <v>2142578</v>
      </c>
      <c r="F628">
        <v>70</v>
      </c>
      <c r="G628">
        <v>20</v>
      </c>
      <c r="H628">
        <v>80920</v>
      </c>
      <c r="I628" t="s">
        <v>4638</v>
      </c>
      <c r="J628">
        <f>DATEDIF(Customer_Data[[#This Row],[dob]],Loan_Records_Data[[#This Row],[transaction_date]],"Y")</f>
        <v>56</v>
      </c>
      <c r="K628" t="str">
        <f>_xlfn.XLOOKUP(Home_Loan_Data[[#This Row],[loan_id]],Loan_Records_Data[loan_id],Loan_Records_Data[GENDER])</f>
        <v>Male</v>
      </c>
      <c r="L628" s="18">
        <f>Home_Loan_Data[[#This Row],[property_value]]*70%</f>
        <v>1499804.5999999999</v>
      </c>
    </row>
    <row r="629" spans="1:12" x14ac:dyDescent="0.3">
      <c r="A629" t="s">
        <v>5493</v>
      </c>
      <c r="B629" t="s">
        <v>4648</v>
      </c>
      <c r="C629" t="s">
        <v>715</v>
      </c>
      <c r="D629" t="s">
        <v>2333</v>
      </c>
      <c r="E629">
        <v>2108299</v>
      </c>
      <c r="F629">
        <v>65</v>
      </c>
      <c r="G629">
        <v>8</v>
      </c>
      <c r="H629">
        <v>71213</v>
      </c>
      <c r="I629" t="s">
        <v>4638</v>
      </c>
      <c r="J629">
        <f>DATEDIF(Customer_Data[[#This Row],[dob]],Loan_Records_Data[[#This Row],[transaction_date]],"Y")</f>
        <v>62</v>
      </c>
      <c r="K629" t="str">
        <f>_xlfn.XLOOKUP(Home_Loan_Data[[#This Row],[loan_id]],Loan_Records_Data[loan_id],Loan_Records_Data[GENDER])</f>
        <v>Male</v>
      </c>
      <c r="L629" s="18">
        <f>Home_Loan_Data[[#This Row],[property_value]]*70%</f>
        <v>1475809.2999999998</v>
      </c>
    </row>
    <row r="630" spans="1:12" x14ac:dyDescent="0.3">
      <c r="A630" t="s">
        <v>5494</v>
      </c>
      <c r="B630" t="s">
        <v>4636</v>
      </c>
      <c r="C630" t="s">
        <v>715</v>
      </c>
      <c r="D630" t="s">
        <v>4875</v>
      </c>
      <c r="E630">
        <v>2871680</v>
      </c>
      <c r="F630">
        <v>80</v>
      </c>
      <c r="G630">
        <v>13</v>
      </c>
      <c r="H630">
        <v>92105</v>
      </c>
      <c r="I630" t="s">
        <v>4638</v>
      </c>
      <c r="J630">
        <f>DATEDIF(Customer_Data[[#This Row],[dob]],Loan_Records_Data[[#This Row],[transaction_date]],"Y")</f>
        <v>51</v>
      </c>
      <c r="K630" t="str">
        <f>_xlfn.XLOOKUP(Home_Loan_Data[[#This Row],[loan_id]],Loan_Records_Data[loan_id],Loan_Records_Data[GENDER])</f>
        <v>Male</v>
      </c>
      <c r="L630" s="18">
        <f>Home_Loan_Data[[#This Row],[property_value]]*70%</f>
        <v>2010175.9999999998</v>
      </c>
    </row>
    <row r="631" spans="1:12" x14ac:dyDescent="0.3">
      <c r="A631" t="s">
        <v>5495</v>
      </c>
      <c r="B631" t="s">
        <v>4640</v>
      </c>
      <c r="C631" t="s">
        <v>715</v>
      </c>
      <c r="D631" t="s">
        <v>4817</v>
      </c>
      <c r="E631">
        <v>888411</v>
      </c>
      <c r="F631">
        <v>85</v>
      </c>
      <c r="G631">
        <v>11</v>
      </c>
      <c r="H631">
        <v>35205</v>
      </c>
      <c r="I631" t="s">
        <v>4638</v>
      </c>
      <c r="J631">
        <f>DATEDIF(Customer_Data[[#This Row],[dob]],Loan_Records_Data[[#This Row],[transaction_date]],"Y")</f>
        <v>65</v>
      </c>
      <c r="K631" t="str">
        <f>_xlfn.XLOOKUP(Home_Loan_Data[[#This Row],[loan_id]],Loan_Records_Data[loan_id],Loan_Records_Data[GENDER])</f>
        <v>Female</v>
      </c>
      <c r="L631" s="18">
        <f>Home_Loan_Data[[#This Row],[property_value]]*70%</f>
        <v>621887.69999999995</v>
      </c>
    </row>
    <row r="632" spans="1:12" x14ac:dyDescent="0.3">
      <c r="A632" t="s">
        <v>5496</v>
      </c>
      <c r="B632" t="s">
        <v>4655</v>
      </c>
      <c r="C632" t="s">
        <v>715</v>
      </c>
      <c r="D632" t="s">
        <v>5063</v>
      </c>
      <c r="E632">
        <v>2703129</v>
      </c>
      <c r="F632">
        <v>90</v>
      </c>
      <c r="G632">
        <v>8</v>
      </c>
      <c r="H632">
        <v>19714</v>
      </c>
      <c r="I632" t="s">
        <v>4646</v>
      </c>
      <c r="J632">
        <f>DATEDIF(Customer_Data[[#This Row],[dob]],Loan_Records_Data[[#This Row],[transaction_date]],"Y")</f>
        <v>67</v>
      </c>
      <c r="K632" t="str">
        <f>_xlfn.XLOOKUP(Home_Loan_Data[[#This Row],[loan_id]],Loan_Records_Data[loan_id],Loan_Records_Data[GENDER])</f>
        <v>Male</v>
      </c>
      <c r="L632" s="18">
        <f>Home_Loan_Data[[#This Row],[property_value]]*70%</f>
        <v>1892190.2999999998</v>
      </c>
    </row>
    <row r="633" spans="1:12" x14ac:dyDescent="0.3">
      <c r="A633" t="s">
        <v>5497</v>
      </c>
      <c r="B633" t="s">
        <v>4655</v>
      </c>
      <c r="C633" t="s">
        <v>715</v>
      </c>
      <c r="D633" t="s">
        <v>4768</v>
      </c>
      <c r="E633">
        <v>1541063</v>
      </c>
      <c r="F633">
        <v>85</v>
      </c>
      <c r="G633">
        <v>17</v>
      </c>
      <c r="H633">
        <v>61825</v>
      </c>
      <c r="I633" t="s">
        <v>4638</v>
      </c>
      <c r="J633">
        <f>DATEDIF(Customer_Data[[#This Row],[dob]],Loan_Records_Data[[#This Row],[transaction_date]],"Y")</f>
        <v>36</v>
      </c>
      <c r="K633" t="str">
        <f>_xlfn.XLOOKUP(Home_Loan_Data[[#This Row],[loan_id]],Loan_Records_Data[loan_id],Loan_Records_Data[GENDER])</f>
        <v>Female</v>
      </c>
      <c r="L633" s="18">
        <f>Home_Loan_Data[[#This Row],[property_value]]*70%</f>
        <v>1078744.0999999999</v>
      </c>
    </row>
    <row r="634" spans="1:12" x14ac:dyDescent="0.3">
      <c r="A634" t="s">
        <v>5498</v>
      </c>
      <c r="B634" t="s">
        <v>4648</v>
      </c>
      <c r="C634" t="s">
        <v>715</v>
      </c>
      <c r="D634" t="s">
        <v>666</v>
      </c>
      <c r="E634">
        <v>2733421</v>
      </c>
      <c r="F634">
        <v>90</v>
      </c>
      <c r="G634">
        <v>11</v>
      </c>
      <c r="H634">
        <v>85246</v>
      </c>
      <c r="I634" t="s">
        <v>4638</v>
      </c>
      <c r="J634">
        <f>DATEDIF(Customer_Data[[#This Row],[dob]],Loan_Records_Data[[#This Row],[transaction_date]],"Y")</f>
        <v>45</v>
      </c>
      <c r="K634" t="str">
        <f>_xlfn.XLOOKUP(Home_Loan_Data[[#This Row],[loan_id]],Loan_Records_Data[loan_id],Loan_Records_Data[GENDER])</f>
        <v>Male</v>
      </c>
      <c r="L634" s="18">
        <f>Home_Loan_Data[[#This Row],[property_value]]*70%</f>
        <v>1913394.7</v>
      </c>
    </row>
    <row r="635" spans="1:12" x14ac:dyDescent="0.3">
      <c r="A635" t="s">
        <v>5499</v>
      </c>
      <c r="B635" t="s">
        <v>4655</v>
      </c>
      <c r="C635" t="s">
        <v>715</v>
      </c>
      <c r="D635" t="s">
        <v>4725</v>
      </c>
      <c r="E635">
        <v>2049335</v>
      </c>
      <c r="F635">
        <v>65</v>
      </c>
      <c r="G635">
        <v>15</v>
      </c>
      <c r="H635">
        <v>95852</v>
      </c>
      <c r="I635" t="s">
        <v>4638</v>
      </c>
      <c r="J635">
        <f>DATEDIF(Customer_Data[[#This Row],[dob]],Loan_Records_Data[[#This Row],[transaction_date]],"Y")</f>
        <v>61</v>
      </c>
      <c r="K635" t="str">
        <f>_xlfn.XLOOKUP(Home_Loan_Data[[#This Row],[loan_id]],Loan_Records_Data[loan_id],Loan_Records_Data[GENDER])</f>
        <v>Male</v>
      </c>
      <c r="L635" s="18">
        <f>Home_Loan_Data[[#This Row],[property_value]]*70%</f>
        <v>1434534.5</v>
      </c>
    </row>
    <row r="636" spans="1:12" x14ac:dyDescent="0.3">
      <c r="A636" t="s">
        <v>5500</v>
      </c>
      <c r="B636" t="s">
        <v>4640</v>
      </c>
      <c r="C636" t="s">
        <v>715</v>
      </c>
      <c r="D636" t="s">
        <v>5195</v>
      </c>
      <c r="E636">
        <v>2693600</v>
      </c>
      <c r="F636">
        <v>85</v>
      </c>
      <c r="G636">
        <v>13</v>
      </c>
      <c r="H636">
        <v>23509</v>
      </c>
      <c r="I636" t="s">
        <v>4638</v>
      </c>
      <c r="J636">
        <f>DATEDIF(Customer_Data[[#This Row],[dob]],Loan_Records_Data[[#This Row],[transaction_date]],"Y")</f>
        <v>55</v>
      </c>
      <c r="K636" t="str">
        <f>_xlfn.XLOOKUP(Home_Loan_Data[[#This Row],[loan_id]],Loan_Records_Data[loan_id],Loan_Records_Data[GENDER])</f>
        <v>Female</v>
      </c>
      <c r="L636" s="18">
        <f>Home_Loan_Data[[#This Row],[property_value]]*70%</f>
        <v>1885519.9999999998</v>
      </c>
    </row>
    <row r="637" spans="1:12" x14ac:dyDescent="0.3">
      <c r="A637" t="s">
        <v>5501</v>
      </c>
      <c r="B637" t="s">
        <v>4655</v>
      </c>
      <c r="C637" t="s">
        <v>715</v>
      </c>
      <c r="D637" t="s">
        <v>4712</v>
      </c>
      <c r="E637">
        <v>1678711</v>
      </c>
      <c r="F637">
        <v>85</v>
      </c>
      <c r="G637">
        <v>15</v>
      </c>
      <c r="H637">
        <v>77095</v>
      </c>
      <c r="I637" t="s">
        <v>4638</v>
      </c>
      <c r="J637">
        <f>DATEDIF(Customer_Data[[#This Row],[dob]],Loan_Records_Data[[#This Row],[transaction_date]],"Y")</f>
        <v>39</v>
      </c>
      <c r="K637" t="str">
        <f>_xlfn.XLOOKUP(Home_Loan_Data[[#This Row],[loan_id]],Loan_Records_Data[loan_id],Loan_Records_Data[GENDER])</f>
        <v>Female</v>
      </c>
      <c r="L637" s="18">
        <f>Home_Loan_Data[[#This Row],[property_value]]*70%</f>
        <v>1175097.7</v>
      </c>
    </row>
    <row r="638" spans="1:12" x14ac:dyDescent="0.3">
      <c r="A638" t="s">
        <v>5502</v>
      </c>
      <c r="B638" t="s">
        <v>4640</v>
      </c>
      <c r="C638" t="s">
        <v>715</v>
      </c>
      <c r="D638" t="s">
        <v>4637</v>
      </c>
      <c r="E638">
        <v>754784</v>
      </c>
      <c r="F638">
        <v>80</v>
      </c>
      <c r="G638">
        <v>15</v>
      </c>
      <c r="H638">
        <v>94132</v>
      </c>
      <c r="I638" t="s">
        <v>4638</v>
      </c>
      <c r="J638">
        <f>DATEDIF(Customer_Data[[#This Row],[dob]],Loan_Records_Data[[#This Row],[transaction_date]],"Y")</f>
        <v>57</v>
      </c>
      <c r="K638" t="str">
        <f>_xlfn.XLOOKUP(Home_Loan_Data[[#This Row],[loan_id]],Loan_Records_Data[loan_id],Loan_Records_Data[GENDER])</f>
        <v>Female</v>
      </c>
      <c r="L638" s="18">
        <f>Home_Loan_Data[[#This Row],[property_value]]*70%</f>
        <v>528348.79999999993</v>
      </c>
    </row>
    <row r="639" spans="1:12" x14ac:dyDescent="0.3">
      <c r="A639" t="s">
        <v>5503</v>
      </c>
      <c r="B639" t="s">
        <v>4655</v>
      </c>
      <c r="C639" t="s">
        <v>715</v>
      </c>
      <c r="D639" t="s">
        <v>4643</v>
      </c>
      <c r="E639">
        <v>3065067</v>
      </c>
      <c r="F639">
        <v>70</v>
      </c>
      <c r="G639">
        <v>20</v>
      </c>
      <c r="H639">
        <v>75260</v>
      </c>
      <c r="I639" t="s">
        <v>4638</v>
      </c>
      <c r="J639">
        <f>DATEDIF(Customer_Data[[#This Row],[dob]],Loan_Records_Data[[#This Row],[transaction_date]],"Y")</f>
        <v>68</v>
      </c>
      <c r="K639" t="str">
        <f>_xlfn.XLOOKUP(Home_Loan_Data[[#This Row],[loan_id]],Loan_Records_Data[loan_id],Loan_Records_Data[GENDER])</f>
        <v>Male</v>
      </c>
      <c r="L639" s="18">
        <f>Home_Loan_Data[[#This Row],[property_value]]*70%</f>
        <v>2145546.9</v>
      </c>
    </row>
    <row r="640" spans="1:12" x14ac:dyDescent="0.3">
      <c r="A640" t="s">
        <v>5504</v>
      </c>
      <c r="B640" t="s">
        <v>4648</v>
      </c>
      <c r="C640" t="s">
        <v>715</v>
      </c>
      <c r="D640" t="s">
        <v>5063</v>
      </c>
      <c r="E640">
        <v>2989235</v>
      </c>
      <c r="F640">
        <v>75</v>
      </c>
      <c r="G640">
        <v>24</v>
      </c>
      <c r="H640">
        <v>7104</v>
      </c>
      <c r="I640" t="s">
        <v>4638</v>
      </c>
      <c r="J640">
        <f>DATEDIF(Customer_Data[[#This Row],[dob]],Loan_Records_Data[[#This Row],[transaction_date]],"Y")</f>
        <v>35</v>
      </c>
      <c r="K640" t="str">
        <f>_xlfn.XLOOKUP(Home_Loan_Data[[#This Row],[loan_id]],Loan_Records_Data[loan_id],Loan_Records_Data[GENDER])</f>
        <v>Female</v>
      </c>
      <c r="L640" s="18">
        <f>Home_Loan_Data[[#This Row],[property_value]]*70%</f>
        <v>2092464.4999999998</v>
      </c>
    </row>
    <row r="641" spans="1:12" x14ac:dyDescent="0.3">
      <c r="A641" t="s">
        <v>5505</v>
      </c>
      <c r="B641" t="s">
        <v>4648</v>
      </c>
      <c r="C641" t="s">
        <v>715</v>
      </c>
      <c r="D641" t="s">
        <v>4653</v>
      </c>
      <c r="E641">
        <v>3287166</v>
      </c>
      <c r="F641">
        <v>90</v>
      </c>
      <c r="G641">
        <v>6</v>
      </c>
      <c r="H641">
        <v>62756</v>
      </c>
      <c r="I641" t="s">
        <v>4638</v>
      </c>
      <c r="J641">
        <f>DATEDIF(Customer_Data[[#This Row],[dob]],Loan_Records_Data[[#This Row],[transaction_date]],"Y")</f>
        <v>52</v>
      </c>
      <c r="K641" t="str">
        <f>_xlfn.XLOOKUP(Home_Loan_Data[[#This Row],[loan_id]],Loan_Records_Data[loan_id],Loan_Records_Data[GENDER])</f>
        <v>Female</v>
      </c>
      <c r="L641" s="18">
        <f>Home_Loan_Data[[#This Row],[property_value]]*70%</f>
        <v>2301016.1999999997</v>
      </c>
    </row>
    <row r="642" spans="1:12" x14ac:dyDescent="0.3">
      <c r="A642" t="s">
        <v>5506</v>
      </c>
      <c r="B642" t="s">
        <v>4655</v>
      </c>
      <c r="C642" t="s">
        <v>715</v>
      </c>
      <c r="D642" t="s">
        <v>4756</v>
      </c>
      <c r="E642">
        <v>2076673</v>
      </c>
      <c r="F642">
        <v>70</v>
      </c>
      <c r="G642">
        <v>9</v>
      </c>
      <c r="H642">
        <v>43610</v>
      </c>
      <c r="I642" t="s">
        <v>4638</v>
      </c>
      <c r="J642">
        <f>DATEDIF(Customer_Data[[#This Row],[dob]],Loan_Records_Data[[#This Row],[transaction_date]],"Y")</f>
        <v>36</v>
      </c>
      <c r="K642" t="str">
        <f>_xlfn.XLOOKUP(Home_Loan_Data[[#This Row],[loan_id]],Loan_Records_Data[loan_id],Loan_Records_Data[GENDER])</f>
        <v>Female</v>
      </c>
      <c r="L642" s="18">
        <f>Home_Loan_Data[[#This Row],[property_value]]*70%</f>
        <v>1453671.0999999999</v>
      </c>
    </row>
    <row r="643" spans="1:12" x14ac:dyDescent="0.3">
      <c r="A643" t="s">
        <v>5507</v>
      </c>
      <c r="B643" t="s">
        <v>4636</v>
      </c>
      <c r="C643" t="s">
        <v>715</v>
      </c>
      <c r="D643" t="s">
        <v>5057</v>
      </c>
      <c r="E643">
        <v>1882827</v>
      </c>
      <c r="F643">
        <v>70</v>
      </c>
      <c r="G643">
        <v>17</v>
      </c>
      <c r="H643">
        <v>24048</v>
      </c>
      <c r="I643" t="s">
        <v>4638</v>
      </c>
      <c r="J643">
        <f>DATEDIF(Customer_Data[[#This Row],[dob]],Loan_Records_Data[[#This Row],[transaction_date]],"Y")</f>
        <v>42</v>
      </c>
      <c r="K643" t="str">
        <f>_xlfn.XLOOKUP(Home_Loan_Data[[#This Row],[loan_id]],Loan_Records_Data[loan_id],Loan_Records_Data[GENDER])</f>
        <v>Male</v>
      </c>
      <c r="L643" s="18">
        <f>Home_Loan_Data[[#This Row],[property_value]]*70%</f>
        <v>1317978.8999999999</v>
      </c>
    </row>
    <row r="644" spans="1:12" x14ac:dyDescent="0.3">
      <c r="A644" t="s">
        <v>5508</v>
      </c>
      <c r="B644" t="s">
        <v>4655</v>
      </c>
      <c r="C644" t="s">
        <v>715</v>
      </c>
      <c r="D644" t="s">
        <v>4712</v>
      </c>
      <c r="E644">
        <v>1638658</v>
      </c>
      <c r="F644">
        <v>70</v>
      </c>
      <c r="G644">
        <v>21</v>
      </c>
      <c r="H644">
        <v>77240</v>
      </c>
      <c r="I644" t="s">
        <v>4646</v>
      </c>
      <c r="J644">
        <f>DATEDIF(Customer_Data[[#This Row],[dob]],Loan_Records_Data[[#This Row],[transaction_date]],"Y")</f>
        <v>57</v>
      </c>
      <c r="K644" t="str">
        <f>_xlfn.XLOOKUP(Home_Loan_Data[[#This Row],[loan_id]],Loan_Records_Data[loan_id],Loan_Records_Data[GENDER])</f>
        <v>Male</v>
      </c>
      <c r="L644" s="18">
        <f>Home_Loan_Data[[#This Row],[property_value]]*70%</f>
        <v>1147060.5999999999</v>
      </c>
    </row>
    <row r="645" spans="1:12" x14ac:dyDescent="0.3">
      <c r="A645" t="s">
        <v>5509</v>
      </c>
      <c r="B645" t="s">
        <v>4636</v>
      </c>
      <c r="C645" t="s">
        <v>715</v>
      </c>
      <c r="D645" t="s">
        <v>4683</v>
      </c>
      <c r="E645">
        <v>1761541</v>
      </c>
      <c r="F645">
        <v>85</v>
      </c>
      <c r="G645">
        <v>18</v>
      </c>
      <c r="H645">
        <v>74184</v>
      </c>
      <c r="I645" t="s">
        <v>4638</v>
      </c>
      <c r="J645">
        <f>DATEDIF(Customer_Data[[#This Row],[dob]],Loan_Records_Data[[#This Row],[transaction_date]],"Y")</f>
        <v>67</v>
      </c>
      <c r="K645" t="str">
        <f>_xlfn.XLOOKUP(Home_Loan_Data[[#This Row],[loan_id]],Loan_Records_Data[loan_id],Loan_Records_Data[GENDER])</f>
        <v>Male</v>
      </c>
      <c r="L645" s="18">
        <f>Home_Loan_Data[[#This Row],[property_value]]*70%</f>
        <v>1233078.7</v>
      </c>
    </row>
    <row r="646" spans="1:12" x14ac:dyDescent="0.3">
      <c r="A646" t="s">
        <v>5510</v>
      </c>
      <c r="B646" t="s">
        <v>4636</v>
      </c>
      <c r="C646" t="s">
        <v>715</v>
      </c>
      <c r="D646" t="s">
        <v>5030</v>
      </c>
      <c r="E646">
        <v>1148230</v>
      </c>
      <c r="F646">
        <v>85</v>
      </c>
      <c r="G646">
        <v>10</v>
      </c>
      <c r="H646">
        <v>66617</v>
      </c>
      <c r="I646" t="s">
        <v>4638</v>
      </c>
      <c r="J646">
        <f>DATEDIF(Customer_Data[[#This Row],[dob]],Loan_Records_Data[[#This Row],[transaction_date]],"Y")</f>
        <v>71</v>
      </c>
      <c r="K646" t="str">
        <f>_xlfn.XLOOKUP(Home_Loan_Data[[#This Row],[loan_id]],Loan_Records_Data[loan_id],Loan_Records_Data[GENDER])</f>
        <v>Male</v>
      </c>
      <c r="L646" s="18">
        <f>Home_Loan_Data[[#This Row],[property_value]]*70%</f>
        <v>803761</v>
      </c>
    </row>
    <row r="647" spans="1:12" x14ac:dyDescent="0.3">
      <c r="A647" t="s">
        <v>5511</v>
      </c>
      <c r="B647" t="s">
        <v>4636</v>
      </c>
      <c r="C647" t="s">
        <v>715</v>
      </c>
      <c r="D647" t="s">
        <v>4732</v>
      </c>
      <c r="E647">
        <v>575067</v>
      </c>
      <c r="F647">
        <v>85</v>
      </c>
      <c r="G647">
        <v>10</v>
      </c>
      <c r="H647">
        <v>10150</v>
      </c>
      <c r="I647" t="s">
        <v>4646</v>
      </c>
      <c r="J647">
        <f>DATEDIF(Customer_Data[[#This Row],[dob]],Loan_Records_Data[[#This Row],[transaction_date]],"Y")</f>
        <v>49</v>
      </c>
      <c r="K647" t="str">
        <f>_xlfn.XLOOKUP(Home_Loan_Data[[#This Row],[loan_id]],Loan_Records_Data[loan_id],Loan_Records_Data[GENDER])</f>
        <v>Male</v>
      </c>
      <c r="L647" s="18">
        <f>Home_Loan_Data[[#This Row],[property_value]]*70%</f>
        <v>402546.89999999997</v>
      </c>
    </row>
    <row r="648" spans="1:12" x14ac:dyDescent="0.3">
      <c r="A648" t="s">
        <v>5512</v>
      </c>
      <c r="B648" t="s">
        <v>4648</v>
      </c>
      <c r="C648" t="s">
        <v>715</v>
      </c>
      <c r="D648" t="s">
        <v>4712</v>
      </c>
      <c r="E648">
        <v>655225</v>
      </c>
      <c r="F648">
        <v>90</v>
      </c>
      <c r="G648">
        <v>7</v>
      </c>
      <c r="H648">
        <v>77234</v>
      </c>
      <c r="I648" t="s">
        <v>4638</v>
      </c>
      <c r="J648">
        <f>DATEDIF(Customer_Data[[#This Row],[dob]],Loan_Records_Data[[#This Row],[transaction_date]],"Y")</f>
        <v>47</v>
      </c>
      <c r="K648" t="str">
        <f>_xlfn.XLOOKUP(Home_Loan_Data[[#This Row],[loan_id]],Loan_Records_Data[loan_id],Loan_Records_Data[GENDER])</f>
        <v>Female</v>
      </c>
      <c r="L648" s="18">
        <f>Home_Loan_Data[[#This Row],[property_value]]*70%</f>
        <v>458657.5</v>
      </c>
    </row>
    <row r="649" spans="1:12" x14ac:dyDescent="0.3">
      <c r="A649" t="s">
        <v>5513</v>
      </c>
      <c r="B649" t="s">
        <v>4648</v>
      </c>
      <c r="C649" t="s">
        <v>715</v>
      </c>
      <c r="D649" t="s">
        <v>5161</v>
      </c>
      <c r="E649">
        <v>2039373</v>
      </c>
      <c r="F649">
        <v>85</v>
      </c>
      <c r="G649">
        <v>18</v>
      </c>
      <c r="H649">
        <v>85062</v>
      </c>
      <c r="I649" t="s">
        <v>4638</v>
      </c>
      <c r="J649">
        <f>DATEDIF(Customer_Data[[#This Row],[dob]],Loan_Records_Data[[#This Row],[transaction_date]],"Y")</f>
        <v>39</v>
      </c>
      <c r="K649" t="str">
        <f>_xlfn.XLOOKUP(Home_Loan_Data[[#This Row],[loan_id]],Loan_Records_Data[loan_id],Loan_Records_Data[GENDER])</f>
        <v>Male</v>
      </c>
      <c r="L649" s="18">
        <f>Home_Loan_Data[[#This Row],[property_value]]*70%</f>
        <v>1427561.0999999999</v>
      </c>
    </row>
    <row r="650" spans="1:12" x14ac:dyDescent="0.3">
      <c r="A650" t="s">
        <v>5514</v>
      </c>
      <c r="B650" t="s">
        <v>4636</v>
      </c>
      <c r="C650" t="s">
        <v>715</v>
      </c>
      <c r="D650" t="s">
        <v>5440</v>
      </c>
      <c r="E650">
        <v>1846812</v>
      </c>
      <c r="F650">
        <v>90</v>
      </c>
      <c r="G650">
        <v>18</v>
      </c>
      <c r="H650">
        <v>33064</v>
      </c>
      <c r="I650" t="s">
        <v>4638</v>
      </c>
      <c r="J650">
        <f>DATEDIF(Customer_Data[[#This Row],[dob]],Loan_Records_Data[[#This Row],[transaction_date]],"Y")</f>
        <v>57</v>
      </c>
      <c r="K650" t="str">
        <f>_xlfn.XLOOKUP(Home_Loan_Data[[#This Row],[loan_id]],Loan_Records_Data[loan_id],Loan_Records_Data[GENDER])</f>
        <v>Female</v>
      </c>
      <c r="L650" s="18">
        <f>Home_Loan_Data[[#This Row],[property_value]]*70%</f>
        <v>1292768.3999999999</v>
      </c>
    </row>
    <row r="651" spans="1:12" x14ac:dyDescent="0.3">
      <c r="A651" t="s">
        <v>5515</v>
      </c>
      <c r="B651" t="s">
        <v>4636</v>
      </c>
      <c r="C651" t="s">
        <v>715</v>
      </c>
      <c r="D651" t="s">
        <v>4643</v>
      </c>
      <c r="E651">
        <v>3155942</v>
      </c>
      <c r="F651">
        <v>65</v>
      </c>
      <c r="G651">
        <v>24</v>
      </c>
      <c r="H651">
        <v>75379</v>
      </c>
      <c r="I651" t="s">
        <v>4638</v>
      </c>
      <c r="J651">
        <f>DATEDIF(Customer_Data[[#This Row],[dob]],Loan_Records_Data[[#This Row],[transaction_date]],"Y")</f>
        <v>48</v>
      </c>
      <c r="K651" t="str">
        <f>_xlfn.XLOOKUP(Home_Loan_Data[[#This Row],[loan_id]],Loan_Records_Data[loan_id],Loan_Records_Data[GENDER])</f>
        <v>Female</v>
      </c>
      <c r="L651" s="18">
        <f>Home_Loan_Data[[#This Row],[property_value]]*70%</f>
        <v>2209159.4</v>
      </c>
    </row>
    <row r="652" spans="1:12" x14ac:dyDescent="0.3">
      <c r="A652" t="s">
        <v>5516</v>
      </c>
      <c r="B652" t="s">
        <v>4655</v>
      </c>
      <c r="C652" t="s">
        <v>715</v>
      </c>
      <c r="D652" t="s">
        <v>5517</v>
      </c>
      <c r="E652">
        <v>2801800</v>
      </c>
      <c r="F652">
        <v>80</v>
      </c>
      <c r="G652">
        <v>10</v>
      </c>
      <c r="H652">
        <v>92648</v>
      </c>
      <c r="I652" t="s">
        <v>4638</v>
      </c>
      <c r="J652">
        <f>DATEDIF(Customer_Data[[#This Row],[dob]],Loan_Records_Data[[#This Row],[transaction_date]],"Y")</f>
        <v>70</v>
      </c>
      <c r="K652" t="str">
        <f>_xlfn.XLOOKUP(Home_Loan_Data[[#This Row],[loan_id]],Loan_Records_Data[loan_id],Loan_Records_Data[GENDER])</f>
        <v>Male</v>
      </c>
      <c r="L652" s="18">
        <f>Home_Loan_Data[[#This Row],[property_value]]*70%</f>
        <v>1961259.9999999998</v>
      </c>
    </row>
    <row r="653" spans="1:12" x14ac:dyDescent="0.3">
      <c r="A653" t="s">
        <v>5518</v>
      </c>
      <c r="B653" t="s">
        <v>4655</v>
      </c>
      <c r="C653" t="s">
        <v>715</v>
      </c>
      <c r="D653" t="s">
        <v>5161</v>
      </c>
      <c r="E653">
        <v>1576981</v>
      </c>
      <c r="F653">
        <v>65</v>
      </c>
      <c r="G653">
        <v>11</v>
      </c>
      <c r="H653">
        <v>85067</v>
      </c>
      <c r="I653" t="s">
        <v>4638</v>
      </c>
      <c r="J653">
        <f>DATEDIF(Customer_Data[[#This Row],[dob]],Loan_Records_Data[[#This Row],[transaction_date]],"Y")</f>
        <v>68</v>
      </c>
      <c r="K653" t="str">
        <f>_xlfn.XLOOKUP(Home_Loan_Data[[#This Row],[loan_id]],Loan_Records_Data[loan_id],Loan_Records_Data[GENDER])</f>
        <v>Female</v>
      </c>
      <c r="L653" s="18">
        <f>Home_Loan_Data[[#This Row],[property_value]]*70%</f>
        <v>1103886.7</v>
      </c>
    </row>
    <row r="654" spans="1:12" x14ac:dyDescent="0.3">
      <c r="A654" t="s">
        <v>5519</v>
      </c>
      <c r="B654" t="s">
        <v>4636</v>
      </c>
      <c r="C654" t="s">
        <v>715</v>
      </c>
      <c r="D654" t="s">
        <v>5370</v>
      </c>
      <c r="E654">
        <v>2552018</v>
      </c>
      <c r="F654">
        <v>80</v>
      </c>
      <c r="G654">
        <v>5</v>
      </c>
      <c r="H654">
        <v>14225</v>
      </c>
      <c r="I654" t="s">
        <v>4646</v>
      </c>
      <c r="J654">
        <f>DATEDIF(Customer_Data[[#This Row],[dob]],Loan_Records_Data[[#This Row],[transaction_date]],"Y")</f>
        <v>70</v>
      </c>
      <c r="K654" t="str">
        <f>_xlfn.XLOOKUP(Home_Loan_Data[[#This Row],[loan_id]],Loan_Records_Data[loan_id],Loan_Records_Data[GENDER])</f>
        <v>Female</v>
      </c>
      <c r="L654" s="18">
        <f>Home_Loan_Data[[#This Row],[property_value]]*70%</f>
        <v>1786412.5999999999</v>
      </c>
    </row>
    <row r="655" spans="1:12" x14ac:dyDescent="0.3">
      <c r="A655" t="s">
        <v>5520</v>
      </c>
      <c r="B655" t="s">
        <v>4655</v>
      </c>
      <c r="C655" t="s">
        <v>715</v>
      </c>
      <c r="D655" t="s">
        <v>4834</v>
      </c>
      <c r="E655">
        <v>1427378</v>
      </c>
      <c r="F655">
        <v>85</v>
      </c>
      <c r="G655">
        <v>5</v>
      </c>
      <c r="H655">
        <v>71137</v>
      </c>
      <c r="I655" t="s">
        <v>4638</v>
      </c>
      <c r="J655">
        <f>DATEDIF(Customer_Data[[#This Row],[dob]],Loan_Records_Data[[#This Row],[transaction_date]],"Y")</f>
        <v>67</v>
      </c>
      <c r="K655" t="str">
        <f>_xlfn.XLOOKUP(Home_Loan_Data[[#This Row],[loan_id]],Loan_Records_Data[loan_id],Loan_Records_Data[GENDER])</f>
        <v>Female</v>
      </c>
      <c r="L655" s="18">
        <f>Home_Loan_Data[[#This Row],[property_value]]*70%</f>
        <v>999164.6</v>
      </c>
    </row>
    <row r="656" spans="1:12" x14ac:dyDescent="0.3">
      <c r="A656" t="s">
        <v>5521</v>
      </c>
      <c r="B656" t="s">
        <v>4640</v>
      </c>
      <c r="C656" t="s">
        <v>715</v>
      </c>
      <c r="D656" t="s">
        <v>5522</v>
      </c>
      <c r="E656">
        <v>1941615</v>
      </c>
      <c r="F656">
        <v>70</v>
      </c>
      <c r="G656">
        <v>23</v>
      </c>
      <c r="H656">
        <v>47747</v>
      </c>
      <c r="I656" t="s">
        <v>4638</v>
      </c>
      <c r="J656">
        <f>DATEDIF(Customer_Data[[#This Row],[dob]],Loan_Records_Data[[#This Row],[transaction_date]],"Y")</f>
        <v>47</v>
      </c>
      <c r="K656" t="str">
        <f>_xlfn.XLOOKUP(Home_Loan_Data[[#This Row],[loan_id]],Loan_Records_Data[loan_id],Loan_Records_Data[GENDER])</f>
        <v>Male</v>
      </c>
      <c r="L656" s="18">
        <f>Home_Loan_Data[[#This Row],[property_value]]*70%</f>
        <v>1359130.5</v>
      </c>
    </row>
    <row r="657" spans="1:12" x14ac:dyDescent="0.3">
      <c r="A657" t="s">
        <v>5523</v>
      </c>
      <c r="B657" t="s">
        <v>4655</v>
      </c>
      <c r="C657" t="s">
        <v>715</v>
      </c>
      <c r="D657" t="s">
        <v>4737</v>
      </c>
      <c r="E657">
        <v>2294533</v>
      </c>
      <c r="F657">
        <v>65</v>
      </c>
      <c r="G657">
        <v>9</v>
      </c>
      <c r="H657">
        <v>23272</v>
      </c>
      <c r="I657" t="s">
        <v>4638</v>
      </c>
      <c r="J657">
        <f>DATEDIF(Customer_Data[[#This Row],[dob]],Loan_Records_Data[[#This Row],[transaction_date]],"Y")</f>
        <v>64</v>
      </c>
      <c r="K657" t="str">
        <f>_xlfn.XLOOKUP(Home_Loan_Data[[#This Row],[loan_id]],Loan_Records_Data[loan_id],Loan_Records_Data[GENDER])</f>
        <v>Male</v>
      </c>
      <c r="L657" s="18">
        <f>Home_Loan_Data[[#This Row],[property_value]]*70%</f>
        <v>1606173.0999999999</v>
      </c>
    </row>
    <row r="658" spans="1:12" x14ac:dyDescent="0.3">
      <c r="A658" t="s">
        <v>5524</v>
      </c>
      <c r="B658" t="s">
        <v>4648</v>
      </c>
      <c r="C658" t="s">
        <v>715</v>
      </c>
      <c r="D658" t="s">
        <v>4926</v>
      </c>
      <c r="E658">
        <v>3434383</v>
      </c>
      <c r="F658">
        <v>85</v>
      </c>
      <c r="G658">
        <v>16</v>
      </c>
      <c r="H658">
        <v>34620</v>
      </c>
      <c r="I658" t="s">
        <v>4638</v>
      </c>
      <c r="J658">
        <f>DATEDIF(Customer_Data[[#This Row],[dob]],Loan_Records_Data[[#This Row],[transaction_date]],"Y")</f>
        <v>66</v>
      </c>
      <c r="K658" t="str">
        <f>_xlfn.XLOOKUP(Home_Loan_Data[[#This Row],[loan_id]],Loan_Records_Data[loan_id],Loan_Records_Data[GENDER])</f>
        <v>Male</v>
      </c>
      <c r="L658" s="18">
        <f>Home_Loan_Data[[#This Row],[property_value]]*70%</f>
        <v>2404068.0999999996</v>
      </c>
    </row>
    <row r="659" spans="1:12" x14ac:dyDescent="0.3">
      <c r="A659" t="s">
        <v>5525</v>
      </c>
      <c r="B659" t="s">
        <v>4655</v>
      </c>
      <c r="C659" t="s">
        <v>715</v>
      </c>
      <c r="D659" t="s">
        <v>4732</v>
      </c>
      <c r="E659">
        <v>1715066</v>
      </c>
      <c r="F659">
        <v>85</v>
      </c>
      <c r="G659">
        <v>16</v>
      </c>
      <c r="H659">
        <v>10060</v>
      </c>
      <c r="I659" t="s">
        <v>4638</v>
      </c>
      <c r="J659">
        <f>DATEDIF(Customer_Data[[#This Row],[dob]],Loan_Records_Data[[#This Row],[transaction_date]],"Y")</f>
        <v>69</v>
      </c>
      <c r="K659" t="str">
        <f>_xlfn.XLOOKUP(Home_Loan_Data[[#This Row],[loan_id]],Loan_Records_Data[loan_id],Loan_Records_Data[GENDER])</f>
        <v>Male</v>
      </c>
      <c r="L659" s="18">
        <f>Home_Loan_Data[[#This Row],[property_value]]*70%</f>
        <v>1200546.2</v>
      </c>
    </row>
    <row r="660" spans="1:12" x14ac:dyDescent="0.3">
      <c r="A660" t="s">
        <v>5526</v>
      </c>
      <c r="B660" t="s">
        <v>4648</v>
      </c>
      <c r="C660" t="s">
        <v>715</v>
      </c>
      <c r="D660" t="s">
        <v>4850</v>
      </c>
      <c r="E660">
        <v>3012609</v>
      </c>
      <c r="F660">
        <v>85</v>
      </c>
      <c r="G660">
        <v>5</v>
      </c>
      <c r="H660">
        <v>48604</v>
      </c>
      <c r="I660" t="s">
        <v>4638</v>
      </c>
      <c r="J660">
        <f>DATEDIF(Customer_Data[[#This Row],[dob]],Loan_Records_Data[[#This Row],[transaction_date]],"Y")</f>
        <v>68</v>
      </c>
      <c r="K660" t="str">
        <f>_xlfn.XLOOKUP(Home_Loan_Data[[#This Row],[loan_id]],Loan_Records_Data[loan_id],Loan_Records_Data[GENDER])</f>
        <v>Male</v>
      </c>
      <c r="L660" s="18">
        <f>Home_Loan_Data[[#This Row],[property_value]]*70%</f>
        <v>2108826.2999999998</v>
      </c>
    </row>
    <row r="661" spans="1:12" x14ac:dyDescent="0.3">
      <c r="A661" t="s">
        <v>5527</v>
      </c>
      <c r="B661" t="s">
        <v>4640</v>
      </c>
      <c r="C661" t="s">
        <v>715</v>
      </c>
      <c r="D661" t="s">
        <v>3103</v>
      </c>
      <c r="E661">
        <v>2740870</v>
      </c>
      <c r="F661">
        <v>80</v>
      </c>
      <c r="G661">
        <v>23</v>
      </c>
      <c r="H661">
        <v>44185</v>
      </c>
      <c r="I661" t="s">
        <v>4638</v>
      </c>
      <c r="J661">
        <f>DATEDIF(Customer_Data[[#This Row],[dob]],Loan_Records_Data[[#This Row],[transaction_date]],"Y")</f>
        <v>41</v>
      </c>
      <c r="K661" t="str">
        <f>_xlfn.XLOOKUP(Home_Loan_Data[[#This Row],[loan_id]],Loan_Records_Data[loan_id],Loan_Records_Data[GENDER])</f>
        <v>Female</v>
      </c>
      <c r="L661" s="18">
        <f>Home_Loan_Data[[#This Row],[property_value]]*70%</f>
        <v>1918608.9999999998</v>
      </c>
    </row>
    <row r="662" spans="1:12" x14ac:dyDescent="0.3">
      <c r="A662" t="s">
        <v>5528</v>
      </c>
      <c r="B662" t="s">
        <v>4655</v>
      </c>
      <c r="C662" t="s">
        <v>715</v>
      </c>
      <c r="D662" t="s">
        <v>4992</v>
      </c>
      <c r="E662">
        <v>2452184</v>
      </c>
      <c r="F662">
        <v>80</v>
      </c>
      <c r="G662">
        <v>17</v>
      </c>
      <c r="H662">
        <v>91103</v>
      </c>
      <c r="I662" t="s">
        <v>4638</v>
      </c>
      <c r="J662">
        <f>DATEDIF(Customer_Data[[#This Row],[dob]],Loan_Records_Data[[#This Row],[transaction_date]],"Y")</f>
        <v>40</v>
      </c>
      <c r="K662" t="str">
        <f>_xlfn.XLOOKUP(Home_Loan_Data[[#This Row],[loan_id]],Loan_Records_Data[loan_id],Loan_Records_Data[GENDER])</f>
        <v>Female</v>
      </c>
      <c r="L662" s="18">
        <f>Home_Loan_Data[[#This Row],[property_value]]*70%</f>
        <v>1716528.7999999998</v>
      </c>
    </row>
    <row r="663" spans="1:12" x14ac:dyDescent="0.3">
      <c r="A663" t="s">
        <v>5529</v>
      </c>
      <c r="B663" t="s">
        <v>4655</v>
      </c>
      <c r="C663" t="s">
        <v>715</v>
      </c>
      <c r="D663" t="s">
        <v>5094</v>
      </c>
      <c r="E663">
        <v>1721138</v>
      </c>
      <c r="F663">
        <v>85</v>
      </c>
      <c r="G663">
        <v>7</v>
      </c>
      <c r="H663">
        <v>83732</v>
      </c>
      <c r="I663" t="s">
        <v>4638</v>
      </c>
      <c r="J663">
        <f>DATEDIF(Customer_Data[[#This Row],[dob]],Loan_Records_Data[[#This Row],[transaction_date]],"Y")</f>
        <v>36</v>
      </c>
      <c r="K663" t="str">
        <f>_xlfn.XLOOKUP(Home_Loan_Data[[#This Row],[loan_id]],Loan_Records_Data[loan_id],Loan_Records_Data[GENDER])</f>
        <v>Male</v>
      </c>
      <c r="L663" s="18">
        <f>Home_Loan_Data[[#This Row],[property_value]]*70%</f>
        <v>1204796.5999999999</v>
      </c>
    </row>
    <row r="664" spans="1:12" x14ac:dyDescent="0.3">
      <c r="A664" t="s">
        <v>5530</v>
      </c>
      <c r="B664" t="s">
        <v>4655</v>
      </c>
      <c r="C664" t="s">
        <v>715</v>
      </c>
      <c r="D664" t="s">
        <v>5531</v>
      </c>
      <c r="E664">
        <v>1388180</v>
      </c>
      <c r="F664">
        <v>65</v>
      </c>
      <c r="G664">
        <v>13</v>
      </c>
      <c r="H664">
        <v>32092</v>
      </c>
      <c r="I664" t="s">
        <v>4638</v>
      </c>
      <c r="J664">
        <f>DATEDIF(Customer_Data[[#This Row],[dob]],Loan_Records_Data[[#This Row],[transaction_date]],"Y")</f>
        <v>72</v>
      </c>
      <c r="K664" t="str">
        <f>_xlfn.XLOOKUP(Home_Loan_Data[[#This Row],[loan_id]],Loan_Records_Data[loan_id],Loan_Records_Data[GENDER])</f>
        <v>Female</v>
      </c>
      <c r="L664" s="18">
        <f>Home_Loan_Data[[#This Row],[property_value]]*70%</f>
        <v>971725.99999999988</v>
      </c>
    </row>
    <row r="665" spans="1:12" x14ac:dyDescent="0.3">
      <c r="A665" t="s">
        <v>5532</v>
      </c>
      <c r="B665" t="s">
        <v>4640</v>
      </c>
      <c r="C665" t="s">
        <v>715</v>
      </c>
      <c r="D665" t="s">
        <v>4643</v>
      </c>
      <c r="E665">
        <v>2086888</v>
      </c>
      <c r="F665">
        <v>65</v>
      </c>
      <c r="G665">
        <v>17</v>
      </c>
      <c r="H665">
        <v>75210</v>
      </c>
      <c r="I665" t="s">
        <v>4638</v>
      </c>
      <c r="J665">
        <f>DATEDIF(Customer_Data[[#This Row],[dob]],Loan_Records_Data[[#This Row],[transaction_date]],"Y")</f>
        <v>70</v>
      </c>
      <c r="K665" t="str">
        <f>_xlfn.XLOOKUP(Home_Loan_Data[[#This Row],[loan_id]],Loan_Records_Data[loan_id],Loan_Records_Data[GENDER])</f>
        <v>Male</v>
      </c>
      <c r="L665" s="18">
        <f>Home_Loan_Data[[#This Row],[property_value]]*70%</f>
        <v>1460821.5999999999</v>
      </c>
    </row>
    <row r="666" spans="1:12" x14ac:dyDescent="0.3">
      <c r="A666" t="s">
        <v>5533</v>
      </c>
      <c r="B666" t="s">
        <v>4648</v>
      </c>
      <c r="C666" t="s">
        <v>715</v>
      </c>
      <c r="D666" t="s">
        <v>382</v>
      </c>
      <c r="E666">
        <v>2300439</v>
      </c>
      <c r="F666">
        <v>80</v>
      </c>
      <c r="G666">
        <v>10</v>
      </c>
      <c r="H666">
        <v>78769</v>
      </c>
      <c r="I666" t="s">
        <v>4638</v>
      </c>
      <c r="J666">
        <f>DATEDIF(Customer_Data[[#This Row],[dob]],Loan_Records_Data[[#This Row],[transaction_date]],"Y")</f>
        <v>72</v>
      </c>
      <c r="K666" t="str">
        <f>_xlfn.XLOOKUP(Home_Loan_Data[[#This Row],[loan_id]],Loan_Records_Data[loan_id],Loan_Records_Data[GENDER])</f>
        <v>Female</v>
      </c>
      <c r="L666" s="18">
        <f>Home_Loan_Data[[#This Row],[property_value]]*70%</f>
        <v>1610307.2999999998</v>
      </c>
    </row>
    <row r="667" spans="1:12" x14ac:dyDescent="0.3">
      <c r="A667" t="s">
        <v>5534</v>
      </c>
      <c r="B667" t="s">
        <v>4640</v>
      </c>
      <c r="C667" t="s">
        <v>715</v>
      </c>
      <c r="D667" t="s">
        <v>4717</v>
      </c>
      <c r="E667">
        <v>2208957</v>
      </c>
      <c r="F667">
        <v>90</v>
      </c>
      <c r="G667">
        <v>17</v>
      </c>
      <c r="H667">
        <v>68117</v>
      </c>
      <c r="I667" t="s">
        <v>4638</v>
      </c>
      <c r="J667">
        <f>DATEDIF(Customer_Data[[#This Row],[dob]],Loan_Records_Data[[#This Row],[transaction_date]],"Y")</f>
        <v>54</v>
      </c>
      <c r="K667" t="str">
        <f>_xlfn.XLOOKUP(Home_Loan_Data[[#This Row],[loan_id]],Loan_Records_Data[loan_id],Loan_Records_Data[GENDER])</f>
        <v>Female</v>
      </c>
      <c r="L667" s="18">
        <f>Home_Loan_Data[[#This Row],[property_value]]*70%</f>
        <v>1546269.9</v>
      </c>
    </row>
    <row r="668" spans="1:12" x14ac:dyDescent="0.3">
      <c r="A668" t="s">
        <v>5535</v>
      </c>
      <c r="B668" t="s">
        <v>4640</v>
      </c>
      <c r="C668" t="s">
        <v>715</v>
      </c>
      <c r="D668" t="s">
        <v>4670</v>
      </c>
      <c r="E668">
        <v>1642747</v>
      </c>
      <c r="F668">
        <v>90</v>
      </c>
      <c r="G668">
        <v>20</v>
      </c>
      <c r="H668">
        <v>79710</v>
      </c>
      <c r="I668" t="s">
        <v>4638</v>
      </c>
      <c r="J668">
        <f>DATEDIF(Customer_Data[[#This Row],[dob]],Loan_Records_Data[[#This Row],[transaction_date]],"Y")</f>
        <v>41</v>
      </c>
      <c r="K668" t="str">
        <f>_xlfn.XLOOKUP(Home_Loan_Data[[#This Row],[loan_id]],Loan_Records_Data[loan_id],Loan_Records_Data[GENDER])</f>
        <v>Male</v>
      </c>
      <c r="L668" s="18">
        <f>Home_Loan_Data[[#This Row],[property_value]]*70%</f>
        <v>1149922.8999999999</v>
      </c>
    </row>
    <row r="669" spans="1:12" x14ac:dyDescent="0.3">
      <c r="A669" t="s">
        <v>5536</v>
      </c>
      <c r="B669" t="s">
        <v>4655</v>
      </c>
      <c r="C669" t="s">
        <v>715</v>
      </c>
      <c r="D669" t="s">
        <v>666</v>
      </c>
      <c r="E669">
        <v>3094793</v>
      </c>
      <c r="F669">
        <v>70</v>
      </c>
      <c r="G669">
        <v>13</v>
      </c>
      <c r="H669">
        <v>85246</v>
      </c>
      <c r="I669" t="s">
        <v>4638</v>
      </c>
      <c r="J669">
        <f>DATEDIF(Customer_Data[[#This Row],[dob]],Loan_Records_Data[[#This Row],[transaction_date]],"Y")</f>
        <v>46</v>
      </c>
      <c r="K669" t="str">
        <f>_xlfn.XLOOKUP(Home_Loan_Data[[#This Row],[loan_id]],Loan_Records_Data[loan_id],Loan_Records_Data[GENDER])</f>
        <v>Female</v>
      </c>
      <c r="L669" s="18">
        <f>Home_Loan_Data[[#This Row],[property_value]]*70%</f>
        <v>2166355.1</v>
      </c>
    </row>
    <row r="670" spans="1:12" x14ac:dyDescent="0.3">
      <c r="A670" t="s">
        <v>5537</v>
      </c>
      <c r="B670" t="s">
        <v>4640</v>
      </c>
      <c r="C670" t="s">
        <v>715</v>
      </c>
      <c r="D670" t="s">
        <v>4685</v>
      </c>
      <c r="E670">
        <v>3115402</v>
      </c>
      <c r="F670">
        <v>90</v>
      </c>
      <c r="G670">
        <v>11</v>
      </c>
      <c r="H670">
        <v>20310</v>
      </c>
      <c r="I670" t="s">
        <v>4638</v>
      </c>
      <c r="J670">
        <f>DATEDIF(Customer_Data[[#This Row],[dob]],Loan_Records_Data[[#This Row],[transaction_date]],"Y")</f>
        <v>58</v>
      </c>
      <c r="K670" t="str">
        <f>_xlfn.XLOOKUP(Home_Loan_Data[[#This Row],[loan_id]],Loan_Records_Data[loan_id],Loan_Records_Data[GENDER])</f>
        <v>Female</v>
      </c>
      <c r="L670" s="18">
        <f>Home_Loan_Data[[#This Row],[property_value]]*70%</f>
        <v>2180781.4</v>
      </c>
    </row>
    <row r="671" spans="1:12" x14ac:dyDescent="0.3">
      <c r="A671" t="s">
        <v>5538</v>
      </c>
      <c r="B671" t="s">
        <v>4655</v>
      </c>
      <c r="C671" t="s">
        <v>715</v>
      </c>
      <c r="D671" t="s">
        <v>5539</v>
      </c>
      <c r="E671">
        <v>3012081</v>
      </c>
      <c r="F671">
        <v>90</v>
      </c>
      <c r="G671">
        <v>5</v>
      </c>
      <c r="H671">
        <v>18105</v>
      </c>
      <c r="I671" t="s">
        <v>4646</v>
      </c>
      <c r="J671">
        <f>DATEDIF(Customer_Data[[#This Row],[dob]],Loan_Records_Data[[#This Row],[transaction_date]],"Y")</f>
        <v>43</v>
      </c>
      <c r="K671" t="str">
        <f>_xlfn.XLOOKUP(Home_Loan_Data[[#This Row],[loan_id]],Loan_Records_Data[loan_id],Loan_Records_Data[GENDER])</f>
        <v>Female</v>
      </c>
      <c r="L671" s="18">
        <f>Home_Loan_Data[[#This Row],[property_value]]*70%</f>
        <v>2108456.6999999997</v>
      </c>
    </row>
    <row r="672" spans="1:12" x14ac:dyDescent="0.3">
      <c r="A672" t="s">
        <v>5540</v>
      </c>
      <c r="B672" t="s">
        <v>4648</v>
      </c>
      <c r="C672" t="s">
        <v>715</v>
      </c>
      <c r="D672" t="s">
        <v>4643</v>
      </c>
      <c r="E672">
        <v>1225880</v>
      </c>
      <c r="F672">
        <v>85</v>
      </c>
      <c r="G672">
        <v>9</v>
      </c>
      <c r="H672">
        <v>75379</v>
      </c>
      <c r="I672" t="s">
        <v>4638</v>
      </c>
      <c r="J672">
        <f>DATEDIF(Customer_Data[[#This Row],[dob]],Loan_Records_Data[[#This Row],[transaction_date]],"Y")</f>
        <v>33</v>
      </c>
      <c r="K672" t="str">
        <f>_xlfn.XLOOKUP(Home_Loan_Data[[#This Row],[loan_id]],Loan_Records_Data[loan_id],Loan_Records_Data[GENDER])</f>
        <v>Male</v>
      </c>
      <c r="L672" s="18">
        <f>Home_Loan_Data[[#This Row],[property_value]]*70%</f>
        <v>858116</v>
      </c>
    </row>
    <row r="673" spans="1:12" x14ac:dyDescent="0.3">
      <c r="A673" t="s">
        <v>5541</v>
      </c>
      <c r="B673" t="s">
        <v>4655</v>
      </c>
      <c r="C673" t="s">
        <v>715</v>
      </c>
      <c r="D673" t="s">
        <v>4795</v>
      </c>
      <c r="E673">
        <v>1142365</v>
      </c>
      <c r="F673">
        <v>65</v>
      </c>
      <c r="G673">
        <v>25</v>
      </c>
      <c r="H673">
        <v>48206</v>
      </c>
      <c r="I673" t="s">
        <v>4646</v>
      </c>
      <c r="J673">
        <f>DATEDIF(Customer_Data[[#This Row],[dob]],Loan_Records_Data[[#This Row],[transaction_date]],"Y")</f>
        <v>66</v>
      </c>
      <c r="K673" t="str">
        <f>_xlfn.XLOOKUP(Home_Loan_Data[[#This Row],[loan_id]],Loan_Records_Data[loan_id],Loan_Records_Data[GENDER])</f>
        <v>Male</v>
      </c>
      <c r="L673" s="18">
        <f>Home_Loan_Data[[#This Row],[property_value]]*70%</f>
        <v>799655.5</v>
      </c>
    </row>
    <row r="674" spans="1:12" x14ac:dyDescent="0.3">
      <c r="A674" t="s">
        <v>5542</v>
      </c>
      <c r="B674" t="s">
        <v>4636</v>
      </c>
      <c r="C674" t="s">
        <v>715</v>
      </c>
      <c r="D674" t="s">
        <v>5543</v>
      </c>
      <c r="E674">
        <v>3178200</v>
      </c>
      <c r="F674">
        <v>80</v>
      </c>
      <c r="G674">
        <v>11</v>
      </c>
      <c r="H674">
        <v>44485</v>
      </c>
      <c r="I674" t="s">
        <v>4638</v>
      </c>
      <c r="J674">
        <f>DATEDIF(Customer_Data[[#This Row],[dob]],Loan_Records_Data[[#This Row],[transaction_date]],"Y")</f>
        <v>59</v>
      </c>
      <c r="K674" t="str">
        <f>_xlfn.XLOOKUP(Home_Loan_Data[[#This Row],[loan_id]],Loan_Records_Data[loan_id],Loan_Records_Data[GENDER])</f>
        <v>Male</v>
      </c>
      <c r="L674" s="18">
        <f>Home_Loan_Data[[#This Row],[property_value]]*70%</f>
        <v>2224740</v>
      </c>
    </row>
    <row r="675" spans="1:12" x14ac:dyDescent="0.3">
      <c r="A675" t="s">
        <v>5544</v>
      </c>
      <c r="B675" t="s">
        <v>4636</v>
      </c>
      <c r="C675" t="s">
        <v>715</v>
      </c>
      <c r="D675" t="s">
        <v>4732</v>
      </c>
      <c r="E675">
        <v>984552</v>
      </c>
      <c r="F675">
        <v>80</v>
      </c>
      <c r="G675">
        <v>17</v>
      </c>
      <c r="H675">
        <v>10270</v>
      </c>
      <c r="I675" t="s">
        <v>4638</v>
      </c>
      <c r="J675">
        <f>DATEDIF(Customer_Data[[#This Row],[dob]],Loan_Records_Data[[#This Row],[transaction_date]],"Y")</f>
        <v>45</v>
      </c>
      <c r="K675" t="str">
        <f>_xlfn.XLOOKUP(Home_Loan_Data[[#This Row],[loan_id]],Loan_Records_Data[loan_id],Loan_Records_Data[GENDER])</f>
        <v>Female</v>
      </c>
      <c r="L675" s="18">
        <f>Home_Loan_Data[[#This Row],[property_value]]*70%</f>
        <v>689186.39999999991</v>
      </c>
    </row>
    <row r="676" spans="1:12" x14ac:dyDescent="0.3">
      <c r="A676" t="s">
        <v>5545</v>
      </c>
      <c r="B676" t="s">
        <v>4648</v>
      </c>
      <c r="C676" t="s">
        <v>715</v>
      </c>
      <c r="D676" t="s">
        <v>4836</v>
      </c>
      <c r="E676">
        <v>2574477</v>
      </c>
      <c r="F676">
        <v>70</v>
      </c>
      <c r="G676">
        <v>23</v>
      </c>
      <c r="H676">
        <v>34745</v>
      </c>
      <c r="I676" t="s">
        <v>4638</v>
      </c>
      <c r="J676">
        <f>DATEDIF(Customer_Data[[#This Row],[dob]],Loan_Records_Data[[#This Row],[transaction_date]],"Y")</f>
        <v>33</v>
      </c>
      <c r="K676" t="str">
        <f>_xlfn.XLOOKUP(Home_Loan_Data[[#This Row],[loan_id]],Loan_Records_Data[loan_id],Loan_Records_Data[GENDER])</f>
        <v>Female</v>
      </c>
      <c r="L676" s="18">
        <f>Home_Loan_Data[[#This Row],[property_value]]*70%</f>
        <v>1802133.9</v>
      </c>
    </row>
    <row r="677" spans="1:12" x14ac:dyDescent="0.3">
      <c r="A677" t="s">
        <v>5546</v>
      </c>
      <c r="B677" t="s">
        <v>4640</v>
      </c>
      <c r="C677" t="s">
        <v>715</v>
      </c>
      <c r="D677" t="s">
        <v>4756</v>
      </c>
      <c r="E677">
        <v>1534697</v>
      </c>
      <c r="F677">
        <v>70</v>
      </c>
      <c r="G677">
        <v>8</v>
      </c>
      <c r="H677">
        <v>43666</v>
      </c>
      <c r="I677" t="s">
        <v>4638</v>
      </c>
      <c r="J677">
        <f>DATEDIF(Customer_Data[[#This Row],[dob]],Loan_Records_Data[[#This Row],[transaction_date]],"Y")</f>
        <v>70</v>
      </c>
      <c r="K677" t="str">
        <f>_xlfn.XLOOKUP(Home_Loan_Data[[#This Row],[loan_id]],Loan_Records_Data[loan_id],Loan_Records_Data[GENDER])</f>
        <v>Male</v>
      </c>
      <c r="L677" s="18">
        <f>Home_Loan_Data[[#This Row],[property_value]]*70%</f>
        <v>1074287.8999999999</v>
      </c>
    </row>
    <row r="678" spans="1:12" x14ac:dyDescent="0.3">
      <c r="A678" t="s">
        <v>5547</v>
      </c>
      <c r="B678" t="s">
        <v>4636</v>
      </c>
      <c r="C678" t="s">
        <v>715</v>
      </c>
      <c r="D678" t="s">
        <v>4712</v>
      </c>
      <c r="E678">
        <v>1315088</v>
      </c>
      <c r="F678">
        <v>80</v>
      </c>
      <c r="G678">
        <v>14</v>
      </c>
      <c r="H678">
        <v>77085</v>
      </c>
      <c r="I678" t="s">
        <v>4638</v>
      </c>
      <c r="J678">
        <f>DATEDIF(Customer_Data[[#This Row],[dob]],Loan_Records_Data[[#This Row],[transaction_date]],"Y")</f>
        <v>68</v>
      </c>
      <c r="K678" t="str">
        <f>_xlfn.XLOOKUP(Home_Loan_Data[[#This Row],[loan_id]],Loan_Records_Data[loan_id],Loan_Records_Data[GENDER])</f>
        <v>Male</v>
      </c>
      <c r="L678" s="18">
        <f>Home_Loan_Data[[#This Row],[property_value]]*70%</f>
        <v>920561.6</v>
      </c>
    </row>
    <row r="679" spans="1:12" x14ac:dyDescent="0.3">
      <c r="A679" t="s">
        <v>5548</v>
      </c>
      <c r="B679" t="s">
        <v>4648</v>
      </c>
      <c r="C679" t="s">
        <v>715</v>
      </c>
      <c r="D679" t="s">
        <v>4723</v>
      </c>
      <c r="E679">
        <v>2691555</v>
      </c>
      <c r="F679">
        <v>80</v>
      </c>
      <c r="G679">
        <v>5</v>
      </c>
      <c r="H679">
        <v>73129</v>
      </c>
      <c r="I679" t="s">
        <v>4646</v>
      </c>
      <c r="J679">
        <f>DATEDIF(Customer_Data[[#This Row],[dob]],Loan_Records_Data[[#This Row],[transaction_date]],"Y")</f>
        <v>50</v>
      </c>
      <c r="K679" t="str">
        <f>_xlfn.XLOOKUP(Home_Loan_Data[[#This Row],[loan_id]],Loan_Records_Data[loan_id],Loan_Records_Data[GENDER])</f>
        <v>Male</v>
      </c>
      <c r="L679" s="18">
        <f>Home_Loan_Data[[#This Row],[property_value]]*70%</f>
        <v>1884088.4999999998</v>
      </c>
    </row>
    <row r="680" spans="1:12" x14ac:dyDescent="0.3">
      <c r="A680" t="s">
        <v>5549</v>
      </c>
      <c r="B680" t="s">
        <v>4648</v>
      </c>
      <c r="C680" t="s">
        <v>715</v>
      </c>
      <c r="D680" t="s">
        <v>4651</v>
      </c>
      <c r="E680">
        <v>2363364</v>
      </c>
      <c r="F680">
        <v>65</v>
      </c>
      <c r="G680">
        <v>12</v>
      </c>
      <c r="H680">
        <v>15266</v>
      </c>
      <c r="I680" t="s">
        <v>4638</v>
      </c>
      <c r="J680">
        <f>DATEDIF(Customer_Data[[#This Row],[dob]],Loan_Records_Data[[#This Row],[transaction_date]],"Y")</f>
        <v>65</v>
      </c>
      <c r="K680" t="str">
        <f>_xlfn.XLOOKUP(Home_Loan_Data[[#This Row],[loan_id]],Loan_Records_Data[loan_id],Loan_Records_Data[GENDER])</f>
        <v>Male</v>
      </c>
      <c r="L680" s="18">
        <f>Home_Loan_Data[[#This Row],[property_value]]*70%</f>
        <v>1654354.7999999998</v>
      </c>
    </row>
    <row r="681" spans="1:12" x14ac:dyDescent="0.3">
      <c r="A681" t="s">
        <v>5550</v>
      </c>
      <c r="B681" t="s">
        <v>4648</v>
      </c>
      <c r="C681" t="s">
        <v>715</v>
      </c>
      <c r="D681" t="s">
        <v>4938</v>
      </c>
      <c r="E681">
        <v>2405978</v>
      </c>
      <c r="F681">
        <v>75</v>
      </c>
      <c r="G681">
        <v>24</v>
      </c>
      <c r="H681">
        <v>75037</v>
      </c>
      <c r="I681" t="s">
        <v>4638</v>
      </c>
      <c r="J681">
        <f>DATEDIF(Customer_Data[[#This Row],[dob]],Loan_Records_Data[[#This Row],[transaction_date]],"Y")</f>
        <v>51</v>
      </c>
      <c r="K681" t="str">
        <f>_xlfn.XLOOKUP(Home_Loan_Data[[#This Row],[loan_id]],Loan_Records_Data[loan_id],Loan_Records_Data[GENDER])</f>
        <v>Male</v>
      </c>
      <c r="L681" s="18">
        <f>Home_Loan_Data[[#This Row],[property_value]]*70%</f>
        <v>1684184.5999999999</v>
      </c>
    </row>
    <row r="682" spans="1:12" x14ac:dyDescent="0.3">
      <c r="A682" t="s">
        <v>5551</v>
      </c>
      <c r="B682" t="s">
        <v>4640</v>
      </c>
      <c r="C682" t="s">
        <v>715</v>
      </c>
      <c r="D682" t="s">
        <v>4674</v>
      </c>
      <c r="E682">
        <v>2645221</v>
      </c>
      <c r="F682">
        <v>65</v>
      </c>
      <c r="G682">
        <v>17</v>
      </c>
      <c r="H682">
        <v>92640</v>
      </c>
      <c r="I682" t="s">
        <v>4638</v>
      </c>
      <c r="J682">
        <f>DATEDIF(Customer_Data[[#This Row],[dob]],Loan_Records_Data[[#This Row],[transaction_date]],"Y")</f>
        <v>68</v>
      </c>
      <c r="K682" t="str">
        <f>_xlfn.XLOOKUP(Home_Loan_Data[[#This Row],[loan_id]],Loan_Records_Data[loan_id],Loan_Records_Data[GENDER])</f>
        <v>Female</v>
      </c>
      <c r="L682" s="18">
        <f>Home_Loan_Data[[#This Row],[property_value]]*70%</f>
        <v>1851654.7</v>
      </c>
    </row>
    <row r="683" spans="1:12" x14ac:dyDescent="0.3">
      <c r="A683" t="s">
        <v>5552</v>
      </c>
      <c r="B683" t="s">
        <v>4648</v>
      </c>
      <c r="C683" t="s">
        <v>715</v>
      </c>
      <c r="D683" t="s">
        <v>5553</v>
      </c>
      <c r="E683">
        <v>2404011</v>
      </c>
      <c r="F683">
        <v>75</v>
      </c>
      <c r="G683">
        <v>24</v>
      </c>
      <c r="H683">
        <v>34642</v>
      </c>
      <c r="I683" t="s">
        <v>4638</v>
      </c>
      <c r="J683">
        <f>DATEDIF(Customer_Data[[#This Row],[dob]],Loan_Records_Data[[#This Row],[transaction_date]],"Y")</f>
        <v>61</v>
      </c>
      <c r="K683" t="str">
        <f>_xlfn.XLOOKUP(Home_Loan_Data[[#This Row],[loan_id]],Loan_Records_Data[loan_id],Loan_Records_Data[GENDER])</f>
        <v>Female</v>
      </c>
      <c r="L683" s="18">
        <f>Home_Loan_Data[[#This Row],[property_value]]*70%</f>
        <v>1682807.7</v>
      </c>
    </row>
    <row r="684" spans="1:12" x14ac:dyDescent="0.3">
      <c r="A684" t="s">
        <v>5554</v>
      </c>
      <c r="B684" t="s">
        <v>4655</v>
      </c>
      <c r="C684" t="s">
        <v>715</v>
      </c>
      <c r="D684" t="s">
        <v>4813</v>
      </c>
      <c r="E684">
        <v>2248065</v>
      </c>
      <c r="F684">
        <v>65</v>
      </c>
      <c r="G684">
        <v>11</v>
      </c>
      <c r="H684">
        <v>80935</v>
      </c>
      <c r="I684" t="s">
        <v>4638</v>
      </c>
      <c r="J684">
        <f>DATEDIF(Customer_Data[[#This Row],[dob]],Loan_Records_Data[[#This Row],[transaction_date]],"Y")</f>
        <v>70</v>
      </c>
      <c r="K684" t="str">
        <f>_xlfn.XLOOKUP(Home_Loan_Data[[#This Row],[loan_id]],Loan_Records_Data[loan_id],Loan_Records_Data[GENDER])</f>
        <v>Female</v>
      </c>
      <c r="L684" s="18">
        <f>Home_Loan_Data[[#This Row],[property_value]]*70%</f>
        <v>1573645.5</v>
      </c>
    </row>
    <row r="685" spans="1:12" x14ac:dyDescent="0.3">
      <c r="A685" t="s">
        <v>5555</v>
      </c>
      <c r="B685" t="s">
        <v>4655</v>
      </c>
      <c r="C685" t="s">
        <v>715</v>
      </c>
      <c r="D685" t="s">
        <v>5092</v>
      </c>
      <c r="E685">
        <v>3331121</v>
      </c>
      <c r="F685">
        <v>75</v>
      </c>
      <c r="G685">
        <v>21</v>
      </c>
      <c r="H685">
        <v>78265</v>
      </c>
      <c r="I685" t="s">
        <v>4638</v>
      </c>
      <c r="J685">
        <f>DATEDIF(Customer_Data[[#This Row],[dob]],Loan_Records_Data[[#This Row],[transaction_date]],"Y")</f>
        <v>63</v>
      </c>
      <c r="K685" t="str">
        <f>_xlfn.XLOOKUP(Home_Loan_Data[[#This Row],[loan_id]],Loan_Records_Data[loan_id],Loan_Records_Data[GENDER])</f>
        <v>Female</v>
      </c>
      <c r="L685" s="18">
        <f>Home_Loan_Data[[#This Row],[property_value]]*70%</f>
        <v>2331784.6999999997</v>
      </c>
    </row>
    <row r="686" spans="1:12" x14ac:dyDescent="0.3">
      <c r="A686" t="s">
        <v>5556</v>
      </c>
      <c r="B686" t="s">
        <v>4655</v>
      </c>
      <c r="C686" t="s">
        <v>715</v>
      </c>
      <c r="D686" t="s">
        <v>4891</v>
      </c>
      <c r="E686">
        <v>1770367</v>
      </c>
      <c r="F686">
        <v>65</v>
      </c>
      <c r="G686">
        <v>9</v>
      </c>
      <c r="H686">
        <v>90610</v>
      </c>
      <c r="I686" t="s">
        <v>4638</v>
      </c>
      <c r="J686">
        <f>DATEDIF(Customer_Data[[#This Row],[dob]],Loan_Records_Data[[#This Row],[transaction_date]],"Y")</f>
        <v>58</v>
      </c>
      <c r="K686" t="str">
        <f>_xlfn.XLOOKUP(Home_Loan_Data[[#This Row],[loan_id]],Loan_Records_Data[loan_id],Loan_Records_Data[GENDER])</f>
        <v>Female</v>
      </c>
      <c r="L686" s="18">
        <f>Home_Loan_Data[[#This Row],[property_value]]*70%</f>
        <v>1239256.8999999999</v>
      </c>
    </row>
    <row r="687" spans="1:12" x14ac:dyDescent="0.3">
      <c r="A687" t="s">
        <v>5557</v>
      </c>
      <c r="B687" t="s">
        <v>4640</v>
      </c>
      <c r="C687" t="s">
        <v>715</v>
      </c>
      <c r="D687" t="s">
        <v>4789</v>
      </c>
      <c r="E687">
        <v>814979</v>
      </c>
      <c r="F687">
        <v>90</v>
      </c>
      <c r="G687">
        <v>5</v>
      </c>
      <c r="H687">
        <v>11024</v>
      </c>
      <c r="I687" t="s">
        <v>4638</v>
      </c>
      <c r="J687">
        <f>DATEDIF(Customer_Data[[#This Row],[dob]],Loan_Records_Data[[#This Row],[transaction_date]],"Y")</f>
        <v>62</v>
      </c>
      <c r="K687" t="str">
        <f>_xlfn.XLOOKUP(Home_Loan_Data[[#This Row],[loan_id]],Loan_Records_Data[loan_id],Loan_Records_Data[GENDER])</f>
        <v>Female</v>
      </c>
      <c r="L687" s="18">
        <f>Home_Loan_Data[[#This Row],[property_value]]*70%</f>
        <v>570485.29999999993</v>
      </c>
    </row>
    <row r="688" spans="1:12" x14ac:dyDescent="0.3">
      <c r="A688" t="s">
        <v>5558</v>
      </c>
      <c r="B688" t="s">
        <v>4655</v>
      </c>
      <c r="C688" t="s">
        <v>715</v>
      </c>
      <c r="D688" t="s">
        <v>5417</v>
      </c>
      <c r="E688">
        <v>1363723</v>
      </c>
      <c r="F688">
        <v>70</v>
      </c>
      <c r="G688">
        <v>15</v>
      </c>
      <c r="H688">
        <v>37605</v>
      </c>
      <c r="I688" t="s">
        <v>4646</v>
      </c>
      <c r="J688">
        <f>DATEDIF(Customer_Data[[#This Row],[dob]],Loan_Records_Data[[#This Row],[transaction_date]],"Y")</f>
        <v>63</v>
      </c>
      <c r="K688" t="str">
        <f>_xlfn.XLOOKUP(Home_Loan_Data[[#This Row],[loan_id]],Loan_Records_Data[loan_id],Loan_Records_Data[GENDER])</f>
        <v>Female</v>
      </c>
      <c r="L688" s="18">
        <f>Home_Loan_Data[[#This Row],[property_value]]*70%</f>
        <v>954606.1</v>
      </c>
    </row>
    <row r="689" spans="1:12" x14ac:dyDescent="0.3">
      <c r="A689" t="s">
        <v>5559</v>
      </c>
      <c r="B689" t="s">
        <v>4636</v>
      </c>
      <c r="C689" t="s">
        <v>715</v>
      </c>
      <c r="D689" t="s">
        <v>4963</v>
      </c>
      <c r="E689">
        <v>1229467</v>
      </c>
      <c r="F689">
        <v>65</v>
      </c>
      <c r="G689">
        <v>6</v>
      </c>
      <c r="H689">
        <v>44310</v>
      </c>
      <c r="I689" t="s">
        <v>4638</v>
      </c>
      <c r="J689">
        <f>DATEDIF(Customer_Data[[#This Row],[dob]],Loan_Records_Data[[#This Row],[transaction_date]],"Y")</f>
        <v>37</v>
      </c>
      <c r="K689" t="str">
        <f>_xlfn.XLOOKUP(Home_Loan_Data[[#This Row],[loan_id]],Loan_Records_Data[loan_id],Loan_Records_Data[GENDER])</f>
        <v>Female</v>
      </c>
      <c r="L689" s="18">
        <f>Home_Loan_Data[[#This Row],[property_value]]*70%</f>
        <v>860626.89999999991</v>
      </c>
    </row>
    <row r="690" spans="1:12" x14ac:dyDescent="0.3">
      <c r="A690" t="s">
        <v>5560</v>
      </c>
      <c r="B690" t="s">
        <v>4648</v>
      </c>
      <c r="C690" t="s">
        <v>715</v>
      </c>
      <c r="D690" t="s">
        <v>4779</v>
      </c>
      <c r="E690">
        <v>3263509</v>
      </c>
      <c r="F690">
        <v>65</v>
      </c>
      <c r="G690">
        <v>18</v>
      </c>
      <c r="H690">
        <v>14683</v>
      </c>
      <c r="I690" t="s">
        <v>4638</v>
      </c>
      <c r="J690">
        <f>DATEDIF(Customer_Data[[#This Row],[dob]],Loan_Records_Data[[#This Row],[transaction_date]],"Y")</f>
        <v>40</v>
      </c>
      <c r="K690" t="str">
        <f>_xlfn.XLOOKUP(Home_Loan_Data[[#This Row],[loan_id]],Loan_Records_Data[loan_id],Loan_Records_Data[GENDER])</f>
        <v>Male</v>
      </c>
      <c r="L690" s="18">
        <f>Home_Loan_Data[[#This Row],[property_value]]*70%</f>
        <v>2284456.2999999998</v>
      </c>
    </row>
    <row r="691" spans="1:12" x14ac:dyDescent="0.3">
      <c r="A691" t="s">
        <v>5561</v>
      </c>
      <c r="B691" t="s">
        <v>4655</v>
      </c>
      <c r="C691" t="s">
        <v>715</v>
      </c>
      <c r="D691" t="s">
        <v>4813</v>
      </c>
      <c r="E691">
        <v>1414611</v>
      </c>
      <c r="F691">
        <v>65</v>
      </c>
      <c r="G691">
        <v>18</v>
      </c>
      <c r="H691">
        <v>80920</v>
      </c>
      <c r="I691" t="s">
        <v>4638</v>
      </c>
      <c r="J691">
        <f>DATEDIF(Customer_Data[[#This Row],[dob]],Loan_Records_Data[[#This Row],[transaction_date]],"Y")</f>
        <v>37</v>
      </c>
      <c r="K691" t="str">
        <f>_xlfn.XLOOKUP(Home_Loan_Data[[#This Row],[loan_id]],Loan_Records_Data[loan_id],Loan_Records_Data[GENDER])</f>
        <v>Female</v>
      </c>
      <c r="L691" s="18">
        <f>Home_Loan_Data[[#This Row],[property_value]]*70%</f>
        <v>990227.7</v>
      </c>
    </row>
    <row r="692" spans="1:12" x14ac:dyDescent="0.3">
      <c r="A692" t="s">
        <v>5562</v>
      </c>
      <c r="B692" t="s">
        <v>4648</v>
      </c>
      <c r="C692" t="s">
        <v>715</v>
      </c>
      <c r="D692" t="s">
        <v>4732</v>
      </c>
      <c r="E692">
        <v>3466332</v>
      </c>
      <c r="F692">
        <v>90</v>
      </c>
      <c r="G692">
        <v>16</v>
      </c>
      <c r="H692">
        <v>10039</v>
      </c>
      <c r="I692" t="s">
        <v>4638</v>
      </c>
      <c r="J692">
        <f>DATEDIF(Customer_Data[[#This Row],[dob]],Loan_Records_Data[[#This Row],[transaction_date]],"Y")</f>
        <v>65</v>
      </c>
      <c r="K692" t="str">
        <f>_xlfn.XLOOKUP(Home_Loan_Data[[#This Row],[loan_id]],Loan_Records_Data[loan_id],Loan_Records_Data[GENDER])</f>
        <v>Female</v>
      </c>
      <c r="L692" s="18">
        <f>Home_Loan_Data[[#This Row],[property_value]]*70%</f>
        <v>2426432.4</v>
      </c>
    </row>
    <row r="693" spans="1:12" x14ac:dyDescent="0.3">
      <c r="A693" t="s">
        <v>5563</v>
      </c>
      <c r="B693" t="s">
        <v>4648</v>
      </c>
      <c r="C693" t="s">
        <v>715</v>
      </c>
      <c r="D693" t="s">
        <v>382</v>
      </c>
      <c r="E693">
        <v>3112497</v>
      </c>
      <c r="F693">
        <v>65</v>
      </c>
      <c r="G693">
        <v>9</v>
      </c>
      <c r="H693">
        <v>78715</v>
      </c>
      <c r="I693" t="s">
        <v>4638</v>
      </c>
      <c r="J693">
        <f>DATEDIF(Customer_Data[[#This Row],[dob]],Loan_Records_Data[[#This Row],[transaction_date]],"Y")</f>
        <v>36</v>
      </c>
      <c r="K693" t="str">
        <f>_xlfn.XLOOKUP(Home_Loan_Data[[#This Row],[loan_id]],Loan_Records_Data[loan_id],Loan_Records_Data[GENDER])</f>
        <v>Male</v>
      </c>
      <c r="L693" s="18">
        <f>Home_Loan_Data[[#This Row],[property_value]]*70%</f>
        <v>2178747.9</v>
      </c>
    </row>
    <row r="694" spans="1:12" x14ac:dyDescent="0.3">
      <c r="A694" t="s">
        <v>5564</v>
      </c>
      <c r="B694" t="s">
        <v>4640</v>
      </c>
      <c r="C694" t="s">
        <v>715</v>
      </c>
      <c r="D694" t="s">
        <v>5264</v>
      </c>
      <c r="E694">
        <v>2847813</v>
      </c>
      <c r="F694">
        <v>90</v>
      </c>
      <c r="G694">
        <v>20</v>
      </c>
      <c r="H694">
        <v>27404</v>
      </c>
      <c r="I694" t="s">
        <v>4638</v>
      </c>
      <c r="J694">
        <f>DATEDIF(Customer_Data[[#This Row],[dob]],Loan_Records_Data[[#This Row],[transaction_date]],"Y")</f>
        <v>68</v>
      </c>
      <c r="K694" t="str">
        <f>_xlfn.XLOOKUP(Home_Loan_Data[[#This Row],[loan_id]],Loan_Records_Data[loan_id],Loan_Records_Data[GENDER])</f>
        <v>Female</v>
      </c>
      <c r="L694" s="18">
        <f>Home_Loan_Data[[#This Row],[property_value]]*70%</f>
        <v>1993469.0999999999</v>
      </c>
    </row>
    <row r="695" spans="1:12" x14ac:dyDescent="0.3">
      <c r="A695" t="s">
        <v>5565</v>
      </c>
      <c r="B695" t="s">
        <v>4648</v>
      </c>
      <c r="C695" t="s">
        <v>715</v>
      </c>
      <c r="D695" t="s">
        <v>4754</v>
      </c>
      <c r="E695">
        <v>2895163</v>
      </c>
      <c r="F695">
        <v>70</v>
      </c>
      <c r="G695">
        <v>16</v>
      </c>
      <c r="H695">
        <v>90505</v>
      </c>
      <c r="I695" t="s">
        <v>4638</v>
      </c>
      <c r="J695">
        <f>DATEDIF(Customer_Data[[#This Row],[dob]],Loan_Records_Data[[#This Row],[transaction_date]],"Y")</f>
        <v>34</v>
      </c>
      <c r="K695" t="str">
        <f>_xlfn.XLOOKUP(Home_Loan_Data[[#This Row],[loan_id]],Loan_Records_Data[loan_id],Loan_Records_Data[GENDER])</f>
        <v>Female</v>
      </c>
      <c r="L695" s="18">
        <f>Home_Loan_Data[[#This Row],[property_value]]*70%</f>
        <v>2026614.0999999999</v>
      </c>
    </row>
    <row r="696" spans="1:12" x14ac:dyDescent="0.3">
      <c r="A696" t="s">
        <v>5566</v>
      </c>
      <c r="B696" t="s">
        <v>4636</v>
      </c>
      <c r="C696" t="s">
        <v>715</v>
      </c>
      <c r="D696" t="s">
        <v>4723</v>
      </c>
      <c r="E696">
        <v>2378713</v>
      </c>
      <c r="F696">
        <v>75</v>
      </c>
      <c r="G696">
        <v>9</v>
      </c>
      <c r="H696">
        <v>73142</v>
      </c>
      <c r="I696" t="s">
        <v>4638</v>
      </c>
      <c r="J696">
        <f>DATEDIF(Customer_Data[[#This Row],[dob]],Loan_Records_Data[[#This Row],[transaction_date]],"Y")</f>
        <v>35</v>
      </c>
      <c r="K696" t="str">
        <f>_xlfn.XLOOKUP(Home_Loan_Data[[#This Row],[loan_id]],Loan_Records_Data[loan_id],Loan_Records_Data[GENDER])</f>
        <v>Male</v>
      </c>
      <c r="L696" s="18">
        <f>Home_Loan_Data[[#This Row],[property_value]]*70%</f>
        <v>1665099.0999999999</v>
      </c>
    </row>
    <row r="697" spans="1:12" x14ac:dyDescent="0.3">
      <c r="A697" t="s">
        <v>5567</v>
      </c>
      <c r="B697" t="s">
        <v>4648</v>
      </c>
      <c r="C697" t="s">
        <v>715</v>
      </c>
      <c r="D697" t="s">
        <v>4723</v>
      </c>
      <c r="E697">
        <v>1300318</v>
      </c>
      <c r="F697">
        <v>80</v>
      </c>
      <c r="G697">
        <v>10</v>
      </c>
      <c r="H697">
        <v>73167</v>
      </c>
      <c r="I697" t="s">
        <v>4638</v>
      </c>
      <c r="J697">
        <f>DATEDIF(Customer_Data[[#This Row],[dob]],Loan_Records_Data[[#This Row],[transaction_date]],"Y")</f>
        <v>60</v>
      </c>
      <c r="K697" t="str">
        <f>_xlfn.XLOOKUP(Home_Loan_Data[[#This Row],[loan_id]],Loan_Records_Data[loan_id],Loan_Records_Data[GENDER])</f>
        <v>Male</v>
      </c>
      <c r="L697" s="18">
        <f>Home_Loan_Data[[#This Row],[property_value]]*70%</f>
        <v>910222.6</v>
      </c>
    </row>
    <row r="698" spans="1:12" x14ac:dyDescent="0.3">
      <c r="A698" t="s">
        <v>5568</v>
      </c>
      <c r="B698" t="s">
        <v>4655</v>
      </c>
      <c r="C698" t="s">
        <v>715</v>
      </c>
      <c r="D698" t="s">
        <v>4813</v>
      </c>
      <c r="E698">
        <v>1235347</v>
      </c>
      <c r="F698">
        <v>80</v>
      </c>
      <c r="G698">
        <v>23</v>
      </c>
      <c r="H698">
        <v>80920</v>
      </c>
      <c r="I698" t="s">
        <v>4638</v>
      </c>
      <c r="J698">
        <f>DATEDIF(Customer_Data[[#This Row],[dob]],Loan_Records_Data[[#This Row],[transaction_date]],"Y")</f>
        <v>34</v>
      </c>
      <c r="K698" t="str">
        <f>_xlfn.XLOOKUP(Home_Loan_Data[[#This Row],[loan_id]],Loan_Records_Data[loan_id],Loan_Records_Data[GENDER])</f>
        <v>Male</v>
      </c>
      <c r="L698" s="18">
        <f>Home_Loan_Data[[#This Row],[property_value]]*70%</f>
        <v>864742.89999999991</v>
      </c>
    </row>
    <row r="699" spans="1:12" x14ac:dyDescent="0.3">
      <c r="A699" t="s">
        <v>5569</v>
      </c>
      <c r="B699" t="s">
        <v>4648</v>
      </c>
      <c r="C699" t="s">
        <v>715</v>
      </c>
      <c r="D699" t="s">
        <v>4637</v>
      </c>
      <c r="E699">
        <v>784996</v>
      </c>
      <c r="F699">
        <v>90</v>
      </c>
      <c r="G699">
        <v>25</v>
      </c>
      <c r="H699">
        <v>94110</v>
      </c>
      <c r="I699" t="s">
        <v>4638</v>
      </c>
      <c r="J699">
        <f>DATEDIF(Customer_Data[[#This Row],[dob]],Loan_Records_Data[[#This Row],[transaction_date]],"Y")</f>
        <v>41</v>
      </c>
      <c r="K699" t="str">
        <f>_xlfn.XLOOKUP(Home_Loan_Data[[#This Row],[loan_id]],Loan_Records_Data[loan_id],Loan_Records_Data[GENDER])</f>
        <v>Female</v>
      </c>
      <c r="L699" s="18">
        <f>Home_Loan_Data[[#This Row],[property_value]]*70%</f>
        <v>549497.19999999995</v>
      </c>
    </row>
    <row r="700" spans="1:12" x14ac:dyDescent="0.3">
      <c r="A700" t="s">
        <v>5570</v>
      </c>
      <c r="B700" t="s">
        <v>4640</v>
      </c>
      <c r="C700" t="s">
        <v>715</v>
      </c>
      <c r="D700" t="s">
        <v>5571</v>
      </c>
      <c r="E700">
        <v>3198738</v>
      </c>
      <c r="F700">
        <v>90</v>
      </c>
      <c r="G700">
        <v>12</v>
      </c>
      <c r="H700">
        <v>96850</v>
      </c>
      <c r="I700" t="s">
        <v>4638</v>
      </c>
      <c r="J700">
        <f>DATEDIF(Customer_Data[[#This Row],[dob]],Loan_Records_Data[[#This Row],[transaction_date]],"Y")</f>
        <v>71</v>
      </c>
      <c r="K700" t="str">
        <f>_xlfn.XLOOKUP(Home_Loan_Data[[#This Row],[loan_id]],Loan_Records_Data[loan_id],Loan_Records_Data[GENDER])</f>
        <v>Female</v>
      </c>
      <c r="L700" s="18">
        <f>Home_Loan_Data[[#This Row],[property_value]]*70%</f>
        <v>2239116.5999999996</v>
      </c>
    </row>
    <row r="701" spans="1:12" x14ac:dyDescent="0.3">
      <c r="A701" t="s">
        <v>5572</v>
      </c>
      <c r="B701" t="s">
        <v>4640</v>
      </c>
      <c r="C701" t="s">
        <v>715</v>
      </c>
      <c r="D701" t="s">
        <v>4653</v>
      </c>
      <c r="E701">
        <v>3146922</v>
      </c>
      <c r="F701">
        <v>70</v>
      </c>
      <c r="G701">
        <v>18</v>
      </c>
      <c r="H701">
        <v>1114</v>
      </c>
      <c r="I701" t="s">
        <v>4638</v>
      </c>
      <c r="J701">
        <f>DATEDIF(Customer_Data[[#This Row],[dob]],Loan_Records_Data[[#This Row],[transaction_date]],"Y")</f>
        <v>71</v>
      </c>
      <c r="K701" t="str">
        <f>_xlfn.XLOOKUP(Home_Loan_Data[[#This Row],[loan_id]],Loan_Records_Data[loan_id],Loan_Records_Data[GENDER])</f>
        <v>Female</v>
      </c>
      <c r="L701" s="18">
        <f>Home_Loan_Data[[#This Row],[property_value]]*70%</f>
        <v>2202845.4</v>
      </c>
    </row>
    <row r="702" spans="1:12" x14ac:dyDescent="0.3">
      <c r="A702" t="s">
        <v>5573</v>
      </c>
      <c r="B702" t="s">
        <v>4640</v>
      </c>
      <c r="C702" t="s">
        <v>715</v>
      </c>
      <c r="D702" t="s">
        <v>4756</v>
      </c>
      <c r="E702">
        <v>1012912</v>
      </c>
      <c r="F702">
        <v>80</v>
      </c>
      <c r="G702">
        <v>21</v>
      </c>
      <c r="H702">
        <v>43605</v>
      </c>
      <c r="I702" t="s">
        <v>4638</v>
      </c>
      <c r="J702">
        <f>DATEDIF(Customer_Data[[#This Row],[dob]],Loan_Records_Data[[#This Row],[transaction_date]],"Y")</f>
        <v>63</v>
      </c>
      <c r="K702" t="str">
        <f>_xlfn.XLOOKUP(Home_Loan_Data[[#This Row],[loan_id]],Loan_Records_Data[loan_id],Loan_Records_Data[GENDER])</f>
        <v>Male</v>
      </c>
      <c r="L702" s="18">
        <f>Home_Loan_Data[[#This Row],[property_value]]*70%</f>
        <v>709038.39999999991</v>
      </c>
    </row>
    <row r="703" spans="1:12" x14ac:dyDescent="0.3">
      <c r="A703" t="s">
        <v>5574</v>
      </c>
      <c r="B703" t="s">
        <v>4655</v>
      </c>
      <c r="C703" t="s">
        <v>715</v>
      </c>
      <c r="D703" t="s">
        <v>4683</v>
      </c>
      <c r="E703">
        <v>1144557</v>
      </c>
      <c r="F703">
        <v>75</v>
      </c>
      <c r="G703">
        <v>15</v>
      </c>
      <c r="H703">
        <v>74108</v>
      </c>
      <c r="I703" t="s">
        <v>4638</v>
      </c>
      <c r="J703">
        <f>DATEDIF(Customer_Data[[#This Row],[dob]],Loan_Records_Data[[#This Row],[transaction_date]],"Y")</f>
        <v>67</v>
      </c>
      <c r="K703" t="str">
        <f>_xlfn.XLOOKUP(Home_Loan_Data[[#This Row],[loan_id]],Loan_Records_Data[loan_id],Loan_Records_Data[GENDER])</f>
        <v>Female</v>
      </c>
      <c r="L703" s="18">
        <f>Home_Loan_Data[[#This Row],[property_value]]*70%</f>
        <v>801189.89999999991</v>
      </c>
    </row>
    <row r="704" spans="1:12" x14ac:dyDescent="0.3">
      <c r="A704" t="s">
        <v>5575</v>
      </c>
      <c r="B704" t="s">
        <v>4640</v>
      </c>
      <c r="C704" t="s">
        <v>715</v>
      </c>
      <c r="D704" t="s">
        <v>4679</v>
      </c>
      <c r="E704">
        <v>1461706</v>
      </c>
      <c r="F704">
        <v>75</v>
      </c>
      <c r="G704">
        <v>11</v>
      </c>
      <c r="H704">
        <v>32595</v>
      </c>
      <c r="I704" t="s">
        <v>4638</v>
      </c>
      <c r="J704">
        <f>DATEDIF(Customer_Data[[#This Row],[dob]],Loan_Records_Data[[#This Row],[transaction_date]],"Y")</f>
        <v>64</v>
      </c>
      <c r="K704" t="str">
        <f>_xlfn.XLOOKUP(Home_Loan_Data[[#This Row],[loan_id]],Loan_Records_Data[loan_id],Loan_Records_Data[GENDER])</f>
        <v>Male</v>
      </c>
      <c r="L704" s="18">
        <f>Home_Loan_Data[[#This Row],[property_value]]*70%</f>
        <v>1023194.2</v>
      </c>
    </row>
    <row r="705" spans="1:12" x14ac:dyDescent="0.3">
      <c r="A705" t="s">
        <v>5576</v>
      </c>
      <c r="B705" t="s">
        <v>4648</v>
      </c>
      <c r="C705" t="s">
        <v>715</v>
      </c>
      <c r="D705" t="s">
        <v>5094</v>
      </c>
      <c r="E705">
        <v>634611</v>
      </c>
      <c r="F705">
        <v>90</v>
      </c>
      <c r="G705">
        <v>16</v>
      </c>
      <c r="H705">
        <v>83722</v>
      </c>
      <c r="I705" t="s">
        <v>4646</v>
      </c>
      <c r="J705">
        <f>DATEDIF(Customer_Data[[#This Row],[dob]],Loan_Records_Data[[#This Row],[transaction_date]],"Y")</f>
        <v>40</v>
      </c>
      <c r="K705" t="str">
        <f>_xlfn.XLOOKUP(Home_Loan_Data[[#This Row],[loan_id]],Loan_Records_Data[loan_id],Loan_Records_Data[GENDER])</f>
        <v>Female</v>
      </c>
      <c r="L705" s="18">
        <f>Home_Loan_Data[[#This Row],[property_value]]*70%</f>
        <v>444227.69999999995</v>
      </c>
    </row>
    <row r="706" spans="1:12" x14ac:dyDescent="0.3">
      <c r="A706" t="s">
        <v>5577</v>
      </c>
      <c r="B706" t="s">
        <v>4636</v>
      </c>
      <c r="C706" t="s">
        <v>715</v>
      </c>
      <c r="D706" t="s">
        <v>5578</v>
      </c>
      <c r="E706">
        <v>715676</v>
      </c>
      <c r="F706">
        <v>90</v>
      </c>
      <c r="G706">
        <v>17</v>
      </c>
      <c r="H706">
        <v>95210</v>
      </c>
      <c r="I706" t="s">
        <v>4638</v>
      </c>
      <c r="J706">
        <f>DATEDIF(Customer_Data[[#This Row],[dob]],Loan_Records_Data[[#This Row],[transaction_date]],"Y")</f>
        <v>62</v>
      </c>
      <c r="K706" t="str">
        <f>_xlfn.XLOOKUP(Home_Loan_Data[[#This Row],[loan_id]],Loan_Records_Data[loan_id],Loan_Records_Data[GENDER])</f>
        <v>Female</v>
      </c>
      <c r="L706" s="18">
        <f>Home_Loan_Data[[#This Row],[property_value]]*70%</f>
        <v>500973.19999999995</v>
      </c>
    </row>
    <row r="707" spans="1:12" x14ac:dyDescent="0.3">
      <c r="A707" t="s">
        <v>5579</v>
      </c>
      <c r="B707" t="s">
        <v>4636</v>
      </c>
      <c r="C707" t="s">
        <v>715</v>
      </c>
      <c r="D707" t="s">
        <v>4856</v>
      </c>
      <c r="E707">
        <v>1824507</v>
      </c>
      <c r="F707">
        <v>65</v>
      </c>
      <c r="G707">
        <v>20</v>
      </c>
      <c r="H707">
        <v>46862</v>
      </c>
      <c r="I707" t="s">
        <v>4638</v>
      </c>
      <c r="J707">
        <f>DATEDIF(Customer_Data[[#This Row],[dob]],Loan_Records_Data[[#This Row],[transaction_date]],"Y")</f>
        <v>52</v>
      </c>
      <c r="K707" t="str">
        <f>_xlfn.XLOOKUP(Home_Loan_Data[[#This Row],[loan_id]],Loan_Records_Data[loan_id],Loan_Records_Data[GENDER])</f>
        <v>Female</v>
      </c>
      <c r="L707" s="18">
        <f>Home_Loan_Data[[#This Row],[property_value]]*70%</f>
        <v>1277154.8999999999</v>
      </c>
    </row>
    <row r="708" spans="1:12" x14ac:dyDescent="0.3">
      <c r="A708" t="s">
        <v>5580</v>
      </c>
      <c r="B708" t="s">
        <v>4648</v>
      </c>
      <c r="C708" t="s">
        <v>715</v>
      </c>
      <c r="D708" t="s">
        <v>4826</v>
      </c>
      <c r="E708">
        <v>2262786</v>
      </c>
      <c r="F708">
        <v>80</v>
      </c>
      <c r="G708">
        <v>20</v>
      </c>
      <c r="H708">
        <v>98687</v>
      </c>
      <c r="I708" t="s">
        <v>4638</v>
      </c>
      <c r="J708">
        <f>DATEDIF(Customer_Data[[#This Row],[dob]],Loan_Records_Data[[#This Row],[transaction_date]],"Y")</f>
        <v>71</v>
      </c>
      <c r="K708" t="str">
        <f>_xlfn.XLOOKUP(Home_Loan_Data[[#This Row],[loan_id]],Loan_Records_Data[loan_id],Loan_Records_Data[GENDER])</f>
        <v>Female</v>
      </c>
      <c r="L708" s="18">
        <f>Home_Loan_Data[[#This Row],[property_value]]*70%</f>
        <v>1583950.2</v>
      </c>
    </row>
    <row r="709" spans="1:12" x14ac:dyDescent="0.3">
      <c r="A709" t="s">
        <v>5581</v>
      </c>
      <c r="B709" t="s">
        <v>4648</v>
      </c>
      <c r="C709" t="s">
        <v>715</v>
      </c>
      <c r="D709" t="s">
        <v>4704</v>
      </c>
      <c r="E709">
        <v>1904560</v>
      </c>
      <c r="F709">
        <v>80</v>
      </c>
      <c r="G709">
        <v>9</v>
      </c>
      <c r="H709">
        <v>45249</v>
      </c>
      <c r="I709" t="s">
        <v>4638</v>
      </c>
      <c r="J709">
        <f>DATEDIF(Customer_Data[[#This Row],[dob]],Loan_Records_Data[[#This Row],[transaction_date]],"Y")</f>
        <v>41</v>
      </c>
      <c r="K709" t="str">
        <f>_xlfn.XLOOKUP(Home_Loan_Data[[#This Row],[loan_id]],Loan_Records_Data[loan_id],Loan_Records_Data[GENDER])</f>
        <v>Male</v>
      </c>
      <c r="L709" s="18">
        <f>Home_Loan_Data[[#This Row],[property_value]]*70%</f>
        <v>1333192</v>
      </c>
    </row>
    <row r="710" spans="1:12" x14ac:dyDescent="0.3">
      <c r="A710" t="s">
        <v>5582</v>
      </c>
      <c r="B710" t="s">
        <v>4648</v>
      </c>
      <c r="C710" t="s">
        <v>715</v>
      </c>
      <c r="D710" t="s">
        <v>4681</v>
      </c>
      <c r="E710">
        <v>1555821</v>
      </c>
      <c r="F710">
        <v>65</v>
      </c>
      <c r="G710">
        <v>19</v>
      </c>
      <c r="H710">
        <v>31106</v>
      </c>
      <c r="I710" t="s">
        <v>4638</v>
      </c>
      <c r="J710">
        <f>DATEDIF(Customer_Data[[#This Row],[dob]],Loan_Records_Data[[#This Row],[transaction_date]],"Y")</f>
        <v>68</v>
      </c>
      <c r="K710" t="str">
        <f>_xlfn.XLOOKUP(Home_Loan_Data[[#This Row],[loan_id]],Loan_Records_Data[loan_id],Loan_Records_Data[GENDER])</f>
        <v>Female</v>
      </c>
      <c r="L710" s="18">
        <f>Home_Loan_Data[[#This Row],[property_value]]*70%</f>
        <v>1089074.7</v>
      </c>
    </row>
    <row r="711" spans="1:12" x14ac:dyDescent="0.3">
      <c r="A711" t="s">
        <v>5583</v>
      </c>
      <c r="B711" t="s">
        <v>4655</v>
      </c>
      <c r="C711" t="s">
        <v>715</v>
      </c>
      <c r="D711" t="s">
        <v>5483</v>
      </c>
      <c r="E711">
        <v>1861166</v>
      </c>
      <c r="F711">
        <v>65</v>
      </c>
      <c r="G711">
        <v>6</v>
      </c>
      <c r="H711">
        <v>23454</v>
      </c>
      <c r="I711" t="s">
        <v>4638</v>
      </c>
      <c r="J711">
        <f>DATEDIF(Customer_Data[[#This Row],[dob]],Loan_Records_Data[[#This Row],[transaction_date]],"Y")</f>
        <v>45</v>
      </c>
      <c r="K711" t="str">
        <f>_xlfn.XLOOKUP(Home_Loan_Data[[#This Row],[loan_id]],Loan_Records_Data[loan_id],Loan_Records_Data[GENDER])</f>
        <v>Male</v>
      </c>
      <c r="L711" s="18">
        <f>Home_Loan_Data[[#This Row],[property_value]]*70%</f>
        <v>1302816.2</v>
      </c>
    </row>
    <row r="712" spans="1:12" x14ac:dyDescent="0.3">
      <c r="A712" t="s">
        <v>5584</v>
      </c>
      <c r="B712" t="s">
        <v>4648</v>
      </c>
      <c r="C712" t="s">
        <v>715</v>
      </c>
      <c r="D712" t="s">
        <v>4670</v>
      </c>
      <c r="E712">
        <v>1767762</v>
      </c>
      <c r="F712">
        <v>90</v>
      </c>
      <c r="G712">
        <v>18</v>
      </c>
      <c r="H712">
        <v>79705</v>
      </c>
      <c r="I712" t="s">
        <v>4646</v>
      </c>
      <c r="J712">
        <f>DATEDIF(Customer_Data[[#This Row],[dob]],Loan_Records_Data[[#This Row],[transaction_date]],"Y")</f>
        <v>44</v>
      </c>
      <c r="K712" t="str">
        <f>_xlfn.XLOOKUP(Home_Loan_Data[[#This Row],[loan_id]],Loan_Records_Data[loan_id],Loan_Records_Data[GENDER])</f>
        <v>Female</v>
      </c>
      <c r="L712" s="18">
        <f>Home_Loan_Data[[#This Row],[property_value]]*70%</f>
        <v>1237433.3999999999</v>
      </c>
    </row>
    <row r="713" spans="1:12" x14ac:dyDescent="0.3">
      <c r="A713" t="s">
        <v>5585</v>
      </c>
      <c r="B713" t="s">
        <v>4648</v>
      </c>
      <c r="C713" t="s">
        <v>715</v>
      </c>
      <c r="D713" t="s">
        <v>5260</v>
      </c>
      <c r="E713">
        <v>1087160</v>
      </c>
      <c r="F713">
        <v>75</v>
      </c>
      <c r="G713">
        <v>7</v>
      </c>
      <c r="H713">
        <v>28805</v>
      </c>
      <c r="I713" t="s">
        <v>4638</v>
      </c>
      <c r="J713">
        <f>DATEDIF(Customer_Data[[#This Row],[dob]],Loan_Records_Data[[#This Row],[transaction_date]],"Y")</f>
        <v>39</v>
      </c>
      <c r="K713" t="str">
        <f>_xlfn.XLOOKUP(Home_Loan_Data[[#This Row],[loan_id]],Loan_Records_Data[loan_id],Loan_Records_Data[GENDER])</f>
        <v>Female</v>
      </c>
      <c r="L713" s="18">
        <f>Home_Loan_Data[[#This Row],[property_value]]*70%</f>
        <v>761012</v>
      </c>
    </row>
    <row r="714" spans="1:12" x14ac:dyDescent="0.3">
      <c r="A714" t="s">
        <v>5586</v>
      </c>
      <c r="B714" t="s">
        <v>4636</v>
      </c>
      <c r="C714" t="s">
        <v>715</v>
      </c>
      <c r="D714" t="s">
        <v>4884</v>
      </c>
      <c r="E714">
        <v>1375830</v>
      </c>
      <c r="F714">
        <v>80</v>
      </c>
      <c r="G714">
        <v>15</v>
      </c>
      <c r="H714">
        <v>63121</v>
      </c>
      <c r="I714" t="s">
        <v>4638</v>
      </c>
      <c r="J714">
        <f>DATEDIF(Customer_Data[[#This Row],[dob]],Loan_Records_Data[[#This Row],[transaction_date]],"Y")</f>
        <v>38</v>
      </c>
      <c r="K714" t="str">
        <f>_xlfn.XLOOKUP(Home_Loan_Data[[#This Row],[loan_id]],Loan_Records_Data[loan_id],Loan_Records_Data[GENDER])</f>
        <v>Male</v>
      </c>
      <c r="L714" s="18">
        <f>Home_Loan_Data[[#This Row],[property_value]]*70%</f>
        <v>963080.99999999988</v>
      </c>
    </row>
    <row r="715" spans="1:12" x14ac:dyDescent="0.3">
      <c r="A715" t="s">
        <v>5587</v>
      </c>
      <c r="B715" t="s">
        <v>4636</v>
      </c>
      <c r="C715" t="s">
        <v>715</v>
      </c>
      <c r="D715" t="s">
        <v>5022</v>
      </c>
      <c r="E715">
        <v>2728022</v>
      </c>
      <c r="F715">
        <v>65</v>
      </c>
      <c r="G715">
        <v>21</v>
      </c>
      <c r="H715">
        <v>66225</v>
      </c>
      <c r="I715" t="s">
        <v>4638</v>
      </c>
      <c r="J715">
        <f>DATEDIF(Customer_Data[[#This Row],[dob]],Loan_Records_Data[[#This Row],[transaction_date]],"Y")</f>
        <v>56</v>
      </c>
      <c r="K715" t="str">
        <f>_xlfn.XLOOKUP(Home_Loan_Data[[#This Row],[loan_id]],Loan_Records_Data[loan_id],Loan_Records_Data[GENDER])</f>
        <v>Male</v>
      </c>
      <c r="L715" s="18">
        <f>Home_Loan_Data[[#This Row],[property_value]]*70%</f>
        <v>1909615.4</v>
      </c>
    </row>
    <row r="716" spans="1:12" x14ac:dyDescent="0.3">
      <c r="A716" t="s">
        <v>5588</v>
      </c>
      <c r="B716" t="s">
        <v>4648</v>
      </c>
      <c r="C716" t="s">
        <v>715</v>
      </c>
      <c r="D716" t="s">
        <v>5049</v>
      </c>
      <c r="E716">
        <v>573798</v>
      </c>
      <c r="F716">
        <v>85</v>
      </c>
      <c r="G716">
        <v>18</v>
      </c>
      <c r="H716">
        <v>20910</v>
      </c>
      <c r="I716" t="s">
        <v>4638</v>
      </c>
      <c r="J716">
        <f>DATEDIF(Customer_Data[[#This Row],[dob]],Loan_Records_Data[[#This Row],[transaction_date]],"Y")</f>
        <v>55</v>
      </c>
      <c r="K716" t="str">
        <f>_xlfn.XLOOKUP(Home_Loan_Data[[#This Row],[loan_id]],Loan_Records_Data[loan_id],Loan_Records_Data[GENDER])</f>
        <v>Female</v>
      </c>
      <c r="L716" s="18">
        <f>Home_Loan_Data[[#This Row],[property_value]]*70%</f>
        <v>401658.6</v>
      </c>
    </row>
    <row r="717" spans="1:12" x14ac:dyDescent="0.3">
      <c r="A717" t="s">
        <v>5589</v>
      </c>
      <c r="B717" t="s">
        <v>4648</v>
      </c>
      <c r="C717" t="s">
        <v>715</v>
      </c>
      <c r="D717" t="s">
        <v>4947</v>
      </c>
      <c r="E717">
        <v>1962013</v>
      </c>
      <c r="F717">
        <v>65</v>
      </c>
      <c r="G717">
        <v>11</v>
      </c>
      <c r="H717">
        <v>47134</v>
      </c>
      <c r="I717" t="s">
        <v>4646</v>
      </c>
      <c r="J717">
        <f>DATEDIF(Customer_Data[[#This Row],[dob]],Loan_Records_Data[[#This Row],[transaction_date]],"Y")</f>
        <v>46</v>
      </c>
      <c r="K717" t="str">
        <f>_xlfn.XLOOKUP(Home_Loan_Data[[#This Row],[loan_id]],Loan_Records_Data[loan_id],Loan_Records_Data[GENDER])</f>
        <v>Female</v>
      </c>
      <c r="L717" s="18">
        <f>Home_Loan_Data[[#This Row],[property_value]]*70%</f>
        <v>1373409.0999999999</v>
      </c>
    </row>
    <row r="718" spans="1:12" x14ac:dyDescent="0.3">
      <c r="A718" t="s">
        <v>5590</v>
      </c>
      <c r="B718" t="s">
        <v>4648</v>
      </c>
      <c r="C718" t="s">
        <v>715</v>
      </c>
      <c r="D718" t="s">
        <v>5310</v>
      </c>
      <c r="E718">
        <v>638966</v>
      </c>
      <c r="F718">
        <v>80</v>
      </c>
      <c r="G718">
        <v>25</v>
      </c>
      <c r="H718">
        <v>33647</v>
      </c>
      <c r="I718" t="s">
        <v>4638</v>
      </c>
      <c r="J718">
        <f>DATEDIF(Customer_Data[[#This Row],[dob]],Loan_Records_Data[[#This Row],[transaction_date]],"Y")</f>
        <v>61</v>
      </c>
      <c r="K718" t="str">
        <f>_xlfn.XLOOKUP(Home_Loan_Data[[#This Row],[loan_id]],Loan_Records_Data[loan_id],Loan_Records_Data[GENDER])</f>
        <v>Male</v>
      </c>
      <c r="L718" s="18">
        <f>Home_Loan_Data[[#This Row],[property_value]]*70%</f>
        <v>447276.19999999995</v>
      </c>
    </row>
    <row r="719" spans="1:12" x14ac:dyDescent="0.3">
      <c r="A719" t="s">
        <v>5591</v>
      </c>
      <c r="B719" t="s">
        <v>4648</v>
      </c>
      <c r="C719" t="s">
        <v>715</v>
      </c>
      <c r="D719" t="s">
        <v>4712</v>
      </c>
      <c r="E719">
        <v>1895890</v>
      </c>
      <c r="F719">
        <v>65</v>
      </c>
      <c r="G719">
        <v>9</v>
      </c>
      <c r="H719">
        <v>77228</v>
      </c>
      <c r="I719" t="s">
        <v>4638</v>
      </c>
      <c r="J719">
        <f>DATEDIF(Customer_Data[[#This Row],[dob]],Loan_Records_Data[[#This Row],[transaction_date]],"Y")</f>
        <v>50</v>
      </c>
      <c r="K719" t="str">
        <f>_xlfn.XLOOKUP(Home_Loan_Data[[#This Row],[loan_id]],Loan_Records_Data[loan_id],Loan_Records_Data[GENDER])</f>
        <v>Male</v>
      </c>
      <c r="L719" s="18">
        <f>Home_Loan_Data[[#This Row],[property_value]]*70%</f>
        <v>1327123</v>
      </c>
    </row>
    <row r="720" spans="1:12" x14ac:dyDescent="0.3">
      <c r="A720" t="s">
        <v>5592</v>
      </c>
      <c r="B720" t="s">
        <v>4636</v>
      </c>
      <c r="C720" t="s">
        <v>715</v>
      </c>
      <c r="D720" t="s">
        <v>5593</v>
      </c>
      <c r="E720">
        <v>2370202</v>
      </c>
      <c r="F720">
        <v>85</v>
      </c>
      <c r="G720">
        <v>16</v>
      </c>
      <c r="H720">
        <v>77346</v>
      </c>
      <c r="I720" t="s">
        <v>4638</v>
      </c>
      <c r="J720">
        <f>DATEDIF(Customer_Data[[#This Row],[dob]],Loan_Records_Data[[#This Row],[transaction_date]],"Y")</f>
        <v>68</v>
      </c>
      <c r="K720" t="str">
        <f>_xlfn.XLOOKUP(Home_Loan_Data[[#This Row],[loan_id]],Loan_Records_Data[loan_id],Loan_Records_Data[GENDER])</f>
        <v>Female</v>
      </c>
      <c r="L720" s="18">
        <f>Home_Loan_Data[[#This Row],[property_value]]*70%</f>
        <v>1659141.4</v>
      </c>
    </row>
    <row r="721" spans="1:12" x14ac:dyDescent="0.3">
      <c r="A721" t="s">
        <v>5594</v>
      </c>
      <c r="B721" t="s">
        <v>4636</v>
      </c>
      <c r="C721" t="s">
        <v>715</v>
      </c>
      <c r="D721" t="s">
        <v>5578</v>
      </c>
      <c r="E721">
        <v>2582924</v>
      </c>
      <c r="F721">
        <v>70</v>
      </c>
      <c r="G721">
        <v>6</v>
      </c>
      <c r="H721">
        <v>95210</v>
      </c>
      <c r="I721" t="s">
        <v>4638</v>
      </c>
      <c r="J721">
        <f>DATEDIF(Customer_Data[[#This Row],[dob]],Loan_Records_Data[[#This Row],[transaction_date]],"Y")</f>
        <v>59</v>
      </c>
      <c r="K721" t="str">
        <f>_xlfn.XLOOKUP(Home_Loan_Data[[#This Row],[loan_id]],Loan_Records_Data[loan_id],Loan_Records_Data[GENDER])</f>
        <v>Female</v>
      </c>
      <c r="L721" s="18">
        <f>Home_Loan_Data[[#This Row],[property_value]]*70%</f>
        <v>1808046.7999999998</v>
      </c>
    </row>
    <row r="722" spans="1:12" x14ac:dyDescent="0.3">
      <c r="A722" t="s">
        <v>5595</v>
      </c>
      <c r="B722" t="s">
        <v>4648</v>
      </c>
      <c r="C722" t="s">
        <v>715</v>
      </c>
      <c r="D722" t="s">
        <v>382</v>
      </c>
      <c r="E722">
        <v>2994383</v>
      </c>
      <c r="F722">
        <v>65</v>
      </c>
      <c r="G722">
        <v>18</v>
      </c>
      <c r="H722">
        <v>78769</v>
      </c>
      <c r="I722" t="s">
        <v>4638</v>
      </c>
      <c r="J722">
        <f>DATEDIF(Customer_Data[[#This Row],[dob]],Loan_Records_Data[[#This Row],[transaction_date]],"Y")</f>
        <v>71</v>
      </c>
      <c r="K722" t="str">
        <f>_xlfn.XLOOKUP(Home_Loan_Data[[#This Row],[loan_id]],Loan_Records_Data[loan_id],Loan_Records_Data[GENDER])</f>
        <v>Female</v>
      </c>
      <c r="L722" s="18">
        <f>Home_Loan_Data[[#This Row],[property_value]]*70%</f>
        <v>2096068.0999999999</v>
      </c>
    </row>
    <row r="723" spans="1:12" x14ac:dyDescent="0.3">
      <c r="A723" t="s">
        <v>5596</v>
      </c>
      <c r="B723" t="s">
        <v>4640</v>
      </c>
      <c r="C723" t="s">
        <v>715</v>
      </c>
      <c r="D723" t="s">
        <v>4637</v>
      </c>
      <c r="E723">
        <v>1160567</v>
      </c>
      <c r="F723">
        <v>75</v>
      </c>
      <c r="G723">
        <v>10</v>
      </c>
      <c r="H723">
        <v>94110</v>
      </c>
      <c r="I723" t="s">
        <v>4638</v>
      </c>
      <c r="J723">
        <f>DATEDIF(Customer_Data[[#This Row],[dob]],Loan_Records_Data[[#This Row],[transaction_date]],"Y")</f>
        <v>37</v>
      </c>
      <c r="K723" t="str">
        <f>_xlfn.XLOOKUP(Home_Loan_Data[[#This Row],[loan_id]],Loan_Records_Data[loan_id],Loan_Records_Data[GENDER])</f>
        <v>Male</v>
      </c>
      <c r="L723" s="18">
        <f>Home_Loan_Data[[#This Row],[property_value]]*70%</f>
        <v>812396.89999999991</v>
      </c>
    </row>
    <row r="724" spans="1:12" x14ac:dyDescent="0.3">
      <c r="A724" t="s">
        <v>5597</v>
      </c>
      <c r="B724" t="s">
        <v>4655</v>
      </c>
      <c r="C724" t="s">
        <v>715</v>
      </c>
      <c r="D724" t="s">
        <v>4752</v>
      </c>
      <c r="E724">
        <v>1848894</v>
      </c>
      <c r="F724">
        <v>75</v>
      </c>
      <c r="G724">
        <v>12</v>
      </c>
      <c r="H724">
        <v>19104</v>
      </c>
      <c r="I724" t="s">
        <v>4638</v>
      </c>
      <c r="J724">
        <f>DATEDIF(Customer_Data[[#This Row],[dob]],Loan_Records_Data[[#This Row],[transaction_date]],"Y")</f>
        <v>59</v>
      </c>
      <c r="K724" t="str">
        <f>_xlfn.XLOOKUP(Home_Loan_Data[[#This Row],[loan_id]],Loan_Records_Data[loan_id],Loan_Records_Data[GENDER])</f>
        <v>Female</v>
      </c>
      <c r="L724" s="18">
        <f>Home_Loan_Data[[#This Row],[property_value]]*70%</f>
        <v>1294225.7999999998</v>
      </c>
    </row>
    <row r="725" spans="1:12" x14ac:dyDescent="0.3">
      <c r="A725" t="s">
        <v>5598</v>
      </c>
      <c r="B725" t="s">
        <v>4648</v>
      </c>
      <c r="C725" t="s">
        <v>715</v>
      </c>
      <c r="D725" t="s">
        <v>4668</v>
      </c>
      <c r="E725">
        <v>2539420</v>
      </c>
      <c r="F725">
        <v>70</v>
      </c>
      <c r="G725">
        <v>24</v>
      </c>
      <c r="H725">
        <v>43220</v>
      </c>
      <c r="I725" t="s">
        <v>4638</v>
      </c>
      <c r="J725">
        <f>DATEDIF(Customer_Data[[#This Row],[dob]],Loan_Records_Data[[#This Row],[transaction_date]],"Y")</f>
        <v>48</v>
      </c>
      <c r="K725" t="str">
        <f>_xlfn.XLOOKUP(Home_Loan_Data[[#This Row],[loan_id]],Loan_Records_Data[loan_id],Loan_Records_Data[GENDER])</f>
        <v>Male</v>
      </c>
      <c r="L725" s="18">
        <f>Home_Loan_Data[[#This Row],[property_value]]*70%</f>
        <v>1777594</v>
      </c>
    </row>
    <row r="726" spans="1:12" x14ac:dyDescent="0.3">
      <c r="A726" t="s">
        <v>5599</v>
      </c>
      <c r="B726" t="s">
        <v>4655</v>
      </c>
      <c r="C726" t="s">
        <v>715</v>
      </c>
      <c r="D726" t="s">
        <v>4941</v>
      </c>
      <c r="E726">
        <v>1623561</v>
      </c>
      <c r="F726">
        <v>70</v>
      </c>
      <c r="G726">
        <v>6</v>
      </c>
      <c r="H726">
        <v>70836</v>
      </c>
      <c r="I726" t="s">
        <v>4638</v>
      </c>
      <c r="J726">
        <f>DATEDIF(Customer_Data[[#This Row],[dob]],Loan_Records_Data[[#This Row],[transaction_date]],"Y")</f>
        <v>34</v>
      </c>
      <c r="K726" t="str">
        <f>_xlfn.XLOOKUP(Home_Loan_Data[[#This Row],[loan_id]],Loan_Records_Data[loan_id],Loan_Records_Data[GENDER])</f>
        <v>Female</v>
      </c>
      <c r="L726" s="18">
        <f>Home_Loan_Data[[#This Row],[property_value]]*70%</f>
        <v>1136492.7</v>
      </c>
    </row>
    <row r="727" spans="1:12" x14ac:dyDescent="0.3">
      <c r="A727" t="s">
        <v>5600</v>
      </c>
      <c r="B727" t="s">
        <v>4636</v>
      </c>
      <c r="C727" t="s">
        <v>715</v>
      </c>
      <c r="D727" t="s">
        <v>5301</v>
      </c>
      <c r="E727">
        <v>2392012</v>
      </c>
      <c r="F727">
        <v>90</v>
      </c>
      <c r="G727">
        <v>13</v>
      </c>
      <c r="H727">
        <v>6854</v>
      </c>
      <c r="I727" t="s">
        <v>4638</v>
      </c>
      <c r="J727">
        <f>DATEDIF(Customer_Data[[#This Row],[dob]],Loan_Records_Data[[#This Row],[transaction_date]],"Y")</f>
        <v>44</v>
      </c>
      <c r="K727" t="str">
        <f>_xlfn.XLOOKUP(Home_Loan_Data[[#This Row],[loan_id]],Loan_Records_Data[loan_id],Loan_Records_Data[GENDER])</f>
        <v>Female</v>
      </c>
      <c r="L727" s="18">
        <f>Home_Loan_Data[[#This Row],[property_value]]*70%</f>
        <v>1674408.4</v>
      </c>
    </row>
    <row r="728" spans="1:12" x14ac:dyDescent="0.3">
      <c r="A728" t="s">
        <v>5601</v>
      </c>
      <c r="B728" t="s">
        <v>4636</v>
      </c>
      <c r="C728" t="s">
        <v>715</v>
      </c>
      <c r="D728" t="s">
        <v>5370</v>
      </c>
      <c r="E728">
        <v>502730</v>
      </c>
      <c r="F728">
        <v>80</v>
      </c>
      <c r="G728">
        <v>24</v>
      </c>
      <c r="H728">
        <v>14205</v>
      </c>
      <c r="I728" t="s">
        <v>4638</v>
      </c>
      <c r="J728">
        <f>DATEDIF(Customer_Data[[#This Row],[dob]],Loan_Records_Data[[#This Row],[transaction_date]],"Y")</f>
        <v>48</v>
      </c>
      <c r="K728" t="str">
        <f>_xlfn.XLOOKUP(Home_Loan_Data[[#This Row],[loan_id]],Loan_Records_Data[loan_id],Loan_Records_Data[GENDER])</f>
        <v>Male</v>
      </c>
      <c r="L728" s="18">
        <f>Home_Loan_Data[[#This Row],[property_value]]*70%</f>
        <v>351911</v>
      </c>
    </row>
    <row r="729" spans="1:12" x14ac:dyDescent="0.3">
      <c r="A729" t="s">
        <v>5602</v>
      </c>
      <c r="B729" t="s">
        <v>4648</v>
      </c>
      <c r="C729" t="s">
        <v>715</v>
      </c>
      <c r="D729" t="s">
        <v>5040</v>
      </c>
      <c r="E729">
        <v>2610841</v>
      </c>
      <c r="F729">
        <v>65</v>
      </c>
      <c r="G729">
        <v>17</v>
      </c>
      <c r="H729">
        <v>46202</v>
      </c>
      <c r="I729" t="s">
        <v>4638</v>
      </c>
      <c r="J729">
        <f>DATEDIF(Customer_Data[[#This Row],[dob]],Loan_Records_Data[[#This Row],[transaction_date]],"Y")</f>
        <v>57</v>
      </c>
      <c r="K729" t="str">
        <f>_xlfn.XLOOKUP(Home_Loan_Data[[#This Row],[loan_id]],Loan_Records_Data[loan_id],Loan_Records_Data[GENDER])</f>
        <v>Female</v>
      </c>
      <c r="L729" s="18">
        <f>Home_Loan_Data[[#This Row],[property_value]]*70%</f>
        <v>1827588.7</v>
      </c>
    </row>
    <row r="730" spans="1:12" x14ac:dyDescent="0.3">
      <c r="A730" t="s">
        <v>5603</v>
      </c>
      <c r="B730" t="s">
        <v>4636</v>
      </c>
      <c r="C730" t="s">
        <v>715</v>
      </c>
      <c r="D730" t="s">
        <v>5262</v>
      </c>
      <c r="E730">
        <v>1838268</v>
      </c>
      <c r="F730">
        <v>75</v>
      </c>
      <c r="G730">
        <v>13</v>
      </c>
      <c r="H730">
        <v>80638</v>
      </c>
      <c r="I730" t="s">
        <v>4646</v>
      </c>
      <c r="J730">
        <f>DATEDIF(Customer_Data[[#This Row],[dob]],Loan_Records_Data[[#This Row],[transaction_date]],"Y")</f>
        <v>45</v>
      </c>
      <c r="K730" t="str">
        <f>_xlfn.XLOOKUP(Home_Loan_Data[[#This Row],[loan_id]],Loan_Records_Data[loan_id],Loan_Records_Data[GENDER])</f>
        <v>Female</v>
      </c>
      <c r="L730" s="18">
        <f>Home_Loan_Data[[#This Row],[property_value]]*70%</f>
        <v>1286787.5999999999</v>
      </c>
    </row>
    <row r="731" spans="1:12" x14ac:dyDescent="0.3">
      <c r="A731" t="s">
        <v>5604</v>
      </c>
      <c r="B731" t="s">
        <v>4640</v>
      </c>
      <c r="C731" t="s">
        <v>715</v>
      </c>
      <c r="D731" t="s">
        <v>4917</v>
      </c>
      <c r="E731">
        <v>2314725</v>
      </c>
      <c r="F731">
        <v>70</v>
      </c>
      <c r="G731">
        <v>16</v>
      </c>
      <c r="H731">
        <v>70179</v>
      </c>
      <c r="I731" t="s">
        <v>4638</v>
      </c>
      <c r="J731">
        <f>DATEDIF(Customer_Data[[#This Row],[dob]],Loan_Records_Data[[#This Row],[transaction_date]],"Y")</f>
        <v>61</v>
      </c>
      <c r="K731" t="str">
        <f>_xlfn.XLOOKUP(Home_Loan_Data[[#This Row],[loan_id]],Loan_Records_Data[loan_id],Loan_Records_Data[GENDER])</f>
        <v>Male</v>
      </c>
      <c r="L731" s="18">
        <f>Home_Loan_Data[[#This Row],[property_value]]*70%</f>
        <v>1620307.5</v>
      </c>
    </row>
    <row r="732" spans="1:12" x14ac:dyDescent="0.3">
      <c r="A732" t="s">
        <v>5605</v>
      </c>
      <c r="B732" t="s">
        <v>4640</v>
      </c>
      <c r="C732" t="s">
        <v>715</v>
      </c>
      <c r="D732" t="s">
        <v>5135</v>
      </c>
      <c r="E732">
        <v>3335323</v>
      </c>
      <c r="F732">
        <v>80</v>
      </c>
      <c r="G732">
        <v>24</v>
      </c>
      <c r="H732">
        <v>70505</v>
      </c>
      <c r="I732" t="s">
        <v>4646</v>
      </c>
      <c r="J732">
        <f>DATEDIF(Customer_Data[[#This Row],[dob]],Loan_Records_Data[[#This Row],[transaction_date]],"Y")</f>
        <v>39</v>
      </c>
      <c r="K732" t="str">
        <f>_xlfn.XLOOKUP(Home_Loan_Data[[#This Row],[loan_id]],Loan_Records_Data[loan_id],Loan_Records_Data[GENDER])</f>
        <v>Male</v>
      </c>
      <c r="L732" s="18">
        <f>Home_Loan_Data[[#This Row],[property_value]]*70%</f>
        <v>2334726.0999999996</v>
      </c>
    </row>
    <row r="733" spans="1:12" x14ac:dyDescent="0.3">
      <c r="A733" t="s">
        <v>5606</v>
      </c>
      <c r="B733" t="s">
        <v>4640</v>
      </c>
      <c r="C733" t="s">
        <v>715</v>
      </c>
      <c r="D733" t="s">
        <v>5607</v>
      </c>
      <c r="E733">
        <v>3486612</v>
      </c>
      <c r="F733">
        <v>70</v>
      </c>
      <c r="G733">
        <v>10</v>
      </c>
      <c r="H733">
        <v>6912</v>
      </c>
      <c r="I733" t="s">
        <v>4638</v>
      </c>
      <c r="J733">
        <f>DATEDIF(Customer_Data[[#This Row],[dob]],Loan_Records_Data[[#This Row],[transaction_date]],"Y")</f>
        <v>57</v>
      </c>
      <c r="K733" t="str">
        <f>_xlfn.XLOOKUP(Home_Loan_Data[[#This Row],[loan_id]],Loan_Records_Data[loan_id],Loan_Records_Data[GENDER])</f>
        <v>Female</v>
      </c>
      <c r="L733" s="18">
        <f>Home_Loan_Data[[#This Row],[property_value]]*70%</f>
        <v>2440628.4</v>
      </c>
    </row>
    <row r="734" spans="1:12" x14ac:dyDescent="0.3">
      <c r="A734" t="s">
        <v>5608</v>
      </c>
      <c r="B734" t="s">
        <v>4640</v>
      </c>
      <c r="C734" t="s">
        <v>715</v>
      </c>
      <c r="D734" t="s">
        <v>4732</v>
      </c>
      <c r="E734">
        <v>1221680</v>
      </c>
      <c r="F734">
        <v>70</v>
      </c>
      <c r="G734">
        <v>21</v>
      </c>
      <c r="H734">
        <v>10270</v>
      </c>
      <c r="I734" t="s">
        <v>4638</v>
      </c>
      <c r="J734">
        <f>DATEDIF(Customer_Data[[#This Row],[dob]],Loan_Records_Data[[#This Row],[transaction_date]],"Y")</f>
        <v>58</v>
      </c>
      <c r="K734" t="str">
        <f>_xlfn.XLOOKUP(Home_Loan_Data[[#This Row],[loan_id]],Loan_Records_Data[loan_id],Loan_Records_Data[GENDER])</f>
        <v>Female</v>
      </c>
      <c r="L734" s="18">
        <f>Home_Loan_Data[[#This Row],[property_value]]*70%</f>
        <v>855176</v>
      </c>
    </row>
    <row r="735" spans="1:12" x14ac:dyDescent="0.3">
      <c r="A735" t="s">
        <v>5609</v>
      </c>
      <c r="B735" t="s">
        <v>4648</v>
      </c>
      <c r="C735" t="s">
        <v>715</v>
      </c>
      <c r="D735" t="s">
        <v>5156</v>
      </c>
      <c r="E735">
        <v>1499440</v>
      </c>
      <c r="F735">
        <v>90</v>
      </c>
      <c r="G735">
        <v>15</v>
      </c>
      <c r="H735">
        <v>87140</v>
      </c>
      <c r="I735" t="s">
        <v>4638</v>
      </c>
      <c r="J735">
        <f>DATEDIF(Customer_Data[[#This Row],[dob]],Loan_Records_Data[[#This Row],[transaction_date]],"Y")</f>
        <v>33</v>
      </c>
      <c r="K735" t="str">
        <f>_xlfn.XLOOKUP(Home_Loan_Data[[#This Row],[loan_id]],Loan_Records_Data[loan_id],Loan_Records_Data[GENDER])</f>
        <v>Male</v>
      </c>
      <c r="L735" s="18">
        <f>Home_Loan_Data[[#This Row],[property_value]]*70%</f>
        <v>1049608</v>
      </c>
    </row>
    <row r="736" spans="1:12" x14ac:dyDescent="0.3">
      <c r="A736" t="s">
        <v>5610</v>
      </c>
      <c r="B736" t="s">
        <v>4636</v>
      </c>
      <c r="C736" t="s">
        <v>715</v>
      </c>
      <c r="D736" t="s">
        <v>4685</v>
      </c>
      <c r="E736">
        <v>3461199</v>
      </c>
      <c r="F736">
        <v>75</v>
      </c>
      <c r="G736">
        <v>11</v>
      </c>
      <c r="H736">
        <v>20220</v>
      </c>
      <c r="I736" t="s">
        <v>4638</v>
      </c>
      <c r="J736">
        <f>DATEDIF(Customer_Data[[#This Row],[dob]],Loan_Records_Data[[#This Row],[transaction_date]],"Y")</f>
        <v>33</v>
      </c>
      <c r="K736" t="str">
        <f>_xlfn.XLOOKUP(Home_Loan_Data[[#This Row],[loan_id]],Loan_Records_Data[loan_id],Loan_Records_Data[GENDER])</f>
        <v>Female</v>
      </c>
      <c r="L736" s="18">
        <f>Home_Loan_Data[[#This Row],[property_value]]*70%</f>
        <v>2422839.2999999998</v>
      </c>
    </row>
    <row r="737" spans="1:12" x14ac:dyDescent="0.3">
      <c r="A737" t="s">
        <v>5611</v>
      </c>
      <c r="B737" t="s">
        <v>4640</v>
      </c>
      <c r="C737" t="s">
        <v>715</v>
      </c>
      <c r="D737" t="s">
        <v>4774</v>
      </c>
      <c r="E737">
        <v>2643332</v>
      </c>
      <c r="F737">
        <v>80</v>
      </c>
      <c r="G737">
        <v>6</v>
      </c>
      <c r="H737">
        <v>88553</v>
      </c>
      <c r="I737" t="s">
        <v>4638</v>
      </c>
      <c r="J737">
        <f>DATEDIF(Customer_Data[[#This Row],[dob]],Loan_Records_Data[[#This Row],[transaction_date]],"Y")</f>
        <v>36</v>
      </c>
      <c r="K737" t="str">
        <f>_xlfn.XLOOKUP(Home_Loan_Data[[#This Row],[loan_id]],Loan_Records_Data[loan_id],Loan_Records_Data[GENDER])</f>
        <v>Male</v>
      </c>
      <c r="L737" s="18">
        <f>Home_Loan_Data[[#This Row],[property_value]]*70%</f>
        <v>1850332.4</v>
      </c>
    </row>
    <row r="738" spans="1:12" x14ac:dyDescent="0.3">
      <c r="A738" t="s">
        <v>5612</v>
      </c>
      <c r="B738" t="s">
        <v>4636</v>
      </c>
      <c r="C738" t="s">
        <v>715</v>
      </c>
      <c r="D738" t="s">
        <v>4907</v>
      </c>
      <c r="E738">
        <v>1590587</v>
      </c>
      <c r="F738">
        <v>65</v>
      </c>
      <c r="G738">
        <v>15</v>
      </c>
      <c r="H738">
        <v>91406</v>
      </c>
      <c r="I738" t="s">
        <v>4638</v>
      </c>
      <c r="J738">
        <f>DATEDIF(Customer_Data[[#This Row],[dob]],Loan_Records_Data[[#This Row],[transaction_date]],"Y")</f>
        <v>64</v>
      </c>
      <c r="K738" t="str">
        <f>_xlfn.XLOOKUP(Home_Loan_Data[[#This Row],[loan_id]],Loan_Records_Data[loan_id],Loan_Records_Data[GENDER])</f>
        <v>Male</v>
      </c>
      <c r="L738" s="18">
        <f>Home_Loan_Data[[#This Row],[property_value]]*70%</f>
        <v>1113410.8999999999</v>
      </c>
    </row>
    <row r="739" spans="1:12" x14ac:dyDescent="0.3">
      <c r="A739" t="s">
        <v>5613</v>
      </c>
      <c r="B739" t="s">
        <v>4648</v>
      </c>
      <c r="C739" t="s">
        <v>715</v>
      </c>
      <c r="D739" t="s">
        <v>4763</v>
      </c>
      <c r="E739">
        <v>1324405</v>
      </c>
      <c r="F739">
        <v>75</v>
      </c>
      <c r="G739">
        <v>20</v>
      </c>
      <c r="H739">
        <v>99522</v>
      </c>
      <c r="I739" t="s">
        <v>4638</v>
      </c>
      <c r="J739">
        <f>DATEDIF(Customer_Data[[#This Row],[dob]],Loan_Records_Data[[#This Row],[transaction_date]],"Y")</f>
        <v>58</v>
      </c>
      <c r="K739" t="str">
        <f>_xlfn.XLOOKUP(Home_Loan_Data[[#This Row],[loan_id]],Loan_Records_Data[loan_id],Loan_Records_Data[GENDER])</f>
        <v>Female</v>
      </c>
      <c r="L739" s="18">
        <f>Home_Loan_Data[[#This Row],[property_value]]*70%</f>
        <v>927083.49999999988</v>
      </c>
    </row>
    <row r="740" spans="1:12" x14ac:dyDescent="0.3">
      <c r="A740" t="s">
        <v>5614</v>
      </c>
      <c r="B740" t="s">
        <v>4648</v>
      </c>
      <c r="C740" t="s">
        <v>715</v>
      </c>
      <c r="D740" t="s">
        <v>5615</v>
      </c>
      <c r="E740">
        <v>651346</v>
      </c>
      <c r="F740">
        <v>75</v>
      </c>
      <c r="G740">
        <v>9</v>
      </c>
      <c r="H740">
        <v>81505</v>
      </c>
      <c r="I740" t="s">
        <v>4646</v>
      </c>
      <c r="J740">
        <f>DATEDIF(Customer_Data[[#This Row],[dob]],Loan_Records_Data[[#This Row],[transaction_date]],"Y")</f>
        <v>34</v>
      </c>
      <c r="K740" t="str">
        <f>_xlfn.XLOOKUP(Home_Loan_Data[[#This Row],[loan_id]],Loan_Records_Data[loan_id],Loan_Records_Data[GENDER])</f>
        <v>Male</v>
      </c>
      <c r="L740" s="18">
        <f>Home_Loan_Data[[#This Row],[property_value]]*70%</f>
        <v>455942.19999999995</v>
      </c>
    </row>
    <row r="741" spans="1:12" x14ac:dyDescent="0.3">
      <c r="A741" t="s">
        <v>5616</v>
      </c>
      <c r="B741" t="s">
        <v>4655</v>
      </c>
      <c r="C741" t="s">
        <v>715</v>
      </c>
      <c r="D741" t="s">
        <v>5617</v>
      </c>
      <c r="E741">
        <v>1100417</v>
      </c>
      <c r="F741">
        <v>70</v>
      </c>
      <c r="G741">
        <v>14</v>
      </c>
      <c r="H741">
        <v>33023</v>
      </c>
      <c r="I741" t="s">
        <v>4638</v>
      </c>
      <c r="J741">
        <f>DATEDIF(Customer_Data[[#This Row],[dob]],Loan_Records_Data[[#This Row],[transaction_date]],"Y")</f>
        <v>68</v>
      </c>
      <c r="K741" t="str">
        <f>_xlfn.XLOOKUP(Home_Loan_Data[[#This Row],[loan_id]],Loan_Records_Data[loan_id],Loan_Records_Data[GENDER])</f>
        <v>Female</v>
      </c>
      <c r="L741" s="18">
        <f>Home_Loan_Data[[#This Row],[property_value]]*70%</f>
        <v>770291.89999999991</v>
      </c>
    </row>
    <row r="742" spans="1:12" x14ac:dyDescent="0.3">
      <c r="A742" t="s">
        <v>5618</v>
      </c>
      <c r="B742" t="s">
        <v>4640</v>
      </c>
      <c r="C742" t="s">
        <v>715</v>
      </c>
      <c r="D742" t="s">
        <v>5264</v>
      </c>
      <c r="E742">
        <v>2827191</v>
      </c>
      <c r="F742">
        <v>85</v>
      </c>
      <c r="G742">
        <v>6</v>
      </c>
      <c r="H742">
        <v>27404</v>
      </c>
      <c r="I742" t="s">
        <v>4638</v>
      </c>
      <c r="J742">
        <f>DATEDIF(Customer_Data[[#This Row],[dob]],Loan_Records_Data[[#This Row],[transaction_date]],"Y")</f>
        <v>35</v>
      </c>
      <c r="K742" t="str">
        <f>_xlfn.XLOOKUP(Home_Loan_Data[[#This Row],[loan_id]],Loan_Records_Data[loan_id],Loan_Records_Data[GENDER])</f>
        <v>Male</v>
      </c>
      <c r="L742" s="18">
        <f>Home_Loan_Data[[#This Row],[property_value]]*70%</f>
        <v>1979033.7</v>
      </c>
    </row>
    <row r="743" spans="1:12" x14ac:dyDescent="0.3">
      <c r="A743" t="s">
        <v>5619</v>
      </c>
      <c r="B743" t="s">
        <v>4640</v>
      </c>
      <c r="C743" t="s">
        <v>715</v>
      </c>
      <c r="D743" t="s">
        <v>5620</v>
      </c>
      <c r="E743">
        <v>1850164</v>
      </c>
      <c r="F743">
        <v>90</v>
      </c>
      <c r="G743">
        <v>20</v>
      </c>
      <c r="H743">
        <v>80044</v>
      </c>
      <c r="I743" t="s">
        <v>4638</v>
      </c>
      <c r="J743">
        <f>DATEDIF(Customer_Data[[#This Row],[dob]],Loan_Records_Data[[#This Row],[transaction_date]],"Y")</f>
        <v>61</v>
      </c>
      <c r="K743" t="str">
        <f>_xlfn.XLOOKUP(Home_Loan_Data[[#This Row],[loan_id]],Loan_Records_Data[loan_id],Loan_Records_Data[GENDER])</f>
        <v>Male</v>
      </c>
      <c r="L743" s="18">
        <f>Home_Loan_Data[[#This Row],[property_value]]*70%</f>
        <v>1295114.7999999998</v>
      </c>
    </row>
    <row r="744" spans="1:12" x14ac:dyDescent="0.3">
      <c r="A744" t="s">
        <v>5621</v>
      </c>
      <c r="B744" t="s">
        <v>4636</v>
      </c>
      <c r="C744" t="s">
        <v>715</v>
      </c>
      <c r="D744" t="s">
        <v>5189</v>
      </c>
      <c r="E744">
        <v>1490008</v>
      </c>
      <c r="F744">
        <v>85</v>
      </c>
      <c r="G744">
        <v>14</v>
      </c>
      <c r="H744">
        <v>6721</v>
      </c>
      <c r="I744" t="s">
        <v>4646</v>
      </c>
      <c r="J744">
        <f>DATEDIF(Customer_Data[[#This Row],[dob]],Loan_Records_Data[[#This Row],[transaction_date]],"Y")</f>
        <v>45</v>
      </c>
      <c r="K744" t="str">
        <f>_xlfn.XLOOKUP(Home_Loan_Data[[#This Row],[loan_id]],Loan_Records_Data[loan_id],Loan_Records_Data[GENDER])</f>
        <v>Female</v>
      </c>
      <c r="L744" s="18">
        <f>Home_Loan_Data[[#This Row],[property_value]]*70%</f>
        <v>1043005.6</v>
      </c>
    </row>
    <row r="745" spans="1:12" x14ac:dyDescent="0.3">
      <c r="A745" t="s">
        <v>5622</v>
      </c>
      <c r="B745" t="s">
        <v>4640</v>
      </c>
      <c r="C745" t="s">
        <v>715</v>
      </c>
      <c r="D745" t="s">
        <v>4737</v>
      </c>
      <c r="E745">
        <v>2081991</v>
      </c>
      <c r="F745">
        <v>65</v>
      </c>
      <c r="G745">
        <v>9</v>
      </c>
      <c r="H745">
        <v>23237</v>
      </c>
      <c r="I745" t="s">
        <v>4646</v>
      </c>
      <c r="J745">
        <f>DATEDIF(Customer_Data[[#This Row],[dob]],Loan_Records_Data[[#This Row],[transaction_date]],"Y")</f>
        <v>47</v>
      </c>
      <c r="K745" t="str">
        <f>_xlfn.XLOOKUP(Home_Loan_Data[[#This Row],[loan_id]],Loan_Records_Data[loan_id],Loan_Records_Data[GENDER])</f>
        <v>Male</v>
      </c>
      <c r="L745" s="18">
        <f>Home_Loan_Data[[#This Row],[property_value]]*70%</f>
        <v>1457393.7</v>
      </c>
    </row>
    <row r="746" spans="1:12" x14ac:dyDescent="0.3">
      <c r="A746" t="s">
        <v>5623</v>
      </c>
      <c r="B746" t="s">
        <v>4636</v>
      </c>
      <c r="C746" t="s">
        <v>715</v>
      </c>
      <c r="D746" t="s">
        <v>4875</v>
      </c>
      <c r="E746">
        <v>1304697</v>
      </c>
      <c r="F746">
        <v>85</v>
      </c>
      <c r="G746">
        <v>5</v>
      </c>
      <c r="H746">
        <v>92191</v>
      </c>
      <c r="I746" t="s">
        <v>4638</v>
      </c>
      <c r="J746">
        <f>DATEDIF(Customer_Data[[#This Row],[dob]],Loan_Records_Data[[#This Row],[transaction_date]],"Y")</f>
        <v>49</v>
      </c>
      <c r="K746" t="str">
        <f>_xlfn.XLOOKUP(Home_Loan_Data[[#This Row],[loan_id]],Loan_Records_Data[loan_id],Loan_Records_Data[GENDER])</f>
        <v>Female</v>
      </c>
      <c r="L746" s="18">
        <f>Home_Loan_Data[[#This Row],[property_value]]*70%</f>
        <v>913287.89999999991</v>
      </c>
    </row>
    <row r="747" spans="1:12" x14ac:dyDescent="0.3">
      <c r="A747" t="s">
        <v>5624</v>
      </c>
      <c r="B747" t="s">
        <v>4655</v>
      </c>
      <c r="C747" t="s">
        <v>715</v>
      </c>
      <c r="D747" t="s">
        <v>4779</v>
      </c>
      <c r="E747">
        <v>730920</v>
      </c>
      <c r="F747">
        <v>75</v>
      </c>
      <c r="G747">
        <v>11</v>
      </c>
      <c r="H747">
        <v>14604</v>
      </c>
      <c r="I747" t="s">
        <v>4638</v>
      </c>
      <c r="J747">
        <f>DATEDIF(Customer_Data[[#This Row],[dob]],Loan_Records_Data[[#This Row],[transaction_date]],"Y")</f>
        <v>70</v>
      </c>
      <c r="K747" t="str">
        <f>_xlfn.XLOOKUP(Home_Loan_Data[[#This Row],[loan_id]],Loan_Records_Data[loan_id],Loan_Records_Data[GENDER])</f>
        <v>Male</v>
      </c>
      <c r="L747" s="18">
        <f>Home_Loan_Data[[#This Row],[property_value]]*70%</f>
        <v>511643.99999999994</v>
      </c>
    </row>
    <row r="748" spans="1:12" x14ac:dyDescent="0.3">
      <c r="A748" t="s">
        <v>5625</v>
      </c>
      <c r="B748" t="s">
        <v>4636</v>
      </c>
      <c r="C748" t="s">
        <v>715</v>
      </c>
      <c r="D748" t="s">
        <v>5266</v>
      </c>
      <c r="E748">
        <v>2791914</v>
      </c>
      <c r="F748">
        <v>90</v>
      </c>
      <c r="G748">
        <v>25</v>
      </c>
      <c r="H748">
        <v>6183</v>
      </c>
      <c r="I748" t="s">
        <v>4638</v>
      </c>
      <c r="J748">
        <f>DATEDIF(Customer_Data[[#This Row],[dob]],Loan_Records_Data[[#This Row],[transaction_date]],"Y")</f>
        <v>42</v>
      </c>
      <c r="K748" t="str">
        <f>_xlfn.XLOOKUP(Home_Loan_Data[[#This Row],[loan_id]],Loan_Records_Data[loan_id],Loan_Records_Data[GENDER])</f>
        <v>Male</v>
      </c>
      <c r="L748" s="18">
        <f>Home_Loan_Data[[#This Row],[property_value]]*70%</f>
        <v>1954339.7999999998</v>
      </c>
    </row>
    <row r="749" spans="1:12" x14ac:dyDescent="0.3">
      <c r="A749" t="s">
        <v>5626</v>
      </c>
      <c r="B749" t="s">
        <v>4655</v>
      </c>
      <c r="C749" t="s">
        <v>715</v>
      </c>
      <c r="D749" t="s">
        <v>5042</v>
      </c>
      <c r="E749">
        <v>537372</v>
      </c>
      <c r="F749">
        <v>65</v>
      </c>
      <c r="G749">
        <v>10</v>
      </c>
      <c r="H749">
        <v>10705</v>
      </c>
      <c r="I749" t="s">
        <v>4638</v>
      </c>
      <c r="J749">
        <f>DATEDIF(Customer_Data[[#This Row],[dob]],Loan_Records_Data[[#This Row],[transaction_date]],"Y")</f>
        <v>49</v>
      </c>
      <c r="K749" t="str">
        <f>_xlfn.XLOOKUP(Home_Loan_Data[[#This Row],[loan_id]],Loan_Records_Data[loan_id],Loan_Records_Data[GENDER])</f>
        <v>Male</v>
      </c>
      <c r="L749" s="18">
        <f>Home_Loan_Data[[#This Row],[property_value]]*70%</f>
        <v>376160.39999999997</v>
      </c>
    </row>
    <row r="750" spans="1:12" x14ac:dyDescent="0.3">
      <c r="A750" t="s">
        <v>5627</v>
      </c>
      <c r="B750" t="s">
        <v>4648</v>
      </c>
      <c r="C750" t="s">
        <v>715</v>
      </c>
      <c r="D750" t="s">
        <v>5094</v>
      </c>
      <c r="E750">
        <v>2874402</v>
      </c>
      <c r="F750">
        <v>85</v>
      </c>
      <c r="G750">
        <v>16</v>
      </c>
      <c r="H750">
        <v>83722</v>
      </c>
      <c r="I750" t="s">
        <v>4638</v>
      </c>
      <c r="J750">
        <f>DATEDIF(Customer_Data[[#This Row],[dob]],Loan_Records_Data[[#This Row],[transaction_date]],"Y")</f>
        <v>49</v>
      </c>
      <c r="K750" t="str">
        <f>_xlfn.XLOOKUP(Home_Loan_Data[[#This Row],[loan_id]],Loan_Records_Data[loan_id],Loan_Records_Data[GENDER])</f>
        <v>Female</v>
      </c>
      <c r="L750" s="18">
        <f>Home_Loan_Data[[#This Row],[property_value]]*70%</f>
        <v>2012081.4</v>
      </c>
    </row>
    <row r="751" spans="1:12" x14ac:dyDescent="0.3">
      <c r="A751" t="s">
        <v>5628</v>
      </c>
      <c r="B751" t="s">
        <v>4648</v>
      </c>
      <c r="C751" t="s">
        <v>715</v>
      </c>
      <c r="D751" t="s">
        <v>5629</v>
      </c>
      <c r="E751">
        <v>3472464</v>
      </c>
      <c r="F751">
        <v>75</v>
      </c>
      <c r="G751">
        <v>7</v>
      </c>
      <c r="H751">
        <v>30089</v>
      </c>
      <c r="I751" t="s">
        <v>4638</v>
      </c>
      <c r="J751">
        <f>DATEDIF(Customer_Data[[#This Row],[dob]],Loan_Records_Data[[#This Row],[transaction_date]],"Y")</f>
        <v>45</v>
      </c>
      <c r="K751" t="str">
        <f>_xlfn.XLOOKUP(Home_Loan_Data[[#This Row],[loan_id]],Loan_Records_Data[loan_id],Loan_Records_Data[GENDER])</f>
        <v>Male</v>
      </c>
      <c r="L751" s="18">
        <f>Home_Loan_Data[[#This Row],[property_value]]*70%</f>
        <v>2430724.7999999998</v>
      </c>
    </row>
    <row r="752" spans="1:12" x14ac:dyDescent="0.3">
      <c r="A752" t="s">
        <v>5630</v>
      </c>
      <c r="B752" t="s">
        <v>4640</v>
      </c>
      <c r="C752" t="s">
        <v>715</v>
      </c>
      <c r="D752" t="s">
        <v>4920</v>
      </c>
      <c r="E752">
        <v>2009161</v>
      </c>
      <c r="F752">
        <v>70</v>
      </c>
      <c r="G752">
        <v>18</v>
      </c>
      <c r="H752">
        <v>90010</v>
      </c>
      <c r="I752" t="s">
        <v>4638</v>
      </c>
      <c r="J752">
        <f>DATEDIF(Customer_Data[[#This Row],[dob]],Loan_Records_Data[[#This Row],[transaction_date]],"Y")</f>
        <v>68</v>
      </c>
      <c r="K752" t="str">
        <f>_xlfn.XLOOKUP(Home_Loan_Data[[#This Row],[loan_id]],Loan_Records_Data[loan_id],Loan_Records_Data[GENDER])</f>
        <v>Male</v>
      </c>
      <c r="L752" s="18">
        <f>Home_Loan_Data[[#This Row],[property_value]]*70%</f>
        <v>1406412.7</v>
      </c>
    </row>
    <row r="753" spans="1:12" x14ac:dyDescent="0.3">
      <c r="A753" t="s">
        <v>5631</v>
      </c>
      <c r="B753" t="s">
        <v>4655</v>
      </c>
      <c r="C753" t="s">
        <v>715</v>
      </c>
      <c r="D753" t="s">
        <v>4712</v>
      </c>
      <c r="E753">
        <v>2651937</v>
      </c>
      <c r="F753">
        <v>65</v>
      </c>
      <c r="G753">
        <v>11</v>
      </c>
      <c r="H753">
        <v>77234</v>
      </c>
      <c r="I753" t="s">
        <v>4638</v>
      </c>
      <c r="J753">
        <f>DATEDIF(Customer_Data[[#This Row],[dob]],Loan_Records_Data[[#This Row],[transaction_date]],"Y")</f>
        <v>37</v>
      </c>
      <c r="K753" t="str">
        <f>_xlfn.XLOOKUP(Home_Loan_Data[[#This Row],[loan_id]],Loan_Records_Data[loan_id],Loan_Records_Data[GENDER])</f>
        <v>Male</v>
      </c>
      <c r="L753" s="18">
        <f>Home_Loan_Data[[#This Row],[property_value]]*70%</f>
        <v>1856355.9</v>
      </c>
    </row>
    <row r="754" spans="1:12" x14ac:dyDescent="0.3">
      <c r="A754" t="s">
        <v>5632</v>
      </c>
      <c r="B754" t="s">
        <v>4655</v>
      </c>
      <c r="C754" t="s">
        <v>715</v>
      </c>
      <c r="D754" t="s">
        <v>4834</v>
      </c>
      <c r="E754">
        <v>1000841</v>
      </c>
      <c r="F754">
        <v>70</v>
      </c>
      <c r="G754">
        <v>13</v>
      </c>
      <c r="H754">
        <v>71151</v>
      </c>
      <c r="I754" t="s">
        <v>4638</v>
      </c>
      <c r="J754">
        <f>DATEDIF(Customer_Data[[#This Row],[dob]],Loan_Records_Data[[#This Row],[transaction_date]],"Y")</f>
        <v>33</v>
      </c>
      <c r="K754" t="str">
        <f>_xlfn.XLOOKUP(Home_Loan_Data[[#This Row],[loan_id]],Loan_Records_Data[loan_id],Loan_Records_Data[GENDER])</f>
        <v>Male</v>
      </c>
      <c r="L754" s="18">
        <f>Home_Loan_Data[[#This Row],[property_value]]*70%</f>
        <v>700588.7</v>
      </c>
    </row>
    <row r="755" spans="1:12" x14ac:dyDescent="0.3">
      <c r="A755" t="s">
        <v>5633</v>
      </c>
      <c r="B755" t="s">
        <v>4640</v>
      </c>
      <c r="C755" t="s">
        <v>715</v>
      </c>
      <c r="D755" t="s">
        <v>4664</v>
      </c>
      <c r="E755">
        <v>2138676</v>
      </c>
      <c r="F755">
        <v>85</v>
      </c>
      <c r="G755">
        <v>12</v>
      </c>
      <c r="H755">
        <v>85383</v>
      </c>
      <c r="I755" t="s">
        <v>4638</v>
      </c>
      <c r="J755">
        <f>DATEDIF(Customer_Data[[#This Row],[dob]],Loan_Records_Data[[#This Row],[transaction_date]],"Y")</f>
        <v>65</v>
      </c>
      <c r="K755" t="str">
        <f>_xlfn.XLOOKUP(Home_Loan_Data[[#This Row],[loan_id]],Loan_Records_Data[loan_id],Loan_Records_Data[GENDER])</f>
        <v>Female</v>
      </c>
      <c r="L755" s="18">
        <f>Home_Loan_Data[[#This Row],[property_value]]*70%</f>
        <v>1497073.2</v>
      </c>
    </row>
    <row r="756" spans="1:12" x14ac:dyDescent="0.3">
      <c r="A756" t="s">
        <v>5634</v>
      </c>
      <c r="B756" t="s">
        <v>4655</v>
      </c>
      <c r="C756" t="s">
        <v>715</v>
      </c>
      <c r="D756" t="s">
        <v>5129</v>
      </c>
      <c r="E756">
        <v>1471343</v>
      </c>
      <c r="F756">
        <v>75</v>
      </c>
      <c r="G756">
        <v>10</v>
      </c>
      <c r="H756">
        <v>77806</v>
      </c>
      <c r="I756" t="s">
        <v>4638</v>
      </c>
      <c r="J756">
        <f>DATEDIF(Customer_Data[[#This Row],[dob]],Loan_Records_Data[[#This Row],[transaction_date]],"Y")</f>
        <v>44</v>
      </c>
      <c r="K756" t="str">
        <f>_xlfn.XLOOKUP(Home_Loan_Data[[#This Row],[loan_id]],Loan_Records_Data[loan_id],Loan_Records_Data[GENDER])</f>
        <v>Male</v>
      </c>
      <c r="L756" s="18">
        <f>Home_Loan_Data[[#This Row],[property_value]]*70%</f>
        <v>1029940.1</v>
      </c>
    </row>
    <row r="757" spans="1:12" x14ac:dyDescent="0.3">
      <c r="A757" t="s">
        <v>5635</v>
      </c>
      <c r="B757" t="s">
        <v>4648</v>
      </c>
      <c r="C757" t="s">
        <v>715</v>
      </c>
      <c r="D757" t="s">
        <v>5161</v>
      </c>
      <c r="E757">
        <v>2753546</v>
      </c>
      <c r="F757">
        <v>90</v>
      </c>
      <c r="G757">
        <v>10</v>
      </c>
      <c r="H757">
        <v>85099</v>
      </c>
      <c r="I757" t="s">
        <v>4638</v>
      </c>
      <c r="J757">
        <f>DATEDIF(Customer_Data[[#This Row],[dob]],Loan_Records_Data[[#This Row],[transaction_date]],"Y")</f>
        <v>41</v>
      </c>
      <c r="K757" t="str">
        <f>_xlfn.XLOOKUP(Home_Loan_Data[[#This Row],[loan_id]],Loan_Records_Data[loan_id],Loan_Records_Data[GENDER])</f>
        <v>Female</v>
      </c>
      <c r="L757" s="18">
        <f>Home_Loan_Data[[#This Row],[property_value]]*70%</f>
        <v>1927482.2</v>
      </c>
    </row>
    <row r="758" spans="1:12" x14ac:dyDescent="0.3">
      <c r="A758" t="s">
        <v>5636</v>
      </c>
      <c r="B758" t="s">
        <v>4640</v>
      </c>
      <c r="C758" t="s">
        <v>715</v>
      </c>
      <c r="D758" t="s">
        <v>4723</v>
      </c>
      <c r="E758">
        <v>1052312</v>
      </c>
      <c r="F758">
        <v>70</v>
      </c>
      <c r="G758">
        <v>12</v>
      </c>
      <c r="H758">
        <v>73135</v>
      </c>
      <c r="I758" t="s">
        <v>4638</v>
      </c>
      <c r="J758">
        <f>DATEDIF(Customer_Data[[#This Row],[dob]],Loan_Records_Data[[#This Row],[transaction_date]],"Y")</f>
        <v>58</v>
      </c>
      <c r="K758" t="str">
        <f>_xlfn.XLOOKUP(Home_Loan_Data[[#This Row],[loan_id]],Loan_Records_Data[loan_id],Loan_Records_Data[GENDER])</f>
        <v>Male</v>
      </c>
      <c r="L758" s="18">
        <f>Home_Loan_Data[[#This Row],[property_value]]*70%</f>
        <v>736618.39999999991</v>
      </c>
    </row>
    <row r="759" spans="1:12" x14ac:dyDescent="0.3">
      <c r="A759" t="s">
        <v>5637</v>
      </c>
      <c r="B759" t="s">
        <v>4655</v>
      </c>
      <c r="C759" t="s">
        <v>715</v>
      </c>
      <c r="D759" t="s">
        <v>5092</v>
      </c>
      <c r="E759">
        <v>3081444</v>
      </c>
      <c r="F759">
        <v>90</v>
      </c>
      <c r="G759">
        <v>12</v>
      </c>
      <c r="H759">
        <v>78278</v>
      </c>
      <c r="I759" t="s">
        <v>4638</v>
      </c>
      <c r="J759">
        <f>DATEDIF(Customer_Data[[#This Row],[dob]],Loan_Records_Data[[#This Row],[transaction_date]],"Y")</f>
        <v>64</v>
      </c>
      <c r="K759" t="str">
        <f>_xlfn.XLOOKUP(Home_Loan_Data[[#This Row],[loan_id]],Loan_Records_Data[loan_id],Loan_Records_Data[GENDER])</f>
        <v>Female</v>
      </c>
      <c r="L759" s="18">
        <f>Home_Loan_Data[[#This Row],[property_value]]*70%</f>
        <v>2157010.7999999998</v>
      </c>
    </row>
    <row r="760" spans="1:12" x14ac:dyDescent="0.3">
      <c r="A760" t="s">
        <v>5638</v>
      </c>
      <c r="B760" t="s">
        <v>4655</v>
      </c>
      <c r="C760" t="s">
        <v>715</v>
      </c>
      <c r="D760" t="s">
        <v>4702</v>
      </c>
      <c r="E760">
        <v>2540463</v>
      </c>
      <c r="F760">
        <v>75</v>
      </c>
      <c r="G760">
        <v>15</v>
      </c>
      <c r="H760">
        <v>89160</v>
      </c>
      <c r="I760" t="s">
        <v>4638</v>
      </c>
      <c r="J760">
        <f>DATEDIF(Customer_Data[[#This Row],[dob]],Loan_Records_Data[[#This Row],[transaction_date]],"Y")</f>
        <v>63</v>
      </c>
      <c r="K760" t="str">
        <f>_xlfn.XLOOKUP(Home_Loan_Data[[#This Row],[loan_id]],Loan_Records_Data[loan_id],Loan_Records_Data[GENDER])</f>
        <v>Male</v>
      </c>
      <c r="L760" s="18">
        <f>Home_Loan_Data[[#This Row],[property_value]]*70%</f>
        <v>1778324.0999999999</v>
      </c>
    </row>
    <row r="761" spans="1:12" x14ac:dyDescent="0.3">
      <c r="A761" t="s">
        <v>5639</v>
      </c>
      <c r="B761" t="s">
        <v>4648</v>
      </c>
      <c r="C761" t="s">
        <v>715</v>
      </c>
      <c r="D761" t="s">
        <v>5640</v>
      </c>
      <c r="E761">
        <v>2827396</v>
      </c>
      <c r="F761">
        <v>65</v>
      </c>
      <c r="G761">
        <v>25</v>
      </c>
      <c r="H761">
        <v>64054</v>
      </c>
      <c r="I761" t="s">
        <v>4638</v>
      </c>
      <c r="J761">
        <f>DATEDIF(Customer_Data[[#This Row],[dob]],Loan_Records_Data[[#This Row],[transaction_date]],"Y")</f>
        <v>54</v>
      </c>
      <c r="K761" t="str">
        <f>_xlfn.XLOOKUP(Home_Loan_Data[[#This Row],[loan_id]],Loan_Records_Data[loan_id],Loan_Records_Data[GENDER])</f>
        <v>Female</v>
      </c>
      <c r="L761" s="18">
        <f>Home_Loan_Data[[#This Row],[property_value]]*70%</f>
        <v>1979177.2</v>
      </c>
    </row>
    <row r="762" spans="1:12" x14ac:dyDescent="0.3">
      <c r="A762" t="s">
        <v>5641</v>
      </c>
      <c r="B762" t="s">
        <v>4636</v>
      </c>
      <c r="C762" t="s">
        <v>715</v>
      </c>
      <c r="D762" t="s">
        <v>4732</v>
      </c>
      <c r="E762">
        <v>1428270</v>
      </c>
      <c r="F762">
        <v>80</v>
      </c>
      <c r="G762">
        <v>16</v>
      </c>
      <c r="H762">
        <v>10039</v>
      </c>
      <c r="I762" t="s">
        <v>4638</v>
      </c>
      <c r="J762">
        <f>DATEDIF(Customer_Data[[#This Row],[dob]],Loan_Records_Data[[#This Row],[transaction_date]],"Y")</f>
        <v>50</v>
      </c>
      <c r="K762" t="str">
        <f>_xlfn.XLOOKUP(Home_Loan_Data[[#This Row],[loan_id]],Loan_Records_Data[loan_id],Loan_Records_Data[GENDER])</f>
        <v>Female</v>
      </c>
      <c r="L762" s="18">
        <f>Home_Loan_Data[[#This Row],[property_value]]*70%</f>
        <v>999788.99999999988</v>
      </c>
    </row>
    <row r="763" spans="1:12" x14ac:dyDescent="0.3">
      <c r="A763" t="s">
        <v>5642</v>
      </c>
      <c r="B763" t="s">
        <v>4648</v>
      </c>
      <c r="C763" t="s">
        <v>715</v>
      </c>
      <c r="D763" t="s">
        <v>4875</v>
      </c>
      <c r="E763">
        <v>673306</v>
      </c>
      <c r="F763">
        <v>70</v>
      </c>
      <c r="G763">
        <v>13</v>
      </c>
      <c r="H763">
        <v>92191</v>
      </c>
      <c r="I763" t="s">
        <v>4638</v>
      </c>
      <c r="J763">
        <f>DATEDIF(Customer_Data[[#This Row],[dob]],Loan_Records_Data[[#This Row],[transaction_date]],"Y")</f>
        <v>57</v>
      </c>
      <c r="K763" t="str">
        <f>_xlfn.XLOOKUP(Home_Loan_Data[[#This Row],[loan_id]],Loan_Records_Data[loan_id],Loan_Records_Data[GENDER])</f>
        <v>Male</v>
      </c>
      <c r="L763" s="18">
        <f>Home_Loan_Data[[#This Row],[property_value]]*70%</f>
        <v>471314.19999999995</v>
      </c>
    </row>
    <row r="764" spans="1:12" x14ac:dyDescent="0.3">
      <c r="A764" t="s">
        <v>5643</v>
      </c>
      <c r="B764" t="s">
        <v>4640</v>
      </c>
      <c r="C764" t="s">
        <v>715</v>
      </c>
      <c r="D764" t="s">
        <v>4917</v>
      </c>
      <c r="E764">
        <v>1072822</v>
      </c>
      <c r="F764">
        <v>85</v>
      </c>
      <c r="G764">
        <v>10</v>
      </c>
      <c r="H764">
        <v>70116</v>
      </c>
      <c r="I764" t="s">
        <v>4646</v>
      </c>
      <c r="J764">
        <f>DATEDIF(Customer_Data[[#This Row],[dob]],Loan_Records_Data[[#This Row],[transaction_date]],"Y")</f>
        <v>47</v>
      </c>
      <c r="K764" t="str">
        <f>_xlfn.XLOOKUP(Home_Loan_Data[[#This Row],[loan_id]],Loan_Records_Data[loan_id],Loan_Records_Data[GENDER])</f>
        <v>Female</v>
      </c>
      <c r="L764" s="18">
        <f>Home_Loan_Data[[#This Row],[property_value]]*70%</f>
        <v>750975.39999999991</v>
      </c>
    </row>
    <row r="765" spans="1:12" x14ac:dyDescent="0.3">
      <c r="A765" t="s">
        <v>5644</v>
      </c>
      <c r="B765" t="s">
        <v>4648</v>
      </c>
      <c r="C765" t="s">
        <v>715</v>
      </c>
      <c r="D765" t="s">
        <v>4772</v>
      </c>
      <c r="E765">
        <v>2286714</v>
      </c>
      <c r="F765">
        <v>90</v>
      </c>
      <c r="G765">
        <v>19</v>
      </c>
      <c r="H765">
        <v>39534</v>
      </c>
      <c r="I765" t="s">
        <v>4646</v>
      </c>
      <c r="J765">
        <f>DATEDIF(Customer_Data[[#This Row],[dob]],Loan_Records_Data[[#This Row],[transaction_date]],"Y")</f>
        <v>34</v>
      </c>
      <c r="K765" t="str">
        <f>_xlfn.XLOOKUP(Home_Loan_Data[[#This Row],[loan_id]],Loan_Records_Data[loan_id],Loan_Records_Data[GENDER])</f>
        <v>Male</v>
      </c>
      <c r="L765" s="18">
        <f>Home_Loan_Data[[#This Row],[property_value]]*70%</f>
        <v>1600699.7999999998</v>
      </c>
    </row>
    <row r="766" spans="1:12" x14ac:dyDescent="0.3">
      <c r="A766" t="s">
        <v>5645</v>
      </c>
      <c r="B766" t="s">
        <v>4648</v>
      </c>
      <c r="C766" t="s">
        <v>715</v>
      </c>
      <c r="D766" t="s">
        <v>4917</v>
      </c>
      <c r="E766">
        <v>1924973</v>
      </c>
      <c r="F766">
        <v>85</v>
      </c>
      <c r="G766">
        <v>6</v>
      </c>
      <c r="H766">
        <v>70183</v>
      </c>
      <c r="I766" t="s">
        <v>4638</v>
      </c>
      <c r="J766">
        <f>DATEDIF(Customer_Data[[#This Row],[dob]],Loan_Records_Data[[#This Row],[transaction_date]],"Y")</f>
        <v>65</v>
      </c>
      <c r="K766" t="str">
        <f>_xlfn.XLOOKUP(Home_Loan_Data[[#This Row],[loan_id]],Loan_Records_Data[loan_id],Loan_Records_Data[GENDER])</f>
        <v>Female</v>
      </c>
      <c r="L766" s="18">
        <f>Home_Loan_Data[[#This Row],[property_value]]*70%</f>
        <v>1347481.0999999999</v>
      </c>
    </row>
    <row r="767" spans="1:12" x14ac:dyDescent="0.3">
      <c r="A767" t="s">
        <v>5646</v>
      </c>
      <c r="B767" t="s">
        <v>4636</v>
      </c>
      <c r="C767" t="s">
        <v>715</v>
      </c>
      <c r="D767" t="s">
        <v>5202</v>
      </c>
      <c r="E767">
        <v>2197159</v>
      </c>
      <c r="F767">
        <v>75</v>
      </c>
      <c r="G767">
        <v>13</v>
      </c>
      <c r="H767">
        <v>17121</v>
      </c>
      <c r="I767" t="s">
        <v>4638</v>
      </c>
      <c r="J767">
        <f>DATEDIF(Customer_Data[[#This Row],[dob]],Loan_Records_Data[[#This Row],[transaction_date]],"Y")</f>
        <v>47</v>
      </c>
      <c r="K767" t="str">
        <f>_xlfn.XLOOKUP(Home_Loan_Data[[#This Row],[loan_id]],Loan_Records_Data[loan_id],Loan_Records_Data[GENDER])</f>
        <v>Female</v>
      </c>
      <c r="L767" s="18">
        <f>Home_Loan_Data[[#This Row],[property_value]]*70%</f>
        <v>1538011.2999999998</v>
      </c>
    </row>
    <row r="768" spans="1:12" x14ac:dyDescent="0.3">
      <c r="A768" t="s">
        <v>5647</v>
      </c>
      <c r="B768" t="s">
        <v>4655</v>
      </c>
      <c r="C768" t="s">
        <v>715</v>
      </c>
      <c r="D768" t="s">
        <v>5054</v>
      </c>
      <c r="E768">
        <v>1075315</v>
      </c>
      <c r="F768">
        <v>85</v>
      </c>
      <c r="G768">
        <v>12</v>
      </c>
      <c r="H768">
        <v>98109</v>
      </c>
      <c r="I768" t="s">
        <v>4638</v>
      </c>
      <c r="J768">
        <f>DATEDIF(Customer_Data[[#This Row],[dob]],Loan_Records_Data[[#This Row],[transaction_date]],"Y")</f>
        <v>58</v>
      </c>
      <c r="K768" t="str">
        <f>_xlfn.XLOOKUP(Home_Loan_Data[[#This Row],[loan_id]],Loan_Records_Data[loan_id],Loan_Records_Data[GENDER])</f>
        <v>Male</v>
      </c>
      <c r="L768" s="18">
        <f>Home_Loan_Data[[#This Row],[property_value]]*70%</f>
        <v>752720.5</v>
      </c>
    </row>
    <row r="769" spans="1:12" x14ac:dyDescent="0.3">
      <c r="A769" t="s">
        <v>5648</v>
      </c>
      <c r="B769" t="s">
        <v>4640</v>
      </c>
      <c r="C769" t="s">
        <v>715</v>
      </c>
      <c r="D769" t="s">
        <v>5517</v>
      </c>
      <c r="E769">
        <v>1550448</v>
      </c>
      <c r="F769">
        <v>70</v>
      </c>
      <c r="G769">
        <v>8</v>
      </c>
      <c r="H769">
        <v>92648</v>
      </c>
      <c r="I769" t="s">
        <v>4638</v>
      </c>
      <c r="J769">
        <f>DATEDIF(Customer_Data[[#This Row],[dob]],Loan_Records_Data[[#This Row],[transaction_date]],"Y")</f>
        <v>60</v>
      </c>
      <c r="K769" t="str">
        <f>_xlfn.XLOOKUP(Home_Loan_Data[[#This Row],[loan_id]],Loan_Records_Data[loan_id],Loan_Records_Data[GENDER])</f>
        <v>Female</v>
      </c>
      <c r="L769" s="18">
        <f>Home_Loan_Data[[#This Row],[property_value]]*70%</f>
        <v>1085313.5999999999</v>
      </c>
    </row>
    <row r="770" spans="1:12" x14ac:dyDescent="0.3">
      <c r="A770" t="s">
        <v>5649</v>
      </c>
      <c r="B770" t="s">
        <v>4648</v>
      </c>
      <c r="C770" t="s">
        <v>715</v>
      </c>
      <c r="D770" t="s">
        <v>5060</v>
      </c>
      <c r="E770">
        <v>2608400</v>
      </c>
      <c r="F770">
        <v>85</v>
      </c>
      <c r="G770">
        <v>21</v>
      </c>
      <c r="H770">
        <v>85743</v>
      </c>
      <c r="I770" t="s">
        <v>4638</v>
      </c>
      <c r="J770">
        <f>DATEDIF(Customer_Data[[#This Row],[dob]],Loan_Records_Data[[#This Row],[transaction_date]],"Y")</f>
        <v>38</v>
      </c>
      <c r="K770" t="str">
        <f>_xlfn.XLOOKUP(Home_Loan_Data[[#This Row],[loan_id]],Loan_Records_Data[loan_id],Loan_Records_Data[GENDER])</f>
        <v>Female</v>
      </c>
      <c r="L770" s="18">
        <f>Home_Loan_Data[[#This Row],[property_value]]*70%</f>
        <v>1825880</v>
      </c>
    </row>
    <row r="771" spans="1:12" x14ac:dyDescent="0.3">
      <c r="A771" t="s">
        <v>5650</v>
      </c>
      <c r="B771" t="s">
        <v>4636</v>
      </c>
      <c r="C771" t="s">
        <v>715</v>
      </c>
      <c r="D771" t="s">
        <v>5457</v>
      </c>
      <c r="E771">
        <v>3351816</v>
      </c>
      <c r="F771">
        <v>90</v>
      </c>
      <c r="G771">
        <v>14</v>
      </c>
      <c r="H771">
        <v>7505</v>
      </c>
      <c r="I771" t="s">
        <v>4638</v>
      </c>
      <c r="J771">
        <f>DATEDIF(Customer_Data[[#This Row],[dob]],Loan_Records_Data[[#This Row],[transaction_date]],"Y")</f>
        <v>35</v>
      </c>
      <c r="K771" t="str">
        <f>_xlfn.XLOOKUP(Home_Loan_Data[[#This Row],[loan_id]],Loan_Records_Data[loan_id],Loan_Records_Data[GENDER])</f>
        <v>Female</v>
      </c>
      <c r="L771" s="18">
        <f>Home_Loan_Data[[#This Row],[property_value]]*70%</f>
        <v>2346271.1999999997</v>
      </c>
    </row>
    <row r="772" spans="1:12" x14ac:dyDescent="0.3">
      <c r="A772" t="s">
        <v>5651</v>
      </c>
      <c r="B772" t="s">
        <v>4655</v>
      </c>
      <c r="C772" t="s">
        <v>715</v>
      </c>
      <c r="D772" t="s">
        <v>4989</v>
      </c>
      <c r="E772">
        <v>874058</v>
      </c>
      <c r="F772">
        <v>85</v>
      </c>
      <c r="G772">
        <v>25</v>
      </c>
      <c r="H772">
        <v>29215</v>
      </c>
      <c r="I772" t="s">
        <v>4638</v>
      </c>
      <c r="J772">
        <f>DATEDIF(Customer_Data[[#This Row],[dob]],Loan_Records_Data[[#This Row],[transaction_date]],"Y")</f>
        <v>62</v>
      </c>
      <c r="K772" t="str">
        <f>_xlfn.XLOOKUP(Home_Loan_Data[[#This Row],[loan_id]],Loan_Records_Data[loan_id],Loan_Records_Data[GENDER])</f>
        <v>Male</v>
      </c>
      <c r="L772" s="18">
        <f>Home_Loan_Data[[#This Row],[property_value]]*70%</f>
        <v>611840.6</v>
      </c>
    </row>
    <row r="773" spans="1:12" x14ac:dyDescent="0.3">
      <c r="A773" t="s">
        <v>5652</v>
      </c>
      <c r="B773" t="s">
        <v>4648</v>
      </c>
      <c r="C773" t="s">
        <v>715</v>
      </c>
      <c r="D773" t="s">
        <v>5264</v>
      </c>
      <c r="E773">
        <v>1892295</v>
      </c>
      <c r="F773">
        <v>65</v>
      </c>
      <c r="G773">
        <v>22</v>
      </c>
      <c r="H773">
        <v>27404</v>
      </c>
      <c r="I773" t="s">
        <v>4638</v>
      </c>
      <c r="J773">
        <f>DATEDIF(Customer_Data[[#This Row],[dob]],Loan_Records_Data[[#This Row],[transaction_date]],"Y")</f>
        <v>68</v>
      </c>
      <c r="K773" t="str">
        <f>_xlfn.XLOOKUP(Home_Loan_Data[[#This Row],[loan_id]],Loan_Records_Data[loan_id],Loan_Records_Data[GENDER])</f>
        <v>Female</v>
      </c>
      <c r="L773" s="18">
        <f>Home_Loan_Data[[#This Row],[property_value]]*70%</f>
        <v>1324606.5</v>
      </c>
    </row>
    <row r="774" spans="1:12" x14ac:dyDescent="0.3">
      <c r="A774" t="s">
        <v>5653</v>
      </c>
      <c r="B774" t="s">
        <v>4655</v>
      </c>
      <c r="C774" t="s">
        <v>715</v>
      </c>
      <c r="D774" t="s">
        <v>3873</v>
      </c>
      <c r="E774">
        <v>2219172</v>
      </c>
      <c r="F774">
        <v>75</v>
      </c>
      <c r="G774">
        <v>11</v>
      </c>
      <c r="H774">
        <v>36177</v>
      </c>
      <c r="I774" t="s">
        <v>4638</v>
      </c>
      <c r="J774">
        <f>DATEDIF(Customer_Data[[#This Row],[dob]],Loan_Records_Data[[#This Row],[transaction_date]],"Y")</f>
        <v>41</v>
      </c>
      <c r="K774" t="str">
        <f>_xlfn.XLOOKUP(Home_Loan_Data[[#This Row],[loan_id]],Loan_Records_Data[loan_id],Loan_Records_Data[GENDER])</f>
        <v>Male</v>
      </c>
      <c r="L774" s="18">
        <f>Home_Loan_Data[[#This Row],[property_value]]*70%</f>
        <v>1553420.4</v>
      </c>
    </row>
    <row r="775" spans="1:12" x14ac:dyDescent="0.3">
      <c r="A775" t="s">
        <v>5654</v>
      </c>
      <c r="B775" t="s">
        <v>4636</v>
      </c>
      <c r="C775" t="s">
        <v>715</v>
      </c>
      <c r="D775" t="s">
        <v>4902</v>
      </c>
      <c r="E775">
        <v>2636373</v>
      </c>
      <c r="F775">
        <v>75</v>
      </c>
      <c r="G775">
        <v>21</v>
      </c>
      <c r="H775">
        <v>60630</v>
      </c>
      <c r="I775" t="s">
        <v>4638</v>
      </c>
      <c r="J775">
        <f>DATEDIF(Customer_Data[[#This Row],[dob]],Loan_Records_Data[[#This Row],[transaction_date]],"Y")</f>
        <v>48</v>
      </c>
      <c r="K775" t="str">
        <f>_xlfn.XLOOKUP(Home_Loan_Data[[#This Row],[loan_id]],Loan_Records_Data[loan_id],Loan_Records_Data[GENDER])</f>
        <v>Male</v>
      </c>
      <c r="L775" s="18">
        <f>Home_Loan_Data[[#This Row],[property_value]]*70%</f>
        <v>1845461.0999999999</v>
      </c>
    </row>
    <row r="776" spans="1:12" x14ac:dyDescent="0.3">
      <c r="A776" t="s">
        <v>5655</v>
      </c>
      <c r="B776" t="s">
        <v>4640</v>
      </c>
      <c r="C776" t="s">
        <v>715</v>
      </c>
      <c r="D776" t="s">
        <v>4934</v>
      </c>
      <c r="E776">
        <v>1465122</v>
      </c>
      <c r="F776">
        <v>75</v>
      </c>
      <c r="G776">
        <v>10</v>
      </c>
      <c r="H776">
        <v>33710</v>
      </c>
      <c r="I776" t="s">
        <v>4638</v>
      </c>
      <c r="J776">
        <f>DATEDIF(Customer_Data[[#This Row],[dob]],Loan_Records_Data[[#This Row],[transaction_date]],"Y")</f>
        <v>45</v>
      </c>
      <c r="K776" t="str">
        <f>_xlfn.XLOOKUP(Home_Loan_Data[[#This Row],[loan_id]],Loan_Records_Data[loan_id],Loan_Records_Data[GENDER])</f>
        <v>Male</v>
      </c>
      <c r="L776" s="18">
        <f>Home_Loan_Data[[#This Row],[property_value]]*70%</f>
        <v>1025585.3999999999</v>
      </c>
    </row>
    <row r="777" spans="1:12" x14ac:dyDescent="0.3">
      <c r="A777" t="s">
        <v>5656</v>
      </c>
      <c r="B777" t="s">
        <v>4655</v>
      </c>
      <c r="C777" t="s">
        <v>715</v>
      </c>
      <c r="D777" t="s">
        <v>5417</v>
      </c>
      <c r="E777">
        <v>1084722</v>
      </c>
      <c r="F777">
        <v>85</v>
      </c>
      <c r="G777">
        <v>14</v>
      </c>
      <c r="H777">
        <v>37605</v>
      </c>
      <c r="I777" t="s">
        <v>4638</v>
      </c>
      <c r="J777">
        <f>DATEDIF(Customer_Data[[#This Row],[dob]],Loan_Records_Data[[#This Row],[transaction_date]],"Y")</f>
        <v>36</v>
      </c>
      <c r="K777" t="str">
        <f>_xlfn.XLOOKUP(Home_Loan_Data[[#This Row],[loan_id]],Loan_Records_Data[loan_id],Loan_Records_Data[GENDER])</f>
        <v>Female</v>
      </c>
      <c r="L777" s="18">
        <f>Home_Loan_Data[[#This Row],[property_value]]*70%</f>
        <v>759305.39999999991</v>
      </c>
    </row>
    <row r="778" spans="1:12" x14ac:dyDescent="0.3">
      <c r="A778" t="s">
        <v>5657</v>
      </c>
      <c r="B778" t="s">
        <v>4640</v>
      </c>
      <c r="C778" t="s">
        <v>715</v>
      </c>
      <c r="D778" t="s">
        <v>4750</v>
      </c>
      <c r="E778">
        <v>3211264</v>
      </c>
      <c r="F778">
        <v>70</v>
      </c>
      <c r="G778">
        <v>19</v>
      </c>
      <c r="H778">
        <v>2216</v>
      </c>
      <c r="I778" t="s">
        <v>4638</v>
      </c>
      <c r="J778">
        <f>DATEDIF(Customer_Data[[#This Row],[dob]],Loan_Records_Data[[#This Row],[transaction_date]],"Y")</f>
        <v>38</v>
      </c>
      <c r="K778" t="str">
        <f>_xlfn.XLOOKUP(Home_Loan_Data[[#This Row],[loan_id]],Loan_Records_Data[loan_id],Loan_Records_Data[GENDER])</f>
        <v>Female</v>
      </c>
      <c r="L778" s="18">
        <f>Home_Loan_Data[[#This Row],[property_value]]*70%</f>
        <v>2247884.7999999998</v>
      </c>
    </row>
    <row r="779" spans="1:12" x14ac:dyDescent="0.3">
      <c r="A779" t="s">
        <v>5658</v>
      </c>
      <c r="B779" t="s">
        <v>4648</v>
      </c>
      <c r="C779" t="s">
        <v>715</v>
      </c>
      <c r="D779" t="s">
        <v>4791</v>
      </c>
      <c r="E779">
        <v>2533017</v>
      </c>
      <c r="F779">
        <v>70</v>
      </c>
      <c r="G779">
        <v>6</v>
      </c>
      <c r="H779">
        <v>76178</v>
      </c>
      <c r="I779" t="s">
        <v>4638</v>
      </c>
      <c r="J779">
        <f>DATEDIF(Customer_Data[[#This Row],[dob]],Loan_Records_Data[[#This Row],[transaction_date]],"Y")</f>
        <v>39</v>
      </c>
      <c r="K779" t="str">
        <f>_xlfn.XLOOKUP(Home_Loan_Data[[#This Row],[loan_id]],Loan_Records_Data[loan_id],Loan_Records_Data[GENDER])</f>
        <v>Female</v>
      </c>
      <c r="L779" s="18">
        <f>Home_Loan_Data[[#This Row],[property_value]]*70%</f>
        <v>1773111.9</v>
      </c>
    </row>
    <row r="780" spans="1:12" x14ac:dyDescent="0.3">
      <c r="A780" t="s">
        <v>5659</v>
      </c>
      <c r="B780" t="s">
        <v>4636</v>
      </c>
      <c r="C780" t="s">
        <v>715</v>
      </c>
      <c r="D780" t="s">
        <v>5202</v>
      </c>
      <c r="E780">
        <v>3457330</v>
      </c>
      <c r="F780">
        <v>70</v>
      </c>
      <c r="G780">
        <v>15</v>
      </c>
      <c r="H780">
        <v>17121</v>
      </c>
      <c r="I780" t="s">
        <v>4638</v>
      </c>
      <c r="J780">
        <f>DATEDIF(Customer_Data[[#This Row],[dob]],Loan_Records_Data[[#This Row],[transaction_date]],"Y")</f>
        <v>61</v>
      </c>
      <c r="K780" t="str">
        <f>_xlfn.XLOOKUP(Home_Loan_Data[[#This Row],[loan_id]],Loan_Records_Data[loan_id],Loan_Records_Data[GENDER])</f>
        <v>Male</v>
      </c>
      <c r="L780" s="18">
        <f>Home_Loan_Data[[#This Row],[property_value]]*70%</f>
        <v>2420131</v>
      </c>
    </row>
    <row r="781" spans="1:12" x14ac:dyDescent="0.3">
      <c r="A781" t="s">
        <v>5660</v>
      </c>
      <c r="B781" t="s">
        <v>4655</v>
      </c>
      <c r="C781" t="s">
        <v>715</v>
      </c>
      <c r="D781" t="s">
        <v>4658</v>
      </c>
      <c r="E781">
        <v>1713927</v>
      </c>
      <c r="F781">
        <v>85</v>
      </c>
      <c r="G781">
        <v>23</v>
      </c>
      <c r="H781">
        <v>18706</v>
      </c>
      <c r="I781" t="s">
        <v>4638</v>
      </c>
      <c r="J781">
        <f>DATEDIF(Customer_Data[[#This Row],[dob]],Loan_Records_Data[[#This Row],[transaction_date]],"Y")</f>
        <v>45</v>
      </c>
      <c r="K781" t="str">
        <f>_xlfn.XLOOKUP(Home_Loan_Data[[#This Row],[loan_id]],Loan_Records_Data[loan_id],Loan_Records_Data[GENDER])</f>
        <v>Male</v>
      </c>
      <c r="L781" s="18">
        <f>Home_Loan_Data[[#This Row],[property_value]]*70%</f>
        <v>1199748.8999999999</v>
      </c>
    </row>
    <row r="782" spans="1:12" x14ac:dyDescent="0.3">
      <c r="A782" t="s">
        <v>5661</v>
      </c>
      <c r="B782" t="s">
        <v>4655</v>
      </c>
      <c r="C782" t="s">
        <v>715</v>
      </c>
      <c r="D782" t="s">
        <v>4873</v>
      </c>
      <c r="E782">
        <v>820353</v>
      </c>
      <c r="F782">
        <v>80</v>
      </c>
      <c r="G782">
        <v>9</v>
      </c>
      <c r="H782">
        <v>55564</v>
      </c>
      <c r="I782" t="s">
        <v>4638</v>
      </c>
      <c r="J782">
        <f>DATEDIF(Customer_Data[[#This Row],[dob]],Loan_Records_Data[[#This Row],[transaction_date]],"Y")</f>
        <v>37</v>
      </c>
      <c r="K782" t="str">
        <f>_xlfn.XLOOKUP(Home_Loan_Data[[#This Row],[loan_id]],Loan_Records_Data[loan_id],Loan_Records_Data[GENDER])</f>
        <v>Male</v>
      </c>
      <c r="L782" s="18">
        <f>Home_Loan_Data[[#This Row],[property_value]]*70%</f>
        <v>574247.1</v>
      </c>
    </row>
    <row r="783" spans="1:12" x14ac:dyDescent="0.3">
      <c r="A783" t="s">
        <v>5662</v>
      </c>
      <c r="B783" t="s">
        <v>4648</v>
      </c>
      <c r="C783" t="s">
        <v>715</v>
      </c>
      <c r="D783" t="s">
        <v>5200</v>
      </c>
      <c r="E783">
        <v>2874382</v>
      </c>
      <c r="F783">
        <v>70</v>
      </c>
      <c r="G783">
        <v>21</v>
      </c>
      <c r="H783">
        <v>98447</v>
      </c>
      <c r="I783" t="s">
        <v>4638</v>
      </c>
      <c r="J783">
        <f>DATEDIF(Customer_Data[[#This Row],[dob]],Loan_Records_Data[[#This Row],[transaction_date]],"Y")</f>
        <v>55</v>
      </c>
      <c r="K783" t="str">
        <f>_xlfn.XLOOKUP(Home_Loan_Data[[#This Row],[loan_id]],Loan_Records_Data[loan_id],Loan_Records_Data[GENDER])</f>
        <v>Male</v>
      </c>
      <c r="L783" s="18">
        <f>Home_Loan_Data[[#This Row],[property_value]]*70%</f>
        <v>2012067.4</v>
      </c>
    </row>
    <row r="784" spans="1:12" x14ac:dyDescent="0.3">
      <c r="A784" t="s">
        <v>5663</v>
      </c>
      <c r="B784" t="s">
        <v>4640</v>
      </c>
      <c r="C784" t="s">
        <v>715</v>
      </c>
      <c r="D784" t="s">
        <v>5620</v>
      </c>
      <c r="E784">
        <v>2497886</v>
      </c>
      <c r="F784">
        <v>65</v>
      </c>
      <c r="G784">
        <v>19</v>
      </c>
      <c r="H784">
        <v>60505</v>
      </c>
      <c r="I784" t="s">
        <v>4638</v>
      </c>
      <c r="J784">
        <f>DATEDIF(Customer_Data[[#This Row],[dob]],Loan_Records_Data[[#This Row],[transaction_date]],"Y")</f>
        <v>58</v>
      </c>
      <c r="K784" t="str">
        <f>_xlfn.XLOOKUP(Home_Loan_Data[[#This Row],[loan_id]],Loan_Records_Data[loan_id],Loan_Records_Data[GENDER])</f>
        <v>Male</v>
      </c>
      <c r="L784" s="18">
        <f>Home_Loan_Data[[#This Row],[property_value]]*70%</f>
        <v>1748520.2</v>
      </c>
    </row>
    <row r="785" spans="1:12" x14ac:dyDescent="0.3">
      <c r="A785" t="s">
        <v>5664</v>
      </c>
      <c r="B785" t="s">
        <v>4640</v>
      </c>
      <c r="C785" t="s">
        <v>715</v>
      </c>
      <c r="D785" t="s">
        <v>4891</v>
      </c>
      <c r="E785">
        <v>2588552</v>
      </c>
      <c r="F785">
        <v>70</v>
      </c>
      <c r="G785">
        <v>13</v>
      </c>
      <c r="H785">
        <v>90605</v>
      </c>
      <c r="I785" t="s">
        <v>4638</v>
      </c>
      <c r="J785">
        <f>DATEDIF(Customer_Data[[#This Row],[dob]],Loan_Records_Data[[#This Row],[transaction_date]],"Y")</f>
        <v>44</v>
      </c>
      <c r="K785" t="str">
        <f>_xlfn.XLOOKUP(Home_Loan_Data[[#This Row],[loan_id]],Loan_Records_Data[loan_id],Loan_Records_Data[GENDER])</f>
        <v>Female</v>
      </c>
      <c r="L785" s="18">
        <f>Home_Loan_Data[[#This Row],[property_value]]*70%</f>
        <v>1811986.4</v>
      </c>
    </row>
    <row r="786" spans="1:12" x14ac:dyDescent="0.3">
      <c r="A786" t="s">
        <v>5665</v>
      </c>
      <c r="B786" t="s">
        <v>4640</v>
      </c>
      <c r="C786" t="s">
        <v>715</v>
      </c>
      <c r="D786" t="s">
        <v>4739</v>
      </c>
      <c r="E786">
        <v>2668168</v>
      </c>
      <c r="F786">
        <v>85</v>
      </c>
      <c r="G786">
        <v>10</v>
      </c>
      <c r="H786">
        <v>22212</v>
      </c>
      <c r="I786" t="s">
        <v>4638</v>
      </c>
      <c r="J786">
        <f>DATEDIF(Customer_Data[[#This Row],[dob]],Loan_Records_Data[[#This Row],[transaction_date]],"Y")</f>
        <v>57</v>
      </c>
      <c r="K786" t="str">
        <f>_xlfn.XLOOKUP(Home_Loan_Data[[#This Row],[loan_id]],Loan_Records_Data[loan_id],Loan_Records_Data[GENDER])</f>
        <v>Female</v>
      </c>
      <c r="L786" s="18">
        <f>Home_Loan_Data[[#This Row],[property_value]]*70%</f>
        <v>1867717.5999999999</v>
      </c>
    </row>
    <row r="787" spans="1:12" x14ac:dyDescent="0.3">
      <c r="A787" t="s">
        <v>5666</v>
      </c>
      <c r="B787" t="s">
        <v>4640</v>
      </c>
      <c r="C787" t="s">
        <v>715</v>
      </c>
      <c r="D787" t="s">
        <v>4708</v>
      </c>
      <c r="E787">
        <v>3235128</v>
      </c>
      <c r="F787">
        <v>65</v>
      </c>
      <c r="G787">
        <v>10</v>
      </c>
      <c r="H787">
        <v>28225</v>
      </c>
      <c r="I787" t="s">
        <v>4646</v>
      </c>
      <c r="J787">
        <f>DATEDIF(Customer_Data[[#This Row],[dob]],Loan_Records_Data[[#This Row],[transaction_date]],"Y")</f>
        <v>60</v>
      </c>
      <c r="K787" t="str">
        <f>_xlfn.XLOOKUP(Home_Loan_Data[[#This Row],[loan_id]],Loan_Records_Data[loan_id],Loan_Records_Data[GENDER])</f>
        <v>Female</v>
      </c>
      <c r="L787" s="18">
        <f>Home_Loan_Data[[#This Row],[property_value]]*70%</f>
        <v>2264589.5999999996</v>
      </c>
    </row>
    <row r="788" spans="1:12" x14ac:dyDescent="0.3">
      <c r="A788" t="s">
        <v>5667</v>
      </c>
      <c r="B788" t="s">
        <v>4636</v>
      </c>
      <c r="C788" t="s">
        <v>715</v>
      </c>
      <c r="D788" t="s">
        <v>4989</v>
      </c>
      <c r="E788">
        <v>2600436</v>
      </c>
      <c r="F788">
        <v>85</v>
      </c>
      <c r="G788">
        <v>5</v>
      </c>
      <c r="H788">
        <v>29220</v>
      </c>
      <c r="I788" t="s">
        <v>4638</v>
      </c>
      <c r="J788">
        <f>DATEDIF(Customer_Data[[#This Row],[dob]],Loan_Records_Data[[#This Row],[transaction_date]],"Y")</f>
        <v>51</v>
      </c>
      <c r="K788" t="str">
        <f>_xlfn.XLOOKUP(Home_Loan_Data[[#This Row],[loan_id]],Loan_Records_Data[loan_id],Loan_Records_Data[GENDER])</f>
        <v>Female</v>
      </c>
      <c r="L788" s="18">
        <f>Home_Loan_Data[[#This Row],[property_value]]*70%</f>
        <v>1820305.2</v>
      </c>
    </row>
    <row r="789" spans="1:12" x14ac:dyDescent="0.3">
      <c r="A789" t="s">
        <v>5668</v>
      </c>
      <c r="B789" t="s">
        <v>4648</v>
      </c>
      <c r="C789" t="s">
        <v>715</v>
      </c>
      <c r="D789" t="s">
        <v>4891</v>
      </c>
      <c r="E789">
        <v>2819410</v>
      </c>
      <c r="F789">
        <v>85</v>
      </c>
      <c r="G789">
        <v>18</v>
      </c>
      <c r="H789">
        <v>90610</v>
      </c>
      <c r="I789" t="s">
        <v>4638</v>
      </c>
      <c r="J789">
        <f>DATEDIF(Customer_Data[[#This Row],[dob]],Loan_Records_Data[[#This Row],[transaction_date]],"Y")</f>
        <v>43</v>
      </c>
      <c r="K789" t="str">
        <f>_xlfn.XLOOKUP(Home_Loan_Data[[#This Row],[loan_id]],Loan_Records_Data[loan_id],Loan_Records_Data[GENDER])</f>
        <v>Female</v>
      </c>
      <c r="L789" s="18">
        <f>Home_Loan_Data[[#This Row],[property_value]]*70%</f>
        <v>1973586.9999999998</v>
      </c>
    </row>
    <row r="790" spans="1:12" x14ac:dyDescent="0.3">
      <c r="A790" t="s">
        <v>5669</v>
      </c>
      <c r="B790" t="s">
        <v>4636</v>
      </c>
      <c r="C790" t="s">
        <v>715</v>
      </c>
      <c r="D790" t="s">
        <v>4779</v>
      </c>
      <c r="E790">
        <v>2862997</v>
      </c>
      <c r="F790">
        <v>65</v>
      </c>
      <c r="G790">
        <v>10</v>
      </c>
      <c r="H790">
        <v>14604</v>
      </c>
      <c r="I790" t="s">
        <v>4638</v>
      </c>
      <c r="J790">
        <f>DATEDIF(Customer_Data[[#This Row],[dob]],Loan_Records_Data[[#This Row],[transaction_date]],"Y")</f>
        <v>45</v>
      </c>
      <c r="K790" t="str">
        <f>_xlfn.XLOOKUP(Home_Loan_Data[[#This Row],[loan_id]],Loan_Records_Data[loan_id],Loan_Records_Data[GENDER])</f>
        <v>Male</v>
      </c>
      <c r="L790" s="18">
        <f>Home_Loan_Data[[#This Row],[property_value]]*70%</f>
        <v>2004097.9</v>
      </c>
    </row>
    <row r="791" spans="1:12" x14ac:dyDescent="0.3">
      <c r="A791" t="s">
        <v>5670</v>
      </c>
      <c r="B791" t="s">
        <v>4640</v>
      </c>
      <c r="C791" t="s">
        <v>715</v>
      </c>
      <c r="D791" t="s">
        <v>4815</v>
      </c>
      <c r="E791">
        <v>942913</v>
      </c>
      <c r="F791">
        <v>75</v>
      </c>
      <c r="G791">
        <v>9</v>
      </c>
      <c r="H791">
        <v>37995</v>
      </c>
      <c r="I791" t="s">
        <v>4638</v>
      </c>
      <c r="J791">
        <f>DATEDIF(Customer_Data[[#This Row],[dob]],Loan_Records_Data[[#This Row],[transaction_date]],"Y")</f>
        <v>69</v>
      </c>
      <c r="K791" t="str">
        <f>_xlfn.XLOOKUP(Home_Loan_Data[[#This Row],[loan_id]],Loan_Records_Data[loan_id],Loan_Records_Data[GENDER])</f>
        <v>Male</v>
      </c>
      <c r="L791" s="18">
        <f>Home_Loan_Data[[#This Row],[property_value]]*70%</f>
        <v>660039.1</v>
      </c>
    </row>
    <row r="792" spans="1:12" x14ac:dyDescent="0.3">
      <c r="A792" t="s">
        <v>5671</v>
      </c>
      <c r="B792" t="s">
        <v>4655</v>
      </c>
      <c r="C792" t="s">
        <v>715</v>
      </c>
      <c r="D792" t="s">
        <v>5468</v>
      </c>
      <c r="E792">
        <v>2547959</v>
      </c>
      <c r="F792">
        <v>90</v>
      </c>
      <c r="G792">
        <v>12</v>
      </c>
      <c r="H792">
        <v>37220</v>
      </c>
      <c r="I792" t="s">
        <v>4638</v>
      </c>
      <c r="J792">
        <f>DATEDIF(Customer_Data[[#This Row],[dob]],Loan_Records_Data[[#This Row],[transaction_date]],"Y")</f>
        <v>57</v>
      </c>
      <c r="K792" t="str">
        <f>_xlfn.XLOOKUP(Home_Loan_Data[[#This Row],[loan_id]],Loan_Records_Data[loan_id],Loan_Records_Data[GENDER])</f>
        <v>Female</v>
      </c>
      <c r="L792" s="18">
        <f>Home_Loan_Data[[#This Row],[property_value]]*70%</f>
        <v>1783571.2999999998</v>
      </c>
    </row>
    <row r="793" spans="1:12" x14ac:dyDescent="0.3">
      <c r="A793" t="s">
        <v>5672</v>
      </c>
      <c r="B793" t="s">
        <v>4640</v>
      </c>
      <c r="C793" t="s">
        <v>715</v>
      </c>
      <c r="D793" t="s">
        <v>4723</v>
      </c>
      <c r="E793">
        <v>3068888</v>
      </c>
      <c r="F793">
        <v>90</v>
      </c>
      <c r="G793">
        <v>14</v>
      </c>
      <c r="H793">
        <v>73190</v>
      </c>
      <c r="I793" t="s">
        <v>4638</v>
      </c>
      <c r="J793">
        <f>DATEDIF(Customer_Data[[#This Row],[dob]],Loan_Records_Data[[#This Row],[transaction_date]],"Y")</f>
        <v>34</v>
      </c>
      <c r="K793" t="str">
        <f>_xlfn.XLOOKUP(Home_Loan_Data[[#This Row],[loan_id]],Loan_Records_Data[loan_id],Loan_Records_Data[GENDER])</f>
        <v>Male</v>
      </c>
      <c r="L793" s="18">
        <f>Home_Loan_Data[[#This Row],[property_value]]*70%</f>
        <v>2148221.6</v>
      </c>
    </row>
    <row r="794" spans="1:12" x14ac:dyDescent="0.3">
      <c r="A794" t="s">
        <v>5673</v>
      </c>
      <c r="B794" t="s">
        <v>4636</v>
      </c>
      <c r="C794" t="s">
        <v>715</v>
      </c>
      <c r="D794" t="s">
        <v>4817</v>
      </c>
      <c r="E794">
        <v>1051991</v>
      </c>
      <c r="F794">
        <v>70</v>
      </c>
      <c r="G794">
        <v>9</v>
      </c>
      <c r="H794">
        <v>35236</v>
      </c>
      <c r="I794" t="s">
        <v>4638</v>
      </c>
      <c r="J794">
        <f>DATEDIF(Customer_Data[[#This Row],[dob]],Loan_Records_Data[[#This Row],[transaction_date]],"Y")</f>
        <v>63</v>
      </c>
      <c r="K794" t="str">
        <f>_xlfn.XLOOKUP(Home_Loan_Data[[#This Row],[loan_id]],Loan_Records_Data[loan_id],Loan_Records_Data[GENDER])</f>
        <v>Female</v>
      </c>
      <c r="L794" s="18">
        <f>Home_Loan_Data[[#This Row],[property_value]]*70%</f>
        <v>736393.7</v>
      </c>
    </row>
    <row r="795" spans="1:12" x14ac:dyDescent="0.3">
      <c r="A795" t="s">
        <v>5674</v>
      </c>
      <c r="B795" t="s">
        <v>4636</v>
      </c>
      <c r="C795" t="s">
        <v>715</v>
      </c>
      <c r="D795" t="s">
        <v>4725</v>
      </c>
      <c r="E795">
        <v>1502864</v>
      </c>
      <c r="F795">
        <v>75</v>
      </c>
      <c r="G795">
        <v>18</v>
      </c>
      <c r="H795">
        <v>95852</v>
      </c>
      <c r="I795" t="s">
        <v>4638</v>
      </c>
      <c r="J795">
        <f>DATEDIF(Customer_Data[[#This Row],[dob]],Loan_Records_Data[[#This Row],[transaction_date]],"Y")</f>
        <v>37</v>
      </c>
      <c r="K795" t="str">
        <f>_xlfn.XLOOKUP(Home_Loan_Data[[#This Row],[loan_id]],Loan_Records_Data[loan_id],Loan_Records_Data[GENDER])</f>
        <v>Female</v>
      </c>
      <c r="L795" s="18">
        <f>Home_Loan_Data[[#This Row],[property_value]]*70%</f>
        <v>1052004.8</v>
      </c>
    </row>
    <row r="796" spans="1:12" x14ac:dyDescent="0.3">
      <c r="A796" t="s">
        <v>5675</v>
      </c>
      <c r="B796" t="s">
        <v>4648</v>
      </c>
      <c r="C796" t="s">
        <v>715</v>
      </c>
      <c r="D796" t="s">
        <v>4723</v>
      </c>
      <c r="E796">
        <v>1135126</v>
      </c>
      <c r="F796">
        <v>85</v>
      </c>
      <c r="G796">
        <v>13</v>
      </c>
      <c r="H796">
        <v>73179</v>
      </c>
      <c r="I796" t="s">
        <v>4638</v>
      </c>
      <c r="J796">
        <f>DATEDIF(Customer_Data[[#This Row],[dob]],Loan_Records_Data[[#This Row],[transaction_date]],"Y")</f>
        <v>57</v>
      </c>
      <c r="K796" t="str">
        <f>_xlfn.XLOOKUP(Home_Loan_Data[[#This Row],[loan_id]],Loan_Records_Data[loan_id],Loan_Records_Data[GENDER])</f>
        <v>Male</v>
      </c>
      <c r="L796" s="18">
        <f>Home_Loan_Data[[#This Row],[property_value]]*70%</f>
        <v>794588.2</v>
      </c>
    </row>
    <row r="797" spans="1:12" x14ac:dyDescent="0.3">
      <c r="A797" t="s">
        <v>5676</v>
      </c>
      <c r="B797" t="s">
        <v>4655</v>
      </c>
      <c r="C797" t="s">
        <v>715</v>
      </c>
      <c r="D797" t="s">
        <v>4750</v>
      </c>
      <c r="E797">
        <v>1361502</v>
      </c>
      <c r="F797">
        <v>80</v>
      </c>
      <c r="G797">
        <v>24</v>
      </c>
      <c r="H797">
        <v>2114</v>
      </c>
      <c r="I797" t="s">
        <v>4638</v>
      </c>
      <c r="J797">
        <f>DATEDIF(Customer_Data[[#This Row],[dob]],Loan_Records_Data[[#This Row],[transaction_date]],"Y")</f>
        <v>45</v>
      </c>
      <c r="K797" t="str">
        <f>_xlfn.XLOOKUP(Home_Loan_Data[[#This Row],[loan_id]],Loan_Records_Data[loan_id],Loan_Records_Data[GENDER])</f>
        <v>Female</v>
      </c>
      <c r="L797" s="18">
        <f>Home_Loan_Data[[#This Row],[property_value]]*70%</f>
        <v>953051.39999999991</v>
      </c>
    </row>
    <row r="798" spans="1:12" x14ac:dyDescent="0.3">
      <c r="A798" t="s">
        <v>5677</v>
      </c>
      <c r="B798" t="s">
        <v>4648</v>
      </c>
      <c r="C798" t="s">
        <v>715</v>
      </c>
      <c r="D798" t="s">
        <v>4871</v>
      </c>
      <c r="E798">
        <v>1343001</v>
      </c>
      <c r="F798">
        <v>70</v>
      </c>
      <c r="G798">
        <v>24</v>
      </c>
      <c r="H798">
        <v>71307</v>
      </c>
      <c r="I798" t="s">
        <v>4646</v>
      </c>
      <c r="J798">
        <f>DATEDIF(Customer_Data[[#This Row],[dob]],Loan_Records_Data[[#This Row],[transaction_date]],"Y")</f>
        <v>43</v>
      </c>
      <c r="K798" t="str">
        <f>_xlfn.XLOOKUP(Home_Loan_Data[[#This Row],[loan_id]],Loan_Records_Data[loan_id],Loan_Records_Data[GENDER])</f>
        <v>Male</v>
      </c>
      <c r="L798" s="18">
        <f>Home_Loan_Data[[#This Row],[property_value]]*70%</f>
        <v>940100.7</v>
      </c>
    </row>
    <row r="799" spans="1:12" x14ac:dyDescent="0.3">
      <c r="A799" t="s">
        <v>5678</v>
      </c>
      <c r="B799" t="s">
        <v>4636</v>
      </c>
      <c r="C799" t="s">
        <v>715</v>
      </c>
      <c r="D799" t="s">
        <v>4651</v>
      </c>
      <c r="E799">
        <v>1553368</v>
      </c>
      <c r="F799">
        <v>85</v>
      </c>
      <c r="G799">
        <v>7</v>
      </c>
      <c r="H799">
        <v>15266</v>
      </c>
      <c r="I799" t="s">
        <v>4646</v>
      </c>
      <c r="J799">
        <f>DATEDIF(Customer_Data[[#This Row],[dob]],Loan_Records_Data[[#This Row],[transaction_date]],"Y")</f>
        <v>66</v>
      </c>
      <c r="K799" t="str">
        <f>_xlfn.XLOOKUP(Home_Loan_Data[[#This Row],[loan_id]],Loan_Records_Data[loan_id],Loan_Records_Data[GENDER])</f>
        <v>Female</v>
      </c>
      <c r="L799" s="18">
        <f>Home_Loan_Data[[#This Row],[property_value]]*70%</f>
        <v>1087357.5999999999</v>
      </c>
    </row>
    <row r="800" spans="1:12" x14ac:dyDescent="0.3">
      <c r="A800" t="s">
        <v>5679</v>
      </c>
      <c r="B800" t="s">
        <v>4636</v>
      </c>
      <c r="C800" t="s">
        <v>715</v>
      </c>
      <c r="D800" t="s">
        <v>5680</v>
      </c>
      <c r="E800">
        <v>1412247</v>
      </c>
      <c r="F800">
        <v>80</v>
      </c>
      <c r="G800">
        <v>16</v>
      </c>
      <c r="H800">
        <v>85284</v>
      </c>
      <c r="I800" t="s">
        <v>4638</v>
      </c>
      <c r="J800">
        <f>DATEDIF(Customer_Data[[#This Row],[dob]],Loan_Records_Data[[#This Row],[transaction_date]],"Y")</f>
        <v>44</v>
      </c>
      <c r="K800" t="str">
        <f>_xlfn.XLOOKUP(Home_Loan_Data[[#This Row],[loan_id]],Loan_Records_Data[loan_id],Loan_Records_Data[GENDER])</f>
        <v>Female</v>
      </c>
      <c r="L800" s="18">
        <f>Home_Loan_Data[[#This Row],[property_value]]*70%</f>
        <v>988572.89999999991</v>
      </c>
    </row>
    <row r="801" spans="1:12" x14ac:dyDescent="0.3">
      <c r="A801" t="s">
        <v>5681</v>
      </c>
      <c r="B801" t="s">
        <v>4636</v>
      </c>
      <c r="C801" t="s">
        <v>715</v>
      </c>
      <c r="D801" t="s">
        <v>666</v>
      </c>
      <c r="E801">
        <v>2544395</v>
      </c>
      <c r="F801">
        <v>75</v>
      </c>
      <c r="G801">
        <v>11</v>
      </c>
      <c r="H801">
        <v>85246</v>
      </c>
      <c r="I801" t="s">
        <v>4638</v>
      </c>
      <c r="J801">
        <f>DATEDIF(Customer_Data[[#This Row],[dob]],Loan_Records_Data[[#This Row],[transaction_date]],"Y")</f>
        <v>40</v>
      </c>
      <c r="K801" t="str">
        <f>_xlfn.XLOOKUP(Home_Loan_Data[[#This Row],[loan_id]],Loan_Records_Data[loan_id],Loan_Records_Data[GENDER])</f>
        <v>Male</v>
      </c>
      <c r="L801" s="18">
        <f>Home_Loan_Data[[#This Row],[property_value]]*70%</f>
        <v>1781076.5</v>
      </c>
    </row>
    <row r="802" spans="1:12" x14ac:dyDescent="0.3">
      <c r="A802" t="s">
        <v>5682</v>
      </c>
      <c r="B802" t="s">
        <v>4636</v>
      </c>
      <c r="C802" t="s">
        <v>715</v>
      </c>
      <c r="D802" t="s">
        <v>4958</v>
      </c>
      <c r="E802">
        <v>1997974</v>
      </c>
      <c r="F802">
        <v>80</v>
      </c>
      <c r="G802">
        <v>6</v>
      </c>
      <c r="H802">
        <v>37410</v>
      </c>
      <c r="I802" t="s">
        <v>4638</v>
      </c>
      <c r="J802">
        <f>DATEDIF(Customer_Data[[#This Row],[dob]],Loan_Records_Data[[#This Row],[transaction_date]],"Y")</f>
        <v>57</v>
      </c>
      <c r="K802" t="str">
        <f>_xlfn.XLOOKUP(Home_Loan_Data[[#This Row],[loan_id]],Loan_Records_Data[loan_id],Loan_Records_Data[GENDER])</f>
        <v>Male</v>
      </c>
      <c r="L802" s="18">
        <f>Home_Loan_Data[[#This Row],[property_value]]*70%</f>
        <v>1398581.7999999998</v>
      </c>
    </row>
    <row r="803" spans="1:12" x14ac:dyDescent="0.3">
      <c r="A803" t="s">
        <v>5683</v>
      </c>
      <c r="B803" t="s">
        <v>4655</v>
      </c>
      <c r="C803" t="s">
        <v>715</v>
      </c>
      <c r="D803" t="s">
        <v>5129</v>
      </c>
      <c r="E803">
        <v>1332867</v>
      </c>
      <c r="F803">
        <v>85</v>
      </c>
      <c r="G803">
        <v>25</v>
      </c>
      <c r="H803">
        <v>77806</v>
      </c>
      <c r="I803" t="s">
        <v>4638</v>
      </c>
      <c r="J803">
        <f>DATEDIF(Customer_Data[[#This Row],[dob]],Loan_Records_Data[[#This Row],[transaction_date]],"Y")</f>
        <v>32</v>
      </c>
      <c r="K803" t="str">
        <f>_xlfn.XLOOKUP(Home_Loan_Data[[#This Row],[loan_id]],Loan_Records_Data[loan_id],Loan_Records_Data[GENDER])</f>
        <v>Male</v>
      </c>
      <c r="L803" s="18">
        <f>Home_Loan_Data[[#This Row],[property_value]]*70%</f>
        <v>933006.89999999991</v>
      </c>
    </row>
    <row r="804" spans="1:12" x14ac:dyDescent="0.3">
      <c r="A804" t="s">
        <v>5684</v>
      </c>
      <c r="B804" t="s">
        <v>4636</v>
      </c>
      <c r="C804" t="s">
        <v>715</v>
      </c>
      <c r="D804" t="s">
        <v>5685</v>
      </c>
      <c r="E804">
        <v>2089307</v>
      </c>
      <c r="F804">
        <v>85</v>
      </c>
      <c r="G804">
        <v>15</v>
      </c>
      <c r="H804">
        <v>78682</v>
      </c>
      <c r="I804" t="s">
        <v>4638</v>
      </c>
      <c r="J804">
        <f>DATEDIF(Customer_Data[[#This Row],[dob]],Loan_Records_Data[[#This Row],[transaction_date]],"Y")</f>
        <v>59</v>
      </c>
      <c r="K804" t="str">
        <f>_xlfn.XLOOKUP(Home_Loan_Data[[#This Row],[loan_id]],Loan_Records_Data[loan_id],Loan_Records_Data[GENDER])</f>
        <v>Male</v>
      </c>
      <c r="L804" s="18">
        <f>Home_Loan_Data[[#This Row],[property_value]]*70%</f>
        <v>1462514.9</v>
      </c>
    </row>
    <row r="805" spans="1:12" x14ac:dyDescent="0.3">
      <c r="A805" t="s">
        <v>5686</v>
      </c>
      <c r="B805" t="s">
        <v>4655</v>
      </c>
      <c r="C805" t="s">
        <v>715</v>
      </c>
      <c r="D805" t="s">
        <v>4737</v>
      </c>
      <c r="E805">
        <v>3121655</v>
      </c>
      <c r="F805">
        <v>70</v>
      </c>
      <c r="G805">
        <v>24</v>
      </c>
      <c r="H805">
        <v>23237</v>
      </c>
      <c r="I805" t="s">
        <v>4638</v>
      </c>
      <c r="J805">
        <f>DATEDIF(Customer_Data[[#This Row],[dob]],Loan_Records_Data[[#This Row],[transaction_date]],"Y")</f>
        <v>52</v>
      </c>
      <c r="K805" t="str">
        <f>_xlfn.XLOOKUP(Home_Loan_Data[[#This Row],[loan_id]],Loan_Records_Data[loan_id],Loan_Records_Data[GENDER])</f>
        <v>Male</v>
      </c>
      <c r="L805" s="18">
        <f>Home_Loan_Data[[#This Row],[property_value]]*70%</f>
        <v>2185158.5</v>
      </c>
    </row>
    <row r="806" spans="1:12" x14ac:dyDescent="0.3">
      <c r="A806" t="s">
        <v>5687</v>
      </c>
      <c r="B806" t="s">
        <v>4655</v>
      </c>
      <c r="C806" t="s">
        <v>715</v>
      </c>
      <c r="D806" t="s">
        <v>5424</v>
      </c>
      <c r="E806">
        <v>2315681</v>
      </c>
      <c r="F806">
        <v>65</v>
      </c>
      <c r="G806">
        <v>6</v>
      </c>
      <c r="H806">
        <v>79491</v>
      </c>
      <c r="I806" t="s">
        <v>4638</v>
      </c>
      <c r="J806">
        <f>DATEDIF(Customer_Data[[#This Row],[dob]],Loan_Records_Data[[#This Row],[transaction_date]],"Y")</f>
        <v>42</v>
      </c>
      <c r="K806" t="str">
        <f>_xlfn.XLOOKUP(Home_Loan_Data[[#This Row],[loan_id]],Loan_Records_Data[loan_id],Loan_Records_Data[GENDER])</f>
        <v>Male</v>
      </c>
      <c r="L806" s="18">
        <f>Home_Loan_Data[[#This Row],[property_value]]*70%</f>
        <v>1620976.7</v>
      </c>
    </row>
    <row r="807" spans="1:12" x14ac:dyDescent="0.3">
      <c r="A807" t="s">
        <v>5688</v>
      </c>
      <c r="B807" t="s">
        <v>4648</v>
      </c>
      <c r="C807" t="s">
        <v>715</v>
      </c>
      <c r="D807" t="s">
        <v>4815</v>
      </c>
      <c r="E807">
        <v>1641544</v>
      </c>
      <c r="F807">
        <v>75</v>
      </c>
      <c r="G807">
        <v>11</v>
      </c>
      <c r="H807">
        <v>37914</v>
      </c>
      <c r="I807" t="s">
        <v>4638</v>
      </c>
      <c r="J807">
        <f>DATEDIF(Customer_Data[[#This Row],[dob]],Loan_Records_Data[[#This Row],[transaction_date]],"Y")</f>
        <v>49</v>
      </c>
      <c r="K807" t="str">
        <f>_xlfn.XLOOKUP(Home_Loan_Data[[#This Row],[loan_id]],Loan_Records_Data[loan_id],Loan_Records_Data[GENDER])</f>
        <v>Female</v>
      </c>
      <c r="L807" s="18">
        <f>Home_Loan_Data[[#This Row],[property_value]]*70%</f>
        <v>1149080.7999999998</v>
      </c>
    </row>
    <row r="808" spans="1:12" x14ac:dyDescent="0.3">
      <c r="A808" t="s">
        <v>5689</v>
      </c>
      <c r="B808" t="s">
        <v>4636</v>
      </c>
      <c r="C808" t="s">
        <v>715</v>
      </c>
      <c r="D808" t="s">
        <v>4772</v>
      </c>
      <c r="E808">
        <v>2651483</v>
      </c>
      <c r="F808">
        <v>75</v>
      </c>
      <c r="G808">
        <v>9</v>
      </c>
      <c r="H808">
        <v>39534</v>
      </c>
      <c r="I808" t="s">
        <v>4638</v>
      </c>
      <c r="J808">
        <f>DATEDIF(Customer_Data[[#This Row],[dob]],Loan_Records_Data[[#This Row],[transaction_date]],"Y")</f>
        <v>52</v>
      </c>
      <c r="K808" t="str">
        <f>_xlfn.XLOOKUP(Home_Loan_Data[[#This Row],[loan_id]],Loan_Records_Data[loan_id],Loan_Records_Data[GENDER])</f>
        <v>Male</v>
      </c>
      <c r="L808" s="18">
        <f>Home_Loan_Data[[#This Row],[property_value]]*70%</f>
        <v>1856038.0999999999</v>
      </c>
    </row>
    <row r="809" spans="1:12" x14ac:dyDescent="0.3">
      <c r="A809" t="s">
        <v>5690</v>
      </c>
      <c r="B809" t="s">
        <v>4655</v>
      </c>
      <c r="C809" t="s">
        <v>715</v>
      </c>
      <c r="D809" t="s">
        <v>4938</v>
      </c>
      <c r="E809">
        <v>3366704</v>
      </c>
      <c r="F809">
        <v>90</v>
      </c>
      <c r="G809">
        <v>24</v>
      </c>
      <c r="H809">
        <v>75062</v>
      </c>
      <c r="I809" t="s">
        <v>4646</v>
      </c>
      <c r="J809">
        <f>DATEDIF(Customer_Data[[#This Row],[dob]],Loan_Records_Data[[#This Row],[transaction_date]],"Y")</f>
        <v>37</v>
      </c>
      <c r="K809" t="str">
        <f>_xlfn.XLOOKUP(Home_Loan_Data[[#This Row],[loan_id]],Loan_Records_Data[loan_id],Loan_Records_Data[GENDER])</f>
        <v>Female</v>
      </c>
      <c r="L809" s="18">
        <f>Home_Loan_Data[[#This Row],[property_value]]*70%</f>
        <v>2356692.7999999998</v>
      </c>
    </row>
    <row r="810" spans="1:12" x14ac:dyDescent="0.3">
      <c r="A810" t="s">
        <v>5691</v>
      </c>
      <c r="B810" t="s">
        <v>4636</v>
      </c>
      <c r="C810" t="s">
        <v>715</v>
      </c>
      <c r="D810" t="s">
        <v>4821</v>
      </c>
      <c r="E810">
        <v>895971</v>
      </c>
      <c r="F810">
        <v>85</v>
      </c>
      <c r="G810">
        <v>25</v>
      </c>
      <c r="H810">
        <v>94611</v>
      </c>
      <c r="I810" t="s">
        <v>4638</v>
      </c>
      <c r="J810">
        <f>DATEDIF(Customer_Data[[#This Row],[dob]],Loan_Records_Data[[#This Row],[transaction_date]],"Y")</f>
        <v>48</v>
      </c>
      <c r="K810" t="str">
        <f>_xlfn.XLOOKUP(Home_Loan_Data[[#This Row],[loan_id]],Loan_Records_Data[loan_id],Loan_Records_Data[GENDER])</f>
        <v>Male</v>
      </c>
      <c r="L810" s="18">
        <f>Home_Loan_Data[[#This Row],[property_value]]*70%</f>
        <v>627179.69999999995</v>
      </c>
    </row>
    <row r="811" spans="1:12" x14ac:dyDescent="0.3">
      <c r="A811" t="s">
        <v>5692</v>
      </c>
      <c r="B811" t="s">
        <v>4636</v>
      </c>
      <c r="C811" t="s">
        <v>715</v>
      </c>
      <c r="D811" t="s">
        <v>5693</v>
      </c>
      <c r="E811">
        <v>2248097</v>
      </c>
      <c r="F811">
        <v>75</v>
      </c>
      <c r="G811">
        <v>20</v>
      </c>
      <c r="H811">
        <v>52245</v>
      </c>
      <c r="I811" t="s">
        <v>4638</v>
      </c>
      <c r="J811">
        <f>DATEDIF(Customer_Data[[#This Row],[dob]],Loan_Records_Data[[#This Row],[transaction_date]],"Y")</f>
        <v>45</v>
      </c>
      <c r="K811" t="str">
        <f>_xlfn.XLOOKUP(Home_Loan_Data[[#This Row],[loan_id]],Loan_Records_Data[loan_id],Loan_Records_Data[GENDER])</f>
        <v>Female</v>
      </c>
      <c r="L811" s="18">
        <f>Home_Loan_Data[[#This Row],[property_value]]*70%</f>
        <v>1573667.9</v>
      </c>
    </row>
    <row r="812" spans="1:12" x14ac:dyDescent="0.3">
      <c r="A812" t="s">
        <v>5694</v>
      </c>
      <c r="B812" t="s">
        <v>4640</v>
      </c>
      <c r="C812" t="s">
        <v>715</v>
      </c>
      <c r="D812" t="s">
        <v>4679</v>
      </c>
      <c r="E812">
        <v>1091491</v>
      </c>
      <c r="F812">
        <v>65</v>
      </c>
      <c r="G812">
        <v>7</v>
      </c>
      <c r="H812">
        <v>32595</v>
      </c>
      <c r="I812" t="s">
        <v>4638</v>
      </c>
      <c r="J812">
        <f>DATEDIF(Customer_Data[[#This Row],[dob]],Loan_Records_Data[[#This Row],[transaction_date]],"Y")</f>
        <v>52</v>
      </c>
      <c r="K812" t="str">
        <f>_xlfn.XLOOKUP(Home_Loan_Data[[#This Row],[loan_id]],Loan_Records_Data[loan_id],Loan_Records_Data[GENDER])</f>
        <v>Male</v>
      </c>
      <c r="L812" s="18">
        <f>Home_Loan_Data[[#This Row],[property_value]]*70%</f>
        <v>764043.7</v>
      </c>
    </row>
    <row r="813" spans="1:12" x14ac:dyDescent="0.3">
      <c r="A813" t="s">
        <v>5695</v>
      </c>
      <c r="B813" t="s">
        <v>4648</v>
      </c>
      <c r="C813" t="s">
        <v>715</v>
      </c>
      <c r="D813" t="s">
        <v>5696</v>
      </c>
      <c r="E813">
        <v>3190711</v>
      </c>
      <c r="F813">
        <v>65</v>
      </c>
      <c r="G813">
        <v>10</v>
      </c>
      <c r="H813">
        <v>31205</v>
      </c>
      <c r="I813" t="s">
        <v>4638</v>
      </c>
      <c r="J813">
        <f>DATEDIF(Customer_Data[[#This Row],[dob]],Loan_Records_Data[[#This Row],[transaction_date]],"Y")</f>
        <v>54</v>
      </c>
      <c r="K813" t="str">
        <f>_xlfn.XLOOKUP(Home_Loan_Data[[#This Row],[loan_id]],Loan_Records_Data[loan_id],Loan_Records_Data[GENDER])</f>
        <v>Female</v>
      </c>
      <c r="L813" s="18">
        <f>Home_Loan_Data[[#This Row],[property_value]]*70%</f>
        <v>2233497.6999999997</v>
      </c>
    </row>
    <row r="814" spans="1:12" x14ac:dyDescent="0.3">
      <c r="A814" t="s">
        <v>5697</v>
      </c>
      <c r="B814" t="s">
        <v>4655</v>
      </c>
      <c r="C814" t="s">
        <v>715</v>
      </c>
      <c r="D814" t="s">
        <v>4668</v>
      </c>
      <c r="E814">
        <v>1811468</v>
      </c>
      <c r="F814">
        <v>70</v>
      </c>
      <c r="G814">
        <v>18</v>
      </c>
      <c r="H814">
        <v>43220</v>
      </c>
      <c r="I814" t="s">
        <v>4638</v>
      </c>
      <c r="J814">
        <f>DATEDIF(Customer_Data[[#This Row],[dob]],Loan_Records_Data[[#This Row],[transaction_date]],"Y")</f>
        <v>60</v>
      </c>
      <c r="K814" t="str">
        <f>_xlfn.XLOOKUP(Home_Loan_Data[[#This Row],[loan_id]],Loan_Records_Data[loan_id],Loan_Records_Data[GENDER])</f>
        <v>Male</v>
      </c>
      <c r="L814" s="18">
        <f>Home_Loan_Data[[#This Row],[property_value]]*70%</f>
        <v>1268027.5999999999</v>
      </c>
    </row>
    <row r="815" spans="1:12" x14ac:dyDescent="0.3">
      <c r="A815" t="s">
        <v>5698</v>
      </c>
      <c r="B815" t="s">
        <v>4640</v>
      </c>
      <c r="C815" t="s">
        <v>715</v>
      </c>
      <c r="D815" t="s">
        <v>4702</v>
      </c>
      <c r="E815">
        <v>1701986</v>
      </c>
      <c r="F815">
        <v>70</v>
      </c>
      <c r="G815">
        <v>19</v>
      </c>
      <c r="H815">
        <v>89160</v>
      </c>
      <c r="I815" t="s">
        <v>4638</v>
      </c>
      <c r="J815">
        <f>DATEDIF(Customer_Data[[#This Row],[dob]],Loan_Records_Data[[#This Row],[transaction_date]],"Y")</f>
        <v>72</v>
      </c>
      <c r="K815" t="str">
        <f>_xlfn.XLOOKUP(Home_Loan_Data[[#This Row],[loan_id]],Loan_Records_Data[loan_id],Loan_Records_Data[GENDER])</f>
        <v>Male</v>
      </c>
      <c r="L815" s="18">
        <f>Home_Loan_Data[[#This Row],[property_value]]*70%</f>
        <v>1191390.2</v>
      </c>
    </row>
    <row r="816" spans="1:12" x14ac:dyDescent="0.3">
      <c r="A816" t="s">
        <v>5699</v>
      </c>
      <c r="B816" t="s">
        <v>4636</v>
      </c>
      <c r="C816" t="s">
        <v>715</v>
      </c>
      <c r="D816" t="s">
        <v>5067</v>
      </c>
      <c r="E816">
        <v>611113</v>
      </c>
      <c r="F816">
        <v>70</v>
      </c>
      <c r="G816">
        <v>20</v>
      </c>
      <c r="H816">
        <v>10459</v>
      </c>
      <c r="I816" t="s">
        <v>4638</v>
      </c>
      <c r="J816">
        <f>DATEDIF(Customer_Data[[#This Row],[dob]],Loan_Records_Data[[#This Row],[transaction_date]],"Y")</f>
        <v>56</v>
      </c>
      <c r="K816" t="str">
        <f>_xlfn.XLOOKUP(Home_Loan_Data[[#This Row],[loan_id]],Loan_Records_Data[loan_id],Loan_Records_Data[GENDER])</f>
        <v>Male</v>
      </c>
      <c r="L816" s="18">
        <f>Home_Loan_Data[[#This Row],[property_value]]*70%</f>
        <v>427779.1</v>
      </c>
    </row>
    <row r="817" spans="1:12" x14ac:dyDescent="0.3">
      <c r="A817" t="s">
        <v>5700</v>
      </c>
      <c r="B817" t="s">
        <v>4640</v>
      </c>
      <c r="C817" t="s">
        <v>715</v>
      </c>
      <c r="D817" t="s">
        <v>4720</v>
      </c>
      <c r="E817">
        <v>1545130</v>
      </c>
      <c r="F817">
        <v>65</v>
      </c>
      <c r="G817">
        <v>14</v>
      </c>
      <c r="H817">
        <v>55458</v>
      </c>
      <c r="I817" t="s">
        <v>4638</v>
      </c>
      <c r="J817">
        <f>DATEDIF(Customer_Data[[#This Row],[dob]],Loan_Records_Data[[#This Row],[transaction_date]],"Y")</f>
        <v>48</v>
      </c>
      <c r="K817" t="str">
        <f>_xlfn.XLOOKUP(Home_Loan_Data[[#This Row],[loan_id]],Loan_Records_Data[loan_id],Loan_Records_Data[GENDER])</f>
        <v>Female</v>
      </c>
      <c r="L817" s="18">
        <f>Home_Loan_Data[[#This Row],[property_value]]*70%</f>
        <v>1081591</v>
      </c>
    </row>
    <row r="818" spans="1:12" x14ac:dyDescent="0.3">
      <c r="A818" t="s">
        <v>5701</v>
      </c>
      <c r="B818" t="s">
        <v>4640</v>
      </c>
      <c r="C818" t="s">
        <v>715</v>
      </c>
      <c r="D818" t="s">
        <v>5200</v>
      </c>
      <c r="E818">
        <v>1458399</v>
      </c>
      <c r="F818">
        <v>85</v>
      </c>
      <c r="G818">
        <v>5</v>
      </c>
      <c r="H818">
        <v>98405</v>
      </c>
      <c r="I818" t="s">
        <v>4638</v>
      </c>
      <c r="J818">
        <f>DATEDIF(Customer_Data[[#This Row],[dob]],Loan_Records_Data[[#This Row],[transaction_date]],"Y")</f>
        <v>39</v>
      </c>
      <c r="K818" t="str">
        <f>_xlfn.XLOOKUP(Home_Loan_Data[[#This Row],[loan_id]],Loan_Records_Data[loan_id],Loan_Records_Data[GENDER])</f>
        <v>Male</v>
      </c>
      <c r="L818" s="18">
        <f>Home_Loan_Data[[#This Row],[property_value]]*70%</f>
        <v>1020879.2999999999</v>
      </c>
    </row>
    <row r="819" spans="1:12" x14ac:dyDescent="0.3">
      <c r="A819" t="s">
        <v>5702</v>
      </c>
      <c r="B819" t="s">
        <v>4640</v>
      </c>
      <c r="C819" t="s">
        <v>715</v>
      </c>
      <c r="D819" t="s">
        <v>5703</v>
      </c>
      <c r="E819">
        <v>632358</v>
      </c>
      <c r="F819">
        <v>75</v>
      </c>
      <c r="G819">
        <v>22</v>
      </c>
      <c r="H819">
        <v>22119</v>
      </c>
      <c r="I819" t="s">
        <v>4638</v>
      </c>
      <c r="J819">
        <f>DATEDIF(Customer_Data[[#This Row],[dob]],Loan_Records_Data[[#This Row],[transaction_date]],"Y")</f>
        <v>63</v>
      </c>
      <c r="K819" t="str">
        <f>_xlfn.XLOOKUP(Home_Loan_Data[[#This Row],[loan_id]],Loan_Records_Data[loan_id],Loan_Records_Data[GENDER])</f>
        <v>Female</v>
      </c>
      <c r="L819" s="18">
        <f>Home_Loan_Data[[#This Row],[property_value]]*70%</f>
        <v>442650.6</v>
      </c>
    </row>
    <row r="820" spans="1:12" x14ac:dyDescent="0.3">
      <c r="A820" t="s">
        <v>5704</v>
      </c>
      <c r="B820" t="s">
        <v>4640</v>
      </c>
      <c r="C820" t="s">
        <v>715</v>
      </c>
      <c r="D820" t="s">
        <v>5047</v>
      </c>
      <c r="E820">
        <v>1235365</v>
      </c>
      <c r="F820">
        <v>65</v>
      </c>
      <c r="G820">
        <v>18</v>
      </c>
      <c r="H820">
        <v>35895</v>
      </c>
      <c r="I820" t="s">
        <v>4638</v>
      </c>
      <c r="J820">
        <f>DATEDIF(Customer_Data[[#This Row],[dob]],Loan_Records_Data[[#This Row],[transaction_date]],"Y")</f>
        <v>48</v>
      </c>
      <c r="K820" t="str">
        <f>_xlfn.XLOOKUP(Home_Loan_Data[[#This Row],[loan_id]],Loan_Records_Data[loan_id],Loan_Records_Data[GENDER])</f>
        <v>Male</v>
      </c>
      <c r="L820" s="18">
        <f>Home_Loan_Data[[#This Row],[property_value]]*70%</f>
        <v>864755.5</v>
      </c>
    </row>
    <row r="821" spans="1:12" x14ac:dyDescent="0.3">
      <c r="A821" t="s">
        <v>5705</v>
      </c>
      <c r="B821" t="s">
        <v>4640</v>
      </c>
      <c r="C821" t="s">
        <v>715</v>
      </c>
      <c r="D821" t="s">
        <v>5483</v>
      </c>
      <c r="E821">
        <v>2181964</v>
      </c>
      <c r="F821">
        <v>75</v>
      </c>
      <c r="G821">
        <v>13</v>
      </c>
      <c r="H821">
        <v>23459</v>
      </c>
      <c r="I821" t="s">
        <v>4638</v>
      </c>
      <c r="J821">
        <f>DATEDIF(Customer_Data[[#This Row],[dob]],Loan_Records_Data[[#This Row],[transaction_date]],"Y")</f>
        <v>39</v>
      </c>
      <c r="K821" t="str">
        <f>_xlfn.XLOOKUP(Home_Loan_Data[[#This Row],[loan_id]],Loan_Records_Data[loan_id],Loan_Records_Data[GENDER])</f>
        <v>Female</v>
      </c>
      <c r="L821" s="18">
        <f>Home_Loan_Data[[#This Row],[property_value]]*70%</f>
        <v>1527374.7999999998</v>
      </c>
    </row>
    <row r="822" spans="1:12" x14ac:dyDescent="0.3">
      <c r="A822" t="s">
        <v>5706</v>
      </c>
      <c r="B822" t="s">
        <v>4655</v>
      </c>
      <c r="C822" t="s">
        <v>715</v>
      </c>
      <c r="D822" t="s">
        <v>4653</v>
      </c>
      <c r="E822">
        <v>3124413</v>
      </c>
      <c r="F822">
        <v>75</v>
      </c>
      <c r="G822">
        <v>20</v>
      </c>
      <c r="H822">
        <v>62764</v>
      </c>
      <c r="I822" t="s">
        <v>4638</v>
      </c>
      <c r="J822">
        <f>DATEDIF(Customer_Data[[#This Row],[dob]],Loan_Records_Data[[#This Row],[transaction_date]],"Y")</f>
        <v>67</v>
      </c>
      <c r="K822" t="str">
        <f>_xlfn.XLOOKUP(Home_Loan_Data[[#This Row],[loan_id]],Loan_Records_Data[loan_id],Loan_Records_Data[GENDER])</f>
        <v>Female</v>
      </c>
      <c r="L822" s="18">
        <f>Home_Loan_Data[[#This Row],[property_value]]*70%</f>
        <v>2187089.1</v>
      </c>
    </row>
    <row r="823" spans="1:12" x14ac:dyDescent="0.3">
      <c r="A823" t="s">
        <v>5707</v>
      </c>
      <c r="B823" t="s">
        <v>4636</v>
      </c>
      <c r="C823" t="s">
        <v>715</v>
      </c>
      <c r="D823" t="s">
        <v>3907</v>
      </c>
      <c r="E823">
        <v>1334376</v>
      </c>
      <c r="F823">
        <v>85</v>
      </c>
      <c r="G823">
        <v>17</v>
      </c>
      <c r="H823">
        <v>11407</v>
      </c>
      <c r="I823" t="s">
        <v>4646</v>
      </c>
      <c r="J823">
        <f>DATEDIF(Customer_Data[[#This Row],[dob]],Loan_Records_Data[[#This Row],[transaction_date]],"Y")</f>
        <v>70</v>
      </c>
      <c r="K823" t="str">
        <f>_xlfn.XLOOKUP(Home_Loan_Data[[#This Row],[loan_id]],Loan_Records_Data[loan_id],Loan_Records_Data[GENDER])</f>
        <v>Male</v>
      </c>
      <c r="L823" s="18">
        <f>Home_Loan_Data[[#This Row],[property_value]]*70%</f>
        <v>934063.2</v>
      </c>
    </row>
    <row r="824" spans="1:12" x14ac:dyDescent="0.3">
      <c r="A824" t="s">
        <v>5708</v>
      </c>
      <c r="B824" t="s">
        <v>4648</v>
      </c>
      <c r="C824" t="s">
        <v>715</v>
      </c>
      <c r="D824" t="s">
        <v>4793</v>
      </c>
      <c r="E824">
        <v>1445402</v>
      </c>
      <c r="F824">
        <v>85</v>
      </c>
      <c r="G824">
        <v>13</v>
      </c>
      <c r="H824">
        <v>97211</v>
      </c>
      <c r="I824" t="s">
        <v>4638</v>
      </c>
      <c r="J824">
        <f>DATEDIF(Customer_Data[[#This Row],[dob]],Loan_Records_Data[[#This Row],[transaction_date]],"Y")</f>
        <v>33</v>
      </c>
      <c r="K824" t="str">
        <f>_xlfn.XLOOKUP(Home_Loan_Data[[#This Row],[loan_id]],Loan_Records_Data[loan_id],Loan_Records_Data[GENDER])</f>
        <v>Female</v>
      </c>
      <c r="L824" s="18">
        <f>Home_Loan_Data[[#This Row],[property_value]]*70%</f>
        <v>1011781.3999999999</v>
      </c>
    </row>
    <row r="825" spans="1:12" x14ac:dyDescent="0.3">
      <c r="A825" t="s">
        <v>5709</v>
      </c>
      <c r="B825" t="s">
        <v>4655</v>
      </c>
      <c r="C825" t="s">
        <v>715</v>
      </c>
      <c r="D825" t="s">
        <v>5710</v>
      </c>
      <c r="E825">
        <v>1676474</v>
      </c>
      <c r="F825">
        <v>90</v>
      </c>
      <c r="G825">
        <v>22</v>
      </c>
      <c r="H825">
        <v>33141</v>
      </c>
      <c r="I825" t="s">
        <v>4638</v>
      </c>
      <c r="J825">
        <f>DATEDIF(Customer_Data[[#This Row],[dob]],Loan_Records_Data[[#This Row],[transaction_date]],"Y")</f>
        <v>72</v>
      </c>
      <c r="K825" t="str">
        <f>_xlfn.XLOOKUP(Home_Loan_Data[[#This Row],[loan_id]],Loan_Records_Data[loan_id],Loan_Records_Data[GENDER])</f>
        <v>Female</v>
      </c>
      <c r="L825" s="18">
        <f>Home_Loan_Data[[#This Row],[property_value]]*70%</f>
        <v>1173531.7999999998</v>
      </c>
    </row>
    <row r="826" spans="1:12" x14ac:dyDescent="0.3">
      <c r="A826" t="s">
        <v>5711</v>
      </c>
      <c r="B826" t="s">
        <v>4655</v>
      </c>
      <c r="C826" t="s">
        <v>715</v>
      </c>
      <c r="D826" t="s">
        <v>5264</v>
      </c>
      <c r="E826">
        <v>1342524</v>
      </c>
      <c r="F826">
        <v>85</v>
      </c>
      <c r="G826">
        <v>17</v>
      </c>
      <c r="H826">
        <v>27455</v>
      </c>
      <c r="I826" t="s">
        <v>4638</v>
      </c>
      <c r="J826">
        <f>DATEDIF(Customer_Data[[#This Row],[dob]],Loan_Records_Data[[#This Row],[transaction_date]],"Y")</f>
        <v>62</v>
      </c>
      <c r="K826" t="str">
        <f>_xlfn.XLOOKUP(Home_Loan_Data[[#This Row],[loan_id]],Loan_Records_Data[loan_id],Loan_Records_Data[GENDER])</f>
        <v>Male</v>
      </c>
      <c r="L826" s="18">
        <f>Home_Loan_Data[[#This Row],[property_value]]*70%</f>
        <v>939766.79999999993</v>
      </c>
    </row>
    <row r="827" spans="1:12" x14ac:dyDescent="0.3">
      <c r="A827" t="s">
        <v>5712</v>
      </c>
      <c r="B827" t="s">
        <v>4636</v>
      </c>
      <c r="C827" t="s">
        <v>715</v>
      </c>
      <c r="D827" t="s">
        <v>5301</v>
      </c>
      <c r="E827">
        <v>3457352</v>
      </c>
      <c r="F827">
        <v>65</v>
      </c>
      <c r="G827">
        <v>24</v>
      </c>
      <c r="H827">
        <v>6854</v>
      </c>
      <c r="I827" t="s">
        <v>4638</v>
      </c>
      <c r="J827">
        <f>DATEDIF(Customer_Data[[#This Row],[dob]],Loan_Records_Data[[#This Row],[transaction_date]],"Y")</f>
        <v>39</v>
      </c>
      <c r="K827" t="str">
        <f>_xlfn.XLOOKUP(Home_Loan_Data[[#This Row],[loan_id]],Loan_Records_Data[loan_id],Loan_Records_Data[GENDER])</f>
        <v>Male</v>
      </c>
      <c r="L827" s="18">
        <f>Home_Loan_Data[[#This Row],[property_value]]*70%</f>
        <v>2420146.4</v>
      </c>
    </row>
    <row r="828" spans="1:12" x14ac:dyDescent="0.3">
      <c r="A828" t="s">
        <v>5713</v>
      </c>
      <c r="B828" t="s">
        <v>4648</v>
      </c>
      <c r="C828" t="s">
        <v>715</v>
      </c>
      <c r="D828" t="s">
        <v>5004</v>
      </c>
      <c r="E828">
        <v>1715935</v>
      </c>
      <c r="F828">
        <v>70</v>
      </c>
      <c r="G828">
        <v>20</v>
      </c>
      <c r="H828">
        <v>30045</v>
      </c>
      <c r="I828" t="s">
        <v>4646</v>
      </c>
      <c r="J828">
        <f>DATEDIF(Customer_Data[[#This Row],[dob]],Loan_Records_Data[[#This Row],[transaction_date]],"Y")</f>
        <v>59</v>
      </c>
      <c r="K828" t="str">
        <f>_xlfn.XLOOKUP(Home_Loan_Data[[#This Row],[loan_id]],Loan_Records_Data[loan_id],Loan_Records_Data[GENDER])</f>
        <v>Female</v>
      </c>
      <c r="L828" s="18">
        <f>Home_Loan_Data[[#This Row],[property_value]]*70%</f>
        <v>1201154.5</v>
      </c>
    </row>
    <row r="829" spans="1:12" x14ac:dyDescent="0.3">
      <c r="A829" t="s">
        <v>5714</v>
      </c>
      <c r="B829" t="s">
        <v>4648</v>
      </c>
      <c r="C829" t="s">
        <v>715</v>
      </c>
      <c r="D829" t="s">
        <v>4930</v>
      </c>
      <c r="E829">
        <v>3138778</v>
      </c>
      <c r="F829">
        <v>70</v>
      </c>
      <c r="G829">
        <v>19</v>
      </c>
      <c r="H829">
        <v>65110</v>
      </c>
      <c r="I829" t="s">
        <v>4638</v>
      </c>
      <c r="J829">
        <f>DATEDIF(Customer_Data[[#This Row],[dob]],Loan_Records_Data[[#This Row],[transaction_date]],"Y")</f>
        <v>62</v>
      </c>
      <c r="K829" t="str">
        <f>_xlfn.XLOOKUP(Home_Loan_Data[[#This Row],[loan_id]],Loan_Records_Data[loan_id],Loan_Records_Data[GENDER])</f>
        <v>Male</v>
      </c>
      <c r="L829" s="18">
        <f>Home_Loan_Data[[#This Row],[property_value]]*70%</f>
        <v>2197144.6</v>
      </c>
    </row>
    <row r="830" spans="1:12" x14ac:dyDescent="0.3">
      <c r="A830" t="s">
        <v>5715</v>
      </c>
      <c r="B830" t="s">
        <v>4648</v>
      </c>
      <c r="C830" t="s">
        <v>715</v>
      </c>
      <c r="D830" t="s">
        <v>5553</v>
      </c>
      <c r="E830">
        <v>1394428</v>
      </c>
      <c r="F830">
        <v>75</v>
      </c>
      <c r="G830">
        <v>8</v>
      </c>
      <c r="H830">
        <v>34642</v>
      </c>
      <c r="I830" t="s">
        <v>4638</v>
      </c>
      <c r="J830">
        <f>DATEDIF(Customer_Data[[#This Row],[dob]],Loan_Records_Data[[#This Row],[transaction_date]],"Y")</f>
        <v>51</v>
      </c>
      <c r="K830" t="str">
        <f>_xlfn.XLOOKUP(Home_Loan_Data[[#This Row],[loan_id]],Loan_Records_Data[loan_id],Loan_Records_Data[GENDER])</f>
        <v>Female</v>
      </c>
      <c r="L830" s="18">
        <f>Home_Loan_Data[[#This Row],[property_value]]*70%</f>
        <v>976099.6</v>
      </c>
    </row>
    <row r="831" spans="1:12" x14ac:dyDescent="0.3">
      <c r="A831" t="s">
        <v>5716</v>
      </c>
      <c r="B831" t="s">
        <v>4655</v>
      </c>
      <c r="C831" t="s">
        <v>715</v>
      </c>
      <c r="D831" t="s">
        <v>4685</v>
      </c>
      <c r="E831">
        <v>2598152</v>
      </c>
      <c r="F831">
        <v>75</v>
      </c>
      <c r="G831">
        <v>18</v>
      </c>
      <c r="H831">
        <v>20210</v>
      </c>
      <c r="I831" t="s">
        <v>4638</v>
      </c>
      <c r="J831">
        <f>DATEDIF(Customer_Data[[#This Row],[dob]],Loan_Records_Data[[#This Row],[transaction_date]],"Y")</f>
        <v>57</v>
      </c>
      <c r="K831" t="str">
        <f>_xlfn.XLOOKUP(Home_Loan_Data[[#This Row],[loan_id]],Loan_Records_Data[loan_id],Loan_Records_Data[GENDER])</f>
        <v>Female</v>
      </c>
      <c r="L831" s="18">
        <f>Home_Loan_Data[[#This Row],[property_value]]*70%</f>
        <v>1818706.4</v>
      </c>
    </row>
    <row r="832" spans="1:12" x14ac:dyDescent="0.3">
      <c r="A832" t="s">
        <v>5717</v>
      </c>
      <c r="B832" t="s">
        <v>4640</v>
      </c>
      <c r="C832" t="s">
        <v>715</v>
      </c>
      <c r="D832" t="s">
        <v>4725</v>
      </c>
      <c r="E832">
        <v>1867393</v>
      </c>
      <c r="F832">
        <v>80</v>
      </c>
      <c r="G832">
        <v>20</v>
      </c>
      <c r="H832">
        <v>94237</v>
      </c>
      <c r="I832" t="s">
        <v>4638</v>
      </c>
      <c r="J832">
        <f>DATEDIF(Customer_Data[[#This Row],[dob]],Loan_Records_Data[[#This Row],[transaction_date]],"Y")</f>
        <v>35</v>
      </c>
      <c r="K832" t="str">
        <f>_xlfn.XLOOKUP(Home_Loan_Data[[#This Row],[loan_id]],Loan_Records_Data[loan_id],Loan_Records_Data[GENDER])</f>
        <v>Male</v>
      </c>
      <c r="L832" s="18">
        <f>Home_Loan_Data[[#This Row],[property_value]]*70%</f>
        <v>1307175.0999999999</v>
      </c>
    </row>
    <row r="833" spans="1:12" x14ac:dyDescent="0.3">
      <c r="A833" t="s">
        <v>5718</v>
      </c>
      <c r="B833" t="s">
        <v>4655</v>
      </c>
      <c r="C833" t="s">
        <v>715</v>
      </c>
      <c r="D833" t="s">
        <v>3919</v>
      </c>
      <c r="E833">
        <v>1001258</v>
      </c>
      <c r="F833">
        <v>65</v>
      </c>
      <c r="G833">
        <v>24</v>
      </c>
      <c r="H833">
        <v>39204</v>
      </c>
      <c r="I833" t="s">
        <v>4646</v>
      </c>
      <c r="J833">
        <f>DATEDIF(Customer_Data[[#This Row],[dob]],Loan_Records_Data[[#This Row],[transaction_date]],"Y")</f>
        <v>52</v>
      </c>
      <c r="K833" t="str">
        <f>_xlfn.XLOOKUP(Home_Loan_Data[[#This Row],[loan_id]],Loan_Records_Data[loan_id],Loan_Records_Data[GENDER])</f>
        <v>Male</v>
      </c>
      <c r="L833" s="18">
        <f>Home_Loan_Data[[#This Row],[property_value]]*70%</f>
        <v>700880.6</v>
      </c>
    </row>
    <row r="834" spans="1:12" x14ac:dyDescent="0.3">
      <c r="A834" t="s">
        <v>5719</v>
      </c>
      <c r="B834" t="s">
        <v>4648</v>
      </c>
      <c r="C834" t="s">
        <v>715</v>
      </c>
      <c r="D834" t="s">
        <v>4891</v>
      </c>
      <c r="E834">
        <v>803154</v>
      </c>
      <c r="F834">
        <v>80</v>
      </c>
      <c r="G834">
        <v>25</v>
      </c>
      <c r="H834">
        <v>90610</v>
      </c>
      <c r="I834" t="s">
        <v>4646</v>
      </c>
      <c r="J834">
        <f>DATEDIF(Customer_Data[[#This Row],[dob]],Loan_Records_Data[[#This Row],[transaction_date]],"Y")</f>
        <v>58</v>
      </c>
      <c r="K834" t="str">
        <f>_xlfn.XLOOKUP(Home_Loan_Data[[#This Row],[loan_id]],Loan_Records_Data[loan_id],Loan_Records_Data[GENDER])</f>
        <v>Male</v>
      </c>
      <c r="L834" s="18">
        <f>Home_Loan_Data[[#This Row],[property_value]]*70%</f>
        <v>562207.79999999993</v>
      </c>
    </row>
    <row r="835" spans="1:12" x14ac:dyDescent="0.3">
      <c r="A835" t="s">
        <v>5720</v>
      </c>
      <c r="B835" t="s">
        <v>4655</v>
      </c>
      <c r="C835" t="s">
        <v>715</v>
      </c>
      <c r="D835" t="s">
        <v>4785</v>
      </c>
      <c r="E835">
        <v>3220534</v>
      </c>
      <c r="F835">
        <v>80</v>
      </c>
      <c r="G835">
        <v>11</v>
      </c>
      <c r="H835">
        <v>21239</v>
      </c>
      <c r="I835" t="s">
        <v>4638</v>
      </c>
      <c r="J835">
        <f>DATEDIF(Customer_Data[[#This Row],[dob]],Loan_Records_Data[[#This Row],[transaction_date]],"Y")</f>
        <v>62</v>
      </c>
      <c r="K835" t="str">
        <f>_xlfn.XLOOKUP(Home_Loan_Data[[#This Row],[loan_id]],Loan_Records_Data[loan_id],Loan_Records_Data[GENDER])</f>
        <v>Female</v>
      </c>
      <c r="L835" s="18">
        <f>Home_Loan_Data[[#This Row],[property_value]]*70%</f>
        <v>2254373.7999999998</v>
      </c>
    </row>
    <row r="836" spans="1:12" x14ac:dyDescent="0.3">
      <c r="A836" t="s">
        <v>5721</v>
      </c>
      <c r="B836" t="s">
        <v>4636</v>
      </c>
      <c r="C836" t="s">
        <v>715</v>
      </c>
      <c r="D836" t="s">
        <v>382</v>
      </c>
      <c r="E836">
        <v>2304666</v>
      </c>
      <c r="F836">
        <v>70</v>
      </c>
      <c r="G836">
        <v>24</v>
      </c>
      <c r="H836">
        <v>78764</v>
      </c>
      <c r="I836" t="s">
        <v>4638</v>
      </c>
      <c r="J836">
        <f>DATEDIF(Customer_Data[[#This Row],[dob]],Loan_Records_Data[[#This Row],[transaction_date]],"Y")</f>
        <v>61</v>
      </c>
      <c r="K836" t="str">
        <f>_xlfn.XLOOKUP(Home_Loan_Data[[#This Row],[loan_id]],Loan_Records_Data[loan_id],Loan_Records_Data[GENDER])</f>
        <v>Female</v>
      </c>
      <c r="L836" s="18">
        <f>Home_Loan_Data[[#This Row],[property_value]]*70%</f>
        <v>1613266.2</v>
      </c>
    </row>
    <row r="837" spans="1:12" x14ac:dyDescent="0.3">
      <c r="A837" t="s">
        <v>5722</v>
      </c>
      <c r="B837" t="s">
        <v>4636</v>
      </c>
      <c r="C837" t="s">
        <v>715</v>
      </c>
      <c r="D837" t="s">
        <v>5045</v>
      </c>
      <c r="E837">
        <v>2171453</v>
      </c>
      <c r="F837">
        <v>85</v>
      </c>
      <c r="G837">
        <v>9</v>
      </c>
      <c r="H837">
        <v>33355</v>
      </c>
      <c r="I837" t="s">
        <v>4638</v>
      </c>
      <c r="J837">
        <f>DATEDIF(Customer_Data[[#This Row],[dob]],Loan_Records_Data[[#This Row],[transaction_date]],"Y")</f>
        <v>52</v>
      </c>
      <c r="K837" t="str">
        <f>_xlfn.XLOOKUP(Home_Loan_Data[[#This Row],[loan_id]],Loan_Records_Data[loan_id],Loan_Records_Data[GENDER])</f>
        <v>Female</v>
      </c>
      <c r="L837" s="18">
        <f>Home_Loan_Data[[#This Row],[property_value]]*70%</f>
        <v>1520017.0999999999</v>
      </c>
    </row>
    <row r="838" spans="1:12" x14ac:dyDescent="0.3">
      <c r="A838" t="s">
        <v>5723</v>
      </c>
      <c r="B838" t="s">
        <v>4636</v>
      </c>
      <c r="C838" t="s">
        <v>715</v>
      </c>
      <c r="D838" t="s">
        <v>4752</v>
      </c>
      <c r="E838">
        <v>3249054</v>
      </c>
      <c r="F838">
        <v>70</v>
      </c>
      <c r="G838">
        <v>19</v>
      </c>
      <c r="H838">
        <v>19104</v>
      </c>
      <c r="I838" t="s">
        <v>4638</v>
      </c>
      <c r="J838">
        <f>DATEDIF(Customer_Data[[#This Row],[dob]],Loan_Records_Data[[#This Row],[transaction_date]],"Y")</f>
        <v>51</v>
      </c>
      <c r="K838" t="str">
        <f>_xlfn.XLOOKUP(Home_Loan_Data[[#This Row],[loan_id]],Loan_Records_Data[loan_id],Loan_Records_Data[GENDER])</f>
        <v>Male</v>
      </c>
      <c r="L838" s="18">
        <f>Home_Loan_Data[[#This Row],[property_value]]*70%</f>
        <v>2274337.7999999998</v>
      </c>
    </row>
    <row r="839" spans="1:12" x14ac:dyDescent="0.3">
      <c r="A839" t="s">
        <v>5724</v>
      </c>
      <c r="B839" t="s">
        <v>4648</v>
      </c>
      <c r="C839" t="s">
        <v>715</v>
      </c>
      <c r="D839" t="s">
        <v>4871</v>
      </c>
      <c r="E839">
        <v>1622510</v>
      </c>
      <c r="F839">
        <v>75</v>
      </c>
      <c r="G839">
        <v>9</v>
      </c>
      <c r="H839">
        <v>22313</v>
      </c>
      <c r="I839" t="s">
        <v>4646</v>
      </c>
      <c r="J839">
        <f>DATEDIF(Customer_Data[[#This Row],[dob]],Loan_Records_Data[[#This Row],[transaction_date]],"Y")</f>
        <v>41</v>
      </c>
      <c r="K839" t="str">
        <f>_xlfn.XLOOKUP(Home_Loan_Data[[#This Row],[loan_id]],Loan_Records_Data[loan_id],Loan_Records_Data[GENDER])</f>
        <v>Female</v>
      </c>
      <c r="L839" s="18">
        <f>Home_Loan_Data[[#This Row],[property_value]]*70%</f>
        <v>1135757</v>
      </c>
    </row>
    <row r="840" spans="1:12" x14ac:dyDescent="0.3">
      <c r="A840" t="s">
        <v>5725</v>
      </c>
      <c r="B840" t="s">
        <v>4640</v>
      </c>
      <c r="C840" t="s">
        <v>715</v>
      </c>
      <c r="D840" t="s">
        <v>4774</v>
      </c>
      <c r="E840">
        <v>3010877</v>
      </c>
      <c r="F840">
        <v>65</v>
      </c>
      <c r="G840">
        <v>11</v>
      </c>
      <c r="H840">
        <v>88541</v>
      </c>
      <c r="I840" t="s">
        <v>4638</v>
      </c>
      <c r="J840">
        <f>DATEDIF(Customer_Data[[#This Row],[dob]],Loan_Records_Data[[#This Row],[transaction_date]],"Y")</f>
        <v>65</v>
      </c>
      <c r="K840" t="str">
        <f>_xlfn.XLOOKUP(Home_Loan_Data[[#This Row],[loan_id]],Loan_Records_Data[loan_id],Loan_Records_Data[GENDER])</f>
        <v>Female</v>
      </c>
      <c r="L840" s="18">
        <f>Home_Loan_Data[[#This Row],[property_value]]*70%</f>
        <v>2107613.9</v>
      </c>
    </row>
    <row r="841" spans="1:12" x14ac:dyDescent="0.3">
      <c r="A841" t="s">
        <v>5726</v>
      </c>
      <c r="B841" t="s">
        <v>4640</v>
      </c>
      <c r="C841" t="s">
        <v>715</v>
      </c>
      <c r="D841" t="s">
        <v>5060</v>
      </c>
      <c r="E841">
        <v>747888</v>
      </c>
      <c r="F841">
        <v>75</v>
      </c>
      <c r="G841">
        <v>21</v>
      </c>
      <c r="H841">
        <v>85732</v>
      </c>
      <c r="I841" t="s">
        <v>4638</v>
      </c>
      <c r="J841">
        <f>DATEDIF(Customer_Data[[#This Row],[dob]],Loan_Records_Data[[#This Row],[transaction_date]],"Y")</f>
        <v>67</v>
      </c>
      <c r="K841" t="str">
        <f>_xlfn.XLOOKUP(Home_Loan_Data[[#This Row],[loan_id]],Loan_Records_Data[loan_id],Loan_Records_Data[GENDER])</f>
        <v>Male</v>
      </c>
      <c r="L841" s="18">
        <f>Home_Loan_Data[[#This Row],[property_value]]*70%</f>
        <v>523521.6</v>
      </c>
    </row>
    <row r="842" spans="1:12" x14ac:dyDescent="0.3">
      <c r="A842" t="s">
        <v>5727</v>
      </c>
      <c r="B842" t="s">
        <v>4636</v>
      </c>
      <c r="C842" t="s">
        <v>715</v>
      </c>
      <c r="D842" t="s">
        <v>4884</v>
      </c>
      <c r="E842">
        <v>1542349</v>
      </c>
      <c r="F842">
        <v>90</v>
      </c>
      <c r="G842">
        <v>12</v>
      </c>
      <c r="H842">
        <v>63143</v>
      </c>
      <c r="I842" t="s">
        <v>4638</v>
      </c>
      <c r="J842">
        <f>DATEDIF(Customer_Data[[#This Row],[dob]],Loan_Records_Data[[#This Row],[transaction_date]],"Y")</f>
        <v>67</v>
      </c>
      <c r="K842" t="str">
        <f>_xlfn.XLOOKUP(Home_Loan_Data[[#This Row],[loan_id]],Loan_Records_Data[loan_id],Loan_Records_Data[GENDER])</f>
        <v>Male</v>
      </c>
      <c r="L842" s="18">
        <f>Home_Loan_Data[[#This Row],[property_value]]*70%</f>
        <v>1079644.3</v>
      </c>
    </row>
    <row r="843" spans="1:12" x14ac:dyDescent="0.3">
      <c r="A843" t="s">
        <v>5728</v>
      </c>
      <c r="B843" t="s">
        <v>4636</v>
      </c>
      <c r="C843" t="s">
        <v>715</v>
      </c>
      <c r="D843" t="s">
        <v>4772</v>
      </c>
      <c r="E843">
        <v>3078056</v>
      </c>
      <c r="F843">
        <v>65</v>
      </c>
      <c r="G843">
        <v>25</v>
      </c>
      <c r="H843">
        <v>39534</v>
      </c>
      <c r="I843" t="s">
        <v>4638</v>
      </c>
      <c r="J843">
        <f>DATEDIF(Customer_Data[[#This Row],[dob]],Loan_Records_Data[[#This Row],[transaction_date]],"Y")</f>
        <v>47</v>
      </c>
      <c r="K843" t="str">
        <f>_xlfn.XLOOKUP(Home_Loan_Data[[#This Row],[loan_id]],Loan_Records_Data[loan_id],Loan_Records_Data[GENDER])</f>
        <v>Male</v>
      </c>
      <c r="L843" s="18">
        <f>Home_Loan_Data[[#This Row],[property_value]]*70%</f>
        <v>2154639.1999999997</v>
      </c>
    </row>
    <row r="844" spans="1:12" x14ac:dyDescent="0.3">
      <c r="A844" t="s">
        <v>5729</v>
      </c>
      <c r="B844" t="s">
        <v>4655</v>
      </c>
      <c r="C844" t="s">
        <v>715</v>
      </c>
      <c r="D844" t="s">
        <v>4934</v>
      </c>
      <c r="E844">
        <v>852703</v>
      </c>
      <c r="F844">
        <v>90</v>
      </c>
      <c r="G844">
        <v>17</v>
      </c>
      <c r="H844">
        <v>33715</v>
      </c>
      <c r="I844" t="s">
        <v>4638</v>
      </c>
      <c r="J844">
        <f>DATEDIF(Customer_Data[[#This Row],[dob]],Loan_Records_Data[[#This Row],[transaction_date]],"Y")</f>
        <v>38</v>
      </c>
      <c r="K844" t="str">
        <f>_xlfn.XLOOKUP(Home_Loan_Data[[#This Row],[loan_id]],Loan_Records_Data[loan_id],Loan_Records_Data[GENDER])</f>
        <v>Female</v>
      </c>
      <c r="L844" s="18">
        <f>Home_Loan_Data[[#This Row],[property_value]]*70%</f>
        <v>596892.1</v>
      </c>
    </row>
    <row r="845" spans="1:12" x14ac:dyDescent="0.3">
      <c r="A845" t="s">
        <v>5730</v>
      </c>
      <c r="B845" t="s">
        <v>4640</v>
      </c>
      <c r="C845" t="s">
        <v>715</v>
      </c>
      <c r="D845" t="s">
        <v>4725</v>
      </c>
      <c r="E845">
        <v>2183513</v>
      </c>
      <c r="F845">
        <v>65</v>
      </c>
      <c r="G845">
        <v>15</v>
      </c>
      <c r="H845">
        <v>94250</v>
      </c>
      <c r="I845" t="s">
        <v>4638</v>
      </c>
      <c r="J845">
        <f>DATEDIF(Customer_Data[[#This Row],[dob]],Loan_Records_Data[[#This Row],[transaction_date]],"Y")</f>
        <v>37</v>
      </c>
      <c r="K845" t="str">
        <f>_xlfn.XLOOKUP(Home_Loan_Data[[#This Row],[loan_id]],Loan_Records_Data[loan_id],Loan_Records_Data[GENDER])</f>
        <v>Male</v>
      </c>
      <c r="L845" s="18">
        <f>Home_Loan_Data[[#This Row],[property_value]]*70%</f>
        <v>1528459.0999999999</v>
      </c>
    </row>
    <row r="846" spans="1:12" x14ac:dyDescent="0.3">
      <c r="A846" t="s">
        <v>5731</v>
      </c>
      <c r="B846" t="s">
        <v>4655</v>
      </c>
      <c r="C846" t="s">
        <v>715</v>
      </c>
      <c r="D846" t="s">
        <v>4873</v>
      </c>
      <c r="E846">
        <v>2911274</v>
      </c>
      <c r="F846">
        <v>70</v>
      </c>
      <c r="G846">
        <v>19</v>
      </c>
      <c r="H846">
        <v>55573</v>
      </c>
      <c r="I846" t="s">
        <v>4638</v>
      </c>
      <c r="J846">
        <f>DATEDIF(Customer_Data[[#This Row],[dob]],Loan_Records_Data[[#This Row],[transaction_date]],"Y")</f>
        <v>57</v>
      </c>
      <c r="K846" t="str">
        <f>_xlfn.XLOOKUP(Home_Loan_Data[[#This Row],[loan_id]],Loan_Records_Data[loan_id],Loan_Records_Data[GENDER])</f>
        <v>Female</v>
      </c>
      <c r="L846" s="18">
        <f>Home_Loan_Data[[#This Row],[property_value]]*70%</f>
        <v>2037891.7999999998</v>
      </c>
    </row>
    <row r="847" spans="1:12" x14ac:dyDescent="0.3">
      <c r="A847" t="s">
        <v>5732</v>
      </c>
      <c r="B847" t="s">
        <v>4636</v>
      </c>
      <c r="C847" t="s">
        <v>715</v>
      </c>
      <c r="D847" t="s">
        <v>5225</v>
      </c>
      <c r="E847">
        <v>1180850</v>
      </c>
      <c r="F847">
        <v>85</v>
      </c>
      <c r="G847">
        <v>11</v>
      </c>
      <c r="H847">
        <v>32304</v>
      </c>
      <c r="I847" t="s">
        <v>4646</v>
      </c>
      <c r="J847">
        <f>DATEDIF(Customer_Data[[#This Row],[dob]],Loan_Records_Data[[#This Row],[transaction_date]],"Y")</f>
        <v>33</v>
      </c>
      <c r="K847" t="str">
        <f>_xlfn.XLOOKUP(Home_Loan_Data[[#This Row],[loan_id]],Loan_Records_Data[loan_id],Loan_Records_Data[GENDER])</f>
        <v>Male</v>
      </c>
      <c r="L847" s="18">
        <f>Home_Loan_Data[[#This Row],[property_value]]*70%</f>
        <v>826595</v>
      </c>
    </row>
    <row r="848" spans="1:12" x14ac:dyDescent="0.3">
      <c r="A848" t="s">
        <v>5733</v>
      </c>
      <c r="B848" t="s">
        <v>4648</v>
      </c>
      <c r="C848" t="s">
        <v>715</v>
      </c>
      <c r="D848" t="s">
        <v>5045</v>
      </c>
      <c r="E848">
        <v>1095663</v>
      </c>
      <c r="F848">
        <v>85</v>
      </c>
      <c r="G848">
        <v>22</v>
      </c>
      <c r="H848">
        <v>33355</v>
      </c>
      <c r="I848" t="s">
        <v>4638</v>
      </c>
      <c r="J848">
        <f>DATEDIF(Customer_Data[[#This Row],[dob]],Loan_Records_Data[[#This Row],[transaction_date]],"Y")</f>
        <v>66</v>
      </c>
      <c r="K848" t="str">
        <f>_xlfn.XLOOKUP(Home_Loan_Data[[#This Row],[loan_id]],Loan_Records_Data[loan_id],Loan_Records_Data[GENDER])</f>
        <v>Male</v>
      </c>
      <c r="L848" s="18">
        <f>Home_Loan_Data[[#This Row],[property_value]]*70%</f>
        <v>766964.1</v>
      </c>
    </row>
    <row r="849" spans="1:12" x14ac:dyDescent="0.3">
      <c r="A849" t="s">
        <v>5734</v>
      </c>
      <c r="B849" t="s">
        <v>4648</v>
      </c>
      <c r="C849" t="s">
        <v>715</v>
      </c>
      <c r="D849" t="s">
        <v>4685</v>
      </c>
      <c r="E849">
        <v>2633208</v>
      </c>
      <c r="F849">
        <v>85</v>
      </c>
      <c r="G849">
        <v>11</v>
      </c>
      <c r="H849">
        <v>20036</v>
      </c>
      <c r="I849" t="s">
        <v>4646</v>
      </c>
      <c r="J849">
        <f>DATEDIF(Customer_Data[[#This Row],[dob]],Loan_Records_Data[[#This Row],[transaction_date]],"Y")</f>
        <v>37</v>
      </c>
      <c r="K849" t="str">
        <f>_xlfn.XLOOKUP(Home_Loan_Data[[#This Row],[loan_id]],Loan_Records_Data[loan_id],Loan_Records_Data[GENDER])</f>
        <v>Male</v>
      </c>
      <c r="L849" s="18">
        <f>Home_Loan_Data[[#This Row],[property_value]]*70%</f>
        <v>1843245.5999999999</v>
      </c>
    </row>
    <row r="850" spans="1:12" x14ac:dyDescent="0.3">
      <c r="A850" t="s">
        <v>5735</v>
      </c>
      <c r="B850" t="s">
        <v>4655</v>
      </c>
      <c r="C850" t="s">
        <v>715</v>
      </c>
      <c r="D850" t="s">
        <v>4712</v>
      </c>
      <c r="E850">
        <v>3068938</v>
      </c>
      <c r="F850">
        <v>70</v>
      </c>
      <c r="G850">
        <v>19</v>
      </c>
      <c r="H850">
        <v>77045</v>
      </c>
      <c r="I850" t="s">
        <v>4638</v>
      </c>
      <c r="J850">
        <f>DATEDIF(Customer_Data[[#This Row],[dob]],Loan_Records_Data[[#This Row],[transaction_date]],"Y")</f>
        <v>51</v>
      </c>
      <c r="K850" t="str">
        <f>_xlfn.XLOOKUP(Home_Loan_Data[[#This Row],[loan_id]],Loan_Records_Data[loan_id],Loan_Records_Data[GENDER])</f>
        <v>Female</v>
      </c>
      <c r="L850" s="18">
        <f>Home_Loan_Data[[#This Row],[property_value]]*70%</f>
        <v>2148256.6</v>
      </c>
    </row>
    <row r="851" spans="1:12" x14ac:dyDescent="0.3">
      <c r="A851" t="s">
        <v>5736</v>
      </c>
      <c r="B851" t="s">
        <v>4636</v>
      </c>
      <c r="C851" t="s">
        <v>715</v>
      </c>
      <c r="D851" t="s">
        <v>5045</v>
      </c>
      <c r="E851">
        <v>2894208</v>
      </c>
      <c r="F851">
        <v>75</v>
      </c>
      <c r="G851">
        <v>10</v>
      </c>
      <c r="H851">
        <v>33355</v>
      </c>
      <c r="I851" t="s">
        <v>4638</v>
      </c>
      <c r="J851">
        <f>DATEDIF(Customer_Data[[#This Row],[dob]],Loan_Records_Data[[#This Row],[transaction_date]],"Y")</f>
        <v>35</v>
      </c>
      <c r="K851" t="str">
        <f>_xlfn.XLOOKUP(Home_Loan_Data[[#This Row],[loan_id]],Loan_Records_Data[loan_id],Loan_Records_Data[GENDER])</f>
        <v>Male</v>
      </c>
      <c r="L851" s="18">
        <f>Home_Loan_Data[[#This Row],[property_value]]*70%</f>
        <v>2025945.5999999999</v>
      </c>
    </row>
    <row r="852" spans="1:12" x14ac:dyDescent="0.3">
      <c r="A852" t="s">
        <v>5737</v>
      </c>
      <c r="B852" t="s">
        <v>4655</v>
      </c>
      <c r="C852" t="s">
        <v>715</v>
      </c>
      <c r="D852" t="s">
        <v>4886</v>
      </c>
      <c r="E852">
        <v>3245873</v>
      </c>
      <c r="F852">
        <v>80</v>
      </c>
      <c r="G852">
        <v>20</v>
      </c>
      <c r="H852">
        <v>6520</v>
      </c>
      <c r="I852" t="s">
        <v>4638</v>
      </c>
      <c r="J852">
        <f>DATEDIF(Customer_Data[[#This Row],[dob]],Loan_Records_Data[[#This Row],[transaction_date]],"Y")</f>
        <v>70</v>
      </c>
      <c r="K852" t="str">
        <f>_xlfn.XLOOKUP(Home_Loan_Data[[#This Row],[loan_id]],Loan_Records_Data[loan_id],Loan_Records_Data[GENDER])</f>
        <v>Female</v>
      </c>
      <c r="L852" s="18">
        <f>Home_Loan_Data[[#This Row],[property_value]]*70%</f>
        <v>2272111.0999999996</v>
      </c>
    </row>
    <row r="853" spans="1:12" x14ac:dyDescent="0.3">
      <c r="A853" t="s">
        <v>5738</v>
      </c>
      <c r="B853" t="s">
        <v>4640</v>
      </c>
      <c r="C853" t="s">
        <v>715</v>
      </c>
      <c r="D853" t="s">
        <v>4735</v>
      </c>
      <c r="E853">
        <v>1798693</v>
      </c>
      <c r="F853">
        <v>85</v>
      </c>
      <c r="G853">
        <v>6</v>
      </c>
      <c r="H853">
        <v>33169</v>
      </c>
      <c r="I853" t="s">
        <v>4646</v>
      </c>
      <c r="J853">
        <f>DATEDIF(Customer_Data[[#This Row],[dob]],Loan_Records_Data[[#This Row],[transaction_date]],"Y")</f>
        <v>48</v>
      </c>
      <c r="K853" t="str">
        <f>_xlfn.XLOOKUP(Home_Loan_Data[[#This Row],[loan_id]],Loan_Records_Data[loan_id],Loan_Records_Data[GENDER])</f>
        <v>Male</v>
      </c>
      <c r="L853" s="18">
        <f>Home_Loan_Data[[#This Row],[property_value]]*70%</f>
        <v>1259085.0999999999</v>
      </c>
    </row>
    <row r="854" spans="1:12" x14ac:dyDescent="0.3">
      <c r="A854" t="s">
        <v>5739</v>
      </c>
      <c r="B854" t="s">
        <v>4648</v>
      </c>
      <c r="C854" t="s">
        <v>715</v>
      </c>
      <c r="D854" t="s">
        <v>4848</v>
      </c>
      <c r="E854">
        <v>2949100</v>
      </c>
      <c r="F854">
        <v>75</v>
      </c>
      <c r="G854">
        <v>18</v>
      </c>
      <c r="H854">
        <v>72199</v>
      </c>
      <c r="I854" t="s">
        <v>4638</v>
      </c>
      <c r="J854">
        <f>DATEDIF(Customer_Data[[#This Row],[dob]],Loan_Records_Data[[#This Row],[transaction_date]],"Y")</f>
        <v>59</v>
      </c>
      <c r="K854" t="str">
        <f>_xlfn.XLOOKUP(Home_Loan_Data[[#This Row],[loan_id]],Loan_Records_Data[loan_id],Loan_Records_Data[GENDER])</f>
        <v>Male</v>
      </c>
      <c r="L854" s="18">
        <f>Home_Loan_Data[[#This Row],[property_value]]*70%</f>
        <v>2064369.9999999998</v>
      </c>
    </row>
    <row r="855" spans="1:12" x14ac:dyDescent="0.3">
      <c r="A855" t="s">
        <v>5740</v>
      </c>
      <c r="B855" t="s">
        <v>4648</v>
      </c>
      <c r="C855" t="s">
        <v>715</v>
      </c>
      <c r="D855" t="s">
        <v>4685</v>
      </c>
      <c r="E855">
        <v>2906828</v>
      </c>
      <c r="F855">
        <v>65</v>
      </c>
      <c r="G855">
        <v>18</v>
      </c>
      <c r="H855">
        <v>20051</v>
      </c>
      <c r="I855" t="s">
        <v>4638</v>
      </c>
      <c r="J855">
        <f>DATEDIF(Customer_Data[[#This Row],[dob]],Loan_Records_Data[[#This Row],[transaction_date]],"Y")</f>
        <v>41</v>
      </c>
      <c r="K855" t="str">
        <f>_xlfn.XLOOKUP(Home_Loan_Data[[#This Row],[loan_id]],Loan_Records_Data[loan_id],Loan_Records_Data[GENDER])</f>
        <v>Male</v>
      </c>
      <c r="L855" s="18">
        <f>Home_Loan_Data[[#This Row],[property_value]]*70%</f>
        <v>2034779.5999999999</v>
      </c>
    </row>
    <row r="856" spans="1:12" x14ac:dyDescent="0.3">
      <c r="A856" t="s">
        <v>5741</v>
      </c>
      <c r="B856" t="s">
        <v>4640</v>
      </c>
      <c r="C856" t="s">
        <v>715</v>
      </c>
      <c r="D856" t="s">
        <v>5006</v>
      </c>
      <c r="E856">
        <v>1434624</v>
      </c>
      <c r="F856">
        <v>90</v>
      </c>
      <c r="G856">
        <v>25</v>
      </c>
      <c r="H856">
        <v>82007</v>
      </c>
      <c r="I856" t="s">
        <v>4638</v>
      </c>
      <c r="J856">
        <f>DATEDIF(Customer_Data[[#This Row],[dob]],Loan_Records_Data[[#This Row],[transaction_date]],"Y")</f>
        <v>43</v>
      </c>
      <c r="K856" t="str">
        <f>_xlfn.XLOOKUP(Home_Loan_Data[[#This Row],[loan_id]],Loan_Records_Data[loan_id],Loan_Records_Data[GENDER])</f>
        <v>Male</v>
      </c>
      <c r="L856" s="18">
        <f>Home_Loan_Data[[#This Row],[property_value]]*70%</f>
        <v>1004236.7999999999</v>
      </c>
    </row>
    <row r="857" spans="1:12" x14ac:dyDescent="0.3">
      <c r="A857" t="s">
        <v>5742</v>
      </c>
      <c r="B857" t="s">
        <v>4640</v>
      </c>
      <c r="C857" t="s">
        <v>715</v>
      </c>
      <c r="D857" t="s">
        <v>4672</v>
      </c>
      <c r="E857">
        <v>607012</v>
      </c>
      <c r="F857">
        <v>85</v>
      </c>
      <c r="G857">
        <v>12</v>
      </c>
      <c r="H857">
        <v>50393</v>
      </c>
      <c r="I857" t="s">
        <v>4638</v>
      </c>
      <c r="J857">
        <f>DATEDIF(Customer_Data[[#This Row],[dob]],Loan_Records_Data[[#This Row],[transaction_date]],"Y")</f>
        <v>47</v>
      </c>
      <c r="K857" t="str">
        <f>_xlfn.XLOOKUP(Home_Loan_Data[[#This Row],[loan_id]],Loan_Records_Data[loan_id],Loan_Records_Data[GENDER])</f>
        <v>Female</v>
      </c>
      <c r="L857" s="18">
        <f>Home_Loan_Data[[#This Row],[property_value]]*70%</f>
        <v>424908.39999999997</v>
      </c>
    </row>
    <row r="858" spans="1:12" x14ac:dyDescent="0.3">
      <c r="A858" t="s">
        <v>5743</v>
      </c>
      <c r="B858" t="s">
        <v>4648</v>
      </c>
      <c r="C858" t="s">
        <v>715</v>
      </c>
      <c r="D858" t="s">
        <v>4732</v>
      </c>
      <c r="E858">
        <v>927670</v>
      </c>
      <c r="F858">
        <v>80</v>
      </c>
      <c r="G858">
        <v>10</v>
      </c>
      <c r="H858">
        <v>10004</v>
      </c>
      <c r="I858" t="s">
        <v>4638</v>
      </c>
      <c r="J858">
        <f>DATEDIF(Customer_Data[[#This Row],[dob]],Loan_Records_Data[[#This Row],[transaction_date]],"Y")</f>
        <v>53</v>
      </c>
      <c r="K858" t="str">
        <f>_xlfn.XLOOKUP(Home_Loan_Data[[#This Row],[loan_id]],Loan_Records_Data[loan_id],Loan_Records_Data[GENDER])</f>
        <v>Female</v>
      </c>
      <c r="L858" s="18">
        <f>Home_Loan_Data[[#This Row],[property_value]]*70%</f>
        <v>649369</v>
      </c>
    </row>
    <row r="859" spans="1:12" x14ac:dyDescent="0.3">
      <c r="A859" t="s">
        <v>5744</v>
      </c>
      <c r="B859" t="s">
        <v>4648</v>
      </c>
      <c r="C859" t="s">
        <v>715</v>
      </c>
      <c r="D859" t="s">
        <v>4702</v>
      </c>
      <c r="E859">
        <v>1703639</v>
      </c>
      <c r="F859">
        <v>70</v>
      </c>
      <c r="G859">
        <v>8</v>
      </c>
      <c r="H859">
        <v>89135</v>
      </c>
      <c r="I859" t="s">
        <v>4638</v>
      </c>
      <c r="J859">
        <f>DATEDIF(Customer_Data[[#This Row],[dob]],Loan_Records_Data[[#This Row],[transaction_date]],"Y")</f>
        <v>35</v>
      </c>
      <c r="K859" t="str">
        <f>_xlfn.XLOOKUP(Home_Loan_Data[[#This Row],[loan_id]],Loan_Records_Data[loan_id],Loan_Records_Data[GENDER])</f>
        <v>Female</v>
      </c>
      <c r="L859" s="18">
        <f>Home_Loan_Data[[#This Row],[property_value]]*70%</f>
        <v>1192547.2999999998</v>
      </c>
    </row>
    <row r="860" spans="1:12" x14ac:dyDescent="0.3">
      <c r="A860" t="s">
        <v>5745</v>
      </c>
      <c r="B860" t="s">
        <v>4636</v>
      </c>
      <c r="C860" t="s">
        <v>715</v>
      </c>
      <c r="D860" t="s">
        <v>4712</v>
      </c>
      <c r="E860">
        <v>2835418</v>
      </c>
      <c r="F860">
        <v>65</v>
      </c>
      <c r="G860">
        <v>10</v>
      </c>
      <c r="H860">
        <v>77070</v>
      </c>
      <c r="I860" t="s">
        <v>4638</v>
      </c>
      <c r="J860">
        <f>DATEDIF(Customer_Data[[#This Row],[dob]],Loan_Records_Data[[#This Row],[transaction_date]],"Y")</f>
        <v>56</v>
      </c>
      <c r="K860" t="str">
        <f>_xlfn.XLOOKUP(Home_Loan_Data[[#This Row],[loan_id]],Loan_Records_Data[loan_id],Loan_Records_Data[GENDER])</f>
        <v>Male</v>
      </c>
      <c r="L860" s="18">
        <f>Home_Loan_Data[[#This Row],[property_value]]*70%</f>
        <v>1984792.5999999999</v>
      </c>
    </row>
    <row r="861" spans="1:12" x14ac:dyDescent="0.3">
      <c r="A861" t="s">
        <v>5746</v>
      </c>
      <c r="B861" t="s">
        <v>4640</v>
      </c>
      <c r="C861" t="s">
        <v>715</v>
      </c>
      <c r="D861" t="s">
        <v>5747</v>
      </c>
      <c r="E861">
        <v>2085318</v>
      </c>
      <c r="F861">
        <v>75</v>
      </c>
      <c r="G861">
        <v>14</v>
      </c>
      <c r="H861">
        <v>49444</v>
      </c>
      <c r="I861" t="s">
        <v>4638</v>
      </c>
      <c r="J861">
        <f>DATEDIF(Customer_Data[[#This Row],[dob]],Loan_Records_Data[[#This Row],[transaction_date]],"Y")</f>
        <v>44</v>
      </c>
      <c r="K861" t="str">
        <f>_xlfn.XLOOKUP(Home_Loan_Data[[#This Row],[loan_id]],Loan_Records_Data[loan_id],Loan_Records_Data[GENDER])</f>
        <v>Female</v>
      </c>
      <c r="L861" s="18">
        <f>Home_Loan_Data[[#This Row],[property_value]]*70%</f>
        <v>1459722.5999999999</v>
      </c>
    </row>
    <row r="862" spans="1:12" x14ac:dyDescent="0.3">
      <c r="A862" t="s">
        <v>5748</v>
      </c>
      <c r="B862" t="s">
        <v>4640</v>
      </c>
      <c r="C862" t="s">
        <v>715</v>
      </c>
      <c r="D862" t="s">
        <v>4840</v>
      </c>
      <c r="E862">
        <v>698553</v>
      </c>
      <c r="F862">
        <v>80</v>
      </c>
      <c r="G862">
        <v>16</v>
      </c>
      <c r="H862">
        <v>22111</v>
      </c>
      <c r="I862" t="s">
        <v>4638</v>
      </c>
      <c r="J862">
        <f>DATEDIF(Customer_Data[[#This Row],[dob]],Loan_Records_Data[[#This Row],[transaction_date]],"Y")</f>
        <v>62</v>
      </c>
      <c r="K862" t="str">
        <f>_xlfn.XLOOKUP(Home_Loan_Data[[#This Row],[loan_id]],Loan_Records_Data[loan_id],Loan_Records_Data[GENDER])</f>
        <v>Female</v>
      </c>
      <c r="L862" s="18">
        <f>Home_Loan_Data[[#This Row],[property_value]]*70%</f>
        <v>488987.1</v>
      </c>
    </row>
    <row r="863" spans="1:12" x14ac:dyDescent="0.3">
      <c r="A863" t="s">
        <v>5749</v>
      </c>
      <c r="B863" t="s">
        <v>4655</v>
      </c>
      <c r="C863" t="s">
        <v>715</v>
      </c>
      <c r="D863" t="s">
        <v>5607</v>
      </c>
      <c r="E863">
        <v>3327539</v>
      </c>
      <c r="F863">
        <v>90</v>
      </c>
      <c r="G863">
        <v>5</v>
      </c>
      <c r="H863">
        <v>6912</v>
      </c>
      <c r="I863" t="s">
        <v>4638</v>
      </c>
      <c r="J863">
        <f>DATEDIF(Customer_Data[[#This Row],[dob]],Loan_Records_Data[[#This Row],[transaction_date]],"Y")</f>
        <v>33</v>
      </c>
      <c r="K863" t="str">
        <f>_xlfn.XLOOKUP(Home_Loan_Data[[#This Row],[loan_id]],Loan_Records_Data[loan_id],Loan_Records_Data[GENDER])</f>
        <v>Male</v>
      </c>
      <c r="L863" s="18">
        <f>Home_Loan_Data[[#This Row],[property_value]]*70%</f>
        <v>2329277.2999999998</v>
      </c>
    </row>
    <row r="864" spans="1:12" x14ac:dyDescent="0.3">
      <c r="A864" t="s">
        <v>5750</v>
      </c>
      <c r="B864" t="s">
        <v>4648</v>
      </c>
      <c r="C864" t="s">
        <v>715</v>
      </c>
      <c r="D864" t="s">
        <v>4712</v>
      </c>
      <c r="E864">
        <v>1411508</v>
      </c>
      <c r="F864">
        <v>90</v>
      </c>
      <c r="G864">
        <v>23</v>
      </c>
      <c r="H864">
        <v>77035</v>
      </c>
      <c r="I864" t="s">
        <v>4638</v>
      </c>
      <c r="J864">
        <f>DATEDIF(Customer_Data[[#This Row],[dob]],Loan_Records_Data[[#This Row],[transaction_date]],"Y")</f>
        <v>48</v>
      </c>
      <c r="K864" t="str">
        <f>_xlfn.XLOOKUP(Home_Loan_Data[[#This Row],[loan_id]],Loan_Records_Data[loan_id],Loan_Records_Data[GENDER])</f>
        <v>Female</v>
      </c>
      <c r="L864" s="18">
        <f>Home_Loan_Data[[#This Row],[property_value]]*70%</f>
        <v>988055.6</v>
      </c>
    </row>
    <row r="865" spans="1:12" x14ac:dyDescent="0.3">
      <c r="A865" t="s">
        <v>5751</v>
      </c>
      <c r="B865" t="s">
        <v>4640</v>
      </c>
      <c r="C865" t="s">
        <v>715</v>
      </c>
      <c r="D865" t="s">
        <v>5074</v>
      </c>
      <c r="E865">
        <v>1577765</v>
      </c>
      <c r="F865">
        <v>65</v>
      </c>
      <c r="G865">
        <v>9</v>
      </c>
      <c r="H865">
        <v>55579</v>
      </c>
      <c r="I865" t="s">
        <v>4638</v>
      </c>
      <c r="J865">
        <f>DATEDIF(Customer_Data[[#This Row],[dob]],Loan_Records_Data[[#This Row],[transaction_date]],"Y")</f>
        <v>68</v>
      </c>
      <c r="K865" t="str">
        <f>_xlfn.XLOOKUP(Home_Loan_Data[[#This Row],[loan_id]],Loan_Records_Data[loan_id],Loan_Records_Data[GENDER])</f>
        <v>Female</v>
      </c>
      <c r="L865" s="18">
        <f>Home_Loan_Data[[#This Row],[property_value]]*70%</f>
        <v>1104435.5</v>
      </c>
    </row>
    <row r="866" spans="1:12" x14ac:dyDescent="0.3">
      <c r="A866" t="s">
        <v>5752</v>
      </c>
      <c r="B866" t="s">
        <v>4648</v>
      </c>
      <c r="C866" t="s">
        <v>715</v>
      </c>
      <c r="D866" t="s">
        <v>4914</v>
      </c>
      <c r="E866">
        <v>3468362</v>
      </c>
      <c r="F866">
        <v>65</v>
      </c>
      <c r="G866">
        <v>23</v>
      </c>
      <c r="H866">
        <v>66112</v>
      </c>
      <c r="I866" t="s">
        <v>4638</v>
      </c>
      <c r="J866">
        <f>DATEDIF(Customer_Data[[#This Row],[dob]],Loan_Records_Data[[#This Row],[transaction_date]],"Y")</f>
        <v>70</v>
      </c>
      <c r="K866" t="str">
        <f>_xlfn.XLOOKUP(Home_Loan_Data[[#This Row],[loan_id]],Loan_Records_Data[loan_id],Loan_Records_Data[GENDER])</f>
        <v>Female</v>
      </c>
      <c r="L866" s="18">
        <f>Home_Loan_Data[[#This Row],[property_value]]*70%</f>
        <v>2427853.4</v>
      </c>
    </row>
    <row r="867" spans="1:12" x14ac:dyDescent="0.3">
      <c r="A867" t="s">
        <v>5753</v>
      </c>
      <c r="B867" t="s">
        <v>4640</v>
      </c>
      <c r="C867" t="s">
        <v>715</v>
      </c>
      <c r="D867" t="s">
        <v>5063</v>
      </c>
      <c r="E867">
        <v>2818226</v>
      </c>
      <c r="F867">
        <v>75</v>
      </c>
      <c r="G867">
        <v>7</v>
      </c>
      <c r="H867">
        <v>19725</v>
      </c>
      <c r="I867" t="s">
        <v>4638</v>
      </c>
      <c r="J867">
        <f>DATEDIF(Customer_Data[[#This Row],[dob]],Loan_Records_Data[[#This Row],[transaction_date]],"Y")</f>
        <v>34</v>
      </c>
      <c r="K867" t="str">
        <f>_xlfn.XLOOKUP(Home_Loan_Data[[#This Row],[loan_id]],Loan_Records_Data[loan_id],Loan_Records_Data[GENDER])</f>
        <v>Female</v>
      </c>
      <c r="L867" s="18">
        <f>Home_Loan_Data[[#This Row],[property_value]]*70%</f>
        <v>1972758.2</v>
      </c>
    </row>
    <row r="868" spans="1:12" x14ac:dyDescent="0.3">
      <c r="A868" t="s">
        <v>5754</v>
      </c>
      <c r="B868" t="s">
        <v>4636</v>
      </c>
      <c r="C868" t="s">
        <v>715</v>
      </c>
      <c r="D868" t="s">
        <v>5747</v>
      </c>
      <c r="E868">
        <v>1382535</v>
      </c>
      <c r="F868">
        <v>90</v>
      </c>
      <c r="G868">
        <v>9</v>
      </c>
      <c r="H868">
        <v>49444</v>
      </c>
      <c r="I868" t="s">
        <v>4638</v>
      </c>
      <c r="J868">
        <f>DATEDIF(Customer_Data[[#This Row],[dob]],Loan_Records_Data[[#This Row],[transaction_date]],"Y")</f>
        <v>58</v>
      </c>
      <c r="K868" t="str">
        <f>_xlfn.XLOOKUP(Home_Loan_Data[[#This Row],[loan_id]],Loan_Records_Data[loan_id],Loan_Records_Data[GENDER])</f>
        <v>Female</v>
      </c>
      <c r="L868" s="18">
        <f>Home_Loan_Data[[#This Row],[property_value]]*70%</f>
        <v>967774.49999999988</v>
      </c>
    </row>
    <row r="869" spans="1:12" x14ac:dyDescent="0.3">
      <c r="A869" t="s">
        <v>5755</v>
      </c>
      <c r="B869" t="s">
        <v>4648</v>
      </c>
      <c r="C869" t="s">
        <v>715</v>
      </c>
      <c r="D869" t="s">
        <v>4992</v>
      </c>
      <c r="E869">
        <v>3129180</v>
      </c>
      <c r="F869">
        <v>70</v>
      </c>
      <c r="G869">
        <v>25</v>
      </c>
      <c r="H869">
        <v>91103</v>
      </c>
      <c r="I869" t="s">
        <v>4638</v>
      </c>
      <c r="J869">
        <f>DATEDIF(Customer_Data[[#This Row],[dob]],Loan_Records_Data[[#This Row],[transaction_date]],"Y")</f>
        <v>36</v>
      </c>
      <c r="K869" t="str">
        <f>_xlfn.XLOOKUP(Home_Loan_Data[[#This Row],[loan_id]],Loan_Records_Data[loan_id],Loan_Records_Data[GENDER])</f>
        <v>Female</v>
      </c>
      <c r="L869" s="18">
        <f>Home_Loan_Data[[#This Row],[property_value]]*70%</f>
        <v>2190426</v>
      </c>
    </row>
    <row r="870" spans="1:12" x14ac:dyDescent="0.3">
      <c r="A870" t="s">
        <v>5756</v>
      </c>
      <c r="B870" t="s">
        <v>4640</v>
      </c>
      <c r="C870" t="s">
        <v>715</v>
      </c>
      <c r="D870" t="s">
        <v>4712</v>
      </c>
      <c r="E870">
        <v>1048406</v>
      </c>
      <c r="F870">
        <v>75</v>
      </c>
      <c r="G870">
        <v>17</v>
      </c>
      <c r="H870">
        <v>77288</v>
      </c>
      <c r="I870" t="s">
        <v>4638</v>
      </c>
      <c r="J870">
        <f>DATEDIF(Customer_Data[[#This Row],[dob]],Loan_Records_Data[[#This Row],[transaction_date]],"Y")</f>
        <v>64</v>
      </c>
      <c r="K870" t="str">
        <f>_xlfn.XLOOKUP(Home_Loan_Data[[#This Row],[loan_id]],Loan_Records_Data[loan_id],Loan_Records_Data[GENDER])</f>
        <v>Male</v>
      </c>
      <c r="L870" s="18">
        <f>Home_Loan_Data[[#This Row],[property_value]]*70%</f>
        <v>733884.2</v>
      </c>
    </row>
    <row r="871" spans="1:12" x14ac:dyDescent="0.3">
      <c r="A871" t="s">
        <v>5757</v>
      </c>
      <c r="B871" t="s">
        <v>4648</v>
      </c>
      <c r="C871" t="s">
        <v>715</v>
      </c>
      <c r="D871" t="s">
        <v>4970</v>
      </c>
      <c r="E871">
        <v>2984928</v>
      </c>
      <c r="F871">
        <v>70</v>
      </c>
      <c r="G871">
        <v>8</v>
      </c>
      <c r="H871">
        <v>10310</v>
      </c>
      <c r="I871" t="s">
        <v>4646</v>
      </c>
      <c r="J871">
        <f>DATEDIF(Customer_Data[[#This Row],[dob]],Loan_Records_Data[[#This Row],[transaction_date]],"Y")</f>
        <v>70</v>
      </c>
      <c r="K871" t="str">
        <f>_xlfn.XLOOKUP(Home_Loan_Data[[#This Row],[loan_id]],Loan_Records_Data[loan_id],Loan_Records_Data[GENDER])</f>
        <v>Male</v>
      </c>
      <c r="L871" s="18">
        <f>Home_Loan_Data[[#This Row],[property_value]]*70%</f>
        <v>2089449.5999999999</v>
      </c>
    </row>
    <row r="872" spans="1:12" x14ac:dyDescent="0.3">
      <c r="A872" t="s">
        <v>5758</v>
      </c>
      <c r="B872" t="s">
        <v>4640</v>
      </c>
      <c r="C872" t="s">
        <v>715</v>
      </c>
      <c r="D872" t="s">
        <v>5004</v>
      </c>
      <c r="E872">
        <v>1506587</v>
      </c>
      <c r="F872">
        <v>65</v>
      </c>
      <c r="G872">
        <v>24</v>
      </c>
      <c r="H872">
        <v>30045</v>
      </c>
      <c r="I872" t="s">
        <v>4638</v>
      </c>
      <c r="J872">
        <f>DATEDIF(Customer_Data[[#This Row],[dob]],Loan_Records_Data[[#This Row],[transaction_date]],"Y")</f>
        <v>60</v>
      </c>
      <c r="K872" t="str">
        <f>_xlfn.XLOOKUP(Home_Loan_Data[[#This Row],[loan_id]],Loan_Records_Data[loan_id],Loan_Records_Data[GENDER])</f>
        <v>Female</v>
      </c>
      <c r="L872" s="18">
        <f>Home_Loan_Data[[#This Row],[property_value]]*70%</f>
        <v>1054610.8999999999</v>
      </c>
    </row>
    <row r="873" spans="1:12" x14ac:dyDescent="0.3">
      <c r="A873" t="s">
        <v>5759</v>
      </c>
      <c r="B873" t="s">
        <v>4648</v>
      </c>
      <c r="C873" t="s">
        <v>715</v>
      </c>
      <c r="D873" t="s">
        <v>5040</v>
      </c>
      <c r="E873">
        <v>1170154</v>
      </c>
      <c r="F873">
        <v>90</v>
      </c>
      <c r="G873">
        <v>18</v>
      </c>
      <c r="H873">
        <v>46254</v>
      </c>
      <c r="I873" t="s">
        <v>4638</v>
      </c>
      <c r="J873">
        <f>DATEDIF(Customer_Data[[#This Row],[dob]],Loan_Records_Data[[#This Row],[transaction_date]],"Y")</f>
        <v>51</v>
      </c>
      <c r="K873" t="str">
        <f>_xlfn.XLOOKUP(Home_Loan_Data[[#This Row],[loan_id]],Loan_Records_Data[loan_id],Loan_Records_Data[GENDER])</f>
        <v>Male</v>
      </c>
      <c r="L873" s="18">
        <f>Home_Loan_Data[[#This Row],[property_value]]*70%</f>
        <v>819107.79999999993</v>
      </c>
    </row>
    <row r="874" spans="1:12" x14ac:dyDescent="0.3">
      <c r="A874" t="s">
        <v>5760</v>
      </c>
      <c r="B874" t="s">
        <v>4648</v>
      </c>
      <c r="C874" t="s">
        <v>715</v>
      </c>
      <c r="D874" t="s">
        <v>4685</v>
      </c>
      <c r="E874">
        <v>2427163</v>
      </c>
      <c r="F874">
        <v>85</v>
      </c>
      <c r="G874">
        <v>15</v>
      </c>
      <c r="H874">
        <v>20051</v>
      </c>
      <c r="I874" t="s">
        <v>4638</v>
      </c>
      <c r="J874">
        <f>DATEDIF(Customer_Data[[#This Row],[dob]],Loan_Records_Data[[#This Row],[transaction_date]],"Y")</f>
        <v>53</v>
      </c>
      <c r="K874" t="str">
        <f>_xlfn.XLOOKUP(Home_Loan_Data[[#This Row],[loan_id]],Loan_Records_Data[loan_id],Loan_Records_Data[GENDER])</f>
        <v>Male</v>
      </c>
      <c r="L874" s="18">
        <f>Home_Loan_Data[[#This Row],[property_value]]*70%</f>
        <v>1699014.0999999999</v>
      </c>
    </row>
    <row r="875" spans="1:12" x14ac:dyDescent="0.3">
      <c r="A875" t="s">
        <v>5761</v>
      </c>
      <c r="B875" t="s">
        <v>4636</v>
      </c>
      <c r="C875" t="s">
        <v>715</v>
      </c>
      <c r="D875" t="s">
        <v>4793</v>
      </c>
      <c r="E875">
        <v>1011448</v>
      </c>
      <c r="F875">
        <v>75</v>
      </c>
      <c r="G875">
        <v>22</v>
      </c>
      <c r="H875">
        <v>97255</v>
      </c>
      <c r="I875" t="s">
        <v>4638</v>
      </c>
      <c r="J875">
        <f>DATEDIF(Customer_Data[[#This Row],[dob]],Loan_Records_Data[[#This Row],[transaction_date]],"Y")</f>
        <v>46</v>
      </c>
      <c r="K875" t="str">
        <f>_xlfn.XLOOKUP(Home_Loan_Data[[#This Row],[loan_id]],Loan_Records_Data[loan_id],Loan_Records_Data[GENDER])</f>
        <v>Male</v>
      </c>
      <c r="L875" s="18">
        <f>Home_Loan_Data[[#This Row],[property_value]]*70%</f>
        <v>708013.6</v>
      </c>
    </row>
    <row r="876" spans="1:12" x14ac:dyDescent="0.3">
      <c r="A876" t="s">
        <v>5762</v>
      </c>
      <c r="B876" t="s">
        <v>4640</v>
      </c>
      <c r="C876" t="s">
        <v>715</v>
      </c>
      <c r="D876" t="s">
        <v>5161</v>
      </c>
      <c r="E876">
        <v>1788254</v>
      </c>
      <c r="F876">
        <v>65</v>
      </c>
      <c r="G876">
        <v>14</v>
      </c>
      <c r="H876">
        <v>85010</v>
      </c>
      <c r="I876" t="s">
        <v>4638</v>
      </c>
      <c r="J876">
        <f>DATEDIF(Customer_Data[[#This Row],[dob]],Loan_Records_Data[[#This Row],[transaction_date]],"Y")</f>
        <v>60</v>
      </c>
      <c r="K876" t="str">
        <f>_xlfn.XLOOKUP(Home_Loan_Data[[#This Row],[loan_id]],Loan_Records_Data[loan_id],Loan_Records_Data[GENDER])</f>
        <v>Female</v>
      </c>
      <c r="L876" s="18">
        <f>Home_Loan_Data[[#This Row],[property_value]]*70%</f>
        <v>1251777.7999999998</v>
      </c>
    </row>
    <row r="877" spans="1:12" x14ac:dyDescent="0.3">
      <c r="A877" t="s">
        <v>5763</v>
      </c>
      <c r="B877" t="s">
        <v>4648</v>
      </c>
      <c r="C877" t="s">
        <v>715</v>
      </c>
      <c r="D877" t="s">
        <v>4717</v>
      </c>
      <c r="E877">
        <v>2434219</v>
      </c>
      <c r="F877">
        <v>90</v>
      </c>
      <c r="G877">
        <v>7</v>
      </c>
      <c r="H877">
        <v>68117</v>
      </c>
      <c r="I877" t="s">
        <v>4638</v>
      </c>
      <c r="J877">
        <f>DATEDIF(Customer_Data[[#This Row],[dob]],Loan_Records_Data[[#This Row],[transaction_date]],"Y")</f>
        <v>70</v>
      </c>
      <c r="K877" t="str">
        <f>_xlfn.XLOOKUP(Home_Loan_Data[[#This Row],[loan_id]],Loan_Records_Data[loan_id],Loan_Records_Data[GENDER])</f>
        <v>Male</v>
      </c>
      <c r="L877" s="18">
        <f>Home_Loan_Data[[#This Row],[property_value]]*70%</f>
        <v>1703953.2999999998</v>
      </c>
    </row>
    <row r="878" spans="1:12" x14ac:dyDescent="0.3">
      <c r="A878" t="s">
        <v>5764</v>
      </c>
      <c r="B878" t="s">
        <v>4636</v>
      </c>
      <c r="C878" t="s">
        <v>715</v>
      </c>
      <c r="D878" t="s">
        <v>4702</v>
      </c>
      <c r="E878">
        <v>890848</v>
      </c>
      <c r="F878">
        <v>75</v>
      </c>
      <c r="G878">
        <v>16</v>
      </c>
      <c r="H878">
        <v>89115</v>
      </c>
      <c r="I878" t="s">
        <v>4638</v>
      </c>
      <c r="J878">
        <f>DATEDIF(Customer_Data[[#This Row],[dob]],Loan_Records_Data[[#This Row],[transaction_date]],"Y")</f>
        <v>37</v>
      </c>
      <c r="K878" t="str">
        <f>_xlfn.XLOOKUP(Home_Loan_Data[[#This Row],[loan_id]],Loan_Records_Data[loan_id],Loan_Records_Data[GENDER])</f>
        <v>Female</v>
      </c>
      <c r="L878" s="18">
        <f>Home_Loan_Data[[#This Row],[property_value]]*70%</f>
        <v>623593.6</v>
      </c>
    </row>
    <row r="879" spans="1:12" x14ac:dyDescent="0.3">
      <c r="A879" t="s">
        <v>5765</v>
      </c>
      <c r="B879" t="s">
        <v>4636</v>
      </c>
      <c r="C879" t="s">
        <v>715</v>
      </c>
      <c r="D879" t="s">
        <v>4685</v>
      </c>
      <c r="E879">
        <v>3383846</v>
      </c>
      <c r="F879">
        <v>90</v>
      </c>
      <c r="G879">
        <v>21</v>
      </c>
      <c r="H879">
        <v>20430</v>
      </c>
      <c r="I879" t="s">
        <v>4638</v>
      </c>
      <c r="J879">
        <f>DATEDIF(Customer_Data[[#This Row],[dob]],Loan_Records_Data[[#This Row],[transaction_date]],"Y")</f>
        <v>61</v>
      </c>
      <c r="K879" t="str">
        <f>_xlfn.XLOOKUP(Home_Loan_Data[[#This Row],[loan_id]],Loan_Records_Data[loan_id],Loan_Records_Data[GENDER])</f>
        <v>Female</v>
      </c>
      <c r="L879" s="18">
        <f>Home_Loan_Data[[#This Row],[property_value]]*70%</f>
        <v>2368692.1999999997</v>
      </c>
    </row>
    <row r="880" spans="1:12" x14ac:dyDescent="0.3">
      <c r="A880" t="s">
        <v>5766</v>
      </c>
      <c r="B880" t="s">
        <v>4648</v>
      </c>
      <c r="C880" t="s">
        <v>715</v>
      </c>
      <c r="D880" t="s">
        <v>4679</v>
      </c>
      <c r="E880">
        <v>988390</v>
      </c>
      <c r="F880">
        <v>65</v>
      </c>
      <c r="G880">
        <v>10</v>
      </c>
      <c r="H880">
        <v>32505</v>
      </c>
      <c r="I880" t="s">
        <v>4638</v>
      </c>
      <c r="J880">
        <f>DATEDIF(Customer_Data[[#This Row],[dob]],Loan_Records_Data[[#This Row],[transaction_date]],"Y")</f>
        <v>48</v>
      </c>
      <c r="K880" t="str">
        <f>_xlfn.XLOOKUP(Home_Loan_Data[[#This Row],[loan_id]],Loan_Records_Data[loan_id],Loan_Records_Data[GENDER])</f>
        <v>Female</v>
      </c>
      <c r="L880" s="18">
        <f>Home_Loan_Data[[#This Row],[property_value]]*70%</f>
        <v>691873</v>
      </c>
    </row>
    <row r="881" spans="1:12" x14ac:dyDescent="0.3">
      <c r="A881" t="s">
        <v>5767</v>
      </c>
      <c r="B881" t="s">
        <v>4636</v>
      </c>
      <c r="C881" t="s">
        <v>715</v>
      </c>
      <c r="D881" t="s">
        <v>4826</v>
      </c>
      <c r="E881">
        <v>680350</v>
      </c>
      <c r="F881">
        <v>75</v>
      </c>
      <c r="G881">
        <v>12</v>
      </c>
      <c r="H881">
        <v>98682</v>
      </c>
      <c r="I881" t="s">
        <v>4638</v>
      </c>
      <c r="J881">
        <f>DATEDIF(Customer_Data[[#This Row],[dob]],Loan_Records_Data[[#This Row],[transaction_date]],"Y")</f>
        <v>53</v>
      </c>
      <c r="K881" t="str">
        <f>_xlfn.XLOOKUP(Home_Loan_Data[[#This Row],[loan_id]],Loan_Records_Data[loan_id],Loan_Records_Data[GENDER])</f>
        <v>Female</v>
      </c>
      <c r="L881" s="18">
        <f>Home_Loan_Data[[#This Row],[property_value]]*70%</f>
        <v>476244.99999999994</v>
      </c>
    </row>
    <row r="882" spans="1:12" x14ac:dyDescent="0.3">
      <c r="A882" t="s">
        <v>5768</v>
      </c>
      <c r="B882" t="s">
        <v>4636</v>
      </c>
      <c r="C882" t="s">
        <v>715</v>
      </c>
      <c r="D882" t="s">
        <v>4737</v>
      </c>
      <c r="E882">
        <v>1614519</v>
      </c>
      <c r="F882">
        <v>75</v>
      </c>
      <c r="G882">
        <v>23</v>
      </c>
      <c r="H882">
        <v>23277</v>
      </c>
      <c r="I882" t="s">
        <v>4638</v>
      </c>
      <c r="J882">
        <f>DATEDIF(Customer_Data[[#This Row],[dob]],Loan_Records_Data[[#This Row],[transaction_date]],"Y")</f>
        <v>55</v>
      </c>
      <c r="K882" t="str">
        <f>_xlfn.XLOOKUP(Home_Loan_Data[[#This Row],[loan_id]],Loan_Records_Data[loan_id],Loan_Records_Data[GENDER])</f>
        <v>Male</v>
      </c>
      <c r="L882" s="18">
        <f>Home_Loan_Data[[#This Row],[property_value]]*70%</f>
        <v>1130163.2999999998</v>
      </c>
    </row>
    <row r="883" spans="1:12" x14ac:dyDescent="0.3">
      <c r="A883" t="s">
        <v>5769</v>
      </c>
      <c r="B883" t="s">
        <v>4655</v>
      </c>
      <c r="C883" t="s">
        <v>715</v>
      </c>
      <c r="D883" t="s">
        <v>4720</v>
      </c>
      <c r="E883">
        <v>2806628</v>
      </c>
      <c r="F883">
        <v>65</v>
      </c>
      <c r="G883">
        <v>15</v>
      </c>
      <c r="H883">
        <v>55470</v>
      </c>
      <c r="I883" t="s">
        <v>4638</v>
      </c>
      <c r="J883">
        <f>DATEDIF(Customer_Data[[#This Row],[dob]],Loan_Records_Data[[#This Row],[transaction_date]],"Y")</f>
        <v>34</v>
      </c>
      <c r="K883" t="str">
        <f>_xlfn.XLOOKUP(Home_Loan_Data[[#This Row],[loan_id]],Loan_Records_Data[loan_id],Loan_Records_Data[GENDER])</f>
        <v>Male</v>
      </c>
      <c r="L883" s="18">
        <f>Home_Loan_Data[[#This Row],[property_value]]*70%</f>
        <v>1964639.5999999999</v>
      </c>
    </row>
    <row r="884" spans="1:12" x14ac:dyDescent="0.3">
      <c r="A884" t="s">
        <v>5770</v>
      </c>
      <c r="B884" t="s">
        <v>4655</v>
      </c>
      <c r="C884" t="s">
        <v>715</v>
      </c>
      <c r="D884" t="s">
        <v>5022</v>
      </c>
      <c r="E884">
        <v>2507420</v>
      </c>
      <c r="F884">
        <v>75</v>
      </c>
      <c r="G884">
        <v>9</v>
      </c>
      <c r="H884">
        <v>66205</v>
      </c>
      <c r="I884" t="s">
        <v>4638</v>
      </c>
      <c r="J884">
        <f>DATEDIF(Customer_Data[[#This Row],[dob]],Loan_Records_Data[[#This Row],[transaction_date]],"Y")</f>
        <v>50</v>
      </c>
      <c r="K884" t="str">
        <f>_xlfn.XLOOKUP(Home_Loan_Data[[#This Row],[loan_id]],Loan_Records_Data[loan_id],Loan_Records_Data[GENDER])</f>
        <v>Female</v>
      </c>
      <c r="L884" s="18">
        <f>Home_Loan_Data[[#This Row],[property_value]]*70%</f>
        <v>1755194</v>
      </c>
    </row>
    <row r="885" spans="1:12" x14ac:dyDescent="0.3">
      <c r="A885" t="s">
        <v>5771</v>
      </c>
      <c r="B885" t="s">
        <v>4655</v>
      </c>
      <c r="C885" t="s">
        <v>715</v>
      </c>
      <c r="D885" t="s">
        <v>5060</v>
      </c>
      <c r="E885">
        <v>3365459</v>
      </c>
      <c r="F885">
        <v>65</v>
      </c>
      <c r="G885">
        <v>17</v>
      </c>
      <c r="H885">
        <v>85743</v>
      </c>
      <c r="I885" t="s">
        <v>4638</v>
      </c>
      <c r="J885">
        <f>DATEDIF(Customer_Data[[#This Row],[dob]],Loan_Records_Data[[#This Row],[transaction_date]],"Y")</f>
        <v>64</v>
      </c>
      <c r="K885" t="str">
        <f>_xlfn.XLOOKUP(Home_Loan_Data[[#This Row],[loan_id]],Loan_Records_Data[loan_id],Loan_Records_Data[GENDER])</f>
        <v>Male</v>
      </c>
      <c r="L885" s="18">
        <f>Home_Loan_Data[[#This Row],[property_value]]*70%</f>
        <v>2355821.2999999998</v>
      </c>
    </row>
    <row r="886" spans="1:12" x14ac:dyDescent="0.3">
      <c r="A886" t="s">
        <v>5772</v>
      </c>
      <c r="B886" t="s">
        <v>4636</v>
      </c>
      <c r="C886" t="s">
        <v>715</v>
      </c>
      <c r="D886" t="s">
        <v>4712</v>
      </c>
      <c r="E886">
        <v>1237811</v>
      </c>
      <c r="F886">
        <v>85</v>
      </c>
      <c r="G886">
        <v>19</v>
      </c>
      <c r="H886">
        <v>77090</v>
      </c>
      <c r="I886" t="s">
        <v>4638</v>
      </c>
      <c r="J886">
        <f>DATEDIF(Customer_Data[[#This Row],[dob]],Loan_Records_Data[[#This Row],[transaction_date]],"Y")</f>
        <v>35</v>
      </c>
      <c r="K886" t="str">
        <f>_xlfn.XLOOKUP(Home_Loan_Data[[#This Row],[loan_id]],Loan_Records_Data[loan_id],Loan_Records_Data[GENDER])</f>
        <v>Female</v>
      </c>
      <c r="L886" s="18">
        <f>Home_Loan_Data[[#This Row],[property_value]]*70%</f>
        <v>866467.7</v>
      </c>
    </row>
    <row r="887" spans="1:12" x14ac:dyDescent="0.3">
      <c r="A887" t="s">
        <v>5773</v>
      </c>
      <c r="B887" t="s">
        <v>4636</v>
      </c>
      <c r="C887" t="s">
        <v>715</v>
      </c>
      <c r="D887" t="s">
        <v>4708</v>
      </c>
      <c r="E887">
        <v>2340352</v>
      </c>
      <c r="F887">
        <v>65</v>
      </c>
      <c r="G887">
        <v>24</v>
      </c>
      <c r="H887">
        <v>28299</v>
      </c>
      <c r="I887" t="s">
        <v>4638</v>
      </c>
      <c r="J887">
        <f>DATEDIF(Customer_Data[[#This Row],[dob]],Loan_Records_Data[[#This Row],[transaction_date]],"Y")</f>
        <v>59</v>
      </c>
      <c r="K887" t="str">
        <f>_xlfn.XLOOKUP(Home_Loan_Data[[#This Row],[loan_id]],Loan_Records_Data[loan_id],Loan_Records_Data[GENDER])</f>
        <v>Female</v>
      </c>
      <c r="L887" s="18">
        <f>Home_Loan_Data[[#This Row],[property_value]]*70%</f>
        <v>1638246.3999999999</v>
      </c>
    </row>
    <row r="888" spans="1:12" x14ac:dyDescent="0.3">
      <c r="A888" t="s">
        <v>5774</v>
      </c>
      <c r="B888" t="s">
        <v>4636</v>
      </c>
      <c r="C888" t="s">
        <v>715</v>
      </c>
      <c r="D888" t="s">
        <v>4886</v>
      </c>
      <c r="E888">
        <v>833005</v>
      </c>
      <c r="F888">
        <v>85</v>
      </c>
      <c r="G888">
        <v>15</v>
      </c>
      <c r="H888">
        <v>6510</v>
      </c>
      <c r="I888" t="s">
        <v>4638</v>
      </c>
      <c r="J888">
        <f>DATEDIF(Customer_Data[[#This Row],[dob]],Loan_Records_Data[[#This Row],[transaction_date]],"Y")</f>
        <v>33</v>
      </c>
      <c r="K888" t="str">
        <f>_xlfn.XLOOKUP(Home_Loan_Data[[#This Row],[loan_id]],Loan_Records_Data[loan_id],Loan_Records_Data[GENDER])</f>
        <v>Female</v>
      </c>
      <c r="L888" s="18">
        <f>Home_Loan_Data[[#This Row],[property_value]]*70%</f>
        <v>583103.5</v>
      </c>
    </row>
    <row r="889" spans="1:12" x14ac:dyDescent="0.3">
      <c r="A889" t="s">
        <v>5775</v>
      </c>
      <c r="B889" t="s">
        <v>4655</v>
      </c>
      <c r="C889" t="s">
        <v>715</v>
      </c>
      <c r="D889" t="s">
        <v>4720</v>
      </c>
      <c r="E889">
        <v>2624032</v>
      </c>
      <c r="F889">
        <v>75</v>
      </c>
      <c r="G889">
        <v>5</v>
      </c>
      <c r="H889">
        <v>55441</v>
      </c>
      <c r="I889" t="s">
        <v>4638</v>
      </c>
      <c r="J889">
        <f>DATEDIF(Customer_Data[[#This Row],[dob]],Loan_Records_Data[[#This Row],[transaction_date]],"Y")</f>
        <v>63</v>
      </c>
      <c r="K889" t="str">
        <f>_xlfn.XLOOKUP(Home_Loan_Data[[#This Row],[loan_id]],Loan_Records_Data[loan_id],Loan_Records_Data[GENDER])</f>
        <v>Female</v>
      </c>
      <c r="L889" s="18">
        <f>Home_Loan_Data[[#This Row],[property_value]]*70%</f>
        <v>1836822.4</v>
      </c>
    </row>
    <row r="890" spans="1:12" x14ac:dyDescent="0.3">
      <c r="A890" t="s">
        <v>5776</v>
      </c>
      <c r="B890" t="s">
        <v>4655</v>
      </c>
      <c r="C890" t="s">
        <v>715</v>
      </c>
      <c r="D890" t="s">
        <v>5022</v>
      </c>
      <c r="E890">
        <v>784945</v>
      </c>
      <c r="F890">
        <v>85</v>
      </c>
      <c r="G890">
        <v>6</v>
      </c>
      <c r="H890">
        <v>66205</v>
      </c>
      <c r="I890" t="s">
        <v>4638</v>
      </c>
      <c r="J890">
        <f>DATEDIF(Customer_Data[[#This Row],[dob]],Loan_Records_Data[[#This Row],[transaction_date]],"Y")</f>
        <v>72</v>
      </c>
      <c r="K890" t="str">
        <f>_xlfn.XLOOKUP(Home_Loan_Data[[#This Row],[loan_id]],Loan_Records_Data[loan_id],Loan_Records_Data[GENDER])</f>
        <v>Male</v>
      </c>
      <c r="L890" s="18">
        <f>Home_Loan_Data[[#This Row],[property_value]]*70%</f>
        <v>549461.5</v>
      </c>
    </row>
    <row r="891" spans="1:12" x14ac:dyDescent="0.3">
      <c r="A891" t="s">
        <v>5777</v>
      </c>
      <c r="B891" t="s">
        <v>4636</v>
      </c>
      <c r="C891" t="s">
        <v>715</v>
      </c>
      <c r="D891" t="s">
        <v>4907</v>
      </c>
      <c r="E891">
        <v>1009402</v>
      </c>
      <c r="F891">
        <v>65</v>
      </c>
      <c r="G891">
        <v>5</v>
      </c>
      <c r="H891">
        <v>91406</v>
      </c>
      <c r="I891" t="s">
        <v>4638</v>
      </c>
      <c r="J891">
        <f>DATEDIF(Customer_Data[[#This Row],[dob]],Loan_Records_Data[[#This Row],[transaction_date]],"Y")</f>
        <v>44</v>
      </c>
      <c r="K891" t="str">
        <f>_xlfn.XLOOKUP(Home_Loan_Data[[#This Row],[loan_id]],Loan_Records_Data[loan_id],Loan_Records_Data[GENDER])</f>
        <v>Male</v>
      </c>
      <c r="L891" s="18">
        <f>Home_Loan_Data[[#This Row],[property_value]]*70%</f>
        <v>706581.39999999991</v>
      </c>
    </row>
    <row r="892" spans="1:12" x14ac:dyDescent="0.3">
      <c r="A892" t="s">
        <v>5778</v>
      </c>
      <c r="B892" t="s">
        <v>4640</v>
      </c>
      <c r="C892" t="s">
        <v>715</v>
      </c>
      <c r="D892" t="s">
        <v>5060</v>
      </c>
      <c r="E892">
        <v>654449</v>
      </c>
      <c r="F892">
        <v>65</v>
      </c>
      <c r="G892">
        <v>17</v>
      </c>
      <c r="H892">
        <v>85743</v>
      </c>
      <c r="I892" t="s">
        <v>4638</v>
      </c>
      <c r="J892">
        <f>DATEDIF(Customer_Data[[#This Row],[dob]],Loan_Records_Data[[#This Row],[transaction_date]],"Y")</f>
        <v>43</v>
      </c>
      <c r="K892" t="str">
        <f>_xlfn.XLOOKUP(Home_Loan_Data[[#This Row],[loan_id]],Loan_Records_Data[loan_id],Loan_Records_Data[GENDER])</f>
        <v>Female</v>
      </c>
      <c r="L892" s="18">
        <f>Home_Loan_Data[[#This Row],[property_value]]*70%</f>
        <v>458114.3</v>
      </c>
    </row>
    <row r="893" spans="1:12" x14ac:dyDescent="0.3">
      <c r="A893" t="s">
        <v>5779</v>
      </c>
      <c r="B893" t="s">
        <v>4636</v>
      </c>
      <c r="C893" t="s">
        <v>715</v>
      </c>
      <c r="D893" t="s">
        <v>4702</v>
      </c>
      <c r="E893">
        <v>2510692</v>
      </c>
      <c r="F893">
        <v>75</v>
      </c>
      <c r="G893">
        <v>19</v>
      </c>
      <c r="H893">
        <v>89135</v>
      </c>
      <c r="I893" t="s">
        <v>4646</v>
      </c>
      <c r="J893">
        <f>DATEDIF(Customer_Data[[#This Row],[dob]],Loan_Records_Data[[#This Row],[transaction_date]],"Y")</f>
        <v>70</v>
      </c>
      <c r="K893" t="str">
        <f>_xlfn.XLOOKUP(Home_Loan_Data[[#This Row],[loan_id]],Loan_Records_Data[loan_id],Loan_Records_Data[GENDER])</f>
        <v>Male</v>
      </c>
      <c r="L893" s="18">
        <f>Home_Loan_Data[[#This Row],[property_value]]*70%</f>
        <v>1757484.4</v>
      </c>
    </row>
    <row r="894" spans="1:12" x14ac:dyDescent="0.3">
      <c r="A894" t="s">
        <v>5780</v>
      </c>
      <c r="B894" t="s">
        <v>4655</v>
      </c>
      <c r="C894" t="s">
        <v>715</v>
      </c>
      <c r="D894" t="s">
        <v>5781</v>
      </c>
      <c r="E894">
        <v>1398459</v>
      </c>
      <c r="F894">
        <v>90</v>
      </c>
      <c r="G894">
        <v>6</v>
      </c>
      <c r="H894">
        <v>76598</v>
      </c>
      <c r="I894" t="s">
        <v>4638</v>
      </c>
      <c r="J894">
        <f>DATEDIF(Customer_Data[[#This Row],[dob]],Loan_Records_Data[[#This Row],[transaction_date]],"Y")</f>
        <v>63</v>
      </c>
      <c r="K894" t="str">
        <f>_xlfn.XLOOKUP(Home_Loan_Data[[#This Row],[loan_id]],Loan_Records_Data[loan_id],Loan_Records_Data[GENDER])</f>
        <v>Male</v>
      </c>
      <c r="L894" s="18">
        <f>Home_Loan_Data[[#This Row],[property_value]]*70%</f>
        <v>978921.29999999993</v>
      </c>
    </row>
    <row r="895" spans="1:12" x14ac:dyDescent="0.3">
      <c r="A895" t="s">
        <v>5782</v>
      </c>
      <c r="B895" t="s">
        <v>4648</v>
      </c>
      <c r="C895" t="s">
        <v>715</v>
      </c>
      <c r="D895" t="s">
        <v>4958</v>
      </c>
      <c r="E895">
        <v>2183142</v>
      </c>
      <c r="F895">
        <v>70</v>
      </c>
      <c r="G895">
        <v>18</v>
      </c>
      <c r="H895">
        <v>37410</v>
      </c>
      <c r="I895" t="s">
        <v>4638</v>
      </c>
      <c r="J895">
        <f>DATEDIF(Customer_Data[[#This Row],[dob]],Loan_Records_Data[[#This Row],[transaction_date]],"Y")</f>
        <v>35</v>
      </c>
      <c r="K895" t="str">
        <f>_xlfn.XLOOKUP(Home_Loan_Data[[#This Row],[loan_id]],Loan_Records_Data[loan_id],Loan_Records_Data[GENDER])</f>
        <v>Female</v>
      </c>
      <c r="L895" s="18">
        <f>Home_Loan_Data[[#This Row],[property_value]]*70%</f>
        <v>1528199.4</v>
      </c>
    </row>
    <row r="896" spans="1:12" x14ac:dyDescent="0.3">
      <c r="A896" t="s">
        <v>5783</v>
      </c>
      <c r="B896" t="s">
        <v>4648</v>
      </c>
      <c r="C896" t="s">
        <v>715</v>
      </c>
      <c r="D896" t="s">
        <v>4637</v>
      </c>
      <c r="E896">
        <v>567852</v>
      </c>
      <c r="F896">
        <v>80</v>
      </c>
      <c r="G896">
        <v>20</v>
      </c>
      <c r="H896">
        <v>94121</v>
      </c>
      <c r="I896" t="s">
        <v>4638</v>
      </c>
      <c r="J896">
        <f>DATEDIF(Customer_Data[[#This Row],[dob]],Loan_Records_Data[[#This Row],[transaction_date]],"Y")</f>
        <v>64</v>
      </c>
      <c r="K896" t="str">
        <f>_xlfn.XLOOKUP(Home_Loan_Data[[#This Row],[loan_id]],Loan_Records_Data[loan_id],Loan_Records_Data[GENDER])</f>
        <v>Male</v>
      </c>
      <c r="L896" s="18">
        <f>Home_Loan_Data[[#This Row],[property_value]]*70%</f>
        <v>397496.39999999997</v>
      </c>
    </row>
    <row r="897" spans="1:12" x14ac:dyDescent="0.3">
      <c r="A897" t="s">
        <v>5784</v>
      </c>
      <c r="B897" t="s">
        <v>4648</v>
      </c>
      <c r="C897" t="s">
        <v>715</v>
      </c>
      <c r="D897" t="s">
        <v>4643</v>
      </c>
      <c r="E897">
        <v>976066</v>
      </c>
      <c r="F897">
        <v>90</v>
      </c>
      <c r="G897">
        <v>11</v>
      </c>
      <c r="H897">
        <v>75216</v>
      </c>
      <c r="I897" t="s">
        <v>4638</v>
      </c>
      <c r="J897">
        <f>DATEDIF(Customer_Data[[#This Row],[dob]],Loan_Records_Data[[#This Row],[transaction_date]],"Y")</f>
        <v>34</v>
      </c>
      <c r="K897" t="str">
        <f>_xlfn.XLOOKUP(Home_Loan_Data[[#This Row],[loan_id]],Loan_Records_Data[loan_id],Loan_Records_Data[GENDER])</f>
        <v>Male</v>
      </c>
      <c r="L897" s="18">
        <f>Home_Loan_Data[[#This Row],[property_value]]*70%</f>
        <v>683246.2</v>
      </c>
    </row>
    <row r="898" spans="1:12" x14ac:dyDescent="0.3">
      <c r="A898" t="s">
        <v>5785</v>
      </c>
      <c r="B898" t="s">
        <v>4648</v>
      </c>
      <c r="C898" t="s">
        <v>715</v>
      </c>
      <c r="D898" t="s">
        <v>5092</v>
      </c>
      <c r="E898">
        <v>2976576</v>
      </c>
      <c r="F898">
        <v>90</v>
      </c>
      <c r="G898">
        <v>21</v>
      </c>
      <c r="H898">
        <v>78265</v>
      </c>
      <c r="I898" t="s">
        <v>4638</v>
      </c>
      <c r="J898">
        <f>DATEDIF(Customer_Data[[#This Row],[dob]],Loan_Records_Data[[#This Row],[transaction_date]],"Y")</f>
        <v>58</v>
      </c>
      <c r="K898" t="str">
        <f>_xlfn.XLOOKUP(Home_Loan_Data[[#This Row],[loan_id]],Loan_Records_Data[loan_id],Loan_Records_Data[GENDER])</f>
        <v>Male</v>
      </c>
      <c r="L898" s="18">
        <f>Home_Loan_Data[[#This Row],[property_value]]*70%</f>
        <v>2083603.2</v>
      </c>
    </row>
    <row r="899" spans="1:12" x14ac:dyDescent="0.3">
      <c r="A899" t="s">
        <v>5786</v>
      </c>
      <c r="B899" t="s">
        <v>4640</v>
      </c>
      <c r="C899" t="s">
        <v>715</v>
      </c>
      <c r="D899" t="s">
        <v>5260</v>
      </c>
      <c r="E899">
        <v>782497</v>
      </c>
      <c r="F899">
        <v>80</v>
      </c>
      <c r="G899">
        <v>10</v>
      </c>
      <c r="H899">
        <v>28815</v>
      </c>
      <c r="I899" t="s">
        <v>4638</v>
      </c>
      <c r="J899">
        <f>DATEDIF(Customer_Data[[#This Row],[dob]],Loan_Records_Data[[#This Row],[transaction_date]],"Y")</f>
        <v>55</v>
      </c>
      <c r="K899" t="str">
        <f>_xlfn.XLOOKUP(Home_Loan_Data[[#This Row],[loan_id]],Loan_Records_Data[loan_id],Loan_Records_Data[GENDER])</f>
        <v>Female</v>
      </c>
      <c r="L899" s="18">
        <f>Home_Loan_Data[[#This Row],[property_value]]*70%</f>
        <v>547747.9</v>
      </c>
    </row>
    <row r="900" spans="1:12" x14ac:dyDescent="0.3">
      <c r="A900" t="s">
        <v>5787</v>
      </c>
      <c r="B900" t="s">
        <v>4640</v>
      </c>
      <c r="C900" t="s">
        <v>715</v>
      </c>
      <c r="D900" t="s">
        <v>5132</v>
      </c>
      <c r="E900">
        <v>2604543</v>
      </c>
      <c r="F900">
        <v>65</v>
      </c>
      <c r="G900">
        <v>22</v>
      </c>
      <c r="H900">
        <v>31704</v>
      </c>
      <c r="I900" t="s">
        <v>4638</v>
      </c>
      <c r="J900">
        <f>DATEDIF(Customer_Data[[#This Row],[dob]],Loan_Records_Data[[#This Row],[transaction_date]],"Y")</f>
        <v>55</v>
      </c>
      <c r="K900" t="str">
        <f>_xlfn.XLOOKUP(Home_Loan_Data[[#This Row],[loan_id]],Loan_Records_Data[loan_id],Loan_Records_Data[GENDER])</f>
        <v>Male</v>
      </c>
      <c r="L900" s="18">
        <f>Home_Loan_Data[[#This Row],[property_value]]*70%</f>
        <v>1823180.0999999999</v>
      </c>
    </row>
    <row r="901" spans="1:12" x14ac:dyDescent="0.3">
      <c r="A901" t="s">
        <v>5788</v>
      </c>
      <c r="B901" t="s">
        <v>4655</v>
      </c>
      <c r="C901" t="s">
        <v>715</v>
      </c>
      <c r="D901" t="s">
        <v>4891</v>
      </c>
      <c r="E901">
        <v>1922871</v>
      </c>
      <c r="F901">
        <v>90</v>
      </c>
      <c r="G901">
        <v>19</v>
      </c>
      <c r="H901">
        <v>90605</v>
      </c>
      <c r="I901" t="s">
        <v>4638</v>
      </c>
      <c r="J901">
        <f>DATEDIF(Customer_Data[[#This Row],[dob]],Loan_Records_Data[[#This Row],[transaction_date]],"Y")</f>
        <v>52</v>
      </c>
      <c r="K901" t="str">
        <f>_xlfn.XLOOKUP(Home_Loan_Data[[#This Row],[loan_id]],Loan_Records_Data[loan_id],Loan_Records_Data[GENDER])</f>
        <v>Male</v>
      </c>
      <c r="L901" s="18">
        <f>Home_Loan_Data[[#This Row],[property_value]]*70%</f>
        <v>1346009.7</v>
      </c>
    </row>
    <row r="902" spans="1:12" x14ac:dyDescent="0.3">
      <c r="A902" t="s">
        <v>5789</v>
      </c>
      <c r="B902" t="s">
        <v>4648</v>
      </c>
      <c r="C902" t="s">
        <v>715</v>
      </c>
      <c r="D902" t="s">
        <v>5578</v>
      </c>
      <c r="E902">
        <v>1775226</v>
      </c>
      <c r="F902">
        <v>80</v>
      </c>
      <c r="G902">
        <v>10</v>
      </c>
      <c r="H902">
        <v>95210</v>
      </c>
      <c r="I902" t="s">
        <v>4638</v>
      </c>
      <c r="J902">
        <f>DATEDIF(Customer_Data[[#This Row],[dob]],Loan_Records_Data[[#This Row],[transaction_date]],"Y")</f>
        <v>32</v>
      </c>
      <c r="K902" t="str">
        <f>_xlfn.XLOOKUP(Home_Loan_Data[[#This Row],[loan_id]],Loan_Records_Data[loan_id],Loan_Records_Data[GENDER])</f>
        <v>Male</v>
      </c>
      <c r="L902" s="18">
        <f>Home_Loan_Data[[#This Row],[property_value]]*70%</f>
        <v>1242658.2</v>
      </c>
    </row>
    <row r="903" spans="1:12" x14ac:dyDescent="0.3">
      <c r="A903" t="s">
        <v>5790</v>
      </c>
      <c r="B903" t="s">
        <v>4655</v>
      </c>
      <c r="C903" t="s">
        <v>715</v>
      </c>
      <c r="D903" t="s">
        <v>4704</v>
      </c>
      <c r="E903">
        <v>2025523</v>
      </c>
      <c r="F903">
        <v>90</v>
      </c>
      <c r="G903">
        <v>19</v>
      </c>
      <c r="H903">
        <v>45213</v>
      </c>
      <c r="I903" t="s">
        <v>4646</v>
      </c>
      <c r="J903">
        <f>DATEDIF(Customer_Data[[#This Row],[dob]],Loan_Records_Data[[#This Row],[transaction_date]],"Y")</f>
        <v>58</v>
      </c>
      <c r="K903" t="str">
        <f>_xlfn.XLOOKUP(Home_Loan_Data[[#This Row],[loan_id]],Loan_Records_Data[loan_id],Loan_Records_Data[GENDER])</f>
        <v>Male</v>
      </c>
      <c r="L903" s="18">
        <f>Home_Loan_Data[[#This Row],[property_value]]*70%</f>
        <v>1417866.0999999999</v>
      </c>
    </row>
    <row r="904" spans="1:12" x14ac:dyDescent="0.3">
      <c r="A904" t="s">
        <v>5791</v>
      </c>
      <c r="B904" t="s">
        <v>4640</v>
      </c>
      <c r="C904" t="s">
        <v>715</v>
      </c>
      <c r="D904" t="s">
        <v>5271</v>
      </c>
      <c r="E904">
        <v>1689872</v>
      </c>
      <c r="F904">
        <v>80</v>
      </c>
      <c r="G904">
        <v>17</v>
      </c>
      <c r="H904">
        <v>67210</v>
      </c>
      <c r="I904" t="s">
        <v>4638</v>
      </c>
      <c r="J904">
        <f>DATEDIF(Customer_Data[[#This Row],[dob]],Loan_Records_Data[[#This Row],[transaction_date]],"Y")</f>
        <v>53</v>
      </c>
      <c r="K904" t="str">
        <f>_xlfn.XLOOKUP(Home_Loan_Data[[#This Row],[loan_id]],Loan_Records_Data[loan_id],Loan_Records_Data[GENDER])</f>
        <v>Male</v>
      </c>
      <c r="L904" s="18">
        <f>Home_Loan_Data[[#This Row],[property_value]]*70%</f>
        <v>1182910.3999999999</v>
      </c>
    </row>
    <row r="905" spans="1:12" x14ac:dyDescent="0.3">
      <c r="A905" t="s">
        <v>5792</v>
      </c>
      <c r="B905" t="s">
        <v>4655</v>
      </c>
      <c r="C905" t="s">
        <v>715</v>
      </c>
      <c r="D905" t="s">
        <v>4658</v>
      </c>
      <c r="E905">
        <v>3314361</v>
      </c>
      <c r="F905">
        <v>75</v>
      </c>
      <c r="G905">
        <v>13</v>
      </c>
      <c r="H905">
        <v>18706</v>
      </c>
      <c r="I905" t="s">
        <v>4638</v>
      </c>
      <c r="J905">
        <f>DATEDIF(Customer_Data[[#This Row],[dob]],Loan_Records_Data[[#This Row],[transaction_date]],"Y")</f>
        <v>68</v>
      </c>
      <c r="K905" t="str">
        <f>_xlfn.XLOOKUP(Home_Loan_Data[[#This Row],[loan_id]],Loan_Records_Data[loan_id],Loan_Records_Data[GENDER])</f>
        <v>Female</v>
      </c>
      <c r="L905" s="18">
        <f>Home_Loan_Data[[#This Row],[property_value]]*70%</f>
        <v>2320052.6999999997</v>
      </c>
    </row>
    <row r="906" spans="1:12" x14ac:dyDescent="0.3">
      <c r="A906" t="s">
        <v>5793</v>
      </c>
      <c r="B906" t="s">
        <v>4648</v>
      </c>
      <c r="C906" t="s">
        <v>715</v>
      </c>
      <c r="D906" t="s">
        <v>4763</v>
      </c>
      <c r="E906">
        <v>1054013</v>
      </c>
      <c r="F906">
        <v>85</v>
      </c>
      <c r="G906">
        <v>5</v>
      </c>
      <c r="H906">
        <v>99599</v>
      </c>
      <c r="I906" t="s">
        <v>4646</v>
      </c>
      <c r="J906">
        <f>DATEDIF(Customer_Data[[#This Row],[dob]],Loan_Records_Data[[#This Row],[transaction_date]],"Y")</f>
        <v>67</v>
      </c>
      <c r="K906" t="str">
        <f>_xlfn.XLOOKUP(Home_Loan_Data[[#This Row],[loan_id]],Loan_Records_Data[loan_id],Loan_Records_Data[GENDER])</f>
        <v>Male</v>
      </c>
      <c r="L906" s="18">
        <f>Home_Loan_Data[[#This Row],[property_value]]*70%</f>
        <v>737809.1</v>
      </c>
    </row>
    <row r="907" spans="1:12" x14ac:dyDescent="0.3">
      <c r="A907" t="s">
        <v>5794</v>
      </c>
      <c r="B907" t="s">
        <v>4648</v>
      </c>
      <c r="C907" t="s">
        <v>715</v>
      </c>
      <c r="D907" t="s">
        <v>5578</v>
      </c>
      <c r="E907">
        <v>613260</v>
      </c>
      <c r="F907">
        <v>90</v>
      </c>
      <c r="G907">
        <v>22</v>
      </c>
      <c r="H907">
        <v>95205</v>
      </c>
      <c r="I907" t="s">
        <v>4646</v>
      </c>
      <c r="J907">
        <f>DATEDIF(Customer_Data[[#This Row],[dob]],Loan_Records_Data[[#This Row],[transaction_date]],"Y")</f>
        <v>47</v>
      </c>
      <c r="K907" t="str">
        <f>_xlfn.XLOOKUP(Home_Loan_Data[[#This Row],[loan_id]],Loan_Records_Data[loan_id],Loan_Records_Data[GENDER])</f>
        <v>Female</v>
      </c>
      <c r="L907" s="18">
        <f>Home_Loan_Data[[#This Row],[property_value]]*70%</f>
        <v>429282</v>
      </c>
    </row>
    <row r="908" spans="1:12" x14ac:dyDescent="0.3">
      <c r="A908" t="s">
        <v>5795</v>
      </c>
      <c r="B908" t="s">
        <v>4648</v>
      </c>
      <c r="C908" t="s">
        <v>715</v>
      </c>
      <c r="D908" t="s">
        <v>4777</v>
      </c>
      <c r="E908">
        <v>2176109</v>
      </c>
      <c r="F908">
        <v>70</v>
      </c>
      <c r="G908">
        <v>24</v>
      </c>
      <c r="H908">
        <v>40293</v>
      </c>
      <c r="I908" t="s">
        <v>4638</v>
      </c>
      <c r="J908">
        <f>DATEDIF(Customer_Data[[#This Row],[dob]],Loan_Records_Data[[#This Row],[transaction_date]],"Y")</f>
        <v>36</v>
      </c>
      <c r="K908" t="str">
        <f>_xlfn.XLOOKUP(Home_Loan_Data[[#This Row],[loan_id]],Loan_Records_Data[loan_id],Loan_Records_Data[GENDER])</f>
        <v>Female</v>
      </c>
      <c r="L908" s="18">
        <f>Home_Loan_Data[[#This Row],[property_value]]*70%</f>
        <v>1523276.2999999998</v>
      </c>
    </row>
    <row r="909" spans="1:12" x14ac:dyDescent="0.3">
      <c r="A909" t="s">
        <v>5796</v>
      </c>
      <c r="B909" t="s">
        <v>4655</v>
      </c>
      <c r="C909" t="s">
        <v>715</v>
      </c>
      <c r="D909" t="s">
        <v>4802</v>
      </c>
      <c r="E909">
        <v>1903443</v>
      </c>
      <c r="F909">
        <v>75</v>
      </c>
      <c r="G909">
        <v>23</v>
      </c>
      <c r="H909">
        <v>92844</v>
      </c>
      <c r="I909" t="s">
        <v>4638</v>
      </c>
      <c r="J909">
        <f>DATEDIF(Customer_Data[[#This Row],[dob]],Loan_Records_Data[[#This Row],[transaction_date]],"Y")</f>
        <v>68</v>
      </c>
      <c r="K909" t="str">
        <f>_xlfn.XLOOKUP(Home_Loan_Data[[#This Row],[loan_id]],Loan_Records_Data[loan_id],Loan_Records_Data[GENDER])</f>
        <v>Male</v>
      </c>
      <c r="L909" s="18">
        <f>Home_Loan_Data[[#This Row],[property_value]]*70%</f>
        <v>1332410.0999999999</v>
      </c>
    </row>
    <row r="910" spans="1:12" x14ac:dyDescent="0.3">
      <c r="A910" t="s">
        <v>5797</v>
      </c>
      <c r="B910" t="s">
        <v>4636</v>
      </c>
      <c r="C910" t="s">
        <v>715</v>
      </c>
      <c r="D910" t="s">
        <v>5798</v>
      </c>
      <c r="E910">
        <v>1030399</v>
      </c>
      <c r="F910">
        <v>75</v>
      </c>
      <c r="G910">
        <v>9</v>
      </c>
      <c r="H910">
        <v>84605</v>
      </c>
      <c r="I910" t="s">
        <v>4638</v>
      </c>
      <c r="J910">
        <f>DATEDIF(Customer_Data[[#This Row],[dob]],Loan_Records_Data[[#This Row],[transaction_date]],"Y")</f>
        <v>49</v>
      </c>
      <c r="K910" t="str">
        <f>_xlfn.XLOOKUP(Home_Loan_Data[[#This Row],[loan_id]],Loan_Records_Data[loan_id],Loan_Records_Data[GENDER])</f>
        <v>Female</v>
      </c>
      <c r="L910" s="18">
        <f>Home_Loan_Data[[#This Row],[property_value]]*70%</f>
        <v>721279.29999999993</v>
      </c>
    </row>
    <row r="911" spans="1:12" x14ac:dyDescent="0.3">
      <c r="A911" t="s">
        <v>5799</v>
      </c>
      <c r="B911" t="s">
        <v>4636</v>
      </c>
      <c r="C911" t="s">
        <v>715</v>
      </c>
      <c r="D911" t="s">
        <v>5800</v>
      </c>
      <c r="E911">
        <v>2360368</v>
      </c>
      <c r="F911">
        <v>75</v>
      </c>
      <c r="G911">
        <v>18</v>
      </c>
      <c r="H911">
        <v>25709</v>
      </c>
      <c r="I911" t="s">
        <v>4638</v>
      </c>
      <c r="J911">
        <f>DATEDIF(Customer_Data[[#This Row],[dob]],Loan_Records_Data[[#This Row],[transaction_date]],"Y")</f>
        <v>62</v>
      </c>
      <c r="K911" t="str">
        <f>_xlfn.XLOOKUP(Home_Loan_Data[[#This Row],[loan_id]],Loan_Records_Data[loan_id],Loan_Records_Data[GENDER])</f>
        <v>Male</v>
      </c>
      <c r="L911" s="18">
        <f>Home_Loan_Data[[#This Row],[property_value]]*70%</f>
        <v>1652257.5999999999</v>
      </c>
    </row>
    <row r="912" spans="1:12" x14ac:dyDescent="0.3">
      <c r="A912" t="s">
        <v>5801</v>
      </c>
      <c r="B912" t="s">
        <v>4640</v>
      </c>
      <c r="C912" t="s">
        <v>715</v>
      </c>
      <c r="D912" t="s">
        <v>5161</v>
      </c>
      <c r="E912">
        <v>825685</v>
      </c>
      <c r="F912">
        <v>65</v>
      </c>
      <c r="G912">
        <v>16</v>
      </c>
      <c r="H912">
        <v>85099</v>
      </c>
      <c r="I912" t="s">
        <v>4638</v>
      </c>
      <c r="J912">
        <f>DATEDIF(Customer_Data[[#This Row],[dob]],Loan_Records_Data[[#This Row],[transaction_date]],"Y")</f>
        <v>51</v>
      </c>
      <c r="K912" t="str">
        <f>_xlfn.XLOOKUP(Home_Loan_Data[[#This Row],[loan_id]],Loan_Records_Data[loan_id],Loan_Records_Data[GENDER])</f>
        <v>Female</v>
      </c>
      <c r="L912" s="18">
        <f>Home_Loan_Data[[#This Row],[property_value]]*70%</f>
        <v>577979.5</v>
      </c>
    </row>
    <row r="913" spans="1:12" x14ac:dyDescent="0.3">
      <c r="A913" t="s">
        <v>5802</v>
      </c>
      <c r="B913" t="s">
        <v>4655</v>
      </c>
      <c r="C913" t="s">
        <v>715</v>
      </c>
      <c r="D913" t="s">
        <v>5215</v>
      </c>
      <c r="E913">
        <v>1135139</v>
      </c>
      <c r="F913">
        <v>75</v>
      </c>
      <c r="G913">
        <v>17</v>
      </c>
      <c r="H913">
        <v>93584</v>
      </c>
      <c r="I913" t="s">
        <v>4638</v>
      </c>
      <c r="J913">
        <f>DATEDIF(Customer_Data[[#This Row],[dob]],Loan_Records_Data[[#This Row],[transaction_date]],"Y")</f>
        <v>49</v>
      </c>
      <c r="K913" t="str">
        <f>_xlfn.XLOOKUP(Home_Loan_Data[[#This Row],[loan_id]],Loan_Records_Data[loan_id],Loan_Records_Data[GENDER])</f>
        <v>Male</v>
      </c>
      <c r="L913" s="18">
        <f>Home_Loan_Data[[#This Row],[property_value]]*70%</f>
        <v>794597.29999999993</v>
      </c>
    </row>
    <row r="914" spans="1:12" x14ac:dyDescent="0.3">
      <c r="A914" t="s">
        <v>5803</v>
      </c>
      <c r="B914" t="s">
        <v>4640</v>
      </c>
      <c r="C914" t="s">
        <v>715</v>
      </c>
      <c r="D914" t="s">
        <v>4856</v>
      </c>
      <c r="E914">
        <v>3461002</v>
      </c>
      <c r="F914">
        <v>90</v>
      </c>
      <c r="G914">
        <v>16</v>
      </c>
      <c r="H914">
        <v>46857</v>
      </c>
      <c r="I914" t="s">
        <v>4638</v>
      </c>
      <c r="J914">
        <f>DATEDIF(Customer_Data[[#This Row],[dob]],Loan_Records_Data[[#This Row],[transaction_date]],"Y")</f>
        <v>66</v>
      </c>
      <c r="K914" t="str">
        <f>_xlfn.XLOOKUP(Home_Loan_Data[[#This Row],[loan_id]],Loan_Records_Data[loan_id],Loan_Records_Data[GENDER])</f>
        <v>Female</v>
      </c>
      <c r="L914" s="18">
        <f>Home_Loan_Data[[#This Row],[property_value]]*70%</f>
        <v>2422701.4</v>
      </c>
    </row>
    <row r="915" spans="1:12" x14ac:dyDescent="0.3">
      <c r="A915" t="s">
        <v>5804</v>
      </c>
      <c r="B915" t="s">
        <v>4655</v>
      </c>
      <c r="C915" t="s">
        <v>715</v>
      </c>
      <c r="D915" t="s">
        <v>5805</v>
      </c>
      <c r="E915">
        <v>3201116</v>
      </c>
      <c r="F915">
        <v>80</v>
      </c>
      <c r="G915">
        <v>14</v>
      </c>
      <c r="H915">
        <v>90831</v>
      </c>
      <c r="I915" t="s">
        <v>4638</v>
      </c>
      <c r="J915">
        <f>DATEDIF(Customer_Data[[#This Row],[dob]],Loan_Records_Data[[#This Row],[transaction_date]],"Y")</f>
        <v>70</v>
      </c>
      <c r="K915" t="str">
        <f>_xlfn.XLOOKUP(Home_Loan_Data[[#This Row],[loan_id]],Loan_Records_Data[loan_id],Loan_Records_Data[GENDER])</f>
        <v>Female</v>
      </c>
      <c r="L915" s="18">
        <f>Home_Loan_Data[[#This Row],[property_value]]*70%</f>
        <v>2240781.1999999997</v>
      </c>
    </row>
    <row r="916" spans="1:12" x14ac:dyDescent="0.3">
      <c r="A916" t="s">
        <v>5806</v>
      </c>
      <c r="B916" t="s">
        <v>4636</v>
      </c>
      <c r="C916" t="s">
        <v>715</v>
      </c>
      <c r="D916" t="s">
        <v>4880</v>
      </c>
      <c r="E916">
        <v>1704043</v>
      </c>
      <c r="F916">
        <v>85</v>
      </c>
      <c r="G916">
        <v>14</v>
      </c>
      <c r="H916">
        <v>95108</v>
      </c>
      <c r="I916" t="s">
        <v>4638</v>
      </c>
      <c r="J916">
        <f>DATEDIF(Customer_Data[[#This Row],[dob]],Loan_Records_Data[[#This Row],[transaction_date]],"Y")</f>
        <v>56</v>
      </c>
      <c r="K916" t="str">
        <f>_xlfn.XLOOKUP(Home_Loan_Data[[#This Row],[loan_id]],Loan_Records_Data[loan_id],Loan_Records_Data[GENDER])</f>
        <v>Male</v>
      </c>
      <c r="L916" s="18">
        <f>Home_Loan_Data[[#This Row],[property_value]]*70%</f>
        <v>1192830.0999999999</v>
      </c>
    </row>
    <row r="917" spans="1:12" x14ac:dyDescent="0.3">
      <c r="A917" t="s">
        <v>5807</v>
      </c>
      <c r="B917" t="s">
        <v>4655</v>
      </c>
      <c r="C917" t="s">
        <v>715</v>
      </c>
      <c r="D917" t="s">
        <v>4712</v>
      </c>
      <c r="E917">
        <v>865758</v>
      </c>
      <c r="F917">
        <v>85</v>
      </c>
      <c r="G917">
        <v>18</v>
      </c>
      <c r="H917">
        <v>77240</v>
      </c>
      <c r="I917" t="s">
        <v>4638</v>
      </c>
      <c r="J917">
        <f>DATEDIF(Customer_Data[[#This Row],[dob]],Loan_Records_Data[[#This Row],[transaction_date]],"Y")</f>
        <v>37</v>
      </c>
      <c r="K917" t="str">
        <f>_xlfn.XLOOKUP(Home_Loan_Data[[#This Row],[loan_id]],Loan_Records_Data[loan_id],Loan_Records_Data[GENDER])</f>
        <v>Female</v>
      </c>
      <c r="L917" s="18">
        <f>Home_Loan_Data[[#This Row],[property_value]]*70%</f>
        <v>606030.6</v>
      </c>
    </row>
    <row r="918" spans="1:12" x14ac:dyDescent="0.3">
      <c r="A918" t="s">
        <v>5808</v>
      </c>
      <c r="B918" t="s">
        <v>4636</v>
      </c>
      <c r="C918" t="s">
        <v>715</v>
      </c>
      <c r="D918" t="s">
        <v>4785</v>
      </c>
      <c r="E918">
        <v>699596</v>
      </c>
      <c r="F918">
        <v>80</v>
      </c>
      <c r="G918">
        <v>24</v>
      </c>
      <c r="H918">
        <v>21216</v>
      </c>
      <c r="I918" t="s">
        <v>4638</v>
      </c>
      <c r="J918">
        <f>DATEDIF(Customer_Data[[#This Row],[dob]],Loan_Records_Data[[#This Row],[transaction_date]],"Y")</f>
        <v>65</v>
      </c>
      <c r="K918" t="str">
        <f>_xlfn.XLOOKUP(Home_Loan_Data[[#This Row],[loan_id]],Loan_Records_Data[loan_id],Loan_Records_Data[GENDER])</f>
        <v>Female</v>
      </c>
      <c r="L918" s="18">
        <f>Home_Loan_Data[[#This Row],[property_value]]*70%</f>
        <v>489717.19999999995</v>
      </c>
    </row>
    <row r="919" spans="1:12" x14ac:dyDescent="0.3">
      <c r="A919" t="s">
        <v>5809</v>
      </c>
      <c r="B919" t="s">
        <v>4648</v>
      </c>
      <c r="C919" t="s">
        <v>715</v>
      </c>
      <c r="D919" t="s">
        <v>5483</v>
      </c>
      <c r="E919">
        <v>3241652</v>
      </c>
      <c r="F919">
        <v>65</v>
      </c>
      <c r="G919">
        <v>14</v>
      </c>
      <c r="H919">
        <v>23454</v>
      </c>
      <c r="I919" t="s">
        <v>4638</v>
      </c>
      <c r="J919">
        <f>DATEDIF(Customer_Data[[#This Row],[dob]],Loan_Records_Data[[#This Row],[transaction_date]],"Y")</f>
        <v>39</v>
      </c>
      <c r="K919" t="str">
        <f>_xlfn.XLOOKUP(Home_Loan_Data[[#This Row],[loan_id]],Loan_Records_Data[loan_id],Loan_Records_Data[GENDER])</f>
        <v>Male</v>
      </c>
      <c r="L919" s="18">
        <f>Home_Loan_Data[[#This Row],[property_value]]*70%</f>
        <v>2269156.4</v>
      </c>
    </row>
    <row r="920" spans="1:12" x14ac:dyDescent="0.3">
      <c r="A920" t="s">
        <v>5810</v>
      </c>
      <c r="B920" t="s">
        <v>4636</v>
      </c>
      <c r="C920" t="s">
        <v>715</v>
      </c>
      <c r="D920" t="s">
        <v>4708</v>
      </c>
      <c r="E920">
        <v>1785460</v>
      </c>
      <c r="F920">
        <v>80</v>
      </c>
      <c r="G920">
        <v>13</v>
      </c>
      <c r="H920">
        <v>28289</v>
      </c>
      <c r="I920" t="s">
        <v>4638</v>
      </c>
      <c r="J920">
        <f>DATEDIF(Customer_Data[[#This Row],[dob]],Loan_Records_Data[[#This Row],[transaction_date]],"Y")</f>
        <v>61</v>
      </c>
      <c r="K920" t="str">
        <f>_xlfn.XLOOKUP(Home_Loan_Data[[#This Row],[loan_id]],Loan_Records_Data[loan_id],Loan_Records_Data[GENDER])</f>
        <v>Male</v>
      </c>
      <c r="L920" s="18">
        <f>Home_Loan_Data[[#This Row],[property_value]]*70%</f>
        <v>1249822</v>
      </c>
    </row>
    <row r="921" spans="1:12" x14ac:dyDescent="0.3">
      <c r="A921" t="s">
        <v>5811</v>
      </c>
      <c r="B921" t="s">
        <v>4640</v>
      </c>
      <c r="C921" t="s">
        <v>715</v>
      </c>
      <c r="D921" t="s">
        <v>4926</v>
      </c>
      <c r="E921">
        <v>2123471</v>
      </c>
      <c r="F921">
        <v>70</v>
      </c>
      <c r="G921">
        <v>22</v>
      </c>
      <c r="H921">
        <v>34629</v>
      </c>
      <c r="I921" t="s">
        <v>4638</v>
      </c>
      <c r="J921">
        <f>DATEDIF(Customer_Data[[#This Row],[dob]],Loan_Records_Data[[#This Row],[transaction_date]],"Y")</f>
        <v>33</v>
      </c>
      <c r="K921" t="str">
        <f>_xlfn.XLOOKUP(Home_Loan_Data[[#This Row],[loan_id]],Loan_Records_Data[loan_id],Loan_Records_Data[GENDER])</f>
        <v>Male</v>
      </c>
      <c r="L921" s="18">
        <f>Home_Loan_Data[[#This Row],[property_value]]*70%</f>
        <v>1486429.7</v>
      </c>
    </row>
    <row r="922" spans="1:12" x14ac:dyDescent="0.3">
      <c r="A922" t="s">
        <v>5812</v>
      </c>
      <c r="B922" t="s">
        <v>4655</v>
      </c>
      <c r="C922" t="s">
        <v>715</v>
      </c>
      <c r="D922" t="s">
        <v>4720</v>
      </c>
      <c r="E922">
        <v>919291</v>
      </c>
      <c r="F922">
        <v>85</v>
      </c>
      <c r="G922">
        <v>19</v>
      </c>
      <c r="H922">
        <v>55470</v>
      </c>
      <c r="I922" t="s">
        <v>4638</v>
      </c>
      <c r="J922">
        <f>DATEDIF(Customer_Data[[#This Row],[dob]],Loan_Records_Data[[#This Row],[transaction_date]],"Y")</f>
        <v>48</v>
      </c>
      <c r="K922" t="str">
        <f>_xlfn.XLOOKUP(Home_Loan_Data[[#This Row],[loan_id]],Loan_Records_Data[loan_id],Loan_Records_Data[GENDER])</f>
        <v>Male</v>
      </c>
      <c r="L922" s="18">
        <f>Home_Loan_Data[[#This Row],[property_value]]*70%</f>
        <v>643503.69999999995</v>
      </c>
    </row>
    <row r="923" spans="1:12" x14ac:dyDescent="0.3">
      <c r="A923" t="s">
        <v>5813</v>
      </c>
      <c r="B923" t="s">
        <v>4648</v>
      </c>
      <c r="C923" t="s">
        <v>715</v>
      </c>
      <c r="D923" t="s">
        <v>5310</v>
      </c>
      <c r="E923">
        <v>3389243</v>
      </c>
      <c r="F923">
        <v>80</v>
      </c>
      <c r="G923">
        <v>25</v>
      </c>
      <c r="H923">
        <v>33673</v>
      </c>
      <c r="I923" t="s">
        <v>4638</v>
      </c>
      <c r="J923">
        <f>DATEDIF(Customer_Data[[#This Row],[dob]],Loan_Records_Data[[#This Row],[transaction_date]],"Y")</f>
        <v>47</v>
      </c>
      <c r="K923" t="str">
        <f>_xlfn.XLOOKUP(Home_Loan_Data[[#This Row],[loan_id]],Loan_Records_Data[loan_id],Loan_Records_Data[GENDER])</f>
        <v>Female</v>
      </c>
      <c r="L923" s="18">
        <f>Home_Loan_Data[[#This Row],[property_value]]*70%</f>
        <v>2372470.0999999996</v>
      </c>
    </row>
    <row r="924" spans="1:12" x14ac:dyDescent="0.3">
      <c r="A924" t="s">
        <v>5814</v>
      </c>
      <c r="B924" t="s">
        <v>4640</v>
      </c>
      <c r="C924" t="s">
        <v>715</v>
      </c>
      <c r="D924" t="s">
        <v>4643</v>
      </c>
      <c r="E924">
        <v>774406</v>
      </c>
      <c r="F924">
        <v>80</v>
      </c>
      <c r="G924">
        <v>9</v>
      </c>
      <c r="H924">
        <v>75342</v>
      </c>
      <c r="I924" t="s">
        <v>4638</v>
      </c>
      <c r="J924">
        <f>DATEDIF(Customer_Data[[#This Row],[dob]],Loan_Records_Data[[#This Row],[transaction_date]],"Y")</f>
        <v>59</v>
      </c>
      <c r="K924" t="str">
        <f>_xlfn.XLOOKUP(Home_Loan_Data[[#This Row],[loan_id]],Loan_Records_Data[loan_id],Loan_Records_Data[GENDER])</f>
        <v>Female</v>
      </c>
      <c r="L924" s="18">
        <f>Home_Loan_Data[[#This Row],[property_value]]*70%</f>
        <v>542084.19999999995</v>
      </c>
    </row>
    <row r="925" spans="1:12" x14ac:dyDescent="0.3">
      <c r="A925" t="s">
        <v>5815</v>
      </c>
      <c r="B925" t="s">
        <v>4636</v>
      </c>
      <c r="C925" t="s">
        <v>715</v>
      </c>
      <c r="D925" t="s">
        <v>4895</v>
      </c>
      <c r="E925">
        <v>3493915</v>
      </c>
      <c r="F925">
        <v>85</v>
      </c>
      <c r="G925">
        <v>25</v>
      </c>
      <c r="H925">
        <v>16522</v>
      </c>
      <c r="I925" t="s">
        <v>4638</v>
      </c>
      <c r="J925">
        <f>DATEDIF(Customer_Data[[#This Row],[dob]],Loan_Records_Data[[#This Row],[transaction_date]],"Y")</f>
        <v>61</v>
      </c>
      <c r="K925" t="str">
        <f>_xlfn.XLOOKUP(Home_Loan_Data[[#This Row],[loan_id]],Loan_Records_Data[loan_id],Loan_Records_Data[GENDER])</f>
        <v>Male</v>
      </c>
      <c r="L925" s="18">
        <f>Home_Loan_Data[[#This Row],[property_value]]*70%</f>
        <v>2445740.5</v>
      </c>
    </row>
    <row r="926" spans="1:12" x14ac:dyDescent="0.3">
      <c r="A926" t="s">
        <v>5816</v>
      </c>
      <c r="B926" t="s">
        <v>4655</v>
      </c>
      <c r="C926" t="s">
        <v>715</v>
      </c>
      <c r="D926" t="s">
        <v>4875</v>
      </c>
      <c r="E926">
        <v>527890</v>
      </c>
      <c r="F926">
        <v>75</v>
      </c>
      <c r="G926">
        <v>12</v>
      </c>
      <c r="H926">
        <v>92165</v>
      </c>
      <c r="I926" t="s">
        <v>4638</v>
      </c>
      <c r="J926">
        <f>DATEDIF(Customer_Data[[#This Row],[dob]],Loan_Records_Data[[#This Row],[transaction_date]],"Y")</f>
        <v>66</v>
      </c>
      <c r="K926" t="str">
        <f>_xlfn.XLOOKUP(Home_Loan_Data[[#This Row],[loan_id]],Loan_Records_Data[loan_id],Loan_Records_Data[GENDER])</f>
        <v>Female</v>
      </c>
      <c r="L926" s="18">
        <f>Home_Loan_Data[[#This Row],[property_value]]*70%</f>
        <v>369523</v>
      </c>
    </row>
    <row r="927" spans="1:12" x14ac:dyDescent="0.3">
      <c r="A927" t="s">
        <v>5817</v>
      </c>
      <c r="B927" t="s">
        <v>4655</v>
      </c>
      <c r="C927" t="s">
        <v>715</v>
      </c>
      <c r="D927" t="s">
        <v>4779</v>
      </c>
      <c r="E927">
        <v>2973335</v>
      </c>
      <c r="F927">
        <v>65</v>
      </c>
      <c r="G927">
        <v>10</v>
      </c>
      <c r="H927">
        <v>55905</v>
      </c>
      <c r="I927" t="s">
        <v>4646</v>
      </c>
      <c r="J927">
        <f>DATEDIF(Customer_Data[[#This Row],[dob]],Loan_Records_Data[[#This Row],[transaction_date]],"Y")</f>
        <v>63</v>
      </c>
      <c r="K927" t="str">
        <f>_xlfn.XLOOKUP(Home_Loan_Data[[#This Row],[loan_id]],Loan_Records_Data[loan_id],Loan_Records_Data[GENDER])</f>
        <v>Male</v>
      </c>
      <c r="L927" s="18">
        <f>Home_Loan_Data[[#This Row],[property_value]]*70%</f>
        <v>2081334.4999999998</v>
      </c>
    </row>
    <row r="928" spans="1:12" x14ac:dyDescent="0.3">
      <c r="A928" t="s">
        <v>5818</v>
      </c>
      <c r="B928" t="s">
        <v>4648</v>
      </c>
      <c r="C928" t="s">
        <v>715</v>
      </c>
      <c r="D928" t="s">
        <v>5054</v>
      </c>
      <c r="E928">
        <v>608760</v>
      </c>
      <c r="F928">
        <v>85</v>
      </c>
      <c r="G928">
        <v>25</v>
      </c>
      <c r="H928">
        <v>98115</v>
      </c>
      <c r="I928" t="s">
        <v>4638</v>
      </c>
      <c r="J928">
        <f>DATEDIF(Customer_Data[[#This Row],[dob]],Loan_Records_Data[[#This Row],[transaction_date]],"Y")</f>
        <v>54</v>
      </c>
      <c r="K928" t="str">
        <f>_xlfn.XLOOKUP(Home_Loan_Data[[#This Row],[loan_id]],Loan_Records_Data[loan_id],Loan_Records_Data[GENDER])</f>
        <v>Female</v>
      </c>
      <c r="L928" s="18">
        <f>Home_Loan_Data[[#This Row],[property_value]]*70%</f>
        <v>426132</v>
      </c>
    </row>
    <row r="929" spans="1:12" x14ac:dyDescent="0.3">
      <c r="A929" t="s">
        <v>5819</v>
      </c>
      <c r="B929" t="s">
        <v>4648</v>
      </c>
      <c r="C929" t="s">
        <v>715</v>
      </c>
      <c r="D929" t="s">
        <v>4712</v>
      </c>
      <c r="E929">
        <v>1327338</v>
      </c>
      <c r="F929">
        <v>85</v>
      </c>
      <c r="G929">
        <v>15</v>
      </c>
      <c r="H929">
        <v>77240</v>
      </c>
      <c r="I929" t="s">
        <v>4638</v>
      </c>
      <c r="J929">
        <f>DATEDIF(Customer_Data[[#This Row],[dob]],Loan_Records_Data[[#This Row],[transaction_date]],"Y")</f>
        <v>62</v>
      </c>
      <c r="K929" t="str">
        <f>_xlfn.XLOOKUP(Home_Loan_Data[[#This Row],[loan_id]],Loan_Records_Data[loan_id],Loan_Records_Data[GENDER])</f>
        <v>Male</v>
      </c>
      <c r="L929" s="18">
        <f>Home_Loan_Data[[#This Row],[property_value]]*70%</f>
        <v>929136.6</v>
      </c>
    </row>
    <row r="930" spans="1:12" x14ac:dyDescent="0.3">
      <c r="A930" t="s">
        <v>5820</v>
      </c>
      <c r="B930" t="s">
        <v>4636</v>
      </c>
      <c r="C930" t="s">
        <v>715</v>
      </c>
      <c r="D930" t="s">
        <v>3103</v>
      </c>
      <c r="E930">
        <v>1686274</v>
      </c>
      <c r="F930">
        <v>75</v>
      </c>
      <c r="G930">
        <v>20</v>
      </c>
      <c r="H930">
        <v>44185</v>
      </c>
      <c r="I930" t="s">
        <v>4638</v>
      </c>
      <c r="J930">
        <f>DATEDIF(Customer_Data[[#This Row],[dob]],Loan_Records_Data[[#This Row],[transaction_date]],"Y")</f>
        <v>43</v>
      </c>
      <c r="K930" t="str">
        <f>_xlfn.XLOOKUP(Home_Loan_Data[[#This Row],[loan_id]],Loan_Records_Data[loan_id],Loan_Records_Data[GENDER])</f>
        <v>Female</v>
      </c>
      <c r="L930" s="18">
        <f>Home_Loan_Data[[#This Row],[property_value]]*70%</f>
        <v>1180391.7999999998</v>
      </c>
    </row>
    <row r="931" spans="1:12" x14ac:dyDescent="0.3">
      <c r="A931" t="s">
        <v>5821</v>
      </c>
      <c r="B931" t="s">
        <v>4655</v>
      </c>
      <c r="C931" t="s">
        <v>715</v>
      </c>
      <c r="D931" t="s">
        <v>4708</v>
      </c>
      <c r="E931">
        <v>2187529</v>
      </c>
      <c r="F931">
        <v>80</v>
      </c>
      <c r="G931">
        <v>6</v>
      </c>
      <c r="H931">
        <v>28230</v>
      </c>
      <c r="I931" t="s">
        <v>4638</v>
      </c>
      <c r="J931">
        <f>DATEDIF(Customer_Data[[#This Row],[dob]],Loan_Records_Data[[#This Row],[transaction_date]],"Y")</f>
        <v>59</v>
      </c>
      <c r="K931" t="str">
        <f>_xlfn.XLOOKUP(Home_Loan_Data[[#This Row],[loan_id]],Loan_Records_Data[loan_id],Loan_Records_Data[GENDER])</f>
        <v>Female</v>
      </c>
      <c r="L931" s="18">
        <f>Home_Loan_Data[[#This Row],[property_value]]*70%</f>
        <v>1531270.2999999998</v>
      </c>
    </row>
    <row r="932" spans="1:12" x14ac:dyDescent="0.3">
      <c r="A932" t="s">
        <v>5822</v>
      </c>
      <c r="B932" t="s">
        <v>4640</v>
      </c>
      <c r="C932" t="s">
        <v>715</v>
      </c>
      <c r="D932" t="s">
        <v>5354</v>
      </c>
      <c r="E932">
        <v>933452</v>
      </c>
      <c r="F932">
        <v>90</v>
      </c>
      <c r="G932">
        <v>17</v>
      </c>
      <c r="H932">
        <v>32123</v>
      </c>
      <c r="I932" t="s">
        <v>4638</v>
      </c>
      <c r="J932">
        <f>DATEDIF(Customer_Data[[#This Row],[dob]],Loan_Records_Data[[#This Row],[transaction_date]],"Y")</f>
        <v>47</v>
      </c>
      <c r="K932" t="str">
        <f>_xlfn.XLOOKUP(Home_Loan_Data[[#This Row],[loan_id]],Loan_Records_Data[loan_id],Loan_Records_Data[GENDER])</f>
        <v>Female</v>
      </c>
      <c r="L932" s="18">
        <f>Home_Loan_Data[[#This Row],[property_value]]*70%</f>
        <v>653416.39999999991</v>
      </c>
    </row>
    <row r="933" spans="1:12" x14ac:dyDescent="0.3">
      <c r="A933" t="s">
        <v>5823</v>
      </c>
      <c r="B933" t="s">
        <v>4636</v>
      </c>
      <c r="C933" t="s">
        <v>715</v>
      </c>
      <c r="D933" t="s">
        <v>4996</v>
      </c>
      <c r="E933">
        <v>3219728</v>
      </c>
      <c r="F933">
        <v>85</v>
      </c>
      <c r="G933">
        <v>12</v>
      </c>
      <c r="H933">
        <v>84115</v>
      </c>
      <c r="I933" t="s">
        <v>4638</v>
      </c>
      <c r="J933">
        <f>DATEDIF(Customer_Data[[#This Row],[dob]],Loan_Records_Data[[#This Row],[transaction_date]],"Y")</f>
        <v>38</v>
      </c>
      <c r="K933" t="str">
        <f>_xlfn.XLOOKUP(Home_Loan_Data[[#This Row],[loan_id]],Loan_Records_Data[loan_id],Loan_Records_Data[GENDER])</f>
        <v>Female</v>
      </c>
      <c r="L933" s="18">
        <f>Home_Loan_Data[[#This Row],[property_value]]*70%</f>
        <v>2253809.5999999996</v>
      </c>
    </row>
    <row r="934" spans="1:12" x14ac:dyDescent="0.3">
      <c r="A934" t="s">
        <v>5824</v>
      </c>
      <c r="B934" t="s">
        <v>4640</v>
      </c>
      <c r="C934" t="s">
        <v>715</v>
      </c>
      <c r="D934" t="s">
        <v>4866</v>
      </c>
      <c r="E934">
        <v>900354</v>
      </c>
      <c r="F934">
        <v>85</v>
      </c>
      <c r="G934">
        <v>20</v>
      </c>
      <c r="H934">
        <v>53405</v>
      </c>
      <c r="I934" t="s">
        <v>4638</v>
      </c>
      <c r="J934">
        <f>DATEDIF(Customer_Data[[#This Row],[dob]],Loan_Records_Data[[#This Row],[transaction_date]],"Y")</f>
        <v>44</v>
      </c>
      <c r="K934" t="str">
        <f>_xlfn.XLOOKUP(Home_Loan_Data[[#This Row],[loan_id]],Loan_Records_Data[loan_id],Loan_Records_Data[GENDER])</f>
        <v>Male</v>
      </c>
      <c r="L934" s="18">
        <f>Home_Loan_Data[[#This Row],[property_value]]*70%</f>
        <v>630247.79999999993</v>
      </c>
    </row>
    <row r="935" spans="1:12" x14ac:dyDescent="0.3">
      <c r="A935" t="s">
        <v>5825</v>
      </c>
      <c r="B935" t="s">
        <v>4636</v>
      </c>
      <c r="C935" t="s">
        <v>715</v>
      </c>
      <c r="D935" t="s">
        <v>5024</v>
      </c>
      <c r="E935">
        <v>606275</v>
      </c>
      <c r="F935">
        <v>80</v>
      </c>
      <c r="G935">
        <v>22</v>
      </c>
      <c r="H935">
        <v>34102</v>
      </c>
      <c r="I935" t="s">
        <v>4638</v>
      </c>
      <c r="J935">
        <f>DATEDIF(Customer_Data[[#This Row],[dob]],Loan_Records_Data[[#This Row],[transaction_date]],"Y")</f>
        <v>39</v>
      </c>
      <c r="K935" t="str">
        <f>_xlfn.XLOOKUP(Home_Loan_Data[[#This Row],[loan_id]],Loan_Records_Data[loan_id],Loan_Records_Data[GENDER])</f>
        <v>Male</v>
      </c>
      <c r="L935" s="18">
        <f>Home_Loan_Data[[#This Row],[property_value]]*70%</f>
        <v>424392.5</v>
      </c>
    </row>
    <row r="936" spans="1:12" x14ac:dyDescent="0.3">
      <c r="A936" t="s">
        <v>5826</v>
      </c>
      <c r="B936" t="s">
        <v>4648</v>
      </c>
      <c r="C936" t="s">
        <v>715</v>
      </c>
      <c r="D936" t="s">
        <v>4802</v>
      </c>
      <c r="E936">
        <v>2259800</v>
      </c>
      <c r="F936">
        <v>70</v>
      </c>
      <c r="G936">
        <v>20</v>
      </c>
      <c r="H936">
        <v>92844</v>
      </c>
      <c r="I936" t="s">
        <v>4638</v>
      </c>
      <c r="J936">
        <f>DATEDIF(Customer_Data[[#This Row],[dob]],Loan_Records_Data[[#This Row],[transaction_date]],"Y")</f>
        <v>42</v>
      </c>
      <c r="K936" t="str">
        <f>_xlfn.XLOOKUP(Home_Loan_Data[[#This Row],[loan_id]],Loan_Records_Data[loan_id],Loan_Records_Data[GENDER])</f>
        <v>Female</v>
      </c>
      <c r="L936" s="18">
        <f>Home_Loan_Data[[#This Row],[property_value]]*70%</f>
        <v>1581860</v>
      </c>
    </row>
    <row r="937" spans="1:12" x14ac:dyDescent="0.3">
      <c r="A937" t="s">
        <v>5827</v>
      </c>
      <c r="B937" t="s">
        <v>4640</v>
      </c>
      <c r="C937" t="s">
        <v>715</v>
      </c>
      <c r="D937" t="s">
        <v>4658</v>
      </c>
      <c r="E937">
        <v>2080635</v>
      </c>
      <c r="F937">
        <v>70</v>
      </c>
      <c r="G937">
        <v>13</v>
      </c>
      <c r="H937">
        <v>18763</v>
      </c>
      <c r="I937" t="s">
        <v>4638</v>
      </c>
      <c r="J937">
        <f>DATEDIF(Customer_Data[[#This Row],[dob]],Loan_Records_Data[[#This Row],[transaction_date]],"Y")</f>
        <v>35</v>
      </c>
      <c r="K937" t="str">
        <f>_xlfn.XLOOKUP(Home_Loan_Data[[#This Row],[loan_id]],Loan_Records_Data[loan_id],Loan_Records_Data[GENDER])</f>
        <v>Male</v>
      </c>
      <c r="L937" s="18">
        <f>Home_Loan_Data[[#This Row],[property_value]]*70%</f>
        <v>1456444.5</v>
      </c>
    </row>
    <row r="938" spans="1:12" x14ac:dyDescent="0.3">
      <c r="A938" t="s">
        <v>5828</v>
      </c>
      <c r="B938" t="s">
        <v>4640</v>
      </c>
      <c r="C938" t="s">
        <v>715</v>
      </c>
      <c r="D938" t="s">
        <v>4797</v>
      </c>
      <c r="E938">
        <v>633831</v>
      </c>
      <c r="F938">
        <v>90</v>
      </c>
      <c r="G938">
        <v>7</v>
      </c>
      <c r="H938">
        <v>68517</v>
      </c>
      <c r="I938" t="s">
        <v>4646</v>
      </c>
      <c r="J938">
        <f>DATEDIF(Customer_Data[[#This Row],[dob]],Loan_Records_Data[[#This Row],[transaction_date]],"Y")</f>
        <v>37</v>
      </c>
      <c r="K938" t="str">
        <f>_xlfn.XLOOKUP(Home_Loan_Data[[#This Row],[loan_id]],Loan_Records_Data[loan_id],Loan_Records_Data[GENDER])</f>
        <v>Female</v>
      </c>
      <c r="L938" s="18">
        <f>Home_Loan_Data[[#This Row],[property_value]]*70%</f>
        <v>443681.69999999995</v>
      </c>
    </row>
    <row r="939" spans="1:12" x14ac:dyDescent="0.3">
      <c r="A939" t="s">
        <v>5829</v>
      </c>
      <c r="B939" t="s">
        <v>4648</v>
      </c>
      <c r="C939" t="s">
        <v>715</v>
      </c>
      <c r="D939" t="s">
        <v>5830</v>
      </c>
      <c r="E939">
        <v>2390393</v>
      </c>
      <c r="F939">
        <v>65</v>
      </c>
      <c r="G939">
        <v>11</v>
      </c>
      <c r="H939">
        <v>92725</v>
      </c>
      <c r="I939" t="s">
        <v>4638</v>
      </c>
      <c r="J939">
        <f>DATEDIF(Customer_Data[[#This Row],[dob]],Loan_Records_Data[[#This Row],[transaction_date]],"Y")</f>
        <v>35</v>
      </c>
      <c r="K939" t="str">
        <f>_xlfn.XLOOKUP(Home_Loan_Data[[#This Row],[loan_id]],Loan_Records_Data[loan_id],Loan_Records_Data[GENDER])</f>
        <v>Male</v>
      </c>
      <c r="L939" s="18">
        <f>Home_Loan_Data[[#This Row],[property_value]]*70%</f>
        <v>1673275.0999999999</v>
      </c>
    </row>
    <row r="940" spans="1:12" x14ac:dyDescent="0.3">
      <c r="A940" t="s">
        <v>5831</v>
      </c>
      <c r="B940" t="s">
        <v>4655</v>
      </c>
      <c r="C940" t="s">
        <v>715</v>
      </c>
      <c r="D940" t="s">
        <v>4989</v>
      </c>
      <c r="E940">
        <v>2361547</v>
      </c>
      <c r="F940">
        <v>90</v>
      </c>
      <c r="G940">
        <v>10</v>
      </c>
      <c r="H940">
        <v>29220</v>
      </c>
      <c r="I940" t="s">
        <v>4638</v>
      </c>
      <c r="J940">
        <f>DATEDIF(Customer_Data[[#This Row],[dob]],Loan_Records_Data[[#This Row],[transaction_date]],"Y")</f>
        <v>41</v>
      </c>
      <c r="K940" t="str">
        <f>_xlfn.XLOOKUP(Home_Loan_Data[[#This Row],[loan_id]],Loan_Records_Data[loan_id],Loan_Records_Data[GENDER])</f>
        <v>Male</v>
      </c>
      <c r="L940" s="18">
        <f>Home_Loan_Data[[#This Row],[property_value]]*70%</f>
        <v>1653082.9</v>
      </c>
    </row>
    <row r="941" spans="1:12" x14ac:dyDescent="0.3">
      <c r="A941" t="s">
        <v>5832</v>
      </c>
      <c r="B941" t="s">
        <v>4636</v>
      </c>
      <c r="C941" t="s">
        <v>715</v>
      </c>
      <c r="D941" t="s">
        <v>5152</v>
      </c>
      <c r="E941">
        <v>1431898</v>
      </c>
      <c r="F941">
        <v>65</v>
      </c>
      <c r="G941">
        <v>7</v>
      </c>
      <c r="H941">
        <v>8695</v>
      </c>
      <c r="I941" t="s">
        <v>4638</v>
      </c>
      <c r="J941">
        <f>DATEDIF(Customer_Data[[#This Row],[dob]],Loan_Records_Data[[#This Row],[transaction_date]],"Y")</f>
        <v>53</v>
      </c>
      <c r="K941" t="str">
        <f>_xlfn.XLOOKUP(Home_Loan_Data[[#This Row],[loan_id]],Loan_Records_Data[loan_id],Loan_Records_Data[GENDER])</f>
        <v>Female</v>
      </c>
      <c r="L941" s="18">
        <f>Home_Loan_Data[[#This Row],[property_value]]*70%</f>
        <v>1002328.6</v>
      </c>
    </row>
    <row r="942" spans="1:12" x14ac:dyDescent="0.3">
      <c r="A942" t="s">
        <v>5833</v>
      </c>
      <c r="B942" t="s">
        <v>4640</v>
      </c>
      <c r="C942" t="s">
        <v>715</v>
      </c>
      <c r="D942" t="s">
        <v>4774</v>
      </c>
      <c r="E942">
        <v>2986841</v>
      </c>
      <c r="F942">
        <v>65</v>
      </c>
      <c r="G942">
        <v>16</v>
      </c>
      <c r="H942">
        <v>88525</v>
      </c>
      <c r="I942" t="s">
        <v>4638</v>
      </c>
      <c r="J942">
        <f>DATEDIF(Customer_Data[[#This Row],[dob]],Loan_Records_Data[[#This Row],[transaction_date]],"Y")</f>
        <v>47</v>
      </c>
      <c r="K942" t="str">
        <f>_xlfn.XLOOKUP(Home_Loan_Data[[#This Row],[loan_id]],Loan_Records_Data[loan_id],Loan_Records_Data[GENDER])</f>
        <v>Male</v>
      </c>
      <c r="L942" s="18">
        <f>Home_Loan_Data[[#This Row],[property_value]]*70%</f>
        <v>2090788.7</v>
      </c>
    </row>
    <row r="943" spans="1:12" x14ac:dyDescent="0.3">
      <c r="A943" t="s">
        <v>5834</v>
      </c>
      <c r="B943" t="s">
        <v>4640</v>
      </c>
      <c r="C943" t="s">
        <v>715</v>
      </c>
      <c r="D943" t="s">
        <v>5296</v>
      </c>
      <c r="E943">
        <v>3373424</v>
      </c>
      <c r="F943">
        <v>70</v>
      </c>
      <c r="G943">
        <v>24</v>
      </c>
      <c r="H943">
        <v>11388</v>
      </c>
      <c r="I943" t="s">
        <v>4638</v>
      </c>
      <c r="J943">
        <f>DATEDIF(Customer_Data[[#This Row],[dob]],Loan_Records_Data[[#This Row],[transaction_date]],"Y")</f>
        <v>55</v>
      </c>
      <c r="K943" t="str">
        <f>_xlfn.XLOOKUP(Home_Loan_Data[[#This Row],[loan_id]],Loan_Records_Data[loan_id],Loan_Records_Data[GENDER])</f>
        <v>Male</v>
      </c>
      <c r="L943" s="18">
        <f>Home_Loan_Data[[#This Row],[property_value]]*70%</f>
        <v>2361396.7999999998</v>
      </c>
    </row>
    <row r="944" spans="1:12" x14ac:dyDescent="0.3">
      <c r="A944" t="s">
        <v>5835</v>
      </c>
      <c r="B944" t="s">
        <v>4655</v>
      </c>
      <c r="C944" t="s">
        <v>715</v>
      </c>
      <c r="D944" t="s">
        <v>4704</v>
      </c>
      <c r="E944">
        <v>963411</v>
      </c>
      <c r="F944">
        <v>75</v>
      </c>
      <c r="G944">
        <v>18</v>
      </c>
      <c r="H944">
        <v>45223</v>
      </c>
      <c r="I944" t="s">
        <v>4638</v>
      </c>
      <c r="J944">
        <f>DATEDIF(Customer_Data[[#This Row],[dob]],Loan_Records_Data[[#This Row],[transaction_date]],"Y")</f>
        <v>40</v>
      </c>
      <c r="K944" t="str">
        <f>_xlfn.XLOOKUP(Home_Loan_Data[[#This Row],[loan_id]],Loan_Records_Data[loan_id],Loan_Records_Data[GENDER])</f>
        <v>Male</v>
      </c>
      <c r="L944" s="18">
        <f>Home_Loan_Data[[#This Row],[property_value]]*70%</f>
        <v>674387.7</v>
      </c>
    </row>
    <row r="945" spans="1:12" x14ac:dyDescent="0.3">
      <c r="A945" t="s">
        <v>5836</v>
      </c>
      <c r="B945" t="s">
        <v>4636</v>
      </c>
      <c r="C945" t="s">
        <v>715</v>
      </c>
      <c r="D945" t="s">
        <v>4795</v>
      </c>
      <c r="E945">
        <v>1317251</v>
      </c>
      <c r="F945">
        <v>85</v>
      </c>
      <c r="G945">
        <v>12</v>
      </c>
      <c r="H945">
        <v>48217</v>
      </c>
      <c r="I945" t="s">
        <v>4638</v>
      </c>
      <c r="J945">
        <f>DATEDIF(Customer_Data[[#This Row],[dob]],Loan_Records_Data[[#This Row],[transaction_date]],"Y")</f>
        <v>48</v>
      </c>
      <c r="K945" t="str">
        <f>_xlfn.XLOOKUP(Home_Loan_Data[[#This Row],[loan_id]],Loan_Records_Data[loan_id],Loan_Records_Data[GENDER])</f>
        <v>Female</v>
      </c>
      <c r="L945" s="18">
        <f>Home_Loan_Data[[#This Row],[property_value]]*70%</f>
        <v>922075.7</v>
      </c>
    </row>
    <row r="946" spans="1:12" x14ac:dyDescent="0.3">
      <c r="A946" t="s">
        <v>5837</v>
      </c>
      <c r="B946" t="s">
        <v>4648</v>
      </c>
      <c r="C946" t="s">
        <v>715</v>
      </c>
      <c r="D946" t="s">
        <v>4737</v>
      </c>
      <c r="E946">
        <v>3006366</v>
      </c>
      <c r="F946">
        <v>85</v>
      </c>
      <c r="G946">
        <v>19</v>
      </c>
      <c r="H946">
        <v>23272</v>
      </c>
      <c r="I946" t="s">
        <v>4638</v>
      </c>
      <c r="J946">
        <f>DATEDIF(Customer_Data[[#This Row],[dob]],Loan_Records_Data[[#This Row],[transaction_date]],"Y")</f>
        <v>60</v>
      </c>
      <c r="K946" t="str">
        <f>_xlfn.XLOOKUP(Home_Loan_Data[[#This Row],[loan_id]],Loan_Records_Data[loan_id],Loan_Records_Data[GENDER])</f>
        <v>Male</v>
      </c>
      <c r="L946" s="18">
        <f>Home_Loan_Data[[#This Row],[property_value]]*70%</f>
        <v>2104456.1999999997</v>
      </c>
    </row>
    <row r="947" spans="1:12" x14ac:dyDescent="0.3">
      <c r="A947" t="s">
        <v>5838</v>
      </c>
      <c r="B947" t="s">
        <v>4640</v>
      </c>
      <c r="C947" t="s">
        <v>715</v>
      </c>
      <c r="D947" t="s">
        <v>4797</v>
      </c>
      <c r="E947">
        <v>2458996</v>
      </c>
      <c r="F947">
        <v>90</v>
      </c>
      <c r="G947">
        <v>22</v>
      </c>
      <c r="H947">
        <v>68517</v>
      </c>
      <c r="I947" t="s">
        <v>4638</v>
      </c>
      <c r="J947">
        <f>DATEDIF(Customer_Data[[#This Row],[dob]],Loan_Records_Data[[#This Row],[transaction_date]],"Y")</f>
        <v>37</v>
      </c>
      <c r="K947" t="str">
        <f>_xlfn.XLOOKUP(Home_Loan_Data[[#This Row],[loan_id]],Loan_Records_Data[loan_id],Loan_Records_Data[GENDER])</f>
        <v>Male</v>
      </c>
      <c r="L947" s="18">
        <f>Home_Loan_Data[[#This Row],[property_value]]*70%</f>
        <v>1721297.2</v>
      </c>
    </row>
    <row r="948" spans="1:12" x14ac:dyDescent="0.3">
      <c r="A948" t="s">
        <v>5839</v>
      </c>
      <c r="B948" t="s">
        <v>4648</v>
      </c>
      <c r="C948" t="s">
        <v>715</v>
      </c>
      <c r="D948" t="s">
        <v>4672</v>
      </c>
      <c r="E948">
        <v>2240543</v>
      </c>
      <c r="F948">
        <v>75</v>
      </c>
      <c r="G948">
        <v>21</v>
      </c>
      <c r="H948">
        <v>50393</v>
      </c>
      <c r="I948" t="s">
        <v>4638</v>
      </c>
      <c r="J948">
        <f>DATEDIF(Customer_Data[[#This Row],[dob]],Loan_Records_Data[[#This Row],[transaction_date]],"Y")</f>
        <v>58</v>
      </c>
      <c r="K948" t="str">
        <f>_xlfn.XLOOKUP(Home_Loan_Data[[#This Row],[loan_id]],Loan_Records_Data[loan_id],Loan_Records_Data[GENDER])</f>
        <v>Female</v>
      </c>
      <c r="L948" s="18">
        <f>Home_Loan_Data[[#This Row],[property_value]]*70%</f>
        <v>1568380.0999999999</v>
      </c>
    </row>
    <row r="949" spans="1:12" x14ac:dyDescent="0.3">
      <c r="A949" t="s">
        <v>5840</v>
      </c>
      <c r="B949" t="s">
        <v>4640</v>
      </c>
      <c r="C949" t="s">
        <v>715</v>
      </c>
      <c r="D949" t="s">
        <v>4653</v>
      </c>
      <c r="E949">
        <v>1886268</v>
      </c>
      <c r="F949">
        <v>85</v>
      </c>
      <c r="G949">
        <v>19</v>
      </c>
      <c r="H949">
        <v>65810</v>
      </c>
      <c r="I949" t="s">
        <v>4638</v>
      </c>
      <c r="J949">
        <f>DATEDIF(Customer_Data[[#This Row],[dob]],Loan_Records_Data[[#This Row],[transaction_date]],"Y")</f>
        <v>39</v>
      </c>
      <c r="K949" t="str">
        <f>_xlfn.XLOOKUP(Home_Loan_Data[[#This Row],[loan_id]],Loan_Records_Data[loan_id],Loan_Records_Data[GENDER])</f>
        <v>Male</v>
      </c>
      <c r="L949" s="18">
        <f>Home_Loan_Data[[#This Row],[property_value]]*70%</f>
        <v>1320387.5999999999</v>
      </c>
    </row>
    <row r="950" spans="1:12" x14ac:dyDescent="0.3">
      <c r="A950" t="s">
        <v>5841</v>
      </c>
      <c r="B950" t="s">
        <v>4636</v>
      </c>
      <c r="C950" t="s">
        <v>715</v>
      </c>
      <c r="D950" t="s">
        <v>5347</v>
      </c>
      <c r="E950">
        <v>2569671</v>
      </c>
      <c r="F950">
        <v>75</v>
      </c>
      <c r="G950">
        <v>6</v>
      </c>
      <c r="H950">
        <v>32885</v>
      </c>
      <c r="I950" t="s">
        <v>4638</v>
      </c>
      <c r="J950">
        <f>DATEDIF(Customer_Data[[#This Row],[dob]],Loan_Records_Data[[#This Row],[transaction_date]],"Y")</f>
        <v>52</v>
      </c>
      <c r="K950" t="str">
        <f>_xlfn.XLOOKUP(Home_Loan_Data[[#This Row],[loan_id]],Loan_Records_Data[loan_id],Loan_Records_Data[GENDER])</f>
        <v>Male</v>
      </c>
      <c r="L950" s="18">
        <f>Home_Loan_Data[[#This Row],[property_value]]*70%</f>
        <v>1798769.7</v>
      </c>
    </row>
    <row r="951" spans="1:12" x14ac:dyDescent="0.3">
      <c r="A951" t="s">
        <v>5842</v>
      </c>
      <c r="B951" t="s">
        <v>4648</v>
      </c>
      <c r="C951" t="s">
        <v>715</v>
      </c>
      <c r="D951" t="s">
        <v>4934</v>
      </c>
      <c r="E951">
        <v>1614322</v>
      </c>
      <c r="F951">
        <v>90</v>
      </c>
      <c r="G951">
        <v>25</v>
      </c>
      <c r="H951">
        <v>33710</v>
      </c>
      <c r="I951" t="s">
        <v>4638</v>
      </c>
      <c r="J951">
        <f>DATEDIF(Customer_Data[[#This Row],[dob]],Loan_Records_Data[[#This Row],[transaction_date]],"Y")</f>
        <v>34</v>
      </c>
      <c r="K951" t="str">
        <f>_xlfn.XLOOKUP(Home_Loan_Data[[#This Row],[loan_id]],Loan_Records_Data[loan_id],Loan_Records_Data[GENDER])</f>
        <v>Female</v>
      </c>
      <c r="L951" s="18">
        <f>Home_Loan_Data[[#This Row],[property_value]]*70%</f>
        <v>1130025.3999999999</v>
      </c>
    </row>
    <row r="952" spans="1:12" x14ac:dyDescent="0.3">
      <c r="A952" t="s">
        <v>5843</v>
      </c>
      <c r="B952" t="s">
        <v>4655</v>
      </c>
      <c r="C952" t="s">
        <v>715</v>
      </c>
      <c r="D952" t="s">
        <v>4886</v>
      </c>
      <c r="E952">
        <v>743293</v>
      </c>
      <c r="F952">
        <v>80</v>
      </c>
      <c r="G952">
        <v>23</v>
      </c>
      <c r="H952">
        <v>6510</v>
      </c>
      <c r="I952" t="s">
        <v>4638</v>
      </c>
      <c r="J952">
        <f>DATEDIF(Customer_Data[[#This Row],[dob]],Loan_Records_Data[[#This Row],[transaction_date]],"Y")</f>
        <v>33</v>
      </c>
      <c r="K952" t="str">
        <f>_xlfn.XLOOKUP(Home_Loan_Data[[#This Row],[loan_id]],Loan_Records_Data[loan_id],Loan_Records_Data[GENDER])</f>
        <v>Male</v>
      </c>
      <c r="L952" s="18">
        <f>Home_Loan_Data[[#This Row],[property_value]]*70%</f>
        <v>520305.1</v>
      </c>
    </row>
    <row r="953" spans="1:12" x14ac:dyDescent="0.3">
      <c r="A953" t="s">
        <v>5844</v>
      </c>
      <c r="B953" t="s">
        <v>4640</v>
      </c>
      <c r="C953" t="s">
        <v>715</v>
      </c>
      <c r="D953" t="s">
        <v>4694</v>
      </c>
      <c r="E953">
        <v>873404</v>
      </c>
      <c r="F953">
        <v>80</v>
      </c>
      <c r="G953">
        <v>22</v>
      </c>
      <c r="H953">
        <v>32255</v>
      </c>
      <c r="I953" t="s">
        <v>4638</v>
      </c>
      <c r="J953">
        <f>DATEDIF(Customer_Data[[#This Row],[dob]],Loan_Records_Data[[#This Row],[transaction_date]],"Y")</f>
        <v>51</v>
      </c>
      <c r="K953" t="str">
        <f>_xlfn.XLOOKUP(Home_Loan_Data[[#This Row],[loan_id]],Loan_Records_Data[loan_id],Loan_Records_Data[GENDER])</f>
        <v>Male</v>
      </c>
      <c r="L953" s="18">
        <f>Home_Loan_Data[[#This Row],[property_value]]*70%</f>
        <v>611382.79999999993</v>
      </c>
    </row>
    <row r="954" spans="1:12" x14ac:dyDescent="0.3">
      <c r="A954" t="s">
        <v>5845</v>
      </c>
      <c r="B954" t="s">
        <v>4648</v>
      </c>
      <c r="C954" t="s">
        <v>715</v>
      </c>
      <c r="D954" t="s">
        <v>4752</v>
      </c>
      <c r="E954">
        <v>3203033</v>
      </c>
      <c r="F954">
        <v>70</v>
      </c>
      <c r="G954">
        <v>14</v>
      </c>
      <c r="H954">
        <v>19191</v>
      </c>
      <c r="I954" t="s">
        <v>4638</v>
      </c>
      <c r="J954">
        <f>DATEDIF(Customer_Data[[#This Row],[dob]],Loan_Records_Data[[#This Row],[transaction_date]],"Y")</f>
        <v>69</v>
      </c>
      <c r="K954" t="str">
        <f>_xlfn.XLOOKUP(Home_Loan_Data[[#This Row],[loan_id]],Loan_Records_Data[loan_id],Loan_Records_Data[GENDER])</f>
        <v>Female</v>
      </c>
      <c r="L954" s="18">
        <f>Home_Loan_Data[[#This Row],[property_value]]*70%</f>
        <v>2242123.0999999996</v>
      </c>
    </row>
    <row r="955" spans="1:12" x14ac:dyDescent="0.3">
      <c r="A955" t="s">
        <v>5846</v>
      </c>
      <c r="B955" t="s">
        <v>4636</v>
      </c>
      <c r="C955" t="s">
        <v>715</v>
      </c>
      <c r="D955" t="s">
        <v>4793</v>
      </c>
      <c r="E955">
        <v>2384601</v>
      </c>
      <c r="F955">
        <v>70</v>
      </c>
      <c r="G955">
        <v>5</v>
      </c>
      <c r="H955">
        <v>97255</v>
      </c>
      <c r="I955" t="s">
        <v>4638</v>
      </c>
      <c r="J955">
        <f>DATEDIF(Customer_Data[[#This Row],[dob]],Loan_Records_Data[[#This Row],[transaction_date]],"Y")</f>
        <v>65</v>
      </c>
      <c r="K955" t="str">
        <f>_xlfn.XLOOKUP(Home_Loan_Data[[#This Row],[loan_id]],Loan_Records_Data[loan_id],Loan_Records_Data[GENDER])</f>
        <v>Female</v>
      </c>
      <c r="L955" s="18">
        <f>Home_Loan_Data[[#This Row],[property_value]]*70%</f>
        <v>1669220.7</v>
      </c>
    </row>
    <row r="956" spans="1:12" x14ac:dyDescent="0.3">
      <c r="A956" t="s">
        <v>5847</v>
      </c>
      <c r="B956" t="s">
        <v>4636</v>
      </c>
      <c r="C956" t="s">
        <v>715</v>
      </c>
      <c r="D956" t="s">
        <v>5022</v>
      </c>
      <c r="E956">
        <v>3450601</v>
      </c>
      <c r="F956">
        <v>90</v>
      </c>
      <c r="G956">
        <v>13</v>
      </c>
      <c r="H956">
        <v>66276</v>
      </c>
      <c r="I956" t="s">
        <v>4638</v>
      </c>
      <c r="J956">
        <f>DATEDIF(Customer_Data[[#This Row],[dob]],Loan_Records_Data[[#This Row],[transaction_date]],"Y")</f>
        <v>35</v>
      </c>
      <c r="K956" t="str">
        <f>_xlfn.XLOOKUP(Home_Loan_Data[[#This Row],[loan_id]],Loan_Records_Data[loan_id],Loan_Records_Data[GENDER])</f>
        <v>Male</v>
      </c>
      <c r="L956" s="18">
        <f>Home_Loan_Data[[#This Row],[property_value]]*70%</f>
        <v>2415420.6999999997</v>
      </c>
    </row>
    <row r="957" spans="1:12" x14ac:dyDescent="0.3">
      <c r="A957" t="s">
        <v>5848</v>
      </c>
      <c r="B957" t="s">
        <v>4636</v>
      </c>
      <c r="C957" t="s">
        <v>715</v>
      </c>
      <c r="D957" t="s">
        <v>5215</v>
      </c>
      <c r="E957">
        <v>1494411</v>
      </c>
      <c r="F957">
        <v>70</v>
      </c>
      <c r="G957">
        <v>19</v>
      </c>
      <c r="H957">
        <v>93584</v>
      </c>
      <c r="I957" t="s">
        <v>4638</v>
      </c>
      <c r="J957">
        <f>DATEDIF(Customer_Data[[#This Row],[dob]],Loan_Records_Data[[#This Row],[transaction_date]],"Y")</f>
        <v>56</v>
      </c>
      <c r="K957" t="str">
        <f>_xlfn.XLOOKUP(Home_Loan_Data[[#This Row],[loan_id]],Loan_Records_Data[loan_id],Loan_Records_Data[GENDER])</f>
        <v>Female</v>
      </c>
      <c r="L957" s="18">
        <f>Home_Loan_Data[[#This Row],[property_value]]*70%</f>
        <v>1046087.7</v>
      </c>
    </row>
    <row r="958" spans="1:12" x14ac:dyDescent="0.3">
      <c r="A958" t="s">
        <v>5849</v>
      </c>
      <c r="B958" t="s">
        <v>4648</v>
      </c>
      <c r="C958" t="s">
        <v>715</v>
      </c>
      <c r="D958" t="s">
        <v>4884</v>
      </c>
      <c r="E958">
        <v>2507970</v>
      </c>
      <c r="F958">
        <v>85</v>
      </c>
      <c r="G958">
        <v>17</v>
      </c>
      <c r="H958">
        <v>63104</v>
      </c>
      <c r="I958" t="s">
        <v>4638</v>
      </c>
      <c r="J958">
        <f>DATEDIF(Customer_Data[[#This Row],[dob]],Loan_Records_Data[[#This Row],[transaction_date]],"Y")</f>
        <v>70</v>
      </c>
      <c r="K958" t="str">
        <f>_xlfn.XLOOKUP(Home_Loan_Data[[#This Row],[loan_id]],Loan_Records_Data[loan_id],Loan_Records_Data[GENDER])</f>
        <v>Female</v>
      </c>
      <c r="L958" s="18">
        <f>Home_Loan_Data[[#This Row],[property_value]]*70%</f>
        <v>1755579</v>
      </c>
    </row>
    <row r="959" spans="1:12" x14ac:dyDescent="0.3">
      <c r="A959" t="s">
        <v>5850</v>
      </c>
      <c r="B959" t="s">
        <v>4648</v>
      </c>
      <c r="C959" t="s">
        <v>715</v>
      </c>
      <c r="D959" t="s">
        <v>4681</v>
      </c>
      <c r="E959">
        <v>2606490</v>
      </c>
      <c r="F959">
        <v>75</v>
      </c>
      <c r="G959">
        <v>20</v>
      </c>
      <c r="H959">
        <v>30328</v>
      </c>
      <c r="I959" t="s">
        <v>4638</v>
      </c>
      <c r="J959">
        <f>DATEDIF(Customer_Data[[#This Row],[dob]],Loan_Records_Data[[#This Row],[transaction_date]],"Y")</f>
        <v>52</v>
      </c>
      <c r="K959" t="str">
        <f>_xlfn.XLOOKUP(Home_Loan_Data[[#This Row],[loan_id]],Loan_Records_Data[loan_id],Loan_Records_Data[GENDER])</f>
        <v>Male</v>
      </c>
      <c r="L959" s="18">
        <f>Home_Loan_Data[[#This Row],[property_value]]*70%</f>
        <v>1824543</v>
      </c>
    </row>
    <row r="960" spans="1:12" x14ac:dyDescent="0.3">
      <c r="A960" t="s">
        <v>5851</v>
      </c>
      <c r="B960" t="s">
        <v>4640</v>
      </c>
      <c r="C960" t="s">
        <v>715</v>
      </c>
      <c r="D960" t="s">
        <v>4658</v>
      </c>
      <c r="E960">
        <v>2871897</v>
      </c>
      <c r="F960">
        <v>80</v>
      </c>
      <c r="G960">
        <v>24</v>
      </c>
      <c r="H960">
        <v>18763</v>
      </c>
      <c r="I960" t="s">
        <v>4638</v>
      </c>
      <c r="J960">
        <f>DATEDIF(Customer_Data[[#This Row],[dob]],Loan_Records_Data[[#This Row],[transaction_date]],"Y")</f>
        <v>46</v>
      </c>
      <c r="K960" t="str">
        <f>_xlfn.XLOOKUP(Home_Loan_Data[[#This Row],[loan_id]],Loan_Records_Data[loan_id],Loan_Records_Data[GENDER])</f>
        <v>Female</v>
      </c>
      <c r="L960" s="18">
        <f>Home_Loan_Data[[#This Row],[property_value]]*70%</f>
        <v>2010327.9</v>
      </c>
    </row>
    <row r="961" spans="1:12" x14ac:dyDescent="0.3">
      <c r="A961" t="s">
        <v>5852</v>
      </c>
      <c r="B961" t="s">
        <v>4636</v>
      </c>
      <c r="C961" t="s">
        <v>715</v>
      </c>
      <c r="D961" t="s">
        <v>4750</v>
      </c>
      <c r="E961">
        <v>3457801</v>
      </c>
      <c r="F961">
        <v>85</v>
      </c>
      <c r="G961">
        <v>16</v>
      </c>
      <c r="H961">
        <v>2208</v>
      </c>
      <c r="I961" t="s">
        <v>4646</v>
      </c>
      <c r="J961">
        <f>DATEDIF(Customer_Data[[#This Row],[dob]],Loan_Records_Data[[#This Row],[transaction_date]],"Y")</f>
        <v>45</v>
      </c>
      <c r="K961" t="str">
        <f>_xlfn.XLOOKUP(Home_Loan_Data[[#This Row],[loan_id]],Loan_Records_Data[loan_id],Loan_Records_Data[GENDER])</f>
        <v>Female</v>
      </c>
      <c r="L961" s="18">
        <f>Home_Loan_Data[[#This Row],[property_value]]*70%</f>
        <v>2420460.6999999997</v>
      </c>
    </row>
    <row r="962" spans="1:12" x14ac:dyDescent="0.3">
      <c r="A962" t="s">
        <v>5853</v>
      </c>
      <c r="B962" t="s">
        <v>4640</v>
      </c>
      <c r="C962" t="s">
        <v>715</v>
      </c>
      <c r="D962" t="s">
        <v>5854</v>
      </c>
      <c r="E962">
        <v>1124525</v>
      </c>
      <c r="F962">
        <v>70</v>
      </c>
      <c r="G962">
        <v>22</v>
      </c>
      <c r="H962">
        <v>30061</v>
      </c>
      <c r="I962" t="s">
        <v>4638</v>
      </c>
      <c r="J962">
        <f>DATEDIF(Customer_Data[[#This Row],[dob]],Loan_Records_Data[[#This Row],[transaction_date]],"Y")</f>
        <v>66</v>
      </c>
      <c r="K962" t="str">
        <f>_xlfn.XLOOKUP(Home_Loan_Data[[#This Row],[loan_id]],Loan_Records_Data[loan_id],Loan_Records_Data[GENDER])</f>
        <v>Male</v>
      </c>
      <c r="L962" s="18">
        <f>Home_Loan_Data[[#This Row],[property_value]]*70%</f>
        <v>787167.5</v>
      </c>
    </row>
    <row r="963" spans="1:12" x14ac:dyDescent="0.3">
      <c r="A963" t="s">
        <v>5855</v>
      </c>
      <c r="B963" t="s">
        <v>4648</v>
      </c>
      <c r="C963" t="s">
        <v>715</v>
      </c>
      <c r="D963" t="s">
        <v>4793</v>
      </c>
      <c r="E963">
        <v>1856938</v>
      </c>
      <c r="F963">
        <v>85</v>
      </c>
      <c r="G963">
        <v>8</v>
      </c>
      <c r="H963">
        <v>97271</v>
      </c>
      <c r="I963" t="s">
        <v>4638</v>
      </c>
      <c r="J963">
        <f>DATEDIF(Customer_Data[[#This Row],[dob]],Loan_Records_Data[[#This Row],[transaction_date]],"Y")</f>
        <v>48</v>
      </c>
      <c r="K963" t="str">
        <f>_xlfn.XLOOKUP(Home_Loan_Data[[#This Row],[loan_id]],Loan_Records_Data[loan_id],Loan_Records_Data[GENDER])</f>
        <v>Female</v>
      </c>
      <c r="L963" s="18">
        <f>Home_Loan_Data[[#This Row],[property_value]]*70%</f>
        <v>1299856.5999999999</v>
      </c>
    </row>
    <row r="964" spans="1:12" x14ac:dyDescent="0.3">
      <c r="A964" t="s">
        <v>5856</v>
      </c>
      <c r="B964" t="s">
        <v>4640</v>
      </c>
      <c r="C964" t="s">
        <v>715</v>
      </c>
      <c r="D964" t="s">
        <v>5857</v>
      </c>
      <c r="E964">
        <v>2281886</v>
      </c>
      <c r="F964">
        <v>80</v>
      </c>
      <c r="G964">
        <v>16</v>
      </c>
      <c r="H964">
        <v>95973</v>
      </c>
      <c r="I964" t="s">
        <v>4646</v>
      </c>
      <c r="J964">
        <f>DATEDIF(Customer_Data[[#This Row],[dob]],Loan_Records_Data[[#This Row],[transaction_date]],"Y")</f>
        <v>59</v>
      </c>
      <c r="K964" t="str">
        <f>_xlfn.XLOOKUP(Home_Loan_Data[[#This Row],[loan_id]],Loan_Records_Data[loan_id],Loan_Records_Data[GENDER])</f>
        <v>Female</v>
      </c>
      <c r="L964" s="18">
        <f>Home_Loan_Data[[#This Row],[property_value]]*70%</f>
        <v>1597320.2</v>
      </c>
    </row>
    <row r="965" spans="1:12" x14ac:dyDescent="0.3">
      <c r="A965" t="s">
        <v>5858</v>
      </c>
      <c r="B965" t="s">
        <v>4636</v>
      </c>
      <c r="C965" t="s">
        <v>715</v>
      </c>
      <c r="D965" t="s">
        <v>4763</v>
      </c>
      <c r="E965">
        <v>2076472</v>
      </c>
      <c r="F965">
        <v>75</v>
      </c>
      <c r="G965">
        <v>24</v>
      </c>
      <c r="H965">
        <v>99522</v>
      </c>
      <c r="I965" t="s">
        <v>4638</v>
      </c>
      <c r="J965">
        <f>DATEDIF(Customer_Data[[#This Row],[dob]],Loan_Records_Data[[#This Row],[transaction_date]],"Y")</f>
        <v>38</v>
      </c>
      <c r="K965" t="str">
        <f>_xlfn.XLOOKUP(Home_Loan_Data[[#This Row],[loan_id]],Loan_Records_Data[loan_id],Loan_Records_Data[GENDER])</f>
        <v>Female</v>
      </c>
      <c r="L965" s="18">
        <f>Home_Loan_Data[[#This Row],[property_value]]*70%</f>
        <v>1453530.4</v>
      </c>
    </row>
    <row r="966" spans="1:12" x14ac:dyDescent="0.3">
      <c r="A966" t="s">
        <v>5859</v>
      </c>
      <c r="B966" t="s">
        <v>4636</v>
      </c>
      <c r="C966" t="s">
        <v>715</v>
      </c>
      <c r="D966" t="s">
        <v>4685</v>
      </c>
      <c r="E966">
        <v>3363667</v>
      </c>
      <c r="F966">
        <v>75</v>
      </c>
      <c r="G966">
        <v>16</v>
      </c>
      <c r="H966">
        <v>20226</v>
      </c>
      <c r="I966" t="s">
        <v>4638</v>
      </c>
      <c r="J966">
        <f>DATEDIF(Customer_Data[[#This Row],[dob]],Loan_Records_Data[[#This Row],[transaction_date]],"Y")</f>
        <v>46</v>
      </c>
      <c r="K966" t="str">
        <f>_xlfn.XLOOKUP(Home_Loan_Data[[#This Row],[loan_id]],Loan_Records_Data[loan_id],Loan_Records_Data[GENDER])</f>
        <v>Female</v>
      </c>
      <c r="L966" s="18">
        <f>Home_Loan_Data[[#This Row],[property_value]]*70%</f>
        <v>2354566.9</v>
      </c>
    </row>
    <row r="967" spans="1:12" x14ac:dyDescent="0.3">
      <c r="A967" t="s">
        <v>5860</v>
      </c>
      <c r="B967" t="s">
        <v>4636</v>
      </c>
      <c r="C967" t="s">
        <v>715</v>
      </c>
      <c r="D967" t="s">
        <v>5192</v>
      </c>
      <c r="E967">
        <v>906572</v>
      </c>
      <c r="F967">
        <v>70</v>
      </c>
      <c r="G967">
        <v>6</v>
      </c>
      <c r="H967">
        <v>80241</v>
      </c>
      <c r="I967" t="s">
        <v>4638</v>
      </c>
      <c r="J967">
        <f>DATEDIF(Customer_Data[[#This Row],[dob]],Loan_Records_Data[[#This Row],[transaction_date]],"Y")</f>
        <v>42</v>
      </c>
      <c r="K967" t="str">
        <f>_xlfn.XLOOKUP(Home_Loan_Data[[#This Row],[loan_id]],Loan_Records_Data[loan_id],Loan_Records_Data[GENDER])</f>
        <v>Female</v>
      </c>
      <c r="L967" s="18">
        <f>Home_Loan_Data[[#This Row],[property_value]]*70%</f>
        <v>634600.39999999991</v>
      </c>
    </row>
    <row r="968" spans="1:12" x14ac:dyDescent="0.3">
      <c r="A968" t="s">
        <v>5861</v>
      </c>
      <c r="B968" t="s">
        <v>4655</v>
      </c>
      <c r="C968" t="s">
        <v>715</v>
      </c>
      <c r="D968" t="s">
        <v>5260</v>
      </c>
      <c r="E968">
        <v>2185716</v>
      </c>
      <c r="F968">
        <v>70</v>
      </c>
      <c r="G968">
        <v>25</v>
      </c>
      <c r="H968">
        <v>28815</v>
      </c>
      <c r="I968" t="s">
        <v>4638</v>
      </c>
      <c r="J968">
        <f>DATEDIF(Customer_Data[[#This Row],[dob]],Loan_Records_Data[[#This Row],[transaction_date]],"Y")</f>
        <v>33</v>
      </c>
      <c r="K968" t="str">
        <f>_xlfn.XLOOKUP(Home_Loan_Data[[#This Row],[loan_id]],Loan_Records_Data[loan_id],Loan_Records_Data[GENDER])</f>
        <v>Female</v>
      </c>
      <c r="L968" s="18">
        <f>Home_Loan_Data[[#This Row],[property_value]]*70%</f>
        <v>1530001.2</v>
      </c>
    </row>
    <row r="969" spans="1:12" x14ac:dyDescent="0.3">
      <c r="A969" t="s">
        <v>5862</v>
      </c>
      <c r="B969" t="s">
        <v>4655</v>
      </c>
      <c r="C969" t="s">
        <v>715</v>
      </c>
      <c r="D969" t="s">
        <v>4958</v>
      </c>
      <c r="E969">
        <v>3314270</v>
      </c>
      <c r="F969">
        <v>65</v>
      </c>
      <c r="G969">
        <v>17</v>
      </c>
      <c r="H969">
        <v>37410</v>
      </c>
      <c r="I969" t="s">
        <v>4638</v>
      </c>
      <c r="J969">
        <f>DATEDIF(Customer_Data[[#This Row],[dob]],Loan_Records_Data[[#This Row],[transaction_date]],"Y")</f>
        <v>34</v>
      </c>
      <c r="K969" t="str">
        <f>_xlfn.XLOOKUP(Home_Loan_Data[[#This Row],[loan_id]],Loan_Records_Data[loan_id],Loan_Records_Data[GENDER])</f>
        <v>Male</v>
      </c>
      <c r="L969" s="18">
        <f>Home_Loan_Data[[#This Row],[property_value]]*70%</f>
        <v>2319989</v>
      </c>
    </row>
    <row r="970" spans="1:12" x14ac:dyDescent="0.3">
      <c r="A970" t="s">
        <v>5863</v>
      </c>
      <c r="B970" t="s">
        <v>4640</v>
      </c>
      <c r="C970" t="s">
        <v>715</v>
      </c>
      <c r="D970" t="s">
        <v>5266</v>
      </c>
      <c r="E970">
        <v>1570464</v>
      </c>
      <c r="F970">
        <v>80</v>
      </c>
      <c r="G970">
        <v>23</v>
      </c>
      <c r="H970">
        <v>6145</v>
      </c>
      <c r="I970" t="s">
        <v>4638</v>
      </c>
      <c r="J970">
        <f>DATEDIF(Customer_Data[[#This Row],[dob]],Loan_Records_Data[[#This Row],[transaction_date]],"Y")</f>
        <v>33</v>
      </c>
      <c r="K970" t="str">
        <f>_xlfn.XLOOKUP(Home_Loan_Data[[#This Row],[loan_id]],Loan_Records_Data[loan_id],Loan_Records_Data[GENDER])</f>
        <v>Female</v>
      </c>
      <c r="L970" s="18">
        <f>Home_Loan_Data[[#This Row],[property_value]]*70%</f>
        <v>1099324.8</v>
      </c>
    </row>
    <row r="971" spans="1:12" x14ac:dyDescent="0.3">
      <c r="A971" t="s">
        <v>5864</v>
      </c>
      <c r="B971" t="s">
        <v>4636</v>
      </c>
      <c r="C971" t="s">
        <v>715</v>
      </c>
      <c r="D971" t="s">
        <v>4700</v>
      </c>
      <c r="E971">
        <v>649175</v>
      </c>
      <c r="F971">
        <v>65</v>
      </c>
      <c r="G971">
        <v>10</v>
      </c>
      <c r="H971">
        <v>38161</v>
      </c>
      <c r="I971" t="s">
        <v>4638</v>
      </c>
      <c r="J971">
        <f>DATEDIF(Customer_Data[[#This Row],[dob]],Loan_Records_Data[[#This Row],[transaction_date]],"Y")</f>
        <v>49</v>
      </c>
      <c r="K971" t="str">
        <f>_xlfn.XLOOKUP(Home_Loan_Data[[#This Row],[loan_id]],Loan_Records_Data[loan_id],Loan_Records_Data[GENDER])</f>
        <v>Male</v>
      </c>
      <c r="L971" s="18">
        <f>Home_Loan_Data[[#This Row],[property_value]]*70%</f>
        <v>454422.5</v>
      </c>
    </row>
    <row r="972" spans="1:12" x14ac:dyDescent="0.3">
      <c r="A972" t="s">
        <v>5865</v>
      </c>
      <c r="B972" t="s">
        <v>4636</v>
      </c>
      <c r="C972" t="s">
        <v>715</v>
      </c>
      <c r="D972" t="s">
        <v>5866</v>
      </c>
      <c r="E972">
        <v>3376215</v>
      </c>
      <c r="F972">
        <v>80</v>
      </c>
      <c r="G972">
        <v>22</v>
      </c>
      <c r="H972">
        <v>91210</v>
      </c>
      <c r="I972" t="s">
        <v>4638</v>
      </c>
      <c r="J972">
        <f>DATEDIF(Customer_Data[[#This Row],[dob]],Loan_Records_Data[[#This Row],[transaction_date]],"Y")</f>
        <v>65</v>
      </c>
      <c r="K972" t="str">
        <f>_xlfn.XLOOKUP(Home_Loan_Data[[#This Row],[loan_id]],Loan_Records_Data[loan_id],Loan_Records_Data[GENDER])</f>
        <v>Female</v>
      </c>
      <c r="L972" s="18">
        <f>Home_Loan_Data[[#This Row],[property_value]]*70%</f>
        <v>2363350.5</v>
      </c>
    </row>
    <row r="973" spans="1:12" x14ac:dyDescent="0.3">
      <c r="A973" t="s">
        <v>5867</v>
      </c>
      <c r="B973" t="s">
        <v>4636</v>
      </c>
      <c r="C973" t="s">
        <v>715</v>
      </c>
      <c r="D973" t="s">
        <v>4838</v>
      </c>
      <c r="E973">
        <v>2891984</v>
      </c>
      <c r="F973">
        <v>65</v>
      </c>
      <c r="G973">
        <v>18</v>
      </c>
      <c r="H973">
        <v>92878</v>
      </c>
      <c r="I973" t="s">
        <v>4638</v>
      </c>
      <c r="J973">
        <f>DATEDIF(Customer_Data[[#This Row],[dob]],Loan_Records_Data[[#This Row],[transaction_date]],"Y")</f>
        <v>55</v>
      </c>
      <c r="K973" t="str">
        <f>_xlfn.XLOOKUP(Home_Loan_Data[[#This Row],[loan_id]],Loan_Records_Data[loan_id],Loan_Records_Data[GENDER])</f>
        <v>Female</v>
      </c>
      <c r="L973" s="18">
        <f>Home_Loan_Data[[#This Row],[property_value]]*70%</f>
        <v>2024388.7999999998</v>
      </c>
    </row>
    <row r="974" spans="1:12" x14ac:dyDescent="0.3">
      <c r="A974" t="s">
        <v>5868</v>
      </c>
      <c r="B974" t="s">
        <v>4636</v>
      </c>
      <c r="C974" t="s">
        <v>715</v>
      </c>
      <c r="D974" t="s">
        <v>4645</v>
      </c>
      <c r="E974">
        <v>720513</v>
      </c>
      <c r="F974">
        <v>75</v>
      </c>
      <c r="G974">
        <v>14</v>
      </c>
      <c r="H974">
        <v>41905</v>
      </c>
      <c r="I974" t="s">
        <v>4638</v>
      </c>
      <c r="J974">
        <f>DATEDIF(Customer_Data[[#This Row],[dob]],Loan_Records_Data[[#This Row],[transaction_date]],"Y")</f>
        <v>49</v>
      </c>
      <c r="K974" t="str">
        <f>_xlfn.XLOOKUP(Home_Loan_Data[[#This Row],[loan_id]],Loan_Records_Data[loan_id],Loan_Records_Data[GENDER])</f>
        <v>Female</v>
      </c>
      <c r="L974" s="18">
        <f>Home_Loan_Data[[#This Row],[property_value]]*70%</f>
        <v>504359.1</v>
      </c>
    </row>
    <row r="975" spans="1:12" x14ac:dyDescent="0.3">
      <c r="A975" t="s">
        <v>5869</v>
      </c>
      <c r="B975" t="s">
        <v>4636</v>
      </c>
      <c r="C975" t="s">
        <v>715</v>
      </c>
      <c r="D975" t="s">
        <v>5045</v>
      </c>
      <c r="E975">
        <v>1383206</v>
      </c>
      <c r="F975">
        <v>80</v>
      </c>
      <c r="G975">
        <v>7</v>
      </c>
      <c r="H975">
        <v>33345</v>
      </c>
      <c r="I975" t="s">
        <v>4638</v>
      </c>
      <c r="J975">
        <f>DATEDIF(Customer_Data[[#This Row],[dob]],Loan_Records_Data[[#This Row],[transaction_date]],"Y")</f>
        <v>42</v>
      </c>
      <c r="K975" t="str">
        <f>_xlfn.XLOOKUP(Home_Loan_Data[[#This Row],[loan_id]],Loan_Records_Data[loan_id],Loan_Records_Data[GENDER])</f>
        <v>Female</v>
      </c>
      <c r="L975" s="18">
        <f>Home_Loan_Data[[#This Row],[property_value]]*70%</f>
        <v>968244.2</v>
      </c>
    </row>
    <row r="976" spans="1:12" x14ac:dyDescent="0.3">
      <c r="A976" t="s">
        <v>5870</v>
      </c>
      <c r="B976" t="s">
        <v>4648</v>
      </c>
      <c r="C976" t="s">
        <v>715</v>
      </c>
      <c r="D976" t="s">
        <v>4694</v>
      </c>
      <c r="E976">
        <v>1158290</v>
      </c>
      <c r="F976">
        <v>70</v>
      </c>
      <c r="G976">
        <v>11</v>
      </c>
      <c r="H976">
        <v>32277</v>
      </c>
      <c r="I976" t="s">
        <v>4638</v>
      </c>
      <c r="J976">
        <f>DATEDIF(Customer_Data[[#This Row],[dob]],Loan_Records_Data[[#This Row],[transaction_date]],"Y")</f>
        <v>72</v>
      </c>
      <c r="K976" t="str">
        <f>_xlfn.XLOOKUP(Home_Loan_Data[[#This Row],[loan_id]],Loan_Records_Data[loan_id],Loan_Records_Data[GENDER])</f>
        <v>Male</v>
      </c>
      <c r="L976" s="18">
        <f>Home_Loan_Data[[#This Row],[property_value]]*70%</f>
        <v>810803</v>
      </c>
    </row>
    <row r="977" spans="1:12" x14ac:dyDescent="0.3">
      <c r="A977" t="s">
        <v>5871</v>
      </c>
      <c r="B977" t="s">
        <v>4655</v>
      </c>
      <c r="C977" t="s">
        <v>715</v>
      </c>
      <c r="D977" t="s">
        <v>4679</v>
      </c>
      <c r="E977">
        <v>910891</v>
      </c>
      <c r="F977">
        <v>70</v>
      </c>
      <c r="G977">
        <v>10</v>
      </c>
      <c r="H977">
        <v>32505</v>
      </c>
      <c r="I977" t="s">
        <v>4638</v>
      </c>
      <c r="J977">
        <f>DATEDIF(Customer_Data[[#This Row],[dob]],Loan_Records_Data[[#This Row],[transaction_date]],"Y")</f>
        <v>54</v>
      </c>
      <c r="K977" t="str">
        <f>_xlfn.XLOOKUP(Home_Loan_Data[[#This Row],[loan_id]],Loan_Records_Data[loan_id],Loan_Records_Data[GENDER])</f>
        <v>Female</v>
      </c>
      <c r="L977" s="18">
        <f>Home_Loan_Data[[#This Row],[property_value]]*70%</f>
        <v>637623.69999999995</v>
      </c>
    </row>
    <row r="978" spans="1:12" x14ac:dyDescent="0.3">
      <c r="A978" t="s">
        <v>5872</v>
      </c>
      <c r="B978" t="s">
        <v>4648</v>
      </c>
      <c r="C978" t="s">
        <v>715</v>
      </c>
      <c r="D978" t="s">
        <v>5629</v>
      </c>
      <c r="E978">
        <v>1874179</v>
      </c>
      <c r="F978">
        <v>90</v>
      </c>
      <c r="G978">
        <v>21</v>
      </c>
      <c r="H978">
        <v>30089</v>
      </c>
      <c r="I978" t="s">
        <v>4638</v>
      </c>
      <c r="J978">
        <f>DATEDIF(Customer_Data[[#This Row],[dob]],Loan_Records_Data[[#This Row],[transaction_date]],"Y")</f>
        <v>58</v>
      </c>
      <c r="K978" t="str">
        <f>_xlfn.XLOOKUP(Home_Loan_Data[[#This Row],[loan_id]],Loan_Records_Data[loan_id],Loan_Records_Data[GENDER])</f>
        <v>Female</v>
      </c>
      <c r="L978" s="18">
        <f>Home_Loan_Data[[#This Row],[property_value]]*70%</f>
        <v>1311925.2999999998</v>
      </c>
    </row>
    <row r="979" spans="1:12" x14ac:dyDescent="0.3">
      <c r="A979" t="s">
        <v>5873</v>
      </c>
      <c r="B979" t="s">
        <v>4636</v>
      </c>
      <c r="C979" t="s">
        <v>715</v>
      </c>
      <c r="D979" t="s">
        <v>5339</v>
      </c>
      <c r="E979">
        <v>2739032</v>
      </c>
      <c r="F979">
        <v>80</v>
      </c>
      <c r="G979">
        <v>23</v>
      </c>
      <c r="H979">
        <v>45432</v>
      </c>
      <c r="I979" t="s">
        <v>4638</v>
      </c>
      <c r="J979">
        <f>DATEDIF(Customer_Data[[#This Row],[dob]],Loan_Records_Data[[#This Row],[transaction_date]],"Y")</f>
        <v>49</v>
      </c>
      <c r="K979" t="str">
        <f>_xlfn.XLOOKUP(Home_Loan_Data[[#This Row],[loan_id]],Loan_Records_Data[loan_id],Loan_Records_Data[GENDER])</f>
        <v>Female</v>
      </c>
      <c r="L979" s="18">
        <f>Home_Loan_Data[[#This Row],[property_value]]*70%</f>
        <v>1917322.4</v>
      </c>
    </row>
    <row r="980" spans="1:12" x14ac:dyDescent="0.3">
      <c r="A980" t="s">
        <v>5874</v>
      </c>
      <c r="B980" t="s">
        <v>4655</v>
      </c>
      <c r="C980" t="s">
        <v>715</v>
      </c>
      <c r="D980" t="s">
        <v>5875</v>
      </c>
      <c r="E980">
        <v>3098789</v>
      </c>
      <c r="F980">
        <v>75</v>
      </c>
      <c r="G980">
        <v>6</v>
      </c>
      <c r="H980">
        <v>36205</v>
      </c>
      <c r="I980" t="s">
        <v>4638</v>
      </c>
      <c r="J980">
        <f>DATEDIF(Customer_Data[[#This Row],[dob]],Loan_Records_Data[[#This Row],[transaction_date]],"Y")</f>
        <v>62</v>
      </c>
      <c r="K980" t="str">
        <f>_xlfn.XLOOKUP(Home_Loan_Data[[#This Row],[loan_id]],Loan_Records_Data[loan_id],Loan_Records_Data[GENDER])</f>
        <v>Male</v>
      </c>
      <c r="L980" s="18">
        <f>Home_Loan_Data[[#This Row],[property_value]]*70%</f>
        <v>2169152.2999999998</v>
      </c>
    </row>
    <row r="981" spans="1:12" x14ac:dyDescent="0.3">
      <c r="A981" t="s">
        <v>5876</v>
      </c>
      <c r="B981" t="s">
        <v>4655</v>
      </c>
      <c r="C981" t="s">
        <v>715</v>
      </c>
      <c r="D981" t="s">
        <v>5522</v>
      </c>
      <c r="E981">
        <v>755063</v>
      </c>
      <c r="F981">
        <v>70</v>
      </c>
      <c r="G981">
        <v>22</v>
      </c>
      <c r="H981">
        <v>47725</v>
      </c>
      <c r="I981" t="s">
        <v>4638</v>
      </c>
      <c r="J981">
        <f>DATEDIF(Customer_Data[[#This Row],[dob]],Loan_Records_Data[[#This Row],[transaction_date]],"Y")</f>
        <v>66</v>
      </c>
      <c r="K981" t="str">
        <f>_xlfn.XLOOKUP(Home_Loan_Data[[#This Row],[loan_id]],Loan_Records_Data[loan_id],Loan_Records_Data[GENDER])</f>
        <v>Male</v>
      </c>
      <c r="L981" s="18">
        <f>Home_Loan_Data[[#This Row],[property_value]]*70%</f>
        <v>528544.1</v>
      </c>
    </row>
    <row r="982" spans="1:12" x14ac:dyDescent="0.3">
      <c r="A982" t="s">
        <v>5877</v>
      </c>
      <c r="B982" t="s">
        <v>4636</v>
      </c>
      <c r="C982" t="s">
        <v>715</v>
      </c>
      <c r="D982" t="s">
        <v>4687</v>
      </c>
      <c r="E982">
        <v>1282359</v>
      </c>
      <c r="F982">
        <v>80</v>
      </c>
      <c r="G982">
        <v>15</v>
      </c>
      <c r="H982">
        <v>23612</v>
      </c>
      <c r="I982" t="s">
        <v>4638</v>
      </c>
      <c r="J982">
        <f>DATEDIF(Customer_Data[[#This Row],[dob]],Loan_Records_Data[[#This Row],[transaction_date]],"Y")</f>
        <v>41</v>
      </c>
      <c r="K982" t="str">
        <f>_xlfn.XLOOKUP(Home_Loan_Data[[#This Row],[loan_id]],Loan_Records_Data[loan_id],Loan_Records_Data[GENDER])</f>
        <v>Female</v>
      </c>
      <c r="L982" s="18">
        <f>Home_Loan_Data[[#This Row],[property_value]]*70%</f>
        <v>897651.29999999993</v>
      </c>
    </row>
    <row r="983" spans="1:12" x14ac:dyDescent="0.3">
      <c r="A983" t="s">
        <v>5878</v>
      </c>
      <c r="B983" t="s">
        <v>4640</v>
      </c>
      <c r="C983" t="s">
        <v>715</v>
      </c>
      <c r="D983" t="s">
        <v>4737</v>
      </c>
      <c r="E983">
        <v>2828253</v>
      </c>
      <c r="F983">
        <v>65</v>
      </c>
      <c r="G983">
        <v>6</v>
      </c>
      <c r="H983">
        <v>23272</v>
      </c>
      <c r="I983" t="s">
        <v>4638</v>
      </c>
      <c r="J983">
        <f>DATEDIF(Customer_Data[[#This Row],[dob]],Loan_Records_Data[[#This Row],[transaction_date]],"Y")</f>
        <v>57</v>
      </c>
      <c r="K983" t="str">
        <f>_xlfn.XLOOKUP(Home_Loan_Data[[#This Row],[loan_id]],Loan_Records_Data[loan_id],Loan_Records_Data[GENDER])</f>
        <v>Male</v>
      </c>
      <c r="L983" s="18">
        <f>Home_Loan_Data[[#This Row],[property_value]]*70%</f>
        <v>1979777.0999999999</v>
      </c>
    </row>
    <row r="984" spans="1:12" x14ac:dyDescent="0.3">
      <c r="A984" t="s">
        <v>5879</v>
      </c>
      <c r="B984" t="s">
        <v>4648</v>
      </c>
      <c r="C984" t="s">
        <v>715</v>
      </c>
      <c r="D984" t="s">
        <v>4681</v>
      </c>
      <c r="E984">
        <v>1573298</v>
      </c>
      <c r="F984">
        <v>75</v>
      </c>
      <c r="G984">
        <v>20</v>
      </c>
      <c r="H984">
        <v>31119</v>
      </c>
      <c r="I984" t="s">
        <v>4638</v>
      </c>
      <c r="J984">
        <f>DATEDIF(Customer_Data[[#This Row],[dob]],Loan_Records_Data[[#This Row],[transaction_date]],"Y")</f>
        <v>68</v>
      </c>
      <c r="K984" t="str">
        <f>_xlfn.XLOOKUP(Home_Loan_Data[[#This Row],[loan_id]],Loan_Records_Data[loan_id],Loan_Records_Data[GENDER])</f>
        <v>Female</v>
      </c>
      <c r="L984" s="18">
        <f>Home_Loan_Data[[#This Row],[property_value]]*70%</f>
        <v>1101308.5999999999</v>
      </c>
    </row>
    <row r="985" spans="1:12" x14ac:dyDescent="0.3">
      <c r="A985" t="s">
        <v>5880</v>
      </c>
      <c r="B985" t="s">
        <v>4655</v>
      </c>
      <c r="C985" t="s">
        <v>715</v>
      </c>
      <c r="D985" t="s">
        <v>5354</v>
      </c>
      <c r="E985">
        <v>671258</v>
      </c>
      <c r="F985">
        <v>80</v>
      </c>
      <c r="G985">
        <v>7</v>
      </c>
      <c r="H985">
        <v>32123</v>
      </c>
      <c r="I985" t="s">
        <v>4638</v>
      </c>
      <c r="J985">
        <f>DATEDIF(Customer_Data[[#This Row],[dob]],Loan_Records_Data[[#This Row],[transaction_date]],"Y")</f>
        <v>34</v>
      </c>
      <c r="K985" t="str">
        <f>_xlfn.XLOOKUP(Home_Loan_Data[[#This Row],[loan_id]],Loan_Records_Data[loan_id],Loan_Records_Data[GENDER])</f>
        <v>Male</v>
      </c>
      <c r="L985" s="18">
        <f>Home_Loan_Data[[#This Row],[property_value]]*70%</f>
        <v>469880.6</v>
      </c>
    </row>
    <row r="986" spans="1:12" x14ac:dyDescent="0.3">
      <c r="A986" t="s">
        <v>5881</v>
      </c>
      <c r="B986" t="s">
        <v>4636</v>
      </c>
      <c r="C986" t="s">
        <v>715</v>
      </c>
      <c r="D986" t="s">
        <v>4848</v>
      </c>
      <c r="E986">
        <v>2723445</v>
      </c>
      <c r="F986">
        <v>65</v>
      </c>
      <c r="G986">
        <v>24</v>
      </c>
      <c r="H986">
        <v>72199</v>
      </c>
      <c r="I986" t="s">
        <v>4638</v>
      </c>
      <c r="J986">
        <f>DATEDIF(Customer_Data[[#This Row],[dob]],Loan_Records_Data[[#This Row],[transaction_date]],"Y")</f>
        <v>61</v>
      </c>
      <c r="K986" t="str">
        <f>_xlfn.XLOOKUP(Home_Loan_Data[[#This Row],[loan_id]],Loan_Records_Data[loan_id],Loan_Records_Data[GENDER])</f>
        <v>Male</v>
      </c>
      <c r="L986" s="18">
        <f>Home_Loan_Data[[#This Row],[property_value]]*70%</f>
        <v>1906411.4999999998</v>
      </c>
    </row>
    <row r="987" spans="1:12" x14ac:dyDescent="0.3">
      <c r="A987" t="s">
        <v>5882</v>
      </c>
      <c r="B987" t="s">
        <v>4640</v>
      </c>
      <c r="C987" t="s">
        <v>715</v>
      </c>
      <c r="D987" t="s">
        <v>4681</v>
      </c>
      <c r="E987">
        <v>1866530</v>
      </c>
      <c r="F987">
        <v>70</v>
      </c>
      <c r="G987">
        <v>16</v>
      </c>
      <c r="H987">
        <v>30351</v>
      </c>
      <c r="I987" t="s">
        <v>4638</v>
      </c>
      <c r="J987">
        <f>DATEDIF(Customer_Data[[#This Row],[dob]],Loan_Records_Data[[#This Row],[transaction_date]],"Y")</f>
        <v>34</v>
      </c>
      <c r="K987" t="str">
        <f>_xlfn.XLOOKUP(Home_Loan_Data[[#This Row],[loan_id]],Loan_Records_Data[loan_id],Loan_Records_Data[GENDER])</f>
        <v>Female</v>
      </c>
      <c r="L987" s="18">
        <f>Home_Loan_Data[[#This Row],[property_value]]*70%</f>
        <v>1306571</v>
      </c>
    </row>
    <row r="988" spans="1:12" x14ac:dyDescent="0.3">
      <c r="A988" t="s">
        <v>5883</v>
      </c>
      <c r="B988" t="s">
        <v>4655</v>
      </c>
      <c r="C988" t="s">
        <v>715</v>
      </c>
      <c r="D988" t="s">
        <v>5135</v>
      </c>
      <c r="E988">
        <v>2993118</v>
      </c>
      <c r="F988">
        <v>85</v>
      </c>
      <c r="G988">
        <v>14</v>
      </c>
      <c r="H988">
        <v>70505</v>
      </c>
      <c r="I988" t="s">
        <v>4638</v>
      </c>
      <c r="J988">
        <f>DATEDIF(Customer_Data[[#This Row],[dob]],Loan_Records_Data[[#This Row],[transaction_date]],"Y")</f>
        <v>69</v>
      </c>
      <c r="K988" t="str">
        <f>_xlfn.XLOOKUP(Home_Loan_Data[[#This Row],[loan_id]],Loan_Records_Data[loan_id],Loan_Records_Data[GENDER])</f>
        <v>Female</v>
      </c>
      <c r="L988" s="18">
        <f>Home_Loan_Data[[#This Row],[property_value]]*70%</f>
        <v>2095182.5999999999</v>
      </c>
    </row>
    <row r="989" spans="1:12" x14ac:dyDescent="0.3">
      <c r="A989" t="s">
        <v>5884</v>
      </c>
      <c r="B989" t="s">
        <v>4655</v>
      </c>
      <c r="C989" t="s">
        <v>715</v>
      </c>
      <c r="D989" t="s">
        <v>4774</v>
      </c>
      <c r="E989">
        <v>2918323</v>
      </c>
      <c r="F989">
        <v>70</v>
      </c>
      <c r="G989">
        <v>13</v>
      </c>
      <c r="H989">
        <v>88546</v>
      </c>
      <c r="I989" t="s">
        <v>4638</v>
      </c>
      <c r="J989">
        <f>DATEDIF(Customer_Data[[#This Row],[dob]],Loan_Records_Data[[#This Row],[transaction_date]],"Y")</f>
        <v>58</v>
      </c>
      <c r="K989" t="str">
        <f>_xlfn.XLOOKUP(Home_Loan_Data[[#This Row],[loan_id]],Loan_Records_Data[loan_id],Loan_Records_Data[GENDER])</f>
        <v>Male</v>
      </c>
      <c r="L989" s="18">
        <f>Home_Loan_Data[[#This Row],[property_value]]*70%</f>
        <v>2042826.0999999999</v>
      </c>
    </row>
    <row r="990" spans="1:12" x14ac:dyDescent="0.3">
      <c r="A990" t="s">
        <v>5885</v>
      </c>
      <c r="B990" t="s">
        <v>4655</v>
      </c>
      <c r="C990" t="s">
        <v>715</v>
      </c>
      <c r="D990" t="s">
        <v>5092</v>
      </c>
      <c r="E990">
        <v>845337</v>
      </c>
      <c r="F990">
        <v>70</v>
      </c>
      <c r="G990">
        <v>11</v>
      </c>
      <c r="H990">
        <v>78265</v>
      </c>
      <c r="I990" t="s">
        <v>4638</v>
      </c>
      <c r="J990">
        <f>DATEDIF(Customer_Data[[#This Row],[dob]],Loan_Records_Data[[#This Row],[transaction_date]],"Y")</f>
        <v>61</v>
      </c>
      <c r="K990" t="str">
        <f>_xlfn.XLOOKUP(Home_Loan_Data[[#This Row],[loan_id]],Loan_Records_Data[loan_id],Loan_Records_Data[GENDER])</f>
        <v>Male</v>
      </c>
      <c r="L990" s="18">
        <f>Home_Loan_Data[[#This Row],[property_value]]*70%</f>
        <v>591735.89999999991</v>
      </c>
    </row>
    <row r="991" spans="1:12" x14ac:dyDescent="0.3">
      <c r="A991" t="s">
        <v>5886</v>
      </c>
      <c r="B991" t="s">
        <v>4648</v>
      </c>
      <c r="C991" t="s">
        <v>715</v>
      </c>
      <c r="D991" t="s">
        <v>4980</v>
      </c>
      <c r="E991">
        <v>1096960</v>
      </c>
      <c r="F991">
        <v>90</v>
      </c>
      <c r="G991">
        <v>13</v>
      </c>
      <c r="H991">
        <v>25326</v>
      </c>
      <c r="I991" t="s">
        <v>4638</v>
      </c>
      <c r="J991">
        <f>DATEDIF(Customer_Data[[#This Row],[dob]],Loan_Records_Data[[#This Row],[transaction_date]],"Y")</f>
        <v>64</v>
      </c>
      <c r="K991" t="str">
        <f>_xlfn.XLOOKUP(Home_Loan_Data[[#This Row],[loan_id]],Loan_Records_Data[loan_id],Loan_Records_Data[GENDER])</f>
        <v>Male</v>
      </c>
      <c r="L991" s="18">
        <f>Home_Loan_Data[[#This Row],[property_value]]*70%</f>
        <v>767872</v>
      </c>
    </row>
    <row r="992" spans="1:12" x14ac:dyDescent="0.3">
      <c r="A992" t="s">
        <v>5887</v>
      </c>
      <c r="B992" t="s">
        <v>4640</v>
      </c>
      <c r="C992" t="s">
        <v>715</v>
      </c>
      <c r="D992" t="s">
        <v>4834</v>
      </c>
      <c r="E992">
        <v>2029467</v>
      </c>
      <c r="F992">
        <v>80</v>
      </c>
      <c r="G992">
        <v>9</v>
      </c>
      <c r="H992">
        <v>71137</v>
      </c>
      <c r="I992" t="s">
        <v>4638</v>
      </c>
      <c r="J992">
        <f>DATEDIF(Customer_Data[[#This Row],[dob]],Loan_Records_Data[[#This Row],[transaction_date]],"Y")</f>
        <v>51</v>
      </c>
      <c r="K992" t="str">
        <f>_xlfn.XLOOKUP(Home_Loan_Data[[#This Row],[loan_id]],Loan_Records_Data[loan_id],Loan_Records_Data[GENDER])</f>
        <v>Female</v>
      </c>
      <c r="L992" s="18">
        <f>Home_Loan_Data[[#This Row],[property_value]]*70%</f>
        <v>1420626.9</v>
      </c>
    </row>
    <row r="993" spans="1:12" x14ac:dyDescent="0.3">
      <c r="A993" t="s">
        <v>5888</v>
      </c>
      <c r="B993" t="s">
        <v>4655</v>
      </c>
      <c r="C993" t="s">
        <v>715</v>
      </c>
      <c r="D993" t="s">
        <v>4653</v>
      </c>
      <c r="E993">
        <v>2037384</v>
      </c>
      <c r="F993">
        <v>70</v>
      </c>
      <c r="G993">
        <v>9</v>
      </c>
      <c r="H993">
        <v>62711</v>
      </c>
      <c r="I993" t="s">
        <v>4638</v>
      </c>
      <c r="J993">
        <f>DATEDIF(Customer_Data[[#This Row],[dob]],Loan_Records_Data[[#This Row],[transaction_date]],"Y")</f>
        <v>32</v>
      </c>
      <c r="K993" t="str">
        <f>_xlfn.XLOOKUP(Home_Loan_Data[[#This Row],[loan_id]],Loan_Records_Data[loan_id],Loan_Records_Data[GENDER])</f>
        <v>Male</v>
      </c>
      <c r="L993" s="18">
        <f>Home_Loan_Data[[#This Row],[property_value]]*70%</f>
        <v>1426168.7999999998</v>
      </c>
    </row>
    <row r="994" spans="1:12" x14ac:dyDescent="0.3">
      <c r="A994" t="s">
        <v>5889</v>
      </c>
      <c r="B994" t="s">
        <v>4655</v>
      </c>
      <c r="C994" t="s">
        <v>715</v>
      </c>
      <c r="D994" t="s">
        <v>4783</v>
      </c>
      <c r="E994">
        <v>1236673</v>
      </c>
      <c r="F994">
        <v>90</v>
      </c>
      <c r="G994">
        <v>16</v>
      </c>
      <c r="H994">
        <v>28410</v>
      </c>
      <c r="I994" t="s">
        <v>4638</v>
      </c>
      <c r="J994">
        <f>DATEDIF(Customer_Data[[#This Row],[dob]],Loan_Records_Data[[#This Row],[transaction_date]],"Y")</f>
        <v>34</v>
      </c>
      <c r="K994" t="str">
        <f>_xlfn.XLOOKUP(Home_Loan_Data[[#This Row],[loan_id]],Loan_Records_Data[loan_id],Loan_Records_Data[GENDER])</f>
        <v>Male</v>
      </c>
      <c r="L994" s="18">
        <f>Home_Loan_Data[[#This Row],[property_value]]*70%</f>
        <v>865671.1</v>
      </c>
    </row>
    <row r="995" spans="1:12" x14ac:dyDescent="0.3">
      <c r="A995" t="s">
        <v>5890</v>
      </c>
      <c r="B995" t="s">
        <v>4655</v>
      </c>
      <c r="C995" t="s">
        <v>715</v>
      </c>
      <c r="D995" t="s">
        <v>5092</v>
      </c>
      <c r="E995">
        <v>553061</v>
      </c>
      <c r="F995">
        <v>65</v>
      </c>
      <c r="G995">
        <v>12</v>
      </c>
      <c r="H995">
        <v>78215</v>
      </c>
      <c r="I995" t="s">
        <v>4638</v>
      </c>
      <c r="J995">
        <f>DATEDIF(Customer_Data[[#This Row],[dob]],Loan_Records_Data[[#This Row],[transaction_date]],"Y")</f>
        <v>39</v>
      </c>
      <c r="K995" t="str">
        <f>_xlfn.XLOOKUP(Home_Loan_Data[[#This Row],[loan_id]],Loan_Records_Data[loan_id],Loan_Records_Data[GENDER])</f>
        <v>Female</v>
      </c>
      <c r="L995" s="18">
        <f>Home_Loan_Data[[#This Row],[property_value]]*70%</f>
        <v>387142.69999999995</v>
      </c>
    </row>
    <row r="996" spans="1:12" x14ac:dyDescent="0.3">
      <c r="A996" t="s">
        <v>5891</v>
      </c>
      <c r="B996" t="s">
        <v>4648</v>
      </c>
      <c r="C996" t="s">
        <v>715</v>
      </c>
      <c r="D996" t="s">
        <v>5156</v>
      </c>
      <c r="E996">
        <v>3162323</v>
      </c>
      <c r="F996">
        <v>75</v>
      </c>
      <c r="G996">
        <v>14</v>
      </c>
      <c r="H996">
        <v>87140</v>
      </c>
      <c r="I996" t="s">
        <v>4638</v>
      </c>
      <c r="J996">
        <f>DATEDIF(Customer_Data[[#This Row],[dob]],Loan_Records_Data[[#This Row],[transaction_date]],"Y")</f>
        <v>56</v>
      </c>
      <c r="K996" t="str">
        <f>_xlfn.XLOOKUP(Home_Loan_Data[[#This Row],[loan_id]],Loan_Records_Data[loan_id],Loan_Records_Data[GENDER])</f>
        <v>Female</v>
      </c>
      <c r="L996" s="18">
        <f>Home_Loan_Data[[#This Row],[property_value]]*70%</f>
        <v>2213626.0999999996</v>
      </c>
    </row>
    <row r="997" spans="1:12" x14ac:dyDescent="0.3">
      <c r="A997" t="s">
        <v>5892</v>
      </c>
      <c r="B997" t="s">
        <v>4640</v>
      </c>
      <c r="C997" t="s">
        <v>715</v>
      </c>
      <c r="D997" t="s">
        <v>4774</v>
      </c>
      <c r="E997">
        <v>732381</v>
      </c>
      <c r="F997">
        <v>90</v>
      </c>
      <c r="G997">
        <v>21</v>
      </c>
      <c r="H997">
        <v>88574</v>
      </c>
      <c r="I997" t="s">
        <v>4638</v>
      </c>
      <c r="J997">
        <f>DATEDIF(Customer_Data[[#This Row],[dob]],Loan_Records_Data[[#This Row],[transaction_date]],"Y")</f>
        <v>71</v>
      </c>
      <c r="K997" t="str">
        <f>_xlfn.XLOOKUP(Home_Loan_Data[[#This Row],[loan_id]],Loan_Records_Data[loan_id],Loan_Records_Data[GENDER])</f>
        <v>Male</v>
      </c>
      <c r="L997" s="18">
        <f>Home_Loan_Data[[#This Row],[property_value]]*70%</f>
        <v>512666.69999999995</v>
      </c>
    </row>
    <row r="998" spans="1:12" x14ac:dyDescent="0.3">
      <c r="A998" t="s">
        <v>5893</v>
      </c>
      <c r="B998" t="s">
        <v>4636</v>
      </c>
      <c r="C998" t="s">
        <v>715</v>
      </c>
      <c r="D998" t="s">
        <v>4723</v>
      </c>
      <c r="E998">
        <v>3036426</v>
      </c>
      <c r="F998">
        <v>80</v>
      </c>
      <c r="G998">
        <v>11</v>
      </c>
      <c r="H998">
        <v>73124</v>
      </c>
      <c r="I998" t="s">
        <v>4638</v>
      </c>
      <c r="J998">
        <f>DATEDIF(Customer_Data[[#This Row],[dob]],Loan_Records_Data[[#This Row],[transaction_date]],"Y")</f>
        <v>55</v>
      </c>
      <c r="K998" t="str">
        <f>_xlfn.XLOOKUP(Home_Loan_Data[[#This Row],[loan_id]],Loan_Records_Data[loan_id],Loan_Records_Data[GENDER])</f>
        <v>Male</v>
      </c>
      <c r="L998" s="18">
        <f>Home_Loan_Data[[#This Row],[property_value]]*70%</f>
        <v>2125498.1999999997</v>
      </c>
    </row>
    <row r="999" spans="1:12" x14ac:dyDescent="0.3">
      <c r="A999" t="s">
        <v>5894</v>
      </c>
      <c r="B999" t="s">
        <v>4648</v>
      </c>
      <c r="C999" t="s">
        <v>715</v>
      </c>
      <c r="D999" t="s">
        <v>3907</v>
      </c>
      <c r="E999">
        <v>1786138</v>
      </c>
      <c r="F999">
        <v>80</v>
      </c>
      <c r="G999">
        <v>8</v>
      </c>
      <c r="H999">
        <v>11480</v>
      </c>
      <c r="I999" t="s">
        <v>4638</v>
      </c>
      <c r="J999">
        <f>DATEDIF(Customer_Data[[#This Row],[dob]],Loan_Records_Data[[#This Row],[transaction_date]],"Y")</f>
        <v>65</v>
      </c>
      <c r="K999" t="str">
        <f>_xlfn.XLOOKUP(Home_Loan_Data[[#This Row],[loan_id]],Loan_Records_Data[loan_id],Loan_Records_Data[GENDER])</f>
        <v>Male</v>
      </c>
      <c r="L999" s="18">
        <f>Home_Loan_Data[[#This Row],[property_value]]*70%</f>
        <v>1250296.5999999999</v>
      </c>
    </row>
    <row r="1000" spans="1:12" x14ac:dyDescent="0.3">
      <c r="A1000" t="s">
        <v>5895</v>
      </c>
      <c r="B1000" t="s">
        <v>4655</v>
      </c>
      <c r="C1000" t="s">
        <v>715</v>
      </c>
      <c r="D1000" t="s">
        <v>5629</v>
      </c>
      <c r="E1000">
        <v>878204</v>
      </c>
      <c r="F1000">
        <v>70</v>
      </c>
      <c r="G1000">
        <v>24</v>
      </c>
      <c r="H1000">
        <v>30089</v>
      </c>
      <c r="I1000" t="s">
        <v>4638</v>
      </c>
      <c r="J1000">
        <f>DATEDIF(Customer_Data[[#This Row],[dob]],Loan_Records_Data[[#This Row],[transaction_date]],"Y")</f>
        <v>33</v>
      </c>
      <c r="K1000" t="str">
        <f>_xlfn.XLOOKUP(Home_Loan_Data[[#This Row],[loan_id]],Loan_Records_Data[loan_id],Loan_Records_Data[GENDER])</f>
        <v>Male</v>
      </c>
      <c r="L1000" s="18">
        <f>Home_Loan_Data[[#This Row],[property_value]]*70%</f>
        <v>614742.79999999993</v>
      </c>
    </row>
    <row r="1001" spans="1:12" x14ac:dyDescent="0.3">
      <c r="A1001" t="s">
        <v>5896</v>
      </c>
      <c r="B1001" t="s">
        <v>4655</v>
      </c>
      <c r="C1001" t="s">
        <v>715</v>
      </c>
      <c r="D1001" t="s">
        <v>4743</v>
      </c>
      <c r="E1001">
        <v>1170307</v>
      </c>
      <c r="F1001">
        <v>75</v>
      </c>
      <c r="G1001">
        <v>9</v>
      </c>
      <c r="H1001">
        <v>33416</v>
      </c>
      <c r="I1001" t="s">
        <v>4638</v>
      </c>
      <c r="J1001">
        <f>DATEDIF(Customer_Data[[#This Row],[dob]],Loan_Records_Data[[#This Row],[transaction_date]],"Y")</f>
        <v>51</v>
      </c>
      <c r="K1001" t="str">
        <f>_xlfn.XLOOKUP(Home_Loan_Data[[#This Row],[loan_id]],Loan_Records_Data[loan_id],Loan_Records_Data[GENDER])</f>
        <v>Female</v>
      </c>
      <c r="L1001" s="18">
        <f>Home_Loan_Data[[#This Row],[property_value]]*70%</f>
        <v>819214.89999999991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F6EA9-C7B8-41F0-9D47-619ACB28720A}">
  <dimension ref="A1:F1001"/>
  <sheetViews>
    <sheetView workbookViewId="0">
      <selection activeCell="E2" sqref="E2"/>
    </sheetView>
  </sheetViews>
  <sheetFormatPr defaultRowHeight="14.4" x14ac:dyDescent="0.3"/>
  <cols>
    <col min="1" max="1" width="13.44140625" bestFit="1" customWidth="1"/>
    <col min="2" max="2" width="15.88671875" bestFit="1" customWidth="1"/>
    <col min="3" max="3" width="36.33203125" bestFit="1" customWidth="1"/>
    <col min="4" max="4" width="13.88671875" bestFit="1" customWidth="1"/>
    <col min="5" max="5" width="19.77734375" bestFit="1" customWidth="1"/>
    <col min="6" max="6" width="12.33203125" bestFit="1" customWidth="1"/>
  </cols>
  <sheetData>
    <row r="1" spans="1:6" x14ac:dyDescent="0.3">
      <c r="A1" s="3" t="s">
        <v>5897</v>
      </c>
      <c r="B1" s="3" t="s">
        <v>607</v>
      </c>
      <c r="C1" s="3" t="s">
        <v>4626</v>
      </c>
      <c r="D1" s="3" t="s">
        <v>0</v>
      </c>
      <c r="E1" s="3" t="s">
        <v>5898</v>
      </c>
      <c r="F1" s="3" t="s">
        <v>5926</v>
      </c>
    </row>
    <row r="2" spans="1:6" x14ac:dyDescent="0.3">
      <c r="A2">
        <v>1</v>
      </c>
      <c r="B2">
        <v>1</v>
      </c>
      <c r="C2" t="s">
        <v>4635</v>
      </c>
      <c r="D2" t="s">
        <v>237</v>
      </c>
      <c r="E2" s="2">
        <v>44802</v>
      </c>
      <c r="F2" t="str" cm="1">
        <f t="array" ref="F2">_xlfn.XLOOKUP(Loan_Records_Data[[#This Row],[customer_id]],Loan_Records_Data[record_id],Customer_Data[gender])</f>
        <v>Male</v>
      </c>
    </row>
    <row r="3" spans="1:6" x14ac:dyDescent="0.3">
      <c r="A3">
        <v>2</v>
      </c>
      <c r="B3">
        <v>2</v>
      </c>
      <c r="C3" t="s">
        <v>4639</v>
      </c>
      <c r="D3" t="s">
        <v>269</v>
      </c>
      <c r="E3" s="2">
        <v>44794</v>
      </c>
      <c r="F3" t="str" cm="1">
        <f t="array" ref="F3">_xlfn.XLOOKUP(Loan_Records_Data[[#This Row],[customer_id]],Loan_Records_Data[record_id],Customer_Data[gender])</f>
        <v>Male</v>
      </c>
    </row>
    <row r="4" spans="1:6" x14ac:dyDescent="0.3">
      <c r="A4">
        <v>3</v>
      </c>
      <c r="B4">
        <v>3</v>
      </c>
      <c r="C4" t="s">
        <v>4642</v>
      </c>
      <c r="D4" t="s">
        <v>153</v>
      </c>
      <c r="E4" s="2">
        <v>44783</v>
      </c>
      <c r="F4" t="str" cm="1">
        <f t="array" ref="F4">_xlfn.XLOOKUP(Loan_Records_Data[[#This Row],[customer_id]],Loan_Records_Data[record_id],Customer_Data[gender])</f>
        <v>Male</v>
      </c>
    </row>
    <row r="5" spans="1:6" x14ac:dyDescent="0.3">
      <c r="A5">
        <v>4</v>
      </c>
      <c r="B5">
        <v>4</v>
      </c>
      <c r="C5" t="s">
        <v>4644</v>
      </c>
      <c r="D5" t="s">
        <v>21</v>
      </c>
      <c r="E5" s="2">
        <v>44800</v>
      </c>
      <c r="F5" t="str" cm="1">
        <f t="array" ref="F5">_xlfn.XLOOKUP(Loan_Records_Data[[#This Row],[customer_id]],Loan_Records_Data[record_id],Customer_Data[gender])</f>
        <v>Male</v>
      </c>
    </row>
    <row r="6" spans="1:6" x14ac:dyDescent="0.3">
      <c r="A6">
        <v>5</v>
      </c>
      <c r="B6">
        <v>5</v>
      </c>
      <c r="C6" t="s">
        <v>4647</v>
      </c>
      <c r="D6" t="s">
        <v>540</v>
      </c>
      <c r="E6" s="2">
        <v>44776</v>
      </c>
      <c r="F6" t="str" cm="1">
        <f t="array" ref="F6">_xlfn.XLOOKUP(Loan_Records_Data[[#This Row],[customer_id]],Loan_Records_Data[record_id],Customer_Data[gender])</f>
        <v>Female</v>
      </c>
    </row>
    <row r="7" spans="1:6" x14ac:dyDescent="0.3">
      <c r="A7">
        <v>6</v>
      </c>
      <c r="B7">
        <v>6</v>
      </c>
      <c r="C7" t="s">
        <v>4650</v>
      </c>
      <c r="D7" t="s">
        <v>165</v>
      </c>
      <c r="E7" s="2">
        <v>44783</v>
      </c>
      <c r="F7" t="str" cm="1">
        <f t="array" ref="F7">_xlfn.XLOOKUP(Loan_Records_Data[[#This Row],[customer_id]],Loan_Records_Data[record_id],Customer_Data[gender])</f>
        <v>Male</v>
      </c>
    </row>
    <row r="8" spans="1:6" x14ac:dyDescent="0.3">
      <c r="A8">
        <v>7</v>
      </c>
      <c r="B8">
        <v>7</v>
      </c>
      <c r="C8" t="s">
        <v>4652</v>
      </c>
      <c r="D8" t="s">
        <v>524</v>
      </c>
      <c r="E8" s="2">
        <v>44786</v>
      </c>
      <c r="F8" t="str" cm="1">
        <f t="array" ref="F8">_xlfn.XLOOKUP(Loan_Records_Data[[#This Row],[customer_id]],Loan_Records_Data[record_id],Customer_Data[gender])</f>
        <v>Female</v>
      </c>
    </row>
    <row r="9" spans="1:6" x14ac:dyDescent="0.3">
      <c r="A9">
        <v>8</v>
      </c>
      <c r="B9">
        <v>8</v>
      </c>
      <c r="C9" t="s">
        <v>4654</v>
      </c>
      <c r="D9" t="s">
        <v>73</v>
      </c>
      <c r="E9" s="2">
        <v>44779</v>
      </c>
      <c r="F9" t="str" cm="1">
        <f t="array" ref="F9">_xlfn.XLOOKUP(Loan_Records_Data[[#This Row],[customer_id]],Loan_Records_Data[record_id],Customer_Data[gender])</f>
        <v>Male</v>
      </c>
    </row>
    <row r="10" spans="1:6" x14ac:dyDescent="0.3">
      <c r="A10">
        <v>9</v>
      </c>
      <c r="B10">
        <v>9</v>
      </c>
      <c r="C10" t="s">
        <v>4657</v>
      </c>
      <c r="D10" t="s">
        <v>599</v>
      </c>
      <c r="E10" s="2">
        <v>44791</v>
      </c>
      <c r="F10" t="str" cm="1">
        <f t="array" ref="F10">_xlfn.XLOOKUP(Loan_Records_Data[[#This Row],[customer_id]],Loan_Records_Data[record_id],Customer_Data[gender])</f>
        <v>Female</v>
      </c>
    </row>
    <row r="11" spans="1:6" x14ac:dyDescent="0.3">
      <c r="A11">
        <v>10</v>
      </c>
      <c r="B11">
        <v>10</v>
      </c>
      <c r="C11" t="s">
        <v>4659</v>
      </c>
      <c r="D11" t="s">
        <v>225</v>
      </c>
      <c r="E11" s="2">
        <v>44799</v>
      </c>
      <c r="F11" t="str" cm="1">
        <f t="array" ref="F11">_xlfn.XLOOKUP(Loan_Records_Data[[#This Row],[customer_id]],Loan_Records_Data[record_id],Customer_Data[gender])</f>
        <v>Female</v>
      </c>
    </row>
    <row r="12" spans="1:6" x14ac:dyDescent="0.3">
      <c r="A12">
        <v>11</v>
      </c>
      <c r="B12">
        <v>11</v>
      </c>
      <c r="C12" t="s">
        <v>4661</v>
      </c>
      <c r="D12" t="s">
        <v>197</v>
      </c>
      <c r="E12" s="2">
        <v>44776</v>
      </c>
      <c r="F12" t="str" cm="1">
        <f t="array" ref="F12">_xlfn.XLOOKUP(Loan_Records_Data[[#This Row],[customer_id]],Loan_Records_Data[record_id],Customer_Data[gender])</f>
        <v>Male</v>
      </c>
    </row>
    <row r="13" spans="1:6" x14ac:dyDescent="0.3">
      <c r="A13">
        <v>12</v>
      </c>
      <c r="B13">
        <v>12</v>
      </c>
      <c r="C13" t="s">
        <v>4663</v>
      </c>
      <c r="D13" t="s">
        <v>377</v>
      </c>
      <c r="E13" s="2">
        <v>44774</v>
      </c>
      <c r="F13" t="str" cm="1">
        <f t="array" ref="F13">_xlfn.XLOOKUP(Loan_Records_Data[[#This Row],[customer_id]],Loan_Records_Data[record_id],Customer_Data[gender])</f>
        <v>Male</v>
      </c>
    </row>
    <row r="14" spans="1:6" x14ac:dyDescent="0.3">
      <c r="A14">
        <v>13</v>
      </c>
      <c r="B14">
        <v>13</v>
      </c>
      <c r="C14" t="s">
        <v>4665</v>
      </c>
      <c r="D14" t="s">
        <v>97</v>
      </c>
      <c r="E14" s="2">
        <v>44789</v>
      </c>
      <c r="F14" t="str" cm="1">
        <f t="array" ref="F14">_xlfn.XLOOKUP(Loan_Records_Data[[#This Row],[customer_id]],Loan_Records_Data[record_id],Customer_Data[gender])</f>
        <v>Male</v>
      </c>
    </row>
    <row r="15" spans="1:6" x14ac:dyDescent="0.3">
      <c r="A15">
        <v>14</v>
      </c>
      <c r="B15">
        <v>14</v>
      </c>
      <c r="C15" t="s">
        <v>4667</v>
      </c>
      <c r="D15" t="s">
        <v>277</v>
      </c>
      <c r="E15" s="2">
        <v>44795</v>
      </c>
      <c r="F15" t="str" cm="1">
        <f t="array" ref="F15">_xlfn.XLOOKUP(Loan_Records_Data[[#This Row],[customer_id]],Loan_Records_Data[record_id],Customer_Data[gender])</f>
        <v>Female</v>
      </c>
    </row>
    <row r="16" spans="1:6" x14ac:dyDescent="0.3">
      <c r="A16">
        <v>15</v>
      </c>
      <c r="B16">
        <v>15</v>
      </c>
      <c r="C16" t="s">
        <v>4669</v>
      </c>
      <c r="D16" t="s">
        <v>281</v>
      </c>
      <c r="E16" s="2">
        <v>44793</v>
      </c>
      <c r="F16" t="str" cm="1">
        <f t="array" ref="F16">_xlfn.XLOOKUP(Loan_Records_Data[[#This Row],[customer_id]],Loan_Records_Data[record_id],Customer_Data[gender])</f>
        <v>Female</v>
      </c>
    </row>
    <row r="17" spans="1:6" x14ac:dyDescent="0.3">
      <c r="A17">
        <v>16</v>
      </c>
      <c r="B17">
        <v>16</v>
      </c>
      <c r="C17" t="s">
        <v>4671</v>
      </c>
      <c r="D17" t="s">
        <v>185</v>
      </c>
      <c r="E17" s="2">
        <v>44798</v>
      </c>
      <c r="F17" t="str" cm="1">
        <f t="array" ref="F17">_xlfn.XLOOKUP(Loan_Records_Data[[#This Row],[customer_id]],Loan_Records_Data[record_id],Customer_Data[gender])</f>
        <v>Male</v>
      </c>
    </row>
    <row r="18" spans="1:6" x14ac:dyDescent="0.3">
      <c r="A18">
        <v>17</v>
      </c>
      <c r="B18">
        <v>17</v>
      </c>
      <c r="C18" t="s">
        <v>4673</v>
      </c>
      <c r="D18" t="s">
        <v>504</v>
      </c>
      <c r="E18" s="2">
        <v>44785</v>
      </c>
      <c r="F18" t="str" cm="1">
        <f t="array" ref="F18">_xlfn.XLOOKUP(Loan_Records_Data[[#This Row],[customer_id]],Loan_Records_Data[record_id],Customer_Data[gender])</f>
        <v>Male</v>
      </c>
    </row>
    <row r="19" spans="1:6" x14ac:dyDescent="0.3">
      <c r="A19">
        <v>18</v>
      </c>
      <c r="B19">
        <v>18</v>
      </c>
      <c r="C19" t="s">
        <v>4675</v>
      </c>
      <c r="D19" t="s">
        <v>329</v>
      </c>
      <c r="E19" s="2">
        <v>44803</v>
      </c>
      <c r="F19" t="str" cm="1">
        <f t="array" ref="F19">_xlfn.XLOOKUP(Loan_Records_Data[[#This Row],[customer_id]],Loan_Records_Data[record_id],Customer_Data[gender])</f>
        <v>Female</v>
      </c>
    </row>
    <row r="20" spans="1:6" x14ac:dyDescent="0.3">
      <c r="A20">
        <v>19</v>
      </c>
      <c r="B20">
        <v>19</v>
      </c>
      <c r="C20" t="s">
        <v>4676</v>
      </c>
      <c r="D20" t="s">
        <v>77</v>
      </c>
      <c r="E20" s="2">
        <v>44797</v>
      </c>
      <c r="F20" t="str" cm="1">
        <f t="array" ref="F20">_xlfn.XLOOKUP(Loan_Records_Data[[#This Row],[customer_id]],Loan_Records_Data[record_id],Customer_Data[gender])</f>
        <v>Male</v>
      </c>
    </row>
    <row r="21" spans="1:6" x14ac:dyDescent="0.3">
      <c r="A21">
        <v>20</v>
      </c>
      <c r="B21">
        <v>20</v>
      </c>
      <c r="C21" t="s">
        <v>4678</v>
      </c>
      <c r="D21" t="s">
        <v>564</v>
      </c>
      <c r="E21" s="2">
        <v>44801</v>
      </c>
      <c r="F21" t="str" cm="1">
        <f t="array" ref="F21">_xlfn.XLOOKUP(Loan_Records_Data[[#This Row],[customer_id]],Loan_Records_Data[record_id],Customer_Data[gender])</f>
        <v>Female</v>
      </c>
    </row>
    <row r="22" spans="1:6" x14ac:dyDescent="0.3">
      <c r="A22">
        <v>21</v>
      </c>
      <c r="B22">
        <v>21</v>
      </c>
      <c r="C22" t="s">
        <v>4680</v>
      </c>
      <c r="D22" t="s">
        <v>145</v>
      </c>
      <c r="E22" s="2">
        <v>44777</v>
      </c>
      <c r="F22" t="str" cm="1">
        <f t="array" ref="F22">_xlfn.XLOOKUP(Loan_Records_Data[[#This Row],[customer_id]],Loan_Records_Data[record_id],Customer_Data[gender])</f>
        <v>Female</v>
      </c>
    </row>
    <row r="23" spans="1:6" x14ac:dyDescent="0.3">
      <c r="A23">
        <v>22</v>
      </c>
      <c r="B23">
        <v>22</v>
      </c>
      <c r="C23" t="s">
        <v>4682</v>
      </c>
      <c r="D23" t="s">
        <v>373</v>
      </c>
      <c r="E23" s="2">
        <v>44776</v>
      </c>
      <c r="F23" t="str" cm="1">
        <f t="array" ref="F23">_xlfn.XLOOKUP(Loan_Records_Data[[#This Row],[customer_id]],Loan_Records_Data[record_id],Customer_Data[gender])</f>
        <v>Male</v>
      </c>
    </row>
    <row r="24" spans="1:6" x14ac:dyDescent="0.3">
      <c r="A24">
        <v>23</v>
      </c>
      <c r="B24">
        <v>23</v>
      </c>
      <c r="C24" t="s">
        <v>4684</v>
      </c>
      <c r="D24" t="s">
        <v>357</v>
      </c>
      <c r="E24" s="2">
        <v>44786</v>
      </c>
      <c r="F24" t="str" cm="1">
        <f t="array" ref="F24">_xlfn.XLOOKUP(Loan_Records_Data[[#This Row],[customer_id]],Loan_Records_Data[record_id],Customer_Data[gender])</f>
        <v>Female</v>
      </c>
    </row>
    <row r="25" spans="1:6" x14ac:dyDescent="0.3">
      <c r="A25">
        <v>24</v>
      </c>
      <c r="B25">
        <v>24</v>
      </c>
      <c r="C25" t="s">
        <v>4686</v>
      </c>
      <c r="D25" t="s">
        <v>205</v>
      </c>
      <c r="E25" s="2">
        <v>44791</v>
      </c>
      <c r="F25" t="str" cm="1">
        <f t="array" ref="F25">_xlfn.XLOOKUP(Loan_Records_Data[[#This Row],[customer_id]],Loan_Records_Data[record_id],Customer_Data[gender])</f>
        <v>Female</v>
      </c>
    </row>
    <row r="26" spans="1:6" x14ac:dyDescent="0.3">
      <c r="A26">
        <v>25</v>
      </c>
      <c r="B26">
        <v>25</v>
      </c>
      <c r="C26" t="s">
        <v>4688</v>
      </c>
      <c r="D26" t="s">
        <v>85</v>
      </c>
      <c r="E26" s="2">
        <v>44798</v>
      </c>
      <c r="F26" t="str" cm="1">
        <f t="array" ref="F26">_xlfn.XLOOKUP(Loan_Records_Data[[#This Row],[customer_id]],Loan_Records_Data[record_id],Customer_Data[gender])</f>
        <v>Male</v>
      </c>
    </row>
    <row r="27" spans="1:6" x14ac:dyDescent="0.3">
      <c r="A27">
        <v>26</v>
      </c>
      <c r="B27">
        <v>26</v>
      </c>
      <c r="C27" t="s">
        <v>4689</v>
      </c>
      <c r="D27" t="s">
        <v>189</v>
      </c>
      <c r="E27" s="2">
        <v>44800</v>
      </c>
      <c r="F27" t="str" cm="1">
        <f t="array" ref="F27">_xlfn.XLOOKUP(Loan_Records_Data[[#This Row],[customer_id]],Loan_Records_Data[record_id],Customer_Data[gender])</f>
        <v>Female</v>
      </c>
    </row>
    <row r="28" spans="1:6" x14ac:dyDescent="0.3">
      <c r="A28">
        <v>27</v>
      </c>
      <c r="B28">
        <v>27</v>
      </c>
      <c r="C28" t="s">
        <v>4691</v>
      </c>
      <c r="D28" t="s">
        <v>353</v>
      </c>
      <c r="E28" s="2">
        <v>44797</v>
      </c>
      <c r="F28" t="str" cm="1">
        <f t="array" ref="F28">_xlfn.XLOOKUP(Loan_Records_Data[[#This Row],[customer_id]],Loan_Records_Data[record_id],Customer_Data[gender])</f>
        <v>Male</v>
      </c>
    </row>
    <row r="29" spans="1:6" x14ac:dyDescent="0.3">
      <c r="A29">
        <v>28</v>
      </c>
      <c r="B29">
        <v>28</v>
      </c>
      <c r="C29" t="s">
        <v>4693</v>
      </c>
      <c r="D29" t="s">
        <v>389</v>
      </c>
      <c r="E29" s="2">
        <v>44790</v>
      </c>
      <c r="F29" t="str" cm="1">
        <f t="array" ref="F29">_xlfn.XLOOKUP(Loan_Records_Data[[#This Row],[customer_id]],Loan_Records_Data[record_id],Customer_Data[gender])</f>
        <v>Male</v>
      </c>
    </row>
    <row r="30" spans="1:6" x14ac:dyDescent="0.3">
      <c r="A30">
        <v>29</v>
      </c>
      <c r="B30">
        <v>29</v>
      </c>
      <c r="C30" t="s">
        <v>4695</v>
      </c>
      <c r="D30" t="s">
        <v>381</v>
      </c>
      <c r="E30" s="2">
        <v>44792</v>
      </c>
      <c r="F30" t="str" cm="1">
        <f t="array" ref="F30">_xlfn.XLOOKUP(Loan_Records_Data[[#This Row],[customer_id]],Loan_Records_Data[record_id],Customer_Data[gender])</f>
        <v>Female</v>
      </c>
    </row>
    <row r="31" spans="1:6" x14ac:dyDescent="0.3">
      <c r="A31">
        <v>30</v>
      </c>
      <c r="B31">
        <v>30</v>
      </c>
      <c r="C31" t="s">
        <v>4697</v>
      </c>
      <c r="D31" t="s">
        <v>595</v>
      </c>
      <c r="E31" s="2">
        <v>44800</v>
      </c>
      <c r="F31" t="str" cm="1">
        <f t="array" ref="F31">_xlfn.XLOOKUP(Loan_Records_Data[[#This Row],[customer_id]],Loan_Records_Data[record_id],Customer_Data[gender])</f>
        <v>Male</v>
      </c>
    </row>
    <row r="32" spans="1:6" x14ac:dyDescent="0.3">
      <c r="A32">
        <v>31</v>
      </c>
      <c r="B32">
        <v>31</v>
      </c>
      <c r="C32" t="s">
        <v>4699</v>
      </c>
      <c r="D32" t="s">
        <v>261</v>
      </c>
      <c r="E32" s="2">
        <v>44778</v>
      </c>
      <c r="F32" t="str" cm="1">
        <f t="array" ref="F32">_xlfn.XLOOKUP(Loan_Records_Data[[#This Row],[customer_id]],Loan_Records_Data[record_id],Customer_Data[gender])</f>
        <v>Male</v>
      </c>
    </row>
    <row r="33" spans="1:6" x14ac:dyDescent="0.3">
      <c r="A33">
        <v>32</v>
      </c>
      <c r="B33">
        <v>32</v>
      </c>
      <c r="C33" t="s">
        <v>4701</v>
      </c>
      <c r="D33" t="s">
        <v>141</v>
      </c>
      <c r="E33" s="2">
        <v>44778</v>
      </c>
      <c r="F33" t="str" cm="1">
        <f t="array" ref="F33">_xlfn.XLOOKUP(Loan_Records_Data[[#This Row],[customer_id]],Loan_Records_Data[record_id],Customer_Data[gender])</f>
        <v>Female</v>
      </c>
    </row>
    <row r="34" spans="1:6" x14ac:dyDescent="0.3">
      <c r="A34">
        <v>33</v>
      </c>
      <c r="B34">
        <v>33</v>
      </c>
      <c r="C34" t="s">
        <v>4703</v>
      </c>
      <c r="D34" t="s">
        <v>33</v>
      </c>
      <c r="E34" s="2">
        <v>44799</v>
      </c>
      <c r="F34" t="str" cm="1">
        <f t="array" ref="F34">_xlfn.XLOOKUP(Loan_Records_Data[[#This Row],[customer_id]],Loan_Records_Data[record_id],Customer_Data[gender])</f>
        <v>Female</v>
      </c>
    </row>
    <row r="35" spans="1:6" x14ac:dyDescent="0.3">
      <c r="A35">
        <v>34</v>
      </c>
      <c r="B35">
        <v>34</v>
      </c>
      <c r="C35" t="s">
        <v>4705</v>
      </c>
      <c r="D35" t="s">
        <v>301</v>
      </c>
      <c r="E35" s="2">
        <v>44789</v>
      </c>
      <c r="F35" t="str" cm="1">
        <f t="array" ref="F35">_xlfn.XLOOKUP(Loan_Records_Data[[#This Row],[customer_id]],Loan_Records_Data[record_id],Customer_Data[gender])</f>
        <v>Female</v>
      </c>
    </row>
    <row r="36" spans="1:6" x14ac:dyDescent="0.3">
      <c r="A36">
        <v>35</v>
      </c>
      <c r="B36">
        <v>35</v>
      </c>
      <c r="C36" t="s">
        <v>4707</v>
      </c>
      <c r="D36" t="s">
        <v>133</v>
      </c>
      <c r="E36" s="2">
        <v>44783</v>
      </c>
      <c r="F36" t="str" cm="1">
        <f t="array" ref="F36">_xlfn.XLOOKUP(Loan_Records_Data[[#This Row],[customer_id]],Loan_Records_Data[record_id],Customer_Data[gender])</f>
        <v>Male</v>
      </c>
    </row>
    <row r="37" spans="1:6" x14ac:dyDescent="0.3">
      <c r="A37">
        <v>36</v>
      </c>
      <c r="B37">
        <v>36</v>
      </c>
      <c r="C37" t="s">
        <v>4709</v>
      </c>
      <c r="D37" t="s">
        <v>369</v>
      </c>
      <c r="E37" s="2">
        <v>44779</v>
      </c>
      <c r="F37" t="str" cm="1">
        <f t="array" ref="F37">_xlfn.XLOOKUP(Loan_Records_Data[[#This Row],[customer_id]],Loan_Records_Data[record_id],Customer_Data[gender])</f>
        <v>Female</v>
      </c>
    </row>
    <row r="38" spans="1:6" x14ac:dyDescent="0.3">
      <c r="A38">
        <v>37</v>
      </c>
      <c r="B38">
        <v>37</v>
      </c>
      <c r="C38" t="s">
        <v>4710</v>
      </c>
      <c r="D38" t="s">
        <v>603</v>
      </c>
      <c r="E38" s="2">
        <v>44789</v>
      </c>
      <c r="F38" t="str" cm="1">
        <f t="array" ref="F38">_xlfn.XLOOKUP(Loan_Records_Data[[#This Row],[customer_id]],Loan_Records_Data[record_id],Customer_Data[gender])</f>
        <v>Female</v>
      </c>
    </row>
    <row r="39" spans="1:6" x14ac:dyDescent="0.3">
      <c r="A39">
        <v>38</v>
      </c>
      <c r="B39">
        <v>38</v>
      </c>
      <c r="C39" t="s">
        <v>4711</v>
      </c>
      <c r="D39" t="s">
        <v>556</v>
      </c>
      <c r="E39" s="2">
        <v>44774</v>
      </c>
      <c r="F39" t="str" cm="1">
        <f t="array" ref="F39">_xlfn.XLOOKUP(Loan_Records_Data[[#This Row],[customer_id]],Loan_Records_Data[record_id],Customer_Data[gender])</f>
        <v>Male</v>
      </c>
    </row>
    <row r="40" spans="1:6" x14ac:dyDescent="0.3">
      <c r="A40">
        <v>39</v>
      </c>
      <c r="B40">
        <v>39</v>
      </c>
      <c r="C40" t="s">
        <v>4713</v>
      </c>
      <c r="D40" t="s">
        <v>429</v>
      </c>
      <c r="E40" s="2">
        <v>44782</v>
      </c>
      <c r="F40" t="str" cm="1">
        <f t="array" ref="F40">_xlfn.XLOOKUP(Loan_Records_Data[[#This Row],[customer_id]],Loan_Records_Data[record_id],Customer_Data[gender])</f>
        <v>Female</v>
      </c>
    </row>
    <row r="41" spans="1:6" x14ac:dyDescent="0.3">
      <c r="A41">
        <v>40</v>
      </c>
      <c r="B41">
        <v>40</v>
      </c>
      <c r="C41" t="s">
        <v>4715</v>
      </c>
      <c r="D41" t="s">
        <v>93</v>
      </c>
      <c r="E41" s="2">
        <v>44785</v>
      </c>
      <c r="F41" t="str" cm="1">
        <f t="array" ref="F41">_xlfn.XLOOKUP(Loan_Records_Data[[#This Row],[customer_id]],Loan_Records_Data[record_id],Customer_Data[gender])</f>
        <v>Female</v>
      </c>
    </row>
    <row r="42" spans="1:6" x14ac:dyDescent="0.3">
      <c r="A42">
        <v>41</v>
      </c>
      <c r="B42">
        <v>41</v>
      </c>
      <c r="C42" t="s">
        <v>4716</v>
      </c>
      <c r="D42" t="s">
        <v>101</v>
      </c>
      <c r="E42" s="2">
        <v>44801</v>
      </c>
      <c r="F42" t="str" cm="1">
        <f t="array" ref="F42">_xlfn.XLOOKUP(Loan_Records_Data[[#This Row],[customer_id]],Loan_Records_Data[record_id],Customer_Data[gender])</f>
        <v>Male</v>
      </c>
    </row>
    <row r="43" spans="1:6" x14ac:dyDescent="0.3">
      <c r="A43">
        <v>42</v>
      </c>
      <c r="B43">
        <v>42</v>
      </c>
      <c r="C43" t="s">
        <v>4718</v>
      </c>
      <c r="D43" t="s">
        <v>245</v>
      </c>
      <c r="E43" s="2">
        <v>44795</v>
      </c>
      <c r="F43" t="str" cm="1">
        <f t="array" ref="F43">_xlfn.XLOOKUP(Loan_Records_Data[[#This Row],[customer_id]],Loan_Records_Data[record_id],Customer_Data[gender])</f>
        <v>Male</v>
      </c>
    </row>
    <row r="44" spans="1:6" x14ac:dyDescent="0.3">
      <c r="A44">
        <v>43</v>
      </c>
      <c r="B44">
        <v>43</v>
      </c>
      <c r="C44" t="s">
        <v>4719</v>
      </c>
      <c r="D44" t="s">
        <v>41</v>
      </c>
      <c r="E44" s="2">
        <v>44784</v>
      </c>
      <c r="F44" t="str" cm="1">
        <f t="array" ref="F44">_xlfn.XLOOKUP(Loan_Records_Data[[#This Row],[customer_id]],Loan_Records_Data[record_id],Customer_Data[gender])</f>
        <v>Female</v>
      </c>
    </row>
    <row r="45" spans="1:6" x14ac:dyDescent="0.3">
      <c r="A45">
        <v>44</v>
      </c>
      <c r="B45">
        <v>44</v>
      </c>
      <c r="C45" t="s">
        <v>4721</v>
      </c>
      <c r="D45" t="s">
        <v>157</v>
      </c>
      <c r="E45" s="2">
        <v>44786</v>
      </c>
      <c r="F45" t="str" cm="1">
        <f t="array" ref="F45">_xlfn.XLOOKUP(Loan_Records_Data[[#This Row],[customer_id]],Loan_Records_Data[record_id],Customer_Data[gender])</f>
        <v>Female</v>
      </c>
    </row>
    <row r="46" spans="1:6" x14ac:dyDescent="0.3">
      <c r="A46">
        <v>45</v>
      </c>
      <c r="B46">
        <v>45</v>
      </c>
      <c r="C46" t="s">
        <v>4722</v>
      </c>
      <c r="D46" t="s">
        <v>587</v>
      </c>
      <c r="E46" s="2">
        <v>44795</v>
      </c>
      <c r="F46" t="str" cm="1">
        <f t="array" ref="F46">_xlfn.XLOOKUP(Loan_Records_Data[[#This Row],[customer_id]],Loan_Records_Data[record_id],Customer_Data[gender])</f>
        <v>Male</v>
      </c>
    </row>
    <row r="47" spans="1:6" x14ac:dyDescent="0.3">
      <c r="A47">
        <v>46</v>
      </c>
      <c r="B47">
        <v>46</v>
      </c>
      <c r="C47" t="s">
        <v>4724</v>
      </c>
      <c r="D47" t="s">
        <v>125</v>
      </c>
      <c r="E47" s="2">
        <v>44786</v>
      </c>
      <c r="F47" t="str" cm="1">
        <f t="array" ref="F47">_xlfn.XLOOKUP(Loan_Records_Data[[#This Row],[customer_id]],Loan_Records_Data[record_id],Customer_Data[gender])</f>
        <v>Male</v>
      </c>
    </row>
    <row r="48" spans="1:6" x14ac:dyDescent="0.3">
      <c r="A48">
        <v>47</v>
      </c>
      <c r="B48">
        <v>47</v>
      </c>
      <c r="C48" t="s">
        <v>4726</v>
      </c>
      <c r="D48" t="s">
        <v>81</v>
      </c>
      <c r="E48" s="2">
        <v>44787</v>
      </c>
      <c r="F48" t="str" cm="1">
        <f t="array" ref="F48">_xlfn.XLOOKUP(Loan_Records_Data[[#This Row],[customer_id]],Loan_Records_Data[record_id],Customer_Data[gender])</f>
        <v>Male</v>
      </c>
    </row>
    <row r="49" spans="1:6" x14ac:dyDescent="0.3">
      <c r="A49">
        <v>48</v>
      </c>
      <c r="B49">
        <v>48</v>
      </c>
      <c r="C49" t="s">
        <v>4728</v>
      </c>
      <c r="D49" t="s">
        <v>181</v>
      </c>
      <c r="E49" s="2">
        <v>44793</v>
      </c>
      <c r="F49" t="str" cm="1">
        <f t="array" ref="F49">_xlfn.XLOOKUP(Loan_Records_Data[[#This Row],[customer_id]],Loan_Records_Data[record_id],Customer_Data[gender])</f>
        <v>Male</v>
      </c>
    </row>
    <row r="50" spans="1:6" x14ac:dyDescent="0.3">
      <c r="A50">
        <v>49</v>
      </c>
      <c r="B50">
        <v>49</v>
      </c>
      <c r="C50" t="s">
        <v>4730</v>
      </c>
      <c r="D50" t="s">
        <v>273</v>
      </c>
      <c r="E50" s="2">
        <v>44789</v>
      </c>
      <c r="F50" t="str" cm="1">
        <f t="array" ref="F50">_xlfn.XLOOKUP(Loan_Records_Data[[#This Row],[customer_id]],Loan_Records_Data[record_id],Customer_Data[gender])</f>
        <v>Male</v>
      </c>
    </row>
    <row r="51" spans="1:6" x14ac:dyDescent="0.3">
      <c r="A51">
        <v>50</v>
      </c>
      <c r="B51">
        <v>50</v>
      </c>
      <c r="C51" t="s">
        <v>4731</v>
      </c>
      <c r="D51" t="s">
        <v>445</v>
      </c>
      <c r="E51" s="2">
        <v>44790</v>
      </c>
      <c r="F51" t="str" cm="1">
        <f t="array" ref="F51">_xlfn.XLOOKUP(Loan_Records_Data[[#This Row],[customer_id]],Loan_Records_Data[record_id],Customer_Data[gender])</f>
        <v>Female</v>
      </c>
    </row>
    <row r="52" spans="1:6" x14ac:dyDescent="0.3">
      <c r="A52">
        <v>51</v>
      </c>
      <c r="B52">
        <v>51</v>
      </c>
      <c r="C52" t="s">
        <v>4733</v>
      </c>
      <c r="D52" t="s">
        <v>81</v>
      </c>
      <c r="E52" s="2">
        <v>44779</v>
      </c>
      <c r="F52" t="str" cm="1">
        <f t="array" ref="F52">_xlfn.XLOOKUP(Loan_Records_Data[[#This Row],[customer_id]],Loan_Records_Data[record_id],Customer_Data[gender])</f>
        <v>Male</v>
      </c>
    </row>
    <row r="53" spans="1:6" x14ac:dyDescent="0.3">
      <c r="A53">
        <v>52</v>
      </c>
      <c r="B53">
        <v>52</v>
      </c>
      <c r="C53" t="s">
        <v>4734</v>
      </c>
      <c r="D53" t="s">
        <v>21</v>
      </c>
      <c r="E53" s="2">
        <v>44776</v>
      </c>
      <c r="F53" t="str" cm="1">
        <f t="array" ref="F53">_xlfn.XLOOKUP(Loan_Records_Data[[#This Row],[customer_id]],Loan_Records_Data[record_id],Customer_Data[gender])</f>
        <v>Female</v>
      </c>
    </row>
    <row r="54" spans="1:6" x14ac:dyDescent="0.3">
      <c r="A54">
        <v>53</v>
      </c>
      <c r="B54">
        <v>53</v>
      </c>
      <c r="C54" t="s">
        <v>4736</v>
      </c>
      <c r="D54" t="s">
        <v>289</v>
      </c>
      <c r="E54" s="2">
        <v>44775</v>
      </c>
      <c r="F54" t="str" cm="1">
        <f t="array" ref="F54">_xlfn.XLOOKUP(Loan_Records_Data[[#This Row],[customer_id]],Loan_Records_Data[record_id],Customer_Data[gender])</f>
        <v>Female</v>
      </c>
    </row>
    <row r="55" spans="1:6" x14ac:dyDescent="0.3">
      <c r="A55">
        <v>54</v>
      </c>
      <c r="B55">
        <v>54</v>
      </c>
      <c r="C55" t="s">
        <v>4738</v>
      </c>
      <c r="D55" t="s">
        <v>544</v>
      </c>
      <c r="E55" s="2">
        <v>44781</v>
      </c>
      <c r="F55" t="str" cm="1">
        <f t="array" ref="F55">_xlfn.XLOOKUP(Loan_Records_Data[[#This Row],[customer_id]],Loan_Records_Data[record_id],Customer_Data[gender])</f>
        <v>Female</v>
      </c>
    </row>
    <row r="56" spans="1:6" x14ac:dyDescent="0.3">
      <c r="A56">
        <v>55</v>
      </c>
      <c r="B56">
        <v>55</v>
      </c>
      <c r="C56" t="s">
        <v>4740</v>
      </c>
      <c r="D56" t="s">
        <v>97</v>
      </c>
      <c r="E56" s="2">
        <v>44776</v>
      </c>
      <c r="F56" t="str" cm="1">
        <f t="array" ref="F56">_xlfn.XLOOKUP(Loan_Records_Data[[#This Row],[customer_id]],Loan_Records_Data[record_id],Customer_Data[gender])</f>
        <v>Male</v>
      </c>
    </row>
    <row r="57" spans="1:6" x14ac:dyDescent="0.3">
      <c r="A57">
        <v>56</v>
      </c>
      <c r="B57">
        <v>56</v>
      </c>
      <c r="C57" t="s">
        <v>4741</v>
      </c>
      <c r="D57" t="s">
        <v>480</v>
      </c>
      <c r="E57" s="2">
        <v>44793</v>
      </c>
      <c r="F57" t="str" cm="1">
        <f t="array" ref="F57">_xlfn.XLOOKUP(Loan_Records_Data[[#This Row],[customer_id]],Loan_Records_Data[record_id],Customer_Data[gender])</f>
        <v>Female</v>
      </c>
    </row>
    <row r="58" spans="1:6" x14ac:dyDescent="0.3">
      <c r="A58">
        <v>57</v>
      </c>
      <c r="B58">
        <v>57</v>
      </c>
      <c r="C58" t="s">
        <v>4742</v>
      </c>
      <c r="D58" t="s">
        <v>552</v>
      </c>
      <c r="E58" s="2">
        <v>44791</v>
      </c>
      <c r="F58" t="str" cm="1">
        <f t="array" ref="F58">_xlfn.XLOOKUP(Loan_Records_Data[[#This Row],[customer_id]],Loan_Records_Data[record_id],Customer_Data[gender])</f>
        <v>Female</v>
      </c>
    </row>
    <row r="59" spans="1:6" x14ac:dyDescent="0.3">
      <c r="A59">
        <v>58</v>
      </c>
      <c r="B59">
        <v>58</v>
      </c>
      <c r="C59" t="s">
        <v>4744</v>
      </c>
      <c r="D59" t="s">
        <v>77</v>
      </c>
      <c r="E59" s="2">
        <v>44792</v>
      </c>
      <c r="F59" t="str" cm="1">
        <f t="array" ref="F59">_xlfn.XLOOKUP(Loan_Records_Data[[#This Row],[customer_id]],Loan_Records_Data[record_id],Customer_Data[gender])</f>
        <v>Female</v>
      </c>
    </row>
    <row r="60" spans="1:6" x14ac:dyDescent="0.3">
      <c r="A60">
        <v>59</v>
      </c>
      <c r="B60">
        <v>59</v>
      </c>
      <c r="C60" t="s">
        <v>4746</v>
      </c>
      <c r="D60" t="s">
        <v>89</v>
      </c>
      <c r="E60" s="2">
        <v>44798</v>
      </c>
      <c r="F60" t="str" cm="1">
        <f t="array" ref="F60">_xlfn.XLOOKUP(Loan_Records_Data[[#This Row],[customer_id]],Loan_Records_Data[record_id],Customer_Data[gender])</f>
        <v>Female</v>
      </c>
    </row>
    <row r="61" spans="1:6" x14ac:dyDescent="0.3">
      <c r="A61">
        <v>60</v>
      </c>
      <c r="B61">
        <v>60</v>
      </c>
      <c r="C61" t="s">
        <v>4748</v>
      </c>
      <c r="D61" t="s">
        <v>393</v>
      </c>
      <c r="E61" s="2">
        <v>44784</v>
      </c>
      <c r="F61" t="str" cm="1">
        <f t="array" ref="F61">_xlfn.XLOOKUP(Loan_Records_Data[[#This Row],[customer_id]],Loan_Records_Data[record_id],Customer_Data[gender])</f>
        <v>Male</v>
      </c>
    </row>
    <row r="62" spans="1:6" x14ac:dyDescent="0.3">
      <c r="A62">
        <v>61</v>
      </c>
      <c r="B62">
        <v>61</v>
      </c>
      <c r="C62" t="s">
        <v>4749</v>
      </c>
      <c r="D62" t="s">
        <v>113</v>
      </c>
      <c r="E62" s="2">
        <v>44784</v>
      </c>
      <c r="F62" t="str" cm="1">
        <f t="array" ref="F62">_xlfn.XLOOKUP(Loan_Records_Data[[#This Row],[customer_id]],Loan_Records_Data[record_id],Customer_Data[gender])</f>
        <v>Female</v>
      </c>
    </row>
    <row r="63" spans="1:6" x14ac:dyDescent="0.3">
      <c r="A63">
        <v>62</v>
      </c>
      <c r="B63">
        <v>62</v>
      </c>
      <c r="C63" t="s">
        <v>4751</v>
      </c>
      <c r="D63" t="s">
        <v>309</v>
      </c>
      <c r="E63" s="2">
        <v>44790</v>
      </c>
      <c r="F63" t="str" cm="1">
        <f t="array" ref="F63">_xlfn.XLOOKUP(Loan_Records_Data[[#This Row],[customer_id]],Loan_Records_Data[record_id],Customer_Data[gender])</f>
        <v>Female</v>
      </c>
    </row>
    <row r="64" spans="1:6" x14ac:dyDescent="0.3">
      <c r="A64">
        <v>63</v>
      </c>
      <c r="B64">
        <v>63</v>
      </c>
      <c r="C64" t="s">
        <v>4753</v>
      </c>
      <c r="D64" t="s">
        <v>556</v>
      </c>
      <c r="E64" s="2">
        <v>44801</v>
      </c>
      <c r="F64" t="str" cm="1">
        <f t="array" ref="F64">_xlfn.XLOOKUP(Loan_Records_Data[[#This Row],[customer_id]],Loan_Records_Data[record_id],Customer_Data[gender])</f>
        <v>Female</v>
      </c>
    </row>
    <row r="65" spans="1:6" x14ac:dyDescent="0.3">
      <c r="A65">
        <v>64</v>
      </c>
      <c r="B65">
        <v>64</v>
      </c>
      <c r="C65" t="s">
        <v>4755</v>
      </c>
      <c r="D65" t="s">
        <v>329</v>
      </c>
      <c r="E65" s="2">
        <v>44776</v>
      </c>
      <c r="F65" t="str" cm="1">
        <f t="array" ref="F65">_xlfn.XLOOKUP(Loan_Records_Data[[#This Row],[customer_id]],Loan_Records_Data[record_id],Customer_Data[gender])</f>
        <v>Male</v>
      </c>
    </row>
    <row r="66" spans="1:6" x14ac:dyDescent="0.3">
      <c r="A66">
        <v>65</v>
      </c>
      <c r="B66">
        <v>65</v>
      </c>
      <c r="C66" t="s">
        <v>4757</v>
      </c>
      <c r="D66" t="s">
        <v>373</v>
      </c>
      <c r="E66" s="2">
        <v>44793</v>
      </c>
      <c r="F66" t="str" cm="1">
        <f t="array" ref="F66">_xlfn.XLOOKUP(Loan_Records_Data[[#This Row],[customer_id]],Loan_Records_Data[record_id],Customer_Data[gender])</f>
        <v>Female</v>
      </c>
    </row>
    <row r="67" spans="1:6" x14ac:dyDescent="0.3">
      <c r="A67">
        <v>66</v>
      </c>
      <c r="B67">
        <v>66</v>
      </c>
      <c r="C67" t="s">
        <v>4758</v>
      </c>
      <c r="D67" t="s">
        <v>25</v>
      </c>
      <c r="E67" s="2">
        <v>44788</v>
      </c>
      <c r="F67" t="str" cm="1">
        <f t="array" ref="F67">_xlfn.XLOOKUP(Loan_Records_Data[[#This Row],[customer_id]],Loan_Records_Data[record_id],Customer_Data[gender])</f>
        <v>Male</v>
      </c>
    </row>
    <row r="68" spans="1:6" x14ac:dyDescent="0.3">
      <c r="A68">
        <v>67</v>
      </c>
      <c r="B68">
        <v>67</v>
      </c>
      <c r="C68" t="s">
        <v>4760</v>
      </c>
      <c r="D68" t="s">
        <v>129</v>
      </c>
      <c r="E68" s="2">
        <v>44776</v>
      </c>
      <c r="F68" t="str" cm="1">
        <f t="array" ref="F68">_xlfn.XLOOKUP(Loan_Records_Data[[#This Row],[customer_id]],Loan_Records_Data[record_id],Customer_Data[gender])</f>
        <v>Male</v>
      </c>
    </row>
    <row r="69" spans="1:6" x14ac:dyDescent="0.3">
      <c r="A69">
        <v>68</v>
      </c>
      <c r="B69">
        <v>68</v>
      </c>
      <c r="C69" t="s">
        <v>4762</v>
      </c>
      <c r="D69" t="s">
        <v>293</v>
      </c>
      <c r="E69" s="2">
        <v>44775</v>
      </c>
      <c r="F69" t="str" cm="1">
        <f t="array" ref="F69">_xlfn.XLOOKUP(Loan_Records_Data[[#This Row],[customer_id]],Loan_Records_Data[record_id],Customer_Data[gender])</f>
        <v>Female</v>
      </c>
    </row>
    <row r="70" spans="1:6" x14ac:dyDescent="0.3">
      <c r="A70">
        <v>69</v>
      </c>
      <c r="B70">
        <v>69</v>
      </c>
      <c r="C70" t="s">
        <v>4764</v>
      </c>
      <c r="D70" t="s">
        <v>441</v>
      </c>
      <c r="E70" s="2">
        <v>44775</v>
      </c>
      <c r="F70" t="str" cm="1">
        <f t="array" ref="F70">_xlfn.XLOOKUP(Loan_Records_Data[[#This Row],[customer_id]],Loan_Records_Data[record_id],Customer_Data[gender])</f>
        <v>Male</v>
      </c>
    </row>
    <row r="71" spans="1:6" x14ac:dyDescent="0.3">
      <c r="A71">
        <v>70</v>
      </c>
      <c r="B71">
        <v>70</v>
      </c>
      <c r="C71" t="s">
        <v>4765</v>
      </c>
      <c r="D71" t="s">
        <v>333</v>
      </c>
      <c r="E71" s="2">
        <v>44782</v>
      </c>
      <c r="F71" t="str" cm="1">
        <f t="array" ref="F71">_xlfn.XLOOKUP(Loan_Records_Data[[#This Row],[customer_id]],Loan_Records_Data[record_id],Customer_Data[gender])</f>
        <v>Female</v>
      </c>
    </row>
    <row r="72" spans="1:6" x14ac:dyDescent="0.3">
      <c r="A72">
        <v>71</v>
      </c>
      <c r="B72">
        <v>71</v>
      </c>
      <c r="C72" t="s">
        <v>4767</v>
      </c>
      <c r="D72" t="s">
        <v>49</v>
      </c>
      <c r="E72" s="2">
        <v>44793</v>
      </c>
      <c r="F72" t="str" cm="1">
        <f t="array" ref="F72">_xlfn.XLOOKUP(Loan_Records_Data[[#This Row],[customer_id]],Loan_Records_Data[record_id],Customer_Data[gender])</f>
        <v>Male</v>
      </c>
    </row>
    <row r="73" spans="1:6" x14ac:dyDescent="0.3">
      <c r="A73">
        <v>72</v>
      </c>
      <c r="B73">
        <v>72</v>
      </c>
      <c r="C73" t="s">
        <v>4769</v>
      </c>
      <c r="D73" t="s">
        <v>429</v>
      </c>
      <c r="E73" s="2">
        <v>44795</v>
      </c>
      <c r="F73" t="str" cm="1">
        <f t="array" ref="F73">_xlfn.XLOOKUP(Loan_Records_Data[[#This Row],[customer_id]],Loan_Records_Data[record_id],Customer_Data[gender])</f>
        <v>Female</v>
      </c>
    </row>
    <row r="74" spans="1:6" x14ac:dyDescent="0.3">
      <c r="A74">
        <v>73</v>
      </c>
      <c r="B74">
        <v>73</v>
      </c>
      <c r="C74" t="s">
        <v>4771</v>
      </c>
      <c r="D74" t="s">
        <v>313</v>
      </c>
      <c r="E74" s="2">
        <v>44794</v>
      </c>
      <c r="F74" t="str" cm="1">
        <f t="array" ref="F74">_xlfn.XLOOKUP(Loan_Records_Data[[#This Row],[customer_id]],Loan_Records_Data[record_id],Customer_Data[gender])</f>
        <v>Female</v>
      </c>
    </row>
    <row r="75" spans="1:6" x14ac:dyDescent="0.3">
      <c r="A75">
        <v>74</v>
      </c>
      <c r="B75">
        <v>74</v>
      </c>
      <c r="C75" t="s">
        <v>4773</v>
      </c>
      <c r="D75" t="s">
        <v>181</v>
      </c>
      <c r="E75" s="2">
        <v>44777</v>
      </c>
      <c r="F75" t="str" cm="1">
        <f t="array" ref="F75">_xlfn.XLOOKUP(Loan_Records_Data[[#This Row],[customer_id]],Loan_Records_Data[record_id],Customer_Data[gender])</f>
        <v>Female</v>
      </c>
    </row>
    <row r="76" spans="1:6" x14ac:dyDescent="0.3">
      <c r="A76">
        <v>75</v>
      </c>
      <c r="B76">
        <v>75</v>
      </c>
      <c r="C76" t="s">
        <v>4775</v>
      </c>
      <c r="D76" t="s">
        <v>460</v>
      </c>
      <c r="E76" s="2">
        <v>44788</v>
      </c>
      <c r="F76" t="str" cm="1">
        <f t="array" ref="F76">_xlfn.XLOOKUP(Loan_Records_Data[[#This Row],[customer_id]],Loan_Records_Data[record_id],Customer_Data[gender])</f>
        <v>Male</v>
      </c>
    </row>
    <row r="77" spans="1:6" x14ac:dyDescent="0.3">
      <c r="A77">
        <v>76</v>
      </c>
      <c r="B77">
        <v>76</v>
      </c>
      <c r="C77" t="s">
        <v>4776</v>
      </c>
      <c r="D77" t="s">
        <v>496</v>
      </c>
      <c r="E77" s="2">
        <v>44801</v>
      </c>
      <c r="F77" t="str" cm="1">
        <f t="array" ref="F77">_xlfn.XLOOKUP(Loan_Records_Data[[#This Row],[customer_id]],Loan_Records_Data[record_id],Customer_Data[gender])</f>
        <v>Female</v>
      </c>
    </row>
    <row r="78" spans="1:6" x14ac:dyDescent="0.3">
      <c r="A78">
        <v>77</v>
      </c>
      <c r="B78">
        <v>77</v>
      </c>
      <c r="C78" t="s">
        <v>4778</v>
      </c>
      <c r="D78" t="s">
        <v>516</v>
      </c>
      <c r="E78" s="2">
        <v>44799</v>
      </c>
      <c r="F78" t="str" cm="1">
        <f t="array" ref="F78">_xlfn.XLOOKUP(Loan_Records_Data[[#This Row],[customer_id]],Loan_Records_Data[record_id],Customer_Data[gender])</f>
        <v>Female</v>
      </c>
    </row>
    <row r="79" spans="1:6" x14ac:dyDescent="0.3">
      <c r="A79">
        <v>78</v>
      </c>
      <c r="B79">
        <v>78</v>
      </c>
      <c r="C79" t="s">
        <v>4780</v>
      </c>
      <c r="D79" t="s">
        <v>209</v>
      </c>
      <c r="E79" s="2">
        <v>44793</v>
      </c>
      <c r="F79" t="str" cm="1">
        <f t="array" ref="F79">_xlfn.XLOOKUP(Loan_Records_Data[[#This Row],[customer_id]],Loan_Records_Data[record_id],Customer_Data[gender])</f>
        <v>Male</v>
      </c>
    </row>
    <row r="80" spans="1:6" x14ac:dyDescent="0.3">
      <c r="A80">
        <v>79</v>
      </c>
      <c r="B80">
        <v>79</v>
      </c>
      <c r="C80" t="s">
        <v>4781</v>
      </c>
      <c r="D80" t="s">
        <v>540</v>
      </c>
      <c r="E80" s="2">
        <v>44775</v>
      </c>
      <c r="F80" t="str" cm="1">
        <f t="array" ref="F80">_xlfn.XLOOKUP(Loan_Records_Data[[#This Row],[customer_id]],Loan_Records_Data[record_id],Customer_Data[gender])</f>
        <v>Male</v>
      </c>
    </row>
    <row r="81" spans="1:6" x14ac:dyDescent="0.3">
      <c r="A81">
        <v>80</v>
      </c>
      <c r="B81">
        <v>80</v>
      </c>
      <c r="C81" t="s">
        <v>4782</v>
      </c>
      <c r="D81" t="s">
        <v>7</v>
      </c>
      <c r="E81" s="2">
        <v>44779</v>
      </c>
      <c r="F81" t="str" cm="1">
        <f t="array" ref="F81">_xlfn.XLOOKUP(Loan_Records_Data[[#This Row],[customer_id]],Loan_Records_Data[record_id],Customer_Data[gender])</f>
        <v>Female</v>
      </c>
    </row>
    <row r="82" spans="1:6" x14ac:dyDescent="0.3">
      <c r="A82">
        <v>81</v>
      </c>
      <c r="B82">
        <v>81</v>
      </c>
      <c r="C82" t="s">
        <v>4784</v>
      </c>
      <c r="D82" t="s">
        <v>433</v>
      </c>
      <c r="E82" s="2">
        <v>44802</v>
      </c>
      <c r="F82" t="str" cm="1">
        <f t="array" ref="F82">_xlfn.XLOOKUP(Loan_Records_Data[[#This Row],[customer_id]],Loan_Records_Data[record_id],Customer_Data[gender])</f>
        <v>Female</v>
      </c>
    </row>
    <row r="83" spans="1:6" x14ac:dyDescent="0.3">
      <c r="A83">
        <v>82</v>
      </c>
      <c r="B83">
        <v>82</v>
      </c>
      <c r="C83" t="s">
        <v>4786</v>
      </c>
      <c r="D83" t="s">
        <v>357</v>
      </c>
      <c r="E83" s="2">
        <v>44796</v>
      </c>
      <c r="F83" t="str" cm="1">
        <f t="array" ref="F83">_xlfn.XLOOKUP(Loan_Records_Data[[#This Row],[customer_id]],Loan_Records_Data[record_id],Customer_Data[gender])</f>
        <v>Male</v>
      </c>
    </row>
    <row r="84" spans="1:6" x14ac:dyDescent="0.3">
      <c r="A84">
        <v>83</v>
      </c>
      <c r="B84">
        <v>83</v>
      </c>
      <c r="C84" t="s">
        <v>4787</v>
      </c>
      <c r="D84" t="s">
        <v>57</v>
      </c>
      <c r="E84" s="2">
        <v>44783</v>
      </c>
      <c r="F84" t="str" cm="1">
        <f t="array" ref="F84">_xlfn.XLOOKUP(Loan_Records_Data[[#This Row],[customer_id]],Loan_Records_Data[record_id],Customer_Data[gender])</f>
        <v>Male</v>
      </c>
    </row>
    <row r="85" spans="1:6" x14ac:dyDescent="0.3">
      <c r="A85">
        <v>84</v>
      </c>
      <c r="B85">
        <v>84</v>
      </c>
      <c r="C85" t="s">
        <v>4788</v>
      </c>
      <c r="D85" t="s">
        <v>12</v>
      </c>
      <c r="E85" s="2">
        <v>44774</v>
      </c>
      <c r="F85" t="str" cm="1">
        <f t="array" ref="F85">_xlfn.XLOOKUP(Loan_Records_Data[[#This Row],[customer_id]],Loan_Records_Data[record_id],Customer_Data[gender])</f>
        <v>Female</v>
      </c>
    </row>
    <row r="86" spans="1:6" x14ac:dyDescent="0.3">
      <c r="A86">
        <v>85</v>
      </c>
      <c r="B86">
        <v>85</v>
      </c>
      <c r="C86" t="s">
        <v>4790</v>
      </c>
      <c r="D86" t="s">
        <v>193</v>
      </c>
      <c r="E86" s="2">
        <v>44780</v>
      </c>
      <c r="F86" t="str" cm="1">
        <f t="array" ref="F86">_xlfn.XLOOKUP(Loan_Records_Data[[#This Row],[customer_id]],Loan_Records_Data[record_id],Customer_Data[gender])</f>
        <v>Male</v>
      </c>
    </row>
    <row r="87" spans="1:6" x14ac:dyDescent="0.3">
      <c r="A87">
        <v>86</v>
      </c>
      <c r="B87">
        <v>86</v>
      </c>
      <c r="C87" t="s">
        <v>4792</v>
      </c>
      <c r="D87" t="s">
        <v>484</v>
      </c>
      <c r="E87" s="2">
        <v>44786</v>
      </c>
      <c r="F87" t="str" cm="1">
        <f t="array" ref="F87">_xlfn.XLOOKUP(Loan_Records_Data[[#This Row],[customer_id]],Loan_Records_Data[record_id],Customer_Data[gender])</f>
        <v>Female</v>
      </c>
    </row>
    <row r="88" spans="1:6" x14ac:dyDescent="0.3">
      <c r="A88">
        <v>87</v>
      </c>
      <c r="B88">
        <v>87</v>
      </c>
      <c r="C88" t="s">
        <v>4794</v>
      </c>
      <c r="D88" t="s">
        <v>65</v>
      </c>
      <c r="E88" s="2">
        <v>44784</v>
      </c>
      <c r="F88" t="str" cm="1">
        <f t="array" ref="F88">_xlfn.XLOOKUP(Loan_Records_Data[[#This Row],[customer_id]],Loan_Records_Data[record_id],Customer_Data[gender])</f>
        <v>Male</v>
      </c>
    </row>
    <row r="89" spans="1:6" x14ac:dyDescent="0.3">
      <c r="A89">
        <v>88</v>
      </c>
      <c r="B89">
        <v>88</v>
      </c>
      <c r="C89" t="s">
        <v>4796</v>
      </c>
      <c r="D89" t="s">
        <v>105</v>
      </c>
      <c r="E89" s="2">
        <v>44798</v>
      </c>
      <c r="F89" t="str" cm="1">
        <f t="array" ref="F89">_xlfn.XLOOKUP(Loan_Records_Data[[#This Row],[customer_id]],Loan_Records_Data[record_id],Customer_Data[gender])</f>
        <v>Male</v>
      </c>
    </row>
    <row r="90" spans="1:6" x14ac:dyDescent="0.3">
      <c r="A90">
        <v>89</v>
      </c>
      <c r="B90">
        <v>89</v>
      </c>
      <c r="C90" t="s">
        <v>4798</v>
      </c>
      <c r="D90" t="s">
        <v>401</v>
      </c>
      <c r="E90" s="2">
        <v>44779</v>
      </c>
      <c r="F90" t="str" cm="1">
        <f t="array" ref="F90">_xlfn.XLOOKUP(Loan_Records_Data[[#This Row],[customer_id]],Loan_Records_Data[record_id],Customer_Data[gender])</f>
        <v>Male</v>
      </c>
    </row>
    <row r="91" spans="1:6" x14ac:dyDescent="0.3">
      <c r="A91">
        <v>90</v>
      </c>
      <c r="B91">
        <v>90</v>
      </c>
      <c r="C91" t="s">
        <v>4800</v>
      </c>
      <c r="D91" t="s">
        <v>468</v>
      </c>
      <c r="E91" s="2">
        <v>44793</v>
      </c>
      <c r="F91" t="str" cm="1">
        <f t="array" ref="F91">_xlfn.XLOOKUP(Loan_Records_Data[[#This Row],[customer_id]],Loan_Records_Data[record_id],Customer_Data[gender])</f>
        <v>Male</v>
      </c>
    </row>
    <row r="92" spans="1:6" x14ac:dyDescent="0.3">
      <c r="A92">
        <v>91</v>
      </c>
      <c r="B92">
        <v>91</v>
      </c>
      <c r="C92" t="s">
        <v>4801</v>
      </c>
      <c r="D92" t="s">
        <v>169</v>
      </c>
      <c r="E92" s="2">
        <v>44790</v>
      </c>
      <c r="F92" t="str" cm="1">
        <f t="array" ref="F92">_xlfn.XLOOKUP(Loan_Records_Data[[#This Row],[customer_id]],Loan_Records_Data[record_id],Customer_Data[gender])</f>
        <v>Male</v>
      </c>
    </row>
    <row r="93" spans="1:6" x14ac:dyDescent="0.3">
      <c r="A93">
        <v>92</v>
      </c>
      <c r="B93">
        <v>92</v>
      </c>
      <c r="C93" t="s">
        <v>4803</v>
      </c>
      <c r="D93" t="s">
        <v>580</v>
      </c>
      <c r="E93" s="2">
        <v>44787</v>
      </c>
      <c r="F93" t="str" cm="1">
        <f t="array" ref="F93">_xlfn.XLOOKUP(Loan_Records_Data[[#This Row],[customer_id]],Loan_Records_Data[record_id],Customer_Data[gender])</f>
        <v>Female</v>
      </c>
    </row>
    <row r="94" spans="1:6" x14ac:dyDescent="0.3">
      <c r="A94">
        <v>93</v>
      </c>
      <c r="B94">
        <v>93</v>
      </c>
      <c r="C94" t="s">
        <v>4804</v>
      </c>
      <c r="D94" t="s">
        <v>583</v>
      </c>
      <c r="E94" s="2">
        <v>44791</v>
      </c>
      <c r="F94" t="str" cm="1">
        <f t="array" ref="F94">_xlfn.XLOOKUP(Loan_Records_Data[[#This Row],[customer_id]],Loan_Records_Data[record_id],Customer_Data[gender])</f>
        <v>Male</v>
      </c>
    </row>
    <row r="95" spans="1:6" x14ac:dyDescent="0.3">
      <c r="A95">
        <v>94</v>
      </c>
      <c r="B95">
        <v>94</v>
      </c>
      <c r="C95" t="s">
        <v>4805</v>
      </c>
      <c r="D95" t="s">
        <v>257</v>
      </c>
      <c r="E95" s="2">
        <v>44801</v>
      </c>
      <c r="F95" t="str" cm="1">
        <f t="array" ref="F95">_xlfn.XLOOKUP(Loan_Records_Data[[#This Row],[customer_id]],Loan_Records_Data[record_id],Customer_Data[gender])</f>
        <v>Male</v>
      </c>
    </row>
    <row r="96" spans="1:6" x14ac:dyDescent="0.3">
      <c r="A96">
        <v>95</v>
      </c>
      <c r="B96">
        <v>95</v>
      </c>
      <c r="C96" t="s">
        <v>4807</v>
      </c>
      <c r="D96" t="s">
        <v>281</v>
      </c>
      <c r="E96" s="2">
        <v>44802</v>
      </c>
      <c r="F96" t="str" cm="1">
        <f t="array" ref="F96">_xlfn.XLOOKUP(Loan_Records_Data[[#This Row],[customer_id]],Loan_Records_Data[record_id],Customer_Data[gender])</f>
        <v>Female</v>
      </c>
    </row>
    <row r="97" spans="1:6" x14ac:dyDescent="0.3">
      <c r="A97">
        <v>96</v>
      </c>
      <c r="B97">
        <v>96</v>
      </c>
      <c r="C97" t="s">
        <v>4809</v>
      </c>
      <c r="D97" t="s">
        <v>125</v>
      </c>
      <c r="E97" s="2">
        <v>44776</v>
      </c>
      <c r="F97" t="str" cm="1">
        <f t="array" ref="F97">_xlfn.XLOOKUP(Loan_Records_Data[[#This Row],[customer_id]],Loan_Records_Data[record_id],Customer_Data[gender])</f>
        <v>Male</v>
      </c>
    </row>
    <row r="98" spans="1:6" x14ac:dyDescent="0.3">
      <c r="A98">
        <v>97</v>
      </c>
      <c r="B98">
        <v>97</v>
      </c>
      <c r="C98" t="s">
        <v>4811</v>
      </c>
      <c r="D98" t="s">
        <v>449</v>
      </c>
      <c r="E98" s="2">
        <v>44783</v>
      </c>
      <c r="F98" t="str" cm="1">
        <f t="array" ref="F98">_xlfn.XLOOKUP(Loan_Records_Data[[#This Row],[customer_id]],Loan_Records_Data[record_id],Customer_Data[gender])</f>
        <v>Female</v>
      </c>
    </row>
    <row r="99" spans="1:6" x14ac:dyDescent="0.3">
      <c r="A99">
        <v>98</v>
      </c>
      <c r="B99">
        <v>98</v>
      </c>
      <c r="C99" t="s">
        <v>4812</v>
      </c>
      <c r="D99" t="s">
        <v>121</v>
      </c>
      <c r="E99" s="2">
        <v>44786</v>
      </c>
      <c r="F99" t="str" cm="1">
        <f t="array" ref="F99">_xlfn.XLOOKUP(Loan_Records_Data[[#This Row],[customer_id]],Loan_Records_Data[record_id],Customer_Data[gender])</f>
        <v>Male</v>
      </c>
    </row>
    <row r="100" spans="1:6" x14ac:dyDescent="0.3">
      <c r="A100">
        <v>99</v>
      </c>
      <c r="B100">
        <v>99</v>
      </c>
      <c r="C100" t="s">
        <v>4814</v>
      </c>
      <c r="D100" t="s">
        <v>157</v>
      </c>
      <c r="E100" s="2">
        <v>44787</v>
      </c>
      <c r="F100" t="str" cm="1">
        <f t="array" ref="F100">_xlfn.XLOOKUP(Loan_Records_Data[[#This Row],[customer_id]],Loan_Records_Data[record_id],Customer_Data[gender])</f>
        <v>Male</v>
      </c>
    </row>
    <row r="101" spans="1:6" x14ac:dyDescent="0.3">
      <c r="A101">
        <v>100</v>
      </c>
      <c r="B101">
        <v>100</v>
      </c>
      <c r="C101" t="s">
        <v>4816</v>
      </c>
      <c r="D101" t="s">
        <v>413</v>
      </c>
      <c r="E101" s="2">
        <v>44793</v>
      </c>
      <c r="F101" t="str" cm="1">
        <f t="array" ref="F101">_xlfn.XLOOKUP(Loan_Records_Data[[#This Row],[customer_id]],Loan_Records_Data[record_id],Customer_Data[gender])</f>
        <v>Female</v>
      </c>
    </row>
    <row r="102" spans="1:6" x14ac:dyDescent="0.3">
      <c r="A102">
        <v>101</v>
      </c>
      <c r="B102">
        <v>101</v>
      </c>
      <c r="C102" t="s">
        <v>4818</v>
      </c>
      <c r="D102" t="s">
        <v>532</v>
      </c>
      <c r="E102" s="2">
        <v>44796</v>
      </c>
      <c r="F102" t="str" cm="1">
        <f t="array" ref="F102">_xlfn.XLOOKUP(Loan_Records_Data[[#This Row],[customer_id]],Loan_Records_Data[record_id],Customer_Data[gender])</f>
        <v>Male</v>
      </c>
    </row>
    <row r="103" spans="1:6" x14ac:dyDescent="0.3">
      <c r="A103">
        <v>102</v>
      </c>
      <c r="B103">
        <v>102</v>
      </c>
      <c r="C103" t="s">
        <v>4819</v>
      </c>
      <c r="D103" t="s">
        <v>301</v>
      </c>
      <c r="E103" s="2">
        <v>44779</v>
      </c>
      <c r="F103" t="str" cm="1">
        <f t="array" ref="F103">_xlfn.XLOOKUP(Loan_Records_Data[[#This Row],[customer_id]],Loan_Records_Data[record_id],Customer_Data[gender])</f>
        <v>Female</v>
      </c>
    </row>
    <row r="104" spans="1:6" x14ac:dyDescent="0.3">
      <c r="A104">
        <v>103</v>
      </c>
      <c r="B104">
        <v>103</v>
      </c>
      <c r="C104" t="s">
        <v>4820</v>
      </c>
      <c r="D104" t="s">
        <v>540</v>
      </c>
      <c r="E104" s="2">
        <v>44797</v>
      </c>
      <c r="F104" t="str" cm="1">
        <f t="array" ref="F104">_xlfn.XLOOKUP(Loan_Records_Data[[#This Row],[customer_id]],Loan_Records_Data[record_id],Customer_Data[gender])</f>
        <v>Male</v>
      </c>
    </row>
    <row r="105" spans="1:6" x14ac:dyDescent="0.3">
      <c r="A105">
        <v>104</v>
      </c>
      <c r="B105">
        <v>104</v>
      </c>
      <c r="C105" t="s">
        <v>4822</v>
      </c>
      <c r="D105" t="s">
        <v>317</v>
      </c>
      <c r="E105" s="2">
        <v>44801</v>
      </c>
      <c r="F105" t="str" cm="1">
        <f t="array" ref="F105">_xlfn.XLOOKUP(Loan_Records_Data[[#This Row],[customer_id]],Loan_Records_Data[record_id],Customer_Data[gender])</f>
        <v>Female</v>
      </c>
    </row>
    <row r="106" spans="1:6" x14ac:dyDescent="0.3">
      <c r="A106">
        <v>105</v>
      </c>
      <c r="B106">
        <v>105</v>
      </c>
      <c r="C106" t="s">
        <v>4823</v>
      </c>
      <c r="D106" t="s">
        <v>460</v>
      </c>
      <c r="E106" s="2">
        <v>44774</v>
      </c>
      <c r="F106" t="str" cm="1">
        <f t="array" ref="F106">_xlfn.XLOOKUP(Loan_Records_Data[[#This Row],[customer_id]],Loan_Records_Data[record_id],Customer_Data[gender])</f>
        <v>Female</v>
      </c>
    </row>
    <row r="107" spans="1:6" x14ac:dyDescent="0.3">
      <c r="A107">
        <v>106</v>
      </c>
      <c r="B107">
        <v>106</v>
      </c>
      <c r="C107" t="s">
        <v>4825</v>
      </c>
      <c r="D107" t="s">
        <v>464</v>
      </c>
      <c r="E107" s="2">
        <v>44781</v>
      </c>
      <c r="F107" t="str" cm="1">
        <f t="array" ref="F107">_xlfn.XLOOKUP(Loan_Records_Data[[#This Row],[customer_id]],Loan_Records_Data[record_id],Customer_Data[gender])</f>
        <v>Female</v>
      </c>
    </row>
    <row r="108" spans="1:6" x14ac:dyDescent="0.3">
      <c r="A108">
        <v>107</v>
      </c>
      <c r="B108">
        <v>107</v>
      </c>
      <c r="C108" t="s">
        <v>4827</v>
      </c>
      <c r="D108" t="s">
        <v>528</v>
      </c>
      <c r="E108" s="2">
        <v>44799</v>
      </c>
      <c r="F108" t="str" cm="1">
        <f t="array" ref="F108">_xlfn.XLOOKUP(Loan_Records_Data[[#This Row],[customer_id]],Loan_Records_Data[record_id],Customer_Data[gender])</f>
        <v>Female</v>
      </c>
    </row>
    <row r="109" spans="1:6" x14ac:dyDescent="0.3">
      <c r="A109">
        <v>108</v>
      </c>
      <c r="B109">
        <v>108</v>
      </c>
      <c r="C109" t="s">
        <v>4828</v>
      </c>
      <c r="D109" t="s">
        <v>177</v>
      </c>
      <c r="E109" s="2">
        <v>44787</v>
      </c>
      <c r="F109" t="str" cm="1">
        <f t="array" ref="F109">_xlfn.XLOOKUP(Loan_Records_Data[[#This Row],[customer_id]],Loan_Records_Data[record_id],Customer_Data[gender])</f>
        <v>Male</v>
      </c>
    </row>
    <row r="110" spans="1:6" x14ac:dyDescent="0.3">
      <c r="A110">
        <v>109</v>
      </c>
      <c r="B110">
        <v>109</v>
      </c>
      <c r="C110" t="s">
        <v>4830</v>
      </c>
      <c r="D110" t="s">
        <v>492</v>
      </c>
      <c r="E110" s="2">
        <v>44780</v>
      </c>
      <c r="F110" t="str" cm="1">
        <f t="array" ref="F110">_xlfn.XLOOKUP(Loan_Records_Data[[#This Row],[customer_id]],Loan_Records_Data[record_id],Customer_Data[gender])</f>
        <v>Male</v>
      </c>
    </row>
    <row r="111" spans="1:6" x14ac:dyDescent="0.3">
      <c r="A111">
        <v>110</v>
      </c>
      <c r="B111">
        <v>110</v>
      </c>
      <c r="C111" t="s">
        <v>4832</v>
      </c>
      <c r="D111" t="s">
        <v>105</v>
      </c>
      <c r="E111" s="2">
        <v>44777</v>
      </c>
      <c r="F111" t="str" cm="1">
        <f t="array" ref="F111">_xlfn.XLOOKUP(Loan_Records_Data[[#This Row],[customer_id]],Loan_Records_Data[record_id],Customer_Data[gender])</f>
        <v>Female</v>
      </c>
    </row>
    <row r="112" spans="1:6" x14ac:dyDescent="0.3">
      <c r="A112">
        <v>111</v>
      </c>
      <c r="B112">
        <v>111</v>
      </c>
      <c r="C112" t="s">
        <v>4833</v>
      </c>
      <c r="D112" t="s">
        <v>381</v>
      </c>
      <c r="E112" s="2">
        <v>44778</v>
      </c>
      <c r="F112" t="str" cm="1">
        <f t="array" ref="F112">_xlfn.XLOOKUP(Loan_Records_Data[[#This Row],[customer_id]],Loan_Records_Data[record_id],Customer_Data[gender])</f>
        <v>Female</v>
      </c>
    </row>
    <row r="113" spans="1:6" x14ac:dyDescent="0.3">
      <c r="A113">
        <v>112</v>
      </c>
      <c r="B113">
        <v>112</v>
      </c>
      <c r="C113" t="s">
        <v>4835</v>
      </c>
      <c r="D113" t="s">
        <v>572</v>
      </c>
      <c r="E113" s="2">
        <v>44801</v>
      </c>
      <c r="F113" t="str" cm="1">
        <f t="array" ref="F113">_xlfn.XLOOKUP(Loan_Records_Data[[#This Row],[customer_id]],Loan_Records_Data[record_id],Customer_Data[gender])</f>
        <v>Female</v>
      </c>
    </row>
    <row r="114" spans="1:6" x14ac:dyDescent="0.3">
      <c r="A114">
        <v>113</v>
      </c>
      <c r="B114">
        <v>113</v>
      </c>
      <c r="C114" t="s">
        <v>4837</v>
      </c>
      <c r="D114" t="s">
        <v>377</v>
      </c>
      <c r="E114" s="2">
        <v>44788</v>
      </c>
      <c r="F114" t="str" cm="1">
        <f t="array" ref="F114">_xlfn.XLOOKUP(Loan_Records_Data[[#This Row],[customer_id]],Loan_Records_Data[record_id],Customer_Data[gender])</f>
        <v>Female</v>
      </c>
    </row>
    <row r="115" spans="1:6" x14ac:dyDescent="0.3">
      <c r="A115">
        <v>114</v>
      </c>
      <c r="B115">
        <v>114</v>
      </c>
      <c r="C115" t="s">
        <v>4839</v>
      </c>
      <c r="D115" t="s">
        <v>365</v>
      </c>
      <c r="E115" s="2">
        <v>44784</v>
      </c>
      <c r="F115" t="str" cm="1">
        <f t="array" ref="F115">_xlfn.XLOOKUP(Loan_Records_Data[[#This Row],[customer_id]],Loan_Records_Data[record_id],Customer_Data[gender])</f>
        <v>Female</v>
      </c>
    </row>
    <row r="116" spans="1:6" x14ac:dyDescent="0.3">
      <c r="A116">
        <v>115</v>
      </c>
      <c r="B116">
        <v>115</v>
      </c>
      <c r="C116" t="s">
        <v>4841</v>
      </c>
      <c r="D116" t="s">
        <v>121</v>
      </c>
      <c r="E116" s="2">
        <v>44789</v>
      </c>
      <c r="F116" t="str" cm="1">
        <f t="array" ref="F116">_xlfn.XLOOKUP(Loan_Records_Data[[#This Row],[customer_id]],Loan_Records_Data[record_id],Customer_Data[gender])</f>
        <v>Female</v>
      </c>
    </row>
    <row r="117" spans="1:6" x14ac:dyDescent="0.3">
      <c r="A117">
        <v>116</v>
      </c>
      <c r="B117">
        <v>116</v>
      </c>
      <c r="C117" t="s">
        <v>4842</v>
      </c>
      <c r="D117" t="s">
        <v>325</v>
      </c>
      <c r="E117" s="2">
        <v>44791</v>
      </c>
      <c r="F117" t="str" cm="1">
        <f t="array" ref="F117">_xlfn.XLOOKUP(Loan_Records_Data[[#This Row],[customer_id]],Loan_Records_Data[record_id],Customer_Data[gender])</f>
        <v>Female</v>
      </c>
    </row>
    <row r="118" spans="1:6" x14ac:dyDescent="0.3">
      <c r="A118">
        <v>117</v>
      </c>
      <c r="B118">
        <v>117</v>
      </c>
      <c r="C118" t="s">
        <v>4843</v>
      </c>
      <c r="D118" t="s">
        <v>504</v>
      </c>
      <c r="E118" s="2">
        <v>44792</v>
      </c>
      <c r="F118" t="str" cm="1">
        <f t="array" ref="F118">_xlfn.XLOOKUP(Loan_Records_Data[[#This Row],[customer_id]],Loan_Records_Data[record_id],Customer_Data[gender])</f>
        <v>Male</v>
      </c>
    </row>
    <row r="119" spans="1:6" x14ac:dyDescent="0.3">
      <c r="A119">
        <v>118</v>
      </c>
      <c r="B119">
        <v>118</v>
      </c>
      <c r="C119" t="s">
        <v>4844</v>
      </c>
      <c r="D119" t="s">
        <v>393</v>
      </c>
      <c r="E119" s="2">
        <v>44803</v>
      </c>
      <c r="F119" t="str" cm="1">
        <f t="array" ref="F119">_xlfn.XLOOKUP(Loan_Records_Data[[#This Row],[customer_id]],Loan_Records_Data[record_id],Customer_Data[gender])</f>
        <v>Female</v>
      </c>
    </row>
    <row r="120" spans="1:6" x14ac:dyDescent="0.3">
      <c r="A120">
        <v>119</v>
      </c>
      <c r="B120">
        <v>119</v>
      </c>
      <c r="C120" t="s">
        <v>4845</v>
      </c>
      <c r="D120" t="s">
        <v>269</v>
      </c>
      <c r="E120" s="2">
        <v>44776</v>
      </c>
      <c r="F120" t="str" cm="1">
        <f t="array" ref="F120">_xlfn.XLOOKUP(Loan_Records_Data[[#This Row],[customer_id]],Loan_Records_Data[record_id],Customer_Data[gender])</f>
        <v>Male</v>
      </c>
    </row>
    <row r="121" spans="1:6" x14ac:dyDescent="0.3">
      <c r="A121">
        <v>120</v>
      </c>
      <c r="B121">
        <v>120</v>
      </c>
      <c r="C121" t="s">
        <v>4846</v>
      </c>
      <c r="D121" t="s">
        <v>512</v>
      </c>
      <c r="E121" s="2">
        <v>44776</v>
      </c>
      <c r="F121" t="str" cm="1">
        <f t="array" ref="F121">_xlfn.XLOOKUP(Loan_Records_Data[[#This Row],[customer_id]],Loan_Records_Data[record_id],Customer_Data[gender])</f>
        <v>Male</v>
      </c>
    </row>
    <row r="122" spans="1:6" x14ac:dyDescent="0.3">
      <c r="A122">
        <v>121</v>
      </c>
      <c r="B122">
        <v>121</v>
      </c>
      <c r="C122" t="s">
        <v>4847</v>
      </c>
      <c r="D122" t="s">
        <v>329</v>
      </c>
      <c r="E122" s="2">
        <v>44789</v>
      </c>
      <c r="F122" t="str" cm="1">
        <f t="array" ref="F122">_xlfn.XLOOKUP(Loan_Records_Data[[#This Row],[customer_id]],Loan_Records_Data[record_id],Customer_Data[gender])</f>
        <v>Male</v>
      </c>
    </row>
    <row r="123" spans="1:6" x14ac:dyDescent="0.3">
      <c r="A123">
        <v>122</v>
      </c>
      <c r="B123">
        <v>122</v>
      </c>
      <c r="C123" t="s">
        <v>4849</v>
      </c>
      <c r="D123" t="s">
        <v>357</v>
      </c>
      <c r="E123" s="2">
        <v>44793</v>
      </c>
      <c r="F123" t="str" cm="1">
        <f t="array" ref="F123">_xlfn.XLOOKUP(Loan_Records_Data[[#This Row],[customer_id]],Loan_Records_Data[record_id],Customer_Data[gender])</f>
        <v>Male</v>
      </c>
    </row>
    <row r="124" spans="1:6" x14ac:dyDescent="0.3">
      <c r="A124">
        <v>123</v>
      </c>
      <c r="B124">
        <v>123</v>
      </c>
      <c r="C124" t="s">
        <v>4851</v>
      </c>
      <c r="D124" t="s">
        <v>97</v>
      </c>
      <c r="E124" s="2">
        <v>44781</v>
      </c>
      <c r="F124" t="str" cm="1">
        <f t="array" ref="F124">_xlfn.XLOOKUP(Loan_Records_Data[[#This Row],[customer_id]],Loan_Records_Data[record_id],Customer_Data[gender])</f>
        <v>Female</v>
      </c>
    </row>
    <row r="125" spans="1:6" x14ac:dyDescent="0.3">
      <c r="A125">
        <v>124</v>
      </c>
      <c r="B125">
        <v>124</v>
      </c>
      <c r="C125" t="s">
        <v>4852</v>
      </c>
      <c r="D125" t="s">
        <v>373</v>
      </c>
      <c r="E125" s="2">
        <v>44781</v>
      </c>
      <c r="F125" t="str" cm="1">
        <f t="array" ref="F125">_xlfn.XLOOKUP(Loan_Records_Data[[#This Row],[customer_id]],Loan_Records_Data[record_id],Customer_Data[gender])</f>
        <v>Female</v>
      </c>
    </row>
    <row r="126" spans="1:6" x14ac:dyDescent="0.3">
      <c r="A126">
        <v>125</v>
      </c>
      <c r="B126">
        <v>125</v>
      </c>
      <c r="C126" t="s">
        <v>4853</v>
      </c>
      <c r="D126" t="s">
        <v>7</v>
      </c>
      <c r="E126" s="2">
        <v>44784</v>
      </c>
      <c r="F126" t="str" cm="1">
        <f t="array" ref="F126">_xlfn.XLOOKUP(Loan_Records_Data[[#This Row],[customer_id]],Loan_Records_Data[record_id],Customer_Data[gender])</f>
        <v>Male</v>
      </c>
    </row>
    <row r="127" spans="1:6" x14ac:dyDescent="0.3">
      <c r="A127">
        <v>126</v>
      </c>
      <c r="B127">
        <v>126</v>
      </c>
      <c r="C127" t="s">
        <v>4854</v>
      </c>
      <c r="D127" t="s">
        <v>583</v>
      </c>
      <c r="E127" s="2">
        <v>44782</v>
      </c>
      <c r="F127" t="str" cm="1">
        <f t="array" ref="F127">_xlfn.XLOOKUP(Loan_Records_Data[[#This Row],[customer_id]],Loan_Records_Data[record_id],Customer_Data[gender])</f>
        <v>Female</v>
      </c>
    </row>
    <row r="128" spans="1:6" x14ac:dyDescent="0.3">
      <c r="A128">
        <v>127</v>
      </c>
      <c r="B128">
        <v>127</v>
      </c>
      <c r="C128" t="s">
        <v>4855</v>
      </c>
      <c r="D128" t="s">
        <v>453</v>
      </c>
      <c r="E128" s="2">
        <v>44785</v>
      </c>
      <c r="F128" t="str" cm="1">
        <f t="array" ref="F128">_xlfn.XLOOKUP(Loan_Records_Data[[#This Row],[customer_id]],Loan_Records_Data[record_id],Customer_Data[gender])</f>
        <v>Female</v>
      </c>
    </row>
    <row r="129" spans="1:6" x14ac:dyDescent="0.3">
      <c r="A129">
        <v>128</v>
      </c>
      <c r="B129">
        <v>128</v>
      </c>
      <c r="C129" t="s">
        <v>4857</v>
      </c>
      <c r="D129" t="s">
        <v>113</v>
      </c>
      <c r="E129" s="2">
        <v>44777</v>
      </c>
      <c r="F129" t="str" cm="1">
        <f t="array" ref="F129">_xlfn.XLOOKUP(Loan_Records_Data[[#This Row],[customer_id]],Loan_Records_Data[record_id],Customer_Data[gender])</f>
        <v>Male</v>
      </c>
    </row>
    <row r="130" spans="1:6" x14ac:dyDescent="0.3">
      <c r="A130">
        <v>129</v>
      </c>
      <c r="B130">
        <v>129</v>
      </c>
      <c r="C130" t="s">
        <v>4859</v>
      </c>
      <c r="D130" t="s">
        <v>333</v>
      </c>
      <c r="E130" s="2">
        <v>44795</v>
      </c>
      <c r="F130" t="str" cm="1">
        <f t="array" ref="F130">_xlfn.XLOOKUP(Loan_Records_Data[[#This Row],[customer_id]],Loan_Records_Data[record_id],Customer_Data[gender])</f>
        <v>Female</v>
      </c>
    </row>
    <row r="131" spans="1:6" x14ac:dyDescent="0.3">
      <c r="A131">
        <v>130</v>
      </c>
      <c r="B131">
        <v>130</v>
      </c>
      <c r="C131" t="s">
        <v>4860</v>
      </c>
      <c r="D131" t="s">
        <v>603</v>
      </c>
      <c r="E131" s="2">
        <v>44775</v>
      </c>
      <c r="F131" t="str" cm="1">
        <f t="array" ref="F131">_xlfn.XLOOKUP(Loan_Records_Data[[#This Row],[customer_id]],Loan_Records_Data[record_id],Customer_Data[gender])</f>
        <v>Female</v>
      </c>
    </row>
    <row r="132" spans="1:6" x14ac:dyDescent="0.3">
      <c r="A132">
        <v>131</v>
      </c>
      <c r="B132">
        <v>131</v>
      </c>
      <c r="C132" t="s">
        <v>4862</v>
      </c>
      <c r="D132" t="s">
        <v>133</v>
      </c>
      <c r="E132" s="2">
        <v>44774</v>
      </c>
      <c r="F132" t="str" cm="1">
        <f t="array" ref="F132">_xlfn.XLOOKUP(Loan_Records_Data[[#This Row],[customer_id]],Loan_Records_Data[record_id],Customer_Data[gender])</f>
        <v>Female</v>
      </c>
    </row>
    <row r="133" spans="1:6" x14ac:dyDescent="0.3">
      <c r="A133">
        <v>132</v>
      </c>
      <c r="B133">
        <v>132</v>
      </c>
      <c r="C133" t="s">
        <v>4863</v>
      </c>
      <c r="D133" t="s">
        <v>548</v>
      </c>
      <c r="E133" s="2">
        <v>44787</v>
      </c>
      <c r="F133" t="str" cm="1">
        <f t="array" ref="F133">_xlfn.XLOOKUP(Loan_Records_Data[[#This Row],[customer_id]],Loan_Records_Data[record_id],Customer_Data[gender])</f>
        <v>Male</v>
      </c>
    </row>
    <row r="134" spans="1:6" x14ac:dyDescent="0.3">
      <c r="A134">
        <v>133</v>
      </c>
      <c r="B134">
        <v>133</v>
      </c>
      <c r="C134" t="s">
        <v>4864</v>
      </c>
      <c r="D134" t="s">
        <v>29</v>
      </c>
      <c r="E134" s="2">
        <v>44792</v>
      </c>
      <c r="F134" t="str" cm="1">
        <f t="array" ref="F134">_xlfn.XLOOKUP(Loan_Records_Data[[#This Row],[customer_id]],Loan_Records_Data[record_id],Customer_Data[gender])</f>
        <v>Female</v>
      </c>
    </row>
    <row r="135" spans="1:6" x14ac:dyDescent="0.3">
      <c r="A135">
        <v>134</v>
      </c>
      <c r="B135">
        <v>134</v>
      </c>
      <c r="C135" t="s">
        <v>4865</v>
      </c>
      <c r="D135" t="s">
        <v>257</v>
      </c>
      <c r="E135" s="2">
        <v>44792</v>
      </c>
      <c r="F135" t="str" cm="1">
        <f t="array" ref="F135">_xlfn.XLOOKUP(Loan_Records_Data[[#This Row],[customer_id]],Loan_Records_Data[record_id],Customer_Data[gender])</f>
        <v>Male</v>
      </c>
    </row>
    <row r="136" spans="1:6" x14ac:dyDescent="0.3">
      <c r="A136">
        <v>135</v>
      </c>
      <c r="B136">
        <v>135</v>
      </c>
      <c r="C136" t="s">
        <v>4867</v>
      </c>
      <c r="D136" t="s">
        <v>57</v>
      </c>
      <c r="E136" s="2">
        <v>44789</v>
      </c>
      <c r="F136" t="str" cm="1">
        <f t="array" ref="F136">_xlfn.XLOOKUP(Loan_Records_Data[[#This Row],[customer_id]],Loan_Records_Data[record_id],Customer_Data[gender])</f>
        <v>Male</v>
      </c>
    </row>
    <row r="137" spans="1:6" x14ac:dyDescent="0.3">
      <c r="A137">
        <v>136</v>
      </c>
      <c r="B137">
        <v>136</v>
      </c>
      <c r="C137" t="s">
        <v>4868</v>
      </c>
      <c r="D137" t="s">
        <v>421</v>
      </c>
      <c r="E137" s="2">
        <v>44785</v>
      </c>
      <c r="F137" t="str" cm="1">
        <f t="array" ref="F137">_xlfn.XLOOKUP(Loan_Records_Data[[#This Row],[customer_id]],Loan_Records_Data[record_id],Customer_Data[gender])</f>
        <v>Female</v>
      </c>
    </row>
    <row r="138" spans="1:6" x14ac:dyDescent="0.3">
      <c r="A138">
        <v>137</v>
      </c>
      <c r="B138">
        <v>137</v>
      </c>
      <c r="C138" t="s">
        <v>4869</v>
      </c>
      <c r="D138" t="s">
        <v>345</v>
      </c>
      <c r="E138" s="2">
        <v>44779</v>
      </c>
      <c r="F138" t="str" cm="1">
        <f t="array" ref="F138">_xlfn.XLOOKUP(Loan_Records_Data[[#This Row],[customer_id]],Loan_Records_Data[record_id],Customer_Data[gender])</f>
        <v>Male</v>
      </c>
    </row>
    <row r="139" spans="1:6" x14ac:dyDescent="0.3">
      <c r="A139">
        <v>138</v>
      </c>
      <c r="B139">
        <v>138</v>
      </c>
      <c r="C139" t="s">
        <v>4870</v>
      </c>
      <c r="D139" t="s">
        <v>552</v>
      </c>
      <c r="E139" s="2">
        <v>44785</v>
      </c>
      <c r="F139" t="str" cm="1">
        <f t="array" ref="F139">_xlfn.XLOOKUP(Loan_Records_Data[[#This Row],[customer_id]],Loan_Records_Data[record_id],Customer_Data[gender])</f>
        <v>Male</v>
      </c>
    </row>
    <row r="140" spans="1:6" x14ac:dyDescent="0.3">
      <c r="A140">
        <v>139</v>
      </c>
      <c r="B140">
        <v>139</v>
      </c>
      <c r="C140" t="s">
        <v>4872</v>
      </c>
      <c r="D140" t="s">
        <v>221</v>
      </c>
      <c r="E140" s="2">
        <v>44781</v>
      </c>
      <c r="F140" t="str" cm="1">
        <f t="array" ref="F140">_xlfn.XLOOKUP(Loan_Records_Data[[#This Row],[customer_id]],Loan_Records_Data[record_id],Customer_Data[gender])</f>
        <v>Female</v>
      </c>
    </row>
    <row r="141" spans="1:6" x14ac:dyDescent="0.3">
      <c r="A141">
        <v>140</v>
      </c>
      <c r="B141">
        <v>140</v>
      </c>
      <c r="C141" t="s">
        <v>4874</v>
      </c>
      <c r="D141" t="s">
        <v>405</v>
      </c>
      <c r="E141" s="2">
        <v>44790</v>
      </c>
      <c r="F141" t="str" cm="1">
        <f t="array" ref="F141">_xlfn.XLOOKUP(Loan_Records_Data[[#This Row],[customer_id]],Loan_Records_Data[record_id],Customer_Data[gender])</f>
        <v>Female</v>
      </c>
    </row>
    <row r="142" spans="1:6" x14ac:dyDescent="0.3">
      <c r="A142">
        <v>141</v>
      </c>
      <c r="B142">
        <v>141</v>
      </c>
      <c r="C142" t="s">
        <v>4876</v>
      </c>
      <c r="D142" t="s">
        <v>476</v>
      </c>
      <c r="E142" s="2">
        <v>44803</v>
      </c>
      <c r="F142" t="str" cm="1">
        <f t="array" ref="F142">_xlfn.XLOOKUP(Loan_Records_Data[[#This Row],[customer_id]],Loan_Records_Data[record_id],Customer_Data[gender])</f>
        <v>Female</v>
      </c>
    </row>
    <row r="143" spans="1:6" x14ac:dyDescent="0.3">
      <c r="A143">
        <v>142</v>
      </c>
      <c r="B143">
        <v>142</v>
      </c>
      <c r="C143" t="s">
        <v>4878</v>
      </c>
      <c r="D143" t="s">
        <v>508</v>
      </c>
      <c r="E143" s="2">
        <v>44787</v>
      </c>
      <c r="F143" t="str" cm="1">
        <f t="array" ref="F143">_xlfn.XLOOKUP(Loan_Records_Data[[#This Row],[customer_id]],Loan_Records_Data[record_id],Customer_Data[gender])</f>
        <v>Male</v>
      </c>
    </row>
    <row r="144" spans="1:6" x14ac:dyDescent="0.3">
      <c r="A144">
        <v>143</v>
      </c>
      <c r="B144">
        <v>143</v>
      </c>
      <c r="C144" t="s">
        <v>4879</v>
      </c>
      <c r="D144" t="s">
        <v>12</v>
      </c>
      <c r="E144" s="2">
        <v>44790</v>
      </c>
      <c r="F144" t="str" cm="1">
        <f t="array" ref="F144">_xlfn.XLOOKUP(Loan_Records_Data[[#This Row],[customer_id]],Loan_Records_Data[record_id],Customer_Data[gender])</f>
        <v>Male</v>
      </c>
    </row>
    <row r="145" spans="1:6" x14ac:dyDescent="0.3">
      <c r="A145">
        <v>144</v>
      </c>
      <c r="B145">
        <v>144</v>
      </c>
      <c r="C145" t="s">
        <v>4881</v>
      </c>
      <c r="D145" t="s">
        <v>233</v>
      </c>
      <c r="E145" s="2">
        <v>44779</v>
      </c>
      <c r="F145" t="str" cm="1">
        <f t="array" ref="F145">_xlfn.XLOOKUP(Loan_Records_Data[[#This Row],[customer_id]],Loan_Records_Data[record_id],Customer_Data[gender])</f>
        <v>Male</v>
      </c>
    </row>
    <row r="146" spans="1:6" x14ac:dyDescent="0.3">
      <c r="A146">
        <v>145</v>
      </c>
      <c r="B146">
        <v>145</v>
      </c>
      <c r="C146" t="s">
        <v>4883</v>
      </c>
      <c r="D146" t="s">
        <v>321</v>
      </c>
      <c r="E146" s="2">
        <v>44785</v>
      </c>
      <c r="F146" t="str" cm="1">
        <f t="array" ref="F146">_xlfn.XLOOKUP(Loan_Records_Data[[#This Row],[customer_id]],Loan_Records_Data[record_id],Customer_Data[gender])</f>
        <v>Male</v>
      </c>
    </row>
    <row r="147" spans="1:6" x14ac:dyDescent="0.3">
      <c r="A147">
        <v>146</v>
      </c>
      <c r="B147">
        <v>146</v>
      </c>
      <c r="C147" t="s">
        <v>4885</v>
      </c>
      <c r="D147" t="s">
        <v>273</v>
      </c>
      <c r="E147" s="2">
        <v>44793</v>
      </c>
      <c r="F147" t="str" cm="1">
        <f t="array" ref="F147">_xlfn.XLOOKUP(Loan_Records_Data[[#This Row],[customer_id]],Loan_Records_Data[record_id],Customer_Data[gender])</f>
        <v>Female</v>
      </c>
    </row>
    <row r="148" spans="1:6" x14ac:dyDescent="0.3">
      <c r="A148">
        <v>147</v>
      </c>
      <c r="B148">
        <v>147</v>
      </c>
      <c r="C148" t="s">
        <v>4887</v>
      </c>
      <c r="D148" t="s">
        <v>305</v>
      </c>
      <c r="E148" s="2">
        <v>44776</v>
      </c>
      <c r="F148" t="str" cm="1">
        <f t="array" ref="F148">_xlfn.XLOOKUP(Loan_Records_Data[[#This Row],[customer_id]],Loan_Records_Data[record_id],Customer_Data[gender])</f>
        <v>Female</v>
      </c>
    </row>
    <row r="149" spans="1:6" x14ac:dyDescent="0.3">
      <c r="A149">
        <v>148</v>
      </c>
      <c r="B149">
        <v>148</v>
      </c>
      <c r="C149" t="s">
        <v>4888</v>
      </c>
      <c r="D149" t="s">
        <v>89</v>
      </c>
      <c r="E149" s="2">
        <v>44787</v>
      </c>
      <c r="F149" t="str" cm="1">
        <f t="array" ref="F149">_xlfn.XLOOKUP(Loan_Records_Data[[#This Row],[customer_id]],Loan_Records_Data[record_id],Customer_Data[gender])</f>
        <v>Male</v>
      </c>
    </row>
    <row r="150" spans="1:6" x14ac:dyDescent="0.3">
      <c r="A150">
        <v>149</v>
      </c>
      <c r="B150">
        <v>149</v>
      </c>
      <c r="C150" t="s">
        <v>4889</v>
      </c>
      <c r="D150" t="s">
        <v>445</v>
      </c>
      <c r="E150" s="2">
        <v>44781</v>
      </c>
      <c r="F150" t="str" cm="1">
        <f t="array" ref="F150">_xlfn.XLOOKUP(Loan_Records_Data[[#This Row],[customer_id]],Loan_Records_Data[record_id],Customer_Data[gender])</f>
        <v>Female</v>
      </c>
    </row>
    <row r="151" spans="1:6" x14ac:dyDescent="0.3">
      <c r="A151">
        <v>150</v>
      </c>
      <c r="B151">
        <v>150</v>
      </c>
      <c r="C151" t="s">
        <v>4890</v>
      </c>
      <c r="D151" t="s">
        <v>201</v>
      </c>
      <c r="E151" s="2">
        <v>44794</v>
      </c>
      <c r="F151" t="str" cm="1">
        <f t="array" ref="F151">_xlfn.XLOOKUP(Loan_Records_Data[[#This Row],[customer_id]],Loan_Records_Data[record_id],Customer_Data[gender])</f>
        <v>Female</v>
      </c>
    </row>
    <row r="152" spans="1:6" x14ac:dyDescent="0.3">
      <c r="A152">
        <v>151</v>
      </c>
      <c r="B152">
        <v>151</v>
      </c>
      <c r="C152" t="s">
        <v>4892</v>
      </c>
      <c r="D152" t="s">
        <v>277</v>
      </c>
      <c r="E152" s="2">
        <v>44779</v>
      </c>
      <c r="F152" t="str" cm="1">
        <f t="array" ref="F152">_xlfn.XLOOKUP(Loan_Records_Data[[#This Row],[customer_id]],Loan_Records_Data[record_id],Customer_Data[gender])</f>
        <v>Female</v>
      </c>
    </row>
    <row r="153" spans="1:6" x14ac:dyDescent="0.3">
      <c r="A153">
        <v>152</v>
      </c>
      <c r="B153">
        <v>152</v>
      </c>
      <c r="C153" t="s">
        <v>4893</v>
      </c>
      <c r="D153" t="s">
        <v>249</v>
      </c>
      <c r="E153" s="2">
        <v>44782</v>
      </c>
      <c r="F153" t="str" cm="1">
        <f t="array" ref="F153">_xlfn.XLOOKUP(Loan_Records_Data[[#This Row],[customer_id]],Loan_Records_Data[record_id],Customer_Data[gender])</f>
        <v>Male</v>
      </c>
    </row>
    <row r="154" spans="1:6" x14ac:dyDescent="0.3">
      <c r="A154">
        <v>153</v>
      </c>
      <c r="B154">
        <v>153</v>
      </c>
      <c r="C154" t="s">
        <v>4894</v>
      </c>
      <c r="D154" t="s">
        <v>33</v>
      </c>
      <c r="E154" s="2">
        <v>44789</v>
      </c>
      <c r="F154" t="str" cm="1">
        <f t="array" ref="F154">_xlfn.XLOOKUP(Loan_Records_Data[[#This Row],[customer_id]],Loan_Records_Data[record_id],Customer_Data[gender])</f>
        <v>Male</v>
      </c>
    </row>
    <row r="155" spans="1:6" x14ac:dyDescent="0.3">
      <c r="A155">
        <v>154</v>
      </c>
      <c r="B155">
        <v>154</v>
      </c>
      <c r="C155" t="s">
        <v>4896</v>
      </c>
      <c r="D155" t="s">
        <v>217</v>
      </c>
      <c r="E155" s="2">
        <v>44798</v>
      </c>
      <c r="F155" t="str" cm="1">
        <f t="array" ref="F155">_xlfn.XLOOKUP(Loan_Records_Data[[#This Row],[customer_id]],Loan_Records_Data[record_id],Customer_Data[gender])</f>
        <v>Male</v>
      </c>
    </row>
    <row r="156" spans="1:6" x14ac:dyDescent="0.3">
      <c r="A156">
        <v>155</v>
      </c>
      <c r="B156">
        <v>155</v>
      </c>
      <c r="C156" t="s">
        <v>4898</v>
      </c>
      <c r="D156" t="s">
        <v>599</v>
      </c>
      <c r="E156" s="2">
        <v>44790</v>
      </c>
      <c r="F156" t="str" cm="1">
        <f t="array" ref="F156">_xlfn.XLOOKUP(Loan_Records_Data[[#This Row],[customer_id]],Loan_Records_Data[record_id],Customer_Data[gender])</f>
        <v>Female</v>
      </c>
    </row>
    <row r="157" spans="1:6" x14ac:dyDescent="0.3">
      <c r="A157">
        <v>156</v>
      </c>
      <c r="B157">
        <v>156</v>
      </c>
      <c r="C157" t="s">
        <v>4899</v>
      </c>
      <c r="D157" t="s">
        <v>257</v>
      </c>
      <c r="E157" s="2">
        <v>44779</v>
      </c>
      <c r="F157" t="str" cm="1">
        <f t="array" ref="F157">_xlfn.XLOOKUP(Loan_Records_Data[[#This Row],[customer_id]],Loan_Records_Data[record_id],Customer_Data[gender])</f>
        <v>Female</v>
      </c>
    </row>
    <row r="158" spans="1:6" x14ac:dyDescent="0.3">
      <c r="A158">
        <v>157</v>
      </c>
      <c r="B158">
        <v>157</v>
      </c>
      <c r="C158" t="s">
        <v>4900</v>
      </c>
      <c r="D158" t="s">
        <v>508</v>
      </c>
      <c r="E158" s="2">
        <v>44776</v>
      </c>
      <c r="F158" t="str" cm="1">
        <f t="array" ref="F158">_xlfn.XLOOKUP(Loan_Records_Data[[#This Row],[customer_id]],Loan_Records_Data[record_id],Customer_Data[gender])</f>
        <v>Female</v>
      </c>
    </row>
    <row r="159" spans="1:6" x14ac:dyDescent="0.3">
      <c r="A159">
        <v>158</v>
      </c>
      <c r="B159">
        <v>158</v>
      </c>
      <c r="C159" t="s">
        <v>4901</v>
      </c>
      <c r="D159" t="s">
        <v>560</v>
      </c>
      <c r="E159" s="2">
        <v>44781</v>
      </c>
      <c r="F159" t="str" cm="1">
        <f t="array" ref="F159">_xlfn.XLOOKUP(Loan_Records_Data[[#This Row],[customer_id]],Loan_Records_Data[record_id],Customer_Data[gender])</f>
        <v>Male</v>
      </c>
    </row>
    <row r="160" spans="1:6" x14ac:dyDescent="0.3">
      <c r="A160">
        <v>159</v>
      </c>
      <c r="B160">
        <v>159</v>
      </c>
      <c r="C160" t="s">
        <v>4903</v>
      </c>
      <c r="D160" t="s">
        <v>544</v>
      </c>
      <c r="E160" s="2">
        <v>44785</v>
      </c>
      <c r="F160" t="str" cm="1">
        <f t="array" ref="F160">_xlfn.XLOOKUP(Loan_Records_Data[[#This Row],[customer_id]],Loan_Records_Data[record_id],Customer_Data[gender])</f>
        <v>Male</v>
      </c>
    </row>
    <row r="161" spans="1:6" x14ac:dyDescent="0.3">
      <c r="A161">
        <v>160</v>
      </c>
      <c r="B161">
        <v>160</v>
      </c>
      <c r="C161" t="s">
        <v>4904</v>
      </c>
      <c r="D161" t="s">
        <v>345</v>
      </c>
      <c r="E161" s="2">
        <v>44793</v>
      </c>
      <c r="F161" t="str" cm="1">
        <f t="array" ref="F161">_xlfn.XLOOKUP(Loan_Records_Data[[#This Row],[customer_id]],Loan_Records_Data[record_id],Customer_Data[gender])</f>
        <v>Female</v>
      </c>
    </row>
    <row r="162" spans="1:6" x14ac:dyDescent="0.3">
      <c r="A162">
        <v>161</v>
      </c>
      <c r="B162">
        <v>161</v>
      </c>
      <c r="C162" t="s">
        <v>4905</v>
      </c>
      <c r="D162" t="s">
        <v>169</v>
      </c>
      <c r="E162" s="2">
        <v>44797</v>
      </c>
      <c r="F162" t="str" cm="1">
        <f t="array" ref="F162">_xlfn.XLOOKUP(Loan_Records_Data[[#This Row],[customer_id]],Loan_Records_Data[record_id],Customer_Data[gender])</f>
        <v>Female</v>
      </c>
    </row>
    <row r="163" spans="1:6" x14ac:dyDescent="0.3">
      <c r="A163">
        <v>162</v>
      </c>
      <c r="B163">
        <v>162</v>
      </c>
      <c r="C163" t="s">
        <v>4906</v>
      </c>
      <c r="D163" t="s">
        <v>445</v>
      </c>
      <c r="E163" s="2">
        <v>44780</v>
      </c>
      <c r="F163" t="str" cm="1">
        <f t="array" ref="F163">_xlfn.XLOOKUP(Loan_Records_Data[[#This Row],[customer_id]],Loan_Records_Data[record_id],Customer_Data[gender])</f>
        <v>Female</v>
      </c>
    </row>
    <row r="164" spans="1:6" x14ac:dyDescent="0.3">
      <c r="A164">
        <v>163</v>
      </c>
      <c r="B164">
        <v>163</v>
      </c>
      <c r="C164" t="s">
        <v>4908</v>
      </c>
      <c r="D164" t="s">
        <v>595</v>
      </c>
      <c r="E164" s="2">
        <v>44791</v>
      </c>
      <c r="F164" t="str" cm="1">
        <f t="array" ref="F164">_xlfn.XLOOKUP(Loan_Records_Data[[#This Row],[customer_id]],Loan_Records_Data[record_id],Customer_Data[gender])</f>
        <v>Male</v>
      </c>
    </row>
    <row r="165" spans="1:6" x14ac:dyDescent="0.3">
      <c r="A165">
        <v>164</v>
      </c>
      <c r="B165">
        <v>164</v>
      </c>
      <c r="C165" t="s">
        <v>4909</v>
      </c>
      <c r="D165" t="s">
        <v>197</v>
      </c>
      <c r="E165" s="2">
        <v>44787</v>
      </c>
      <c r="F165" t="str" cm="1">
        <f t="array" ref="F165">_xlfn.XLOOKUP(Loan_Records_Data[[#This Row],[customer_id]],Loan_Records_Data[record_id],Customer_Data[gender])</f>
        <v>Male</v>
      </c>
    </row>
    <row r="166" spans="1:6" x14ac:dyDescent="0.3">
      <c r="A166">
        <v>165</v>
      </c>
      <c r="B166">
        <v>165</v>
      </c>
      <c r="C166" t="s">
        <v>4910</v>
      </c>
      <c r="D166" t="s">
        <v>301</v>
      </c>
      <c r="E166" s="2">
        <v>44777</v>
      </c>
      <c r="F166" t="str" cm="1">
        <f t="array" ref="F166">_xlfn.XLOOKUP(Loan_Records_Data[[#This Row],[customer_id]],Loan_Records_Data[record_id],Customer_Data[gender])</f>
        <v>Female</v>
      </c>
    </row>
    <row r="167" spans="1:6" x14ac:dyDescent="0.3">
      <c r="A167">
        <v>166</v>
      </c>
      <c r="B167">
        <v>166</v>
      </c>
      <c r="C167" t="s">
        <v>4911</v>
      </c>
      <c r="D167" t="s">
        <v>7</v>
      </c>
      <c r="E167" s="2">
        <v>44779</v>
      </c>
      <c r="F167" t="str" cm="1">
        <f t="array" ref="F167">_xlfn.XLOOKUP(Loan_Records_Data[[#This Row],[customer_id]],Loan_Records_Data[record_id],Customer_Data[gender])</f>
        <v>Female</v>
      </c>
    </row>
    <row r="168" spans="1:6" x14ac:dyDescent="0.3">
      <c r="A168">
        <v>167</v>
      </c>
      <c r="B168">
        <v>167</v>
      </c>
      <c r="C168" t="s">
        <v>4912</v>
      </c>
      <c r="D168" t="s">
        <v>253</v>
      </c>
      <c r="E168" s="2">
        <v>44800</v>
      </c>
      <c r="F168" t="str" cm="1">
        <f t="array" ref="F168">_xlfn.XLOOKUP(Loan_Records_Data[[#This Row],[customer_id]],Loan_Records_Data[record_id],Customer_Data[gender])</f>
        <v>Female</v>
      </c>
    </row>
    <row r="169" spans="1:6" x14ac:dyDescent="0.3">
      <c r="A169">
        <v>168</v>
      </c>
      <c r="B169">
        <v>168</v>
      </c>
      <c r="C169" t="s">
        <v>4913</v>
      </c>
      <c r="D169" t="s">
        <v>205</v>
      </c>
      <c r="E169" s="2">
        <v>44790</v>
      </c>
      <c r="F169" t="str" cm="1">
        <f t="array" ref="F169">_xlfn.XLOOKUP(Loan_Records_Data[[#This Row],[customer_id]],Loan_Records_Data[record_id],Customer_Data[gender])</f>
        <v>Male</v>
      </c>
    </row>
    <row r="170" spans="1:6" x14ac:dyDescent="0.3">
      <c r="A170">
        <v>169</v>
      </c>
      <c r="B170">
        <v>169</v>
      </c>
      <c r="C170" t="s">
        <v>4915</v>
      </c>
      <c r="D170" t="s">
        <v>385</v>
      </c>
      <c r="E170" s="2">
        <v>44785</v>
      </c>
      <c r="F170" t="str" cm="1">
        <f t="array" ref="F170">_xlfn.XLOOKUP(Loan_Records_Data[[#This Row],[customer_id]],Loan_Records_Data[record_id],Customer_Data[gender])</f>
        <v>Male</v>
      </c>
    </row>
    <row r="171" spans="1:6" x14ac:dyDescent="0.3">
      <c r="A171">
        <v>170</v>
      </c>
      <c r="B171">
        <v>170</v>
      </c>
      <c r="C171" t="s">
        <v>4916</v>
      </c>
      <c r="D171" t="s">
        <v>293</v>
      </c>
      <c r="E171" s="2">
        <v>44790</v>
      </c>
      <c r="F171" t="str" cm="1">
        <f t="array" ref="F171">_xlfn.XLOOKUP(Loan_Records_Data[[#This Row],[customer_id]],Loan_Records_Data[record_id],Customer_Data[gender])</f>
        <v>Female</v>
      </c>
    </row>
    <row r="172" spans="1:6" x14ac:dyDescent="0.3">
      <c r="A172">
        <v>171</v>
      </c>
      <c r="B172">
        <v>171</v>
      </c>
      <c r="C172" t="s">
        <v>4918</v>
      </c>
      <c r="D172" t="s">
        <v>512</v>
      </c>
      <c r="E172" s="2">
        <v>44798</v>
      </c>
      <c r="F172" t="str" cm="1">
        <f t="array" ref="F172">_xlfn.XLOOKUP(Loan_Records_Data[[#This Row],[customer_id]],Loan_Records_Data[record_id],Customer_Data[gender])</f>
        <v>Male</v>
      </c>
    </row>
    <row r="173" spans="1:6" x14ac:dyDescent="0.3">
      <c r="A173">
        <v>172</v>
      </c>
      <c r="B173">
        <v>172</v>
      </c>
      <c r="C173" t="s">
        <v>4919</v>
      </c>
      <c r="D173" t="s">
        <v>61</v>
      </c>
      <c r="E173" s="2">
        <v>44776</v>
      </c>
      <c r="F173" t="str" cm="1">
        <f t="array" ref="F173">_xlfn.XLOOKUP(Loan_Records_Data[[#This Row],[customer_id]],Loan_Records_Data[record_id],Customer_Data[gender])</f>
        <v>Male</v>
      </c>
    </row>
    <row r="174" spans="1:6" x14ac:dyDescent="0.3">
      <c r="A174">
        <v>173</v>
      </c>
      <c r="B174">
        <v>173</v>
      </c>
      <c r="C174" t="s">
        <v>4921</v>
      </c>
      <c r="D174" t="s">
        <v>536</v>
      </c>
      <c r="E174" s="2">
        <v>44776</v>
      </c>
      <c r="F174" t="str" cm="1">
        <f t="array" ref="F174">_xlfn.XLOOKUP(Loan_Records_Data[[#This Row],[customer_id]],Loan_Records_Data[record_id],Customer_Data[gender])</f>
        <v>Male</v>
      </c>
    </row>
    <row r="175" spans="1:6" x14ac:dyDescent="0.3">
      <c r="A175">
        <v>174</v>
      </c>
      <c r="B175">
        <v>174</v>
      </c>
      <c r="C175" t="s">
        <v>4922</v>
      </c>
      <c r="D175" t="s">
        <v>413</v>
      </c>
      <c r="E175" s="2">
        <v>44776</v>
      </c>
      <c r="F175" t="str" cm="1">
        <f t="array" ref="F175">_xlfn.XLOOKUP(Loan_Records_Data[[#This Row],[customer_id]],Loan_Records_Data[record_id],Customer_Data[gender])</f>
        <v>Male</v>
      </c>
    </row>
    <row r="176" spans="1:6" x14ac:dyDescent="0.3">
      <c r="A176">
        <v>175</v>
      </c>
      <c r="B176">
        <v>175</v>
      </c>
      <c r="C176" t="s">
        <v>4923</v>
      </c>
      <c r="D176" t="s">
        <v>540</v>
      </c>
      <c r="E176" s="2">
        <v>44785</v>
      </c>
      <c r="F176" t="str" cm="1">
        <f t="array" ref="F176">_xlfn.XLOOKUP(Loan_Records_Data[[#This Row],[customer_id]],Loan_Records_Data[record_id],Customer_Data[gender])</f>
        <v>Female</v>
      </c>
    </row>
    <row r="177" spans="1:6" x14ac:dyDescent="0.3">
      <c r="A177">
        <v>176</v>
      </c>
      <c r="B177">
        <v>176</v>
      </c>
      <c r="C177" t="s">
        <v>4924</v>
      </c>
      <c r="D177" t="s">
        <v>181</v>
      </c>
      <c r="E177" s="2">
        <v>44798</v>
      </c>
      <c r="F177" t="str" cm="1">
        <f t="array" ref="F177">_xlfn.XLOOKUP(Loan_Records_Data[[#This Row],[customer_id]],Loan_Records_Data[record_id],Customer_Data[gender])</f>
        <v>Female</v>
      </c>
    </row>
    <row r="178" spans="1:6" x14ac:dyDescent="0.3">
      <c r="A178">
        <v>177</v>
      </c>
      <c r="B178">
        <v>177</v>
      </c>
      <c r="C178" t="s">
        <v>4925</v>
      </c>
      <c r="D178" t="s">
        <v>425</v>
      </c>
      <c r="E178" s="2">
        <v>44784</v>
      </c>
      <c r="F178" t="str" cm="1">
        <f t="array" ref="F178">_xlfn.XLOOKUP(Loan_Records_Data[[#This Row],[customer_id]],Loan_Records_Data[record_id],Customer_Data[gender])</f>
        <v>Male</v>
      </c>
    </row>
    <row r="179" spans="1:6" x14ac:dyDescent="0.3">
      <c r="A179">
        <v>178</v>
      </c>
      <c r="B179">
        <v>178</v>
      </c>
      <c r="C179" t="s">
        <v>4927</v>
      </c>
      <c r="D179" t="s">
        <v>193</v>
      </c>
      <c r="E179" s="2">
        <v>44790</v>
      </c>
      <c r="F179" t="str" cm="1">
        <f t="array" ref="F179">_xlfn.XLOOKUP(Loan_Records_Data[[#This Row],[customer_id]],Loan_Records_Data[record_id],Customer_Data[gender])</f>
        <v>Male</v>
      </c>
    </row>
    <row r="180" spans="1:6" x14ac:dyDescent="0.3">
      <c r="A180">
        <v>179</v>
      </c>
      <c r="B180">
        <v>179</v>
      </c>
      <c r="C180" t="s">
        <v>4929</v>
      </c>
      <c r="D180" t="s">
        <v>261</v>
      </c>
      <c r="E180" s="2">
        <v>44801</v>
      </c>
      <c r="F180" t="str" cm="1">
        <f t="array" ref="F180">_xlfn.XLOOKUP(Loan_Records_Data[[#This Row],[customer_id]],Loan_Records_Data[record_id],Customer_Data[gender])</f>
        <v>Female</v>
      </c>
    </row>
    <row r="181" spans="1:6" x14ac:dyDescent="0.3">
      <c r="A181">
        <v>180</v>
      </c>
      <c r="B181">
        <v>180</v>
      </c>
      <c r="C181" t="s">
        <v>4931</v>
      </c>
      <c r="D181" t="s">
        <v>161</v>
      </c>
      <c r="E181" s="2">
        <v>44792</v>
      </c>
      <c r="F181" t="str" cm="1">
        <f t="array" ref="F181">_xlfn.XLOOKUP(Loan_Records_Data[[#This Row],[customer_id]],Loan_Records_Data[record_id],Customer_Data[gender])</f>
        <v>Male</v>
      </c>
    </row>
    <row r="182" spans="1:6" x14ac:dyDescent="0.3">
      <c r="A182">
        <v>181</v>
      </c>
      <c r="B182">
        <v>181</v>
      </c>
      <c r="C182" t="s">
        <v>4932</v>
      </c>
      <c r="D182" t="s">
        <v>572</v>
      </c>
      <c r="E182" s="2">
        <v>44782</v>
      </c>
      <c r="F182" t="str" cm="1">
        <f t="array" ref="F182">_xlfn.XLOOKUP(Loan_Records_Data[[#This Row],[customer_id]],Loan_Records_Data[record_id],Customer_Data[gender])</f>
        <v>Male</v>
      </c>
    </row>
    <row r="183" spans="1:6" x14ac:dyDescent="0.3">
      <c r="A183">
        <v>182</v>
      </c>
      <c r="B183">
        <v>182</v>
      </c>
      <c r="C183" t="s">
        <v>4933</v>
      </c>
      <c r="D183" t="s">
        <v>29</v>
      </c>
      <c r="E183" s="2">
        <v>44801</v>
      </c>
      <c r="F183" t="str" cm="1">
        <f t="array" ref="F183">_xlfn.XLOOKUP(Loan_Records_Data[[#This Row],[customer_id]],Loan_Records_Data[record_id],Customer_Data[gender])</f>
        <v>Female</v>
      </c>
    </row>
    <row r="184" spans="1:6" x14ac:dyDescent="0.3">
      <c r="A184">
        <v>183</v>
      </c>
      <c r="B184">
        <v>183</v>
      </c>
      <c r="C184" t="s">
        <v>4935</v>
      </c>
      <c r="D184" t="s">
        <v>476</v>
      </c>
      <c r="E184" s="2">
        <v>44785</v>
      </c>
      <c r="F184" t="str" cm="1">
        <f t="array" ref="F184">_xlfn.XLOOKUP(Loan_Records_Data[[#This Row],[customer_id]],Loan_Records_Data[record_id],Customer_Data[gender])</f>
        <v>Male</v>
      </c>
    </row>
    <row r="185" spans="1:6" x14ac:dyDescent="0.3">
      <c r="A185">
        <v>184</v>
      </c>
      <c r="B185">
        <v>184</v>
      </c>
      <c r="C185" t="s">
        <v>4937</v>
      </c>
      <c r="D185" t="s">
        <v>313</v>
      </c>
      <c r="E185" s="2">
        <v>44775</v>
      </c>
      <c r="F185" t="str" cm="1">
        <f t="array" ref="F185">_xlfn.XLOOKUP(Loan_Records_Data[[#This Row],[customer_id]],Loan_Records_Data[record_id],Customer_Data[gender])</f>
        <v>Male</v>
      </c>
    </row>
    <row r="186" spans="1:6" x14ac:dyDescent="0.3">
      <c r="A186">
        <v>185</v>
      </c>
      <c r="B186">
        <v>185</v>
      </c>
      <c r="C186" t="s">
        <v>4939</v>
      </c>
      <c r="D186" t="s">
        <v>45</v>
      </c>
      <c r="E186" s="2">
        <v>44795</v>
      </c>
      <c r="F186" t="str" cm="1">
        <f t="array" ref="F186">_xlfn.XLOOKUP(Loan_Records_Data[[#This Row],[customer_id]],Loan_Records_Data[record_id],Customer_Data[gender])</f>
        <v>Female</v>
      </c>
    </row>
    <row r="187" spans="1:6" x14ac:dyDescent="0.3">
      <c r="A187">
        <v>186</v>
      </c>
      <c r="B187">
        <v>186</v>
      </c>
      <c r="C187" t="s">
        <v>4940</v>
      </c>
      <c r="D187" t="s">
        <v>273</v>
      </c>
      <c r="E187" s="2">
        <v>44803</v>
      </c>
      <c r="F187" t="str" cm="1">
        <f t="array" ref="F187">_xlfn.XLOOKUP(Loan_Records_Data[[#This Row],[customer_id]],Loan_Records_Data[record_id],Customer_Data[gender])</f>
        <v>Male</v>
      </c>
    </row>
    <row r="188" spans="1:6" x14ac:dyDescent="0.3">
      <c r="A188">
        <v>187</v>
      </c>
      <c r="B188">
        <v>187</v>
      </c>
      <c r="C188" t="s">
        <v>4942</v>
      </c>
      <c r="D188" t="s">
        <v>568</v>
      </c>
      <c r="E188" s="2">
        <v>44795</v>
      </c>
      <c r="F188" t="str" cm="1">
        <f t="array" ref="F188">_xlfn.XLOOKUP(Loan_Records_Data[[#This Row],[customer_id]],Loan_Records_Data[record_id],Customer_Data[gender])</f>
        <v>Female</v>
      </c>
    </row>
    <row r="189" spans="1:6" x14ac:dyDescent="0.3">
      <c r="A189">
        <v>188</v>
      </c>
      <c r="B189">
        <v>188</v>
      </c>
      <c r="C189" t="s">
        <v>4943</v>
      </c>
      <c r="D189" t="s">
        <v>333</v>
      </c>
      <c r="E189" s="2">
        <v>44799</v>
      </c>
      <c r="F189" t="str" cm="1">
        <f t="array" ref="F189">_xlfn.XLOOKUP(Loan_Records_Data[[#This Row],[customer_id]],Loan_Records_Data[record_id],Customer_Data[gender])</f>
        <v>Female</v>
      </c>
    </row>
    <row r="190" spans="1:6" x14ac:dyDescent="0.3">
      <c r="A190">
        <v>189</v>
      </c>
      <c r="B190">
        <v>189</v>
      </c>
      <c r="C190" t="s">
        <v>4944</v>
      </c>
      <c r="D190" t="s">
        <v>93</v>
      </c>
      <c r="E190" s="2">
        <v>44776</v>
      </c>
      <c r="F190" t="str" cm="1">
        <f t="array" ref="F190">_xlfn.XLOOKUP(Loan_Records_Data[[#This Row],[customer_id]],Loan_Records_Data[record_id],Customer_Data[gender])</f>
        <v>Male</v>
      </c>
    </row>
    <row r="191" spans="1:6" x14ac:dyDescent="0.3">
      <c r="A191">
        <v>190</v>
      </c>
      <c r="B191">
        <v>190</v>
      </c>
      <c r="C191" t="s">
        <v>4945</v>
      </c>
      <c r="D191" t="s">
        <v>504</v>
      </c>
      <c r="E191" s="2">
        <v>44794</v>
      </c>
      <c r="F191" t="str" cm="1">
        <f t="array" ref="F191">_xlfn.XLOOKUP(Loan_Records_Data[[#This Row],[customer_id]],Loan_Records_Data[record_id],Customer_Data[gender])</f>
        <v>Female</v>
      </c>
    </row>
    <row r="192" spans="1:6" x14ac:dyDescent="0.3">
      <c r="A192">
        <v>191</v>
      </c>
      <c r="B192">
        <v>191</v>
      </c>
      <c r="C192" t="s">
        <v>4946</v>
      </c>
      <c r="D192" t="s">
        <v>472</v>
      </c>
      <c r="E192" s="2">
        <v>44778</v>
      </c>
      <c r="F192" t="str" cm="1">
        <f t="array" ref="F192">_xlfn.XLOOKUP(Loan_Records_Data[[#This Row],[customer_id]],Loan_Records_Data[record_id],Customer_Data[gender])</f>
        <v>Male</v>
      </c>
    </row>
    <row r="193" spans="1:6" x14ac:dyDescent="0.3">
      <c r="A193">
        <v>192</v>
      </c>
      <c r="B193">
        <v>192</v>
      </c>
      <c r="C193" t="s">
        <v>4948</v>
      </c>
      <c r="D193" t="s">
        <v>65</v>
      </c>
      <c r="E193" s="2">
        <v>44794</v>
      </c>
      <c r="F193" t="str" cm="1">
        <f t="array" ref="F193">_xlfn.XLOOKUP(Loan_Records_Data[[#This Row],[customer_id]],Loan_Records_Data[record_id],Customer_Data[gender])</f>
        <v>Female</v>
      </c>
    </row>
    <row r="194" spans="1:6" x14ac:dyDescent="0.3">
      <c r="A194">
        <v>193</v>
      </c>
      <c r="B194">
        <v>193</v>
      </c>
      <c r="C194" t="s">
        <v>4949</v>
      </c>
      <c r="D194" t="s">
        <v>229</v>
      </c>
      <c r="E194" s="2">
        <v>44781</v>
      </c>
      <c r="F194" t="str" cm="1">
        <f t="array" ref="F194">_xlfn.XLOOKUP(Loan_Records_Data[[#This Row],[customer_id]],Loan_Records_Data[record_id],Customer_Data[gender])</f>
        <v>Male</v>
      </c>
    </row>
    <row r="195" spans="1:6" x14ac:dyDescent="0.3">
      <c r="A195">
        <v>194</v>
      </c>
      <c r="B195">
        <v>194</v>
      </c>
      <c r="C195" t="s">
        <v>4950</v>
      </c>
      <c r="D195" t="s">
        <v>464</v>
      </c>
      <c r="E195" s="2">
        <v>44784</v>
      </c>
      <c r="F195" t="str" cm="1">
        <f t="array" ref="F195">_xlfn.XLOOKUP(Loan_Records_Data[[#This Row],[customer_id]],Loan_Records_Data[record_id],Customer_Data[gender])</f>
        <v>Female</v>
      </c>
    </row>
    <row r="196" spans="1:6" x14ac:dyDescent="0.3">
      <c r="A196">
        <v>195</v>
      </c>
      <c r="B196">
        <v>195</v>
      </c>
      <c r="C196" t="s">
        <v>4952</v>
      </c>
      <c r="D196" t="s">
        <v>369</v>
      </c>
      <c r="E196" s="2">
        <v>44783</v>
      </c>
      <c r="F196" t="str" cm="1">
        <f t="array" ref="F196">_xlfn.XLOOKUP(Loan_Records_Data[[#This Row],[customer_id]],Loan_Records_Data[record_id],Customer_Data[gender])</f>
        <v>Female</v>
      </c>
    </row>
    <row r="197" spans="1:6" x14ac:dyDescent="0.3">
      <c r="A197">
        <v>196</v>
      </c>
      <c r="B197">
        <v>196</v>
      </c>
      <c r="C197" t="s">
        <v>4954</v>
      </c>
      <c r="D197" t="s">
        <v>397</v>
      </c>
      <c r="E197" s="2">
        <v>44801</v>
      </c>
      <c r="F197" t="str" cm="1">
        <f t="array" ref="F197">_xlfn.XLOOKUP(Loan_Records_Data[[#This Row],[customer_id]],Loan_Records_Data[record_id],Customer_Data[gender])</f>
        <v>Male</v>
      </c>
    </row>
    <row r="198" spans="1:6" x14ac:dyDescent="0.3">
      <c r="A198">
        <v>197</v>
      </c>
      <c r="B198">
        <v>197</v>
      </c>
      <c r="C198" t="s">
        <v>4955</v>
      </c>
      <c r="D198" t="s">
        <v>281</v>
      </c>
      <c r="E198" s="2">
        <v>44801</v>
      </c>
      <c r="F198" t="str" cm="1">
        <f t="array" ref="F198">_xlfn.XLOOKUP(Loan_Records_Data[[#This Row],[customer_id]],Loan_Records_Data[record_id],Customer_Data[gender])</f>
        <v>Male</v>
      </c>
    </row>
    <row r="199" spans="1:6" x14ac:dyDescent="0.3">
      <c r="A199">
        <v>198</v>
      </c>
      <c r="B199">
        <v>198</v>
      </c>
      <c r="C199" t="s">
        <v>4956</v>
      </c>
      <c r="D199" t="s">
        <v>177</v>
      </c>
      <c r="E199" s="2">
        <v>44779</v>
      </c>
      <c r="F199" t="str" cm="1">
        <f t="array" ref="F199">_xlfn.XLOOKUP(Loan_Records_Data[[#This Row],[customer_id]],Loan_Records_Data[record_id],Customer_Data[gender])</f>
        <v>Female</v>
      </c>
    </row>
    <row r="200" spans="1:6" x14ac:dyDescent="0.3">
      <c r="A200">
        <v>199</v>
      </c>
      <c r="B200">
        <v>199</v>
      </c>
      <c r="C200" t="s">
        <v>4957</v>
      </c>
      <c r="D200" t="s">
        <v>221</v>
      </c>
      <c r="E200" s="2">
        <v>44782</v>
      </c>
      <c r="F200" t="str" cm="1">
        <f t="array" ref="F200">_xlfn.XLOOKUP(Loan_Records_Data[[#This Row],[customer_id]],Loan_Records_Data[record_id],Customer_Data[gender])</f>
        <v>Male</v>
      </c>
    </row>
    <row r="201" spans="1:6" x14ac:dyDescent="0.3">
      <c r="A201">
        <v>200</v>
      </c>
      <c r="B201">
        <v>200</v>
      </c>
      <c r="C201" t="s">
        <v>4959</v>
      </c>
      <c r="D201" t="s">
        <v>57</v>
      </c>
      <c r="E201" s="2">
        <v>44784</v>
      </c>
      <c r="F201" t="str" cm="1">
        <f t="array" ref="F201">_xlfn.XLOOKUP(Loan_Records_Data[[#This Row],[customer_id]],Loan_Records_Data[record_id],Customer_Data[gender])</f>
        <v>Male</v>
      </c>
    </row>
    <row r="202" spans="1:6" x14ac:dyDescent="0.3">
      <c r="A202">
        <v>201</v>
      </c>
      <c r="B202">
        <v>201</v>
      </c>
      <c r="C202" t="s">
        <v>4960</v>
      </c>
      <c r="D202" t="s">
        <v>12</v>
      </c>
      <c r="E202" s="2">
        <v>44787</v>
      </c>
      <c r="F202" t="str" cm="1">
        <f t="array" ref="F202">_xlfn.XLOOKUP(Loan_Records_Data[[#This Row],[customer_id]],Loan_Records_Data[record_id],Customer_Data[gender])</f>
        <v>Female</v>
      </c>
    </row>
    <row r="203" spans="1:6" x14ac:dyDescent="0.3">
      <c r="A203">
        <v>202</v>
      </c>
      <c r="B203">
        <v>202</v>
      </c>
      <c r="C203" t="s">
        <v>4962</v>
      </c>
      <c r="D203" t="s">
        <v>269</v>
      </c>
      <c r="E203" s="2">
        <v>44802</v>
      </c>
      <c r="F203" t="str" cm="1">
        <f t="array" ref="F203">_xlfn.XLOOKUP(Loan_Records_Data[[#This Row],[customer_id]],Loan_Records_Data[record_id],Customer_Data[gender])</f>
        <v>Male</v>
      </c>
    </row>
    <row r="204" spans="1:6" x14ac:dyDescent="0.3">
      <c r="A204">
        <v>203</v>
      </c>
      <c r="B204">
        <v>203</v>
      </c>
      <c r="C204" t="s">
        <v>4964</v>
      </c>
      <c r="D204" t="s">
        <v>109</v>
      </c>
      <c r="E204" s="2">
        <v>44789</v>
      </c>
      <c r="F204" t="str" cm="1">
        <f t="array" ref="F204">_xlfn.XLOOKUP(Loan_Records_Data[[#This Row],[customer_id]],Loan_Records_Data[record_id],Customer_Data[gender])</f>
        <v>Male</v>
      </c>
    </row>
    <row r="205" spans="1:6" x14ac:dyDescent="0.3">
      <c r="A205">
        <v>204</v>
      </c>
      <c r="B205">
        <v>204</v>
      </c>
      <c r="C205" t="s">
        <v>4965</v>
      </c>
      <c r="D205" t="s">
        <v>161</v>
      </c>
      <c r="E205" s="2">
        <v>44796</v>
      </c>
      <c r="F205" t="str" cm="1">
        <f t="array" ref="F205">_xlfn.XLOOKUP(Loan_Records_Data[[#This Row],[customer_id]],Loan_Records_Data[record_id],Customer_Data[gender])</f>
        <v>Male</v>
      </c>
    </row>
    <row r="206" spans="1:6" x14ac:dyDescent="0.3">
      <c r="A206">
        <v>205</v>
      </c>
      <c r="B206">
        <v>205</v>
      </c>
      <c r="C206" t="s">
        <v>4966</v>
      </c>
      <c r="D206" t="s">
        <v>325</v>
      </c>
      <c r="E206" s="2">
        <v>44783</v>
      </c>
      <c r="F206" t="str" cm="1">
        <f t="array" ref="F206">_xlfn.XLOOKUP(Loan_Records_Data[[#This Row],[customer_id]],Loan_Records_Data[record_id],Customer_Data[gender])</f>
        <v>Male</v>
      </c>
    </row>
    <row r="207" spans="1:6" x14ac:dyDescent="0.3">
      <c r="A207">
        <v>206</v>
      </c>
      <c r="B207">
        <v>206</v>
      </c>
      <c r="C207" t="s">
        <v>4968</v>
      </c>
      <c r="D207" t="s">
        <v>221</v>
      </c>
      <c r="E207" s="2">
        <v>44801</v>
      </c>
      <c r="F207" t="str" cm="1">
        <f t="array" ref="F207">_xlfn.XLOOKUP(Loan_Records_Data[[#This Row],[customer_id]],Loan_Records_Data[record_id],Customer_Data[gender])</f>
        <v>Female</v>
      </c>
    </row>
    <row r="208" spans="1:6" x14ac:dyDescent="0.3">
      <c r="A208">
        <v>207</v>
      </c>
      <c r="B208">
        <v>207</v>
      </c>
      <c r="C208" t="s">
        <v>4969</v>
      </c>
      <c r="D208" t="s">
        <v>504</v>
      </c>
      <c r="E208" s="2">
        <v>44784</v>
      </c>
      <c r="F208" t="str" cm="1">
        <f t="array" ref="F208">_xlfn.XLOOKUP(Loan_Records_Data[[#This Row],[customer_id]],Loan_Records_Data[record_id],Customer_Data[gender])</f>
        <v>Female</v>
      </c>
    </row>
    <row r="209" spans="1:6" x14ac:dyDescent="0.3">
      <c r="A209">
        <v>208</v>
      </c>
      <c r="B209">
        <v>208</v>
      </c>
      <c r="C209" t="s">
        <v>4971</v>
      </c>
      <c r="D209" t="s">
        <v>512</v>
      </c>
      <c r="E209" s="2">
        <v>44778</v>
      </c>
      <c r="F209" t="str" cm="1">
        <f t="array" ref="F209">_xlfn.XLOOKUP(Loan_Records_Data[[#This Row],[customer_id]],Loan_Records_Data[record_id],Customer_Data[gender])</f>
        <v>Male</v>
      </c>
    </row>
    <row r="210" spans="1:6" x14ac:dyDescent="0.3">
      <c r="A210">
        <v>209</v>
      </c>
      <c r="B210">
        <v>209</v>
      </c>
      <c r="C210" t="s">
        <v>4972</v>
      </c>
      <c r="D210" t="s">
        <v>587</v>
      </c>
      <c r="E210" s="2">
        <v>44798</v>
      </c>
      <c r="F210" t="str" cm="1">
        <f t="array" ref="F210">_xlfn.XLOOKUP(Loan_Records_Data[[#This Row],[customer_id]],Loan_Records_Data[record_id],Customer_Data[gender])</f>
        <v>Male</v>
      </c>
    </row>
    <row r="211" spans="1:6" x14ac:dyDescent="0.3">
      <c r="A211">
        <v>210</v>
      </c>
      <c r="B211">
        <v>210</v>
      </c>
      <c r="C211" t="s">
        <v>4974</v>
      </c>
      <c r="D211" t="s">
        <v>321</v>
      </c>
      <c r="E211" s="2">
        <v>44787</v>
      </c>
      <c r="F211" t="str" cm="1">
        <f t="array" ref="F211">_xlfn.XLOOKUP(Loan_Records_Data[[#This Row],[customer_id]],Loan_Records_Data[record_id],Customer_Data[gender])</f>
        <v>Male</v>
      </c>
    </row>
    <row r="212" spans="1:6" x14ac:dyDescent="0.3">
      <c r="A212">
        <v>211</v>
      </c>
      <c r="B212">
        <v>211</v>
      </c>
      <c r="C212" t="s">
        <v>4975</v>
      </c>
      <c r="D212" t="s">
        <v>265</v>
      </c>
      <c r="E212" s="2">
        <v>44785</v>
      </c>
      <c r="F212" t="str" cm="1">
        <f t="array" ref="F212">_xlfn.XLOOKUP(Loan_Records_Data[[#This Row],[customer_id]],Loan_Records_Data[record_id],Customer_Data[gender])</f>
        <v>Male</v>
      </c>
    </row>
    <row r="213" spans="1:6" x14ac:dyDescent="0.3">
      <c r="A213">
        <v>212</v>
      </c>
      <c r="B213">
        <v>212</v>
      </c>
      <c r="C213" t="s">
        <v>4976</v>
      </c>
      <c r="D213" t="s">
        <v>556</v>
      </c>
      <c r="E213" s="2">
        <v>44782</v>
      </c>
      <c r="F213" t="str" cm="1">
        <f t="array" ref="F213">_xlfn.XLOOKUP(Loan_Records_Data[[#This Row],[customer_id]],Loan_Records_Data[record_id],Customer_Data[gender])</f>
        <v>Male</v>
      </c>
    </row>
    <row r="214" spans="1:6" x14ac:dyDescent="0.3">
      <c r="A214">
        <v>213</v>
      </c>
      <c r="B214">
        <v>213</v>
      </c>
      <c r="C214" t="s">
        <v>4977</v>
      </c>
      <c r="D214" t="s">
        <v>21</v>
      </c>
      <c r="E214" s="2">
        <v>44790</v>
      </c>
      <c r="F214" t="str" cm="1">
        <f t="array" ref="F214">_xlfn.XLOOKUP(Loan_Records_Data[[#This Row],[customer_id]],Loan_Records_Data[record_id],Customer_Data[gender])</f>
        <v>Male</v>
      </c>
    </row>
    <row r="215" spans="1:6" x14ac:dyDescent="0.3">
      <c r="A215">
        <v>214</v>
      </c>
      <c r="B215">
        <v>214</v>
      </c>
      <c r="C215" t="s">
        <v>4979</v>
      </c>
      <c r="D215" t="s">
        <v>249</v>
      </c>
      <c r="E215" s="2">
        <v>44782</v>
      </c>
      <c r="F215" t="str" cm="1">
        <f t="array" ref="F215">_xlfn.XLOOKUP(Loan_Records_Data[[#This Row],[customer_id]],Loan_Records_Data[record_id],Customer_Data[gender])</f>
        <v>Female</v>
      </c>
    </row>
    <row r="216" spans="1:6" x14ac:dyDescent="0.3">
      <c r="A216">
        <v>215</v>
      </c>
      <c r="B216">
        <v>215</v>
      </c>
      <c r="C216" t="s">
        <v>4981</v>
      </c>
      <c r="D216" t="s">
        <v>297</v>
      </c>
      <c r="E216" s="2">
        <v>44799</v>
      </c>
      <c r="F216" t="str" cm="1">
        <f t="array" ref="F216">_xlfn.XLOOKUP(Loan_Records_Data[[#This Row],[customer_id]],Loan_Records_Data[record_id],Customer_Data[gender])</f>
        <v>Male</v>
      </c>
    </row>
    <row r="217" spans="1:6" x14ac:dyDescent="0.3">
      <c r="A217">
        <v>216</v>
      </c>
      <c r="B217">
        <v>216</v>
      </c>
      <c r="C217" t="s">
        <v>4982</v>
      </c>
      <c r="D217" t="s">
        <v>237</v>
      </c>
      <c r="E217" s="2">
        <v>44792</v>
      </c>
      <c r="F217" t="str" cm="1">
        <f t="array" ref="F217">_xlfn.XLOOKUP(Loan_Records_Data[[#This Row],[customer_id]],Loan_Records_Data[record_id],Customer_Data[gender])</f>
        <v>Male</v>
      </c>
    </row>
    <row r="218" spans="1:6" x14ac:dyDescent="0.3">
      <c r="A218">
        <v>217</v>
      </c>
      <c r="B218">
        <v>217</v>
      </c>
      <c r="C218" t="s">
        <v>4983</v>
      </c>
      <c r="D218" t="s">
        <v>101</v>
      </c>
      <c r="E218" s="2">
        <v>44783</v>
      </c>
      <c r="F218" t="str" cm="1">
        <f t="array" ref="F218">_xlfn.XLOOKUP(Loan_Records_Data[[#This Row],[customer_id]],Loan_Records_Data[record_id],Customer_Data[gender])</f>
        <v>Male</v>
      </c>
    </row>
    <row r="219" spans="1:6" x14ac:dyDescent="0.3">
      <c r="A219">
        <v>218</v>
      </c>
      <c r="B219">
        <v>218</v>
      </c>
      <c r="C219" t="s">
        <v>4985</v>
      </c>
      <c r="D219" t="s">
        <v>169</v>
      </c>
      <c r="E219" s="2">
        <v>44784</v>
      </c>
      <c r="F219" t="str" cm="1">
        <f t="array" ref="F219">_xlfn.XLOOKUP(Loan_Records_Data[[#This Row],[customer_id]],Loan_Records_Data[record_id],Customer_Data[gender])</f>
        <v>Female</v>
      </c>
    </row>
    <row r="220" spans="1:6" x14ac:dyDescent="0.3">
      <c r="A220">
        <v>219</v>
      </c>
      <c r="B220">
        <v>219</v>
      </c>
      <c r="C220" t="s">
        <v>4986</v>
      </c>
      <c r="D220" t="s">
        <v>357</v>
      </c>
      <c r="E220" s="2">
        <v>44783</v>
      </c>
      <c r="F220" t="str" cm="1">
        <f t="array" ref="F220">_xlfn.XLOOKUP(Loan_Records_Data[[#This Row],[customer_id]],Loan_Records_Data[record_id],Customer_Data[gender])</f>
        <v>Female</v>
      </c>
    </row>
    <row r="221" spans="1:6" x14ac:dyDescent="0.3">
      <c r="A221">
        <v>220</v>
      </c>
      <c r="B221">
        <v>220</v>
      </c>
      <c r="C221" t="s">
        <v>4987</v>
      </c>
      <c r="D221" t="s">
        <v>564</v>
      </c>
      <c r="E221" s="2">
        <v>44792</v>
      </c>
      <c r="F221" t="str" cm="1">
        <f t="array" ref="F221">_xlfn.XLOOKUP(Loan_Records_Data[[#This Row],[customer_id]],Loan_Records_Data[record_id],Customer_Data[gender])</f>
        <v>Male</v>
      </c>
    </row>
    <row r="222" spans="1:6" x14ac:dyDescent="0.3">
      <c r="A222">
        <v>221</v>
      </c>
      <c r="B222">
        <v>221</v>
      </c>
      <c r="C222" t="s">
        <v>4988</v>
      </c>
      <c r="D222" t="s">
        <v>209</v>
      </c>
      <c r="E222" s="2">
        <v>44785</v>
      </c>
      <c r="F222" t="str" cm="1">
        <f t="array" ref="F222">_xlfn.XLOOKUP(Loan_Records_Data[[#This Row],[customer_id]],Loan_Records_Data[record_id],Customer_Data[gender])</f>
        <v>Male</v>
      </c>
    </row>
    <row r="223" spans="1:6" x14ac:dyDescent="0.3">
      <c r="A223">
        <v>222</v>
      </c>
      <c r="B223">
        <v>222</v>
      </c>
      <c r="C223" t="s">
        <v>4990</v>
      </c>
      <c r="D223" t="s">
        <v>599</v>
      </c>
      <c r="E223" s="2">
        <v>44783</v>
      </c>
      <c r="F223" t="str" cm="1">
        <f t="array" ref="F223">_xlfn.XLOOKUP(Loan_Records_Data[[#This Row],[customer_id]],Loan_Records_Data[record_id],Customer_Data[gender])</f>
        <v>Female</v>
      </c>
    </row>
    <row r="224" spans="1:6" x14ac:dyDescent="0.3">
      <c r="A224">
        <v>223</v>
      </c>
      <c r="B224">
        <v>223</v>
      </c>
      <c r="C224" t="s">
        <v>4991</v>
      </c>
      <c r="D224" t="s">
        <v>516</v>
      </c>
      <c r="E224" s="2">
        <v>44788</v>
      </c>
      <c r="F224" t="str" cm="1">
        <f t="array" ref="F224">_xlfn.XLOOKUP(Loan_Records_Data[[#This Row],[customer_id]],Loan_Records_Data[record_id],Customer_Data[gender])</f>
        <v>Male</v>
      </c>
    </row>
    <row r="225" spans="1:6" x14ac:dyDescent="0.3">
      <c r="A225">
        <v>224</v>
      </c>
      <c r="B225">
        <v>224</v>
      </c>
      <c r="C225" t="s">
        <v>4993</v>
      </c>
      <c r="D225" t="s">
        <v>293</v>
      </c>
      <c r="E225" s="2">
        <v>44781</v>
      </c>
      <c r="F225" t="str" cm="1">
        <f t="array" ref="F225">_xlfn.XLOOKUP(Loan_Records_Data[[#This Row],[customer_id]],Loan_Records_Data[record_id],Customer_Data[gender])</f>
        <v>Female</v>
      </c>
    </row>
    <row r="226" spans="1:6" x14ac:dyDescent="0.3">
      <c r="A226">
        <v>225</v>
      </c>
      <c r="B226">
        <v>225</v>
      </c>
      <c r="C226" t="s">
        <v>4994</v>
      </c>
      <c r="D226" t="s">
        <v>476</v>
      </c>
      <c r="E226" s="2">
        <v>44782</v>
      </c>
      <c r="F226" t="str" cm="1">
        <f t="array" ref="F226">_xlfn.XLOOKUP(Loan_Records_Data[[#This Row],[customer_id]],Loan_Records_Data[record_id],Customer_Data[gender])</f>
        <v>Female</v>
      </c>
    </row>
    <row r="227" spans="1:6" x14ac:dyDescent="0.3">
      <c r="A227">
        <v>226</v>
      </c>
      <c r="B227">
        <v>226</v>
      </c>
      <c r="C227" t="s">
        <v>4995</v>
      </c>
      <c r="D227" t="s">
        <v>445</v>
      </c>
      <c r="E227" s="2">
        <v>44781</v>
      </c>
      <c r="F227" t="str" cm="1">
        <f t="array" ref="F227">_xlfn.XLOOKUP(Loan_Records_Data[[#This Row],[customer_id]],Loan_Records_Data[record_id],Customer_Data[gender])</f>
        <v>Female</v>
      </c>
    </row>
    <row r="228" spans="1:6" x14ac:dyDescent="0.3">
      <c r="A228">
        <v>227</v>
      </c>
      <c r="B228">
        <v>227</v>
      </c>
      <c r="C228" t="s">
        <v>4997</v>
      </c>
      <c r="D228" t="s">
        <v>540</v>
      </c>
      <c r="E228" s="2">
        <v>44790</v>
      </c>
      <c r="F228" t="str" cm="1">
        <f t="array" ref="F228">_xlfn.XLOOKUP(Loan_Records_Data[[#This Row],[customer_id]],Loan_Records_Data[record_id],Customer_Data[gender])</f>
        <v>Male</v>
      </c>
    </row>
    <row r="229" spans="1:6" x14ac:dyDescent="0.3">
      <c r="A229">
        <v>228</v>
      </c>
      <c r="B229">
        <v>228</v>
      </c>
      <c r="C229" t="s">
        <v>4999</v>
      </c>
      <c r="D229" t="s">
        <v>16</v>
      </c>
      <c r="E229" s="2">
        <v>44780</v>
      </c>
      <c r="F229" t="str" cm="1">
        <f t="array" ref="F229">_xlfn.XLOOKUP(Loan_Records_Data[[#This Row],[customer_id]],Loan_Records_Data[record_id],Customer_Data[gender])</f>
        <v>Female</v>
      </c>
    </row>
    <row r="230" spans="1:6" x14ac:dyDescent="0.3">
      <c r="A230">
        <v>229</v>
      </c>
      <c r="B230">
        <v>229</v>
      </c>
      <c r="C230" t="s">
        <v>5001</v>
      </c>
      <c r="D230" t="s">
        <v>185</v>
      </c>
      <c r="E230" s="2">
        <v>44798</v>
      </c>
      <c r="F230" t="str" cm="1">
        <f t="array" ref="F230">_xlfn.XLOOKUP(Loan_Records_Data[[#This Row],[customer_id]],Loan_Records_Data[record_id],Customer_Data[gender])</f>
        <v>Female</v>
      </c>
    </row>
    <row r="231" spans="1:6" x14ac:dyDescent="0.3">
      <c r="A231">
        <v>230</v>
      </c>
      <c r="B231">
        <v>230</v>
      </c>
      <c r="C231" t="s">
        <v>5003</v>
      </c>
      <c r="D231" t="s">
        <v>257</v>
      </c>
      <c r="E231" s="2">
        <v>44781</v>
      </c>
      <c r="F231" t="str" cm="1">
        <f t="array" ref="F231">_xlfn.XLOOKUP(Loan_Records_Data[[#This Row],[customer_id]],Loan_Records_Data[record_id],Customer_Data[gender])</f>
        <v>Male</v>
      </c>
    </row>
    <row r="232" spans="1:6" x14ac:dyDescent="0.3">
      <c r="A232">
        <v>231</v>
      </c>
      <c r="B232">
        <v>231</v>
      </c>
      <c r="C232" t="s">
        <v>5005</v>
      </c>
      <c r="D232" t="s">
        <v>197</v>
      </c>
      <c r="E232" s="2">
        <v>44777</v>
      </c>
      <c r="F232" t="str" cm="1">
        <f t="array" ref="F232">_xlfn.XLOOKUP(Loan_Records_Data[[#This Row],[customer_id]],Loan_Records_Data[record_id],Customer_Data[gender])</f>
        <v>Female</v>
      </c>
    </row>
    <row r="233" spans="1:6" x14ac:dyDescent="0.3">
      <c r="A233">
        <v>232</v>
      </c>
      <c r="B233">
        <v>232</v>
      </c>
      <c r="C233" t="s">
        <v>5007</v>
      </c>
      <c r="D233" t="s">
        <v>217</v>
      </c>
      <c r="E233" s="2">
        <v>44781</v>
      </c>
      <c r="F233" t="str" cm="1">
        <f t="array" ref="F233">_xlfn.XLOOKUP(Loan_Records_Data[[#This Row],[customer_id]],Loan_Records_Data[record_id],Customer_Data[gender])</f>
        <v>Male</v>
      </c>
    </row>
    <row r="234" spans="1:6" x14ac:dyDescent="0.3">
      <c r="A234">
        <v>233</v>
      </c>
      <c r="B234">
        <v>233</v>
      </c>
      <c r="C234" t="s">
        <v>5008</v>
      </c>
      <c r="D234" t="s">
        <v>45</v>
      </c>
      <c r="E234" s="2">
        <v>44781</v>
      </c>
      <c r="F234" t="str" cm="1">
        <f t="array" ref="F234">_xlfn.XLOOKUP(Loan_Records_Data[[#This Row],[customer_id]],Loan_Records_Data[record_id],Customer_Data[gender])</f>
        <v>Female</v>
      </c>
    </row>
    <row r="235" spans="1:6" x14ac:dyDescent="0.3">
      <c r="A235">
        <v>234</v>
      </c>
      <c r="B235">
        <v>234</v>
      </c>
      <c r="C235" t="s">
        <v>5009</v>
      </c>
      <c r="D235" t="s">
        <v>480</v>
      </c>
      <c r="E235" s="2">
        <v>44801</v>
      </c>
      <c r="F235" t="str" cm="1">
        <f t="array" ref="F235">_xlfn.XLOOKUP(Loan_Records_Data[[#This Row],[customer_id]],Loan_Records_Data[record_id],Customer_Data[gender])</f>
        <v>Female</v>
      </c>
    </row>
    <row r="236" spans="1:6" x14ac:dyDescent="0.3">
      <c r="A236">
        <v>235</v>
      </c>
      <c r="B236">
        <v>235</v>
      </c>
      <c r="C236" t="s">
        <v>5010</v>
      </c>
      <c r="D236" t="s">
        <v>141</v>
      </c>
      <c r="E236" s="2">
        <v>44795</v>
      </c>
      <c r="F236" t="str" cm="1">
        <f t="array" ref="F236">_xlfn.XLOOKUP(Loan_Records_Data[[#This Row],[customer_id]],Loan_Records_Data[record_id],Customer_Data[gender])</f>
        <v>Female</v>
      </c>
    </row>
    <row r="237" spans="1:6" x14ac:dyDescent="0.3">
      <c r="A237">
        <v>236</v>
      </c>
      <c r="B237">
        <v>236</v>
      </c>
      <c r="C237" t="s">
        <v>5011</v>
      </c>
      <c r="D237" t="s">
        <v>145</v>
      </c>
      <c r="E237" s="2">
        <v>44803</v>
      </c>
      <c r="F237" t="str" cm="1">
        <f t="array" ref="F237">_xlfn.XLOOKUP(Loan_Records_Data[[#This Row],[customer_id]],Loan_Records_Data[record_id],Customer_Data[gender])</f>
        <v>Female</v>
      </c>
    </row>
    <row r="238" spans="1:6" x14ac:dyDescent="0.3">
      <c r="A238">
        <v>237</v>
      </c>
      <c r="B238">
        <v>237</v>
      </c>
      <c r="C238" t="s">
        <v>5012</v>
      </c>
      <c r="D238" t="s">
        <v>73</v>
      </c>
      <c r="E238" s="2">
        <v>44775</v>
      </c>
      <c r="F238" t="str" cm="1">
        <f t="array" ref="F238">_xlfn.XLOOKUP(Loan_Records_Data[[#This Row],[customer_id]],Loan_Records_Data[record_id],Customer_Data[gender])</f>
        <v>Male</v>
      </c>
    </row>
    <row r="239" spans="1:6" x14ac:dyDescent="0.3">
      <c r="A239">
        <v>238</v>
      </c>
      <c r="B239">
        <v>238</v>
      </c>
      <c r="C239" t="s">
        <v>5013</v>
      </c>
      <c r="D239" t="s">
        <v>385</v>
      </c>
      <c r="E239" s="2">
        <v>44779</v>
      </c>
      <c r="F239" t="str" cm="1">
        <f t="array" ref="F239">_xlfn.XLOOKUP(Loan_Records_Data[[#This Row],[customer_id]],Loan_Records_Data[record_id],Customer_Data[gender])</f>
        <v>Male</v>
      </c>
    </row>
    <row r="240" spans="1:6" x14ac:dyDescent="0.3">
      <c r="A240">
        <v>239</v>
      </c>
      <c r="B240">
        <v>239</v>
      </c>
      <c r="C240" t="s">
        <v>5014</v>
      </c>
      <c r="D240" t="s">
        <v>65</v>
      </c>
      <c r="E240" s="2">
        <v>44787</v>
      </c>
      <c r="F240" t="str" cm="1">
        <f t="array" ref="F240">_xlfn.XLOOKUP(Loan_Records_Data[[#This Row],[customer_id]],Loan_Records_Data[record_id],Customer_Data[gender])</f>
        <v>Female</v>
      </c>
    </row>
    <row r="241" spans="1:6" x14ac:dyDescent="0.3">
      <c r="A241">
        <v>240</v>
      </c>
      <c r="B241">
        <v>240</v>
      </c>
      <c r="C241" t="s">
        <v>5015</v>
      </c>
      <c r="D241" t="s">
        <v>329</v>
      </c>
      <c r="E241" s="2">
        <v>44802</v>
      </c>
      <c r="F241" t="str" cm="1">
        <f t="array" ref="F241">_xlfn.XLOOKUP(Loan_Records_Data[[#This Row],[customer_id]],Loan_Records_Data[record_id],Customer_Data[gender])</f>
        <v>Male</v>
      </c>
    </row>
    <row r="242" spans="1:6" x14ac:dyDescent="0.3">
      <c r="A242">
        <v>241</v>
      </c>
      <c r="B242">
        <v>241</v>
      </c>
      <c r="C242" t="s">
        <v>5016</v>
      </c>
      <c r="D242" t="s">
        <v>421</v>
      </c>
      <c r="E242" s="2">
        <v>44777</v>
      </c>
      <c r="F242" t="str" cm="1">
        <f t="array" ref="F242">_xlfn.XLOOKUP(Loan_Records_Data[[#This Row],[customer_id]],Loan_Records_Data[record_id],Customer_Data[gender])</f>
        <v>Female</v>
      </c>
    </row>
    <row r="243" spans="1:6" x14ac:dyDescent="0.3">
      <c r="A243">
        <v>242</v>
      </c>
      <c r="B243">
        <v>242</v>
      </c>
      <c r="C243" t="s">
        <v>5017</v>
      </c>
      <c r="D243" t="s">
        <v>603</v>
      </c>
      <c r="E243" s="2">
        <v>44776</v>
      </c>
      <c r="F243" t="str" cm="1">
        <f t="array" ref="F243">_xlfn.XLOOKUP(Loan_Records_Data[[#This Row],[customer_id]],Loan_Records_Data[record_id],Customer_Data[gender])</f>
        <v>Male</v>
      </c>
    </row>
    <row r="244" spans="1:6" x14ac:dyDescent="0.3">
      <c r="A244">
        <v>243</v>
      </c>
      <c r="B244">
        <v>243</v>
      </c>
      <c r="C244" t="s">
        <v>5019</v>
      </c>
      <c r="D244" t="s">
        <v>241</v>
      </c>
      <c r="E244" s="2">
        <v>44802</v>
      </c>
      <c r="F244" t="str" cm="1">
        <f t="array" ref="F244">_xlfn.XLOOKUP(Loan_Records_Data[[#This Row],[customer_id]],Loan_Records_Data[record_id],Customer_Data[gender])</f>
        <v>Female</v>
      </c>
    </row>
    <row r="245" spans="1:6" x14ac:dyDescent="0.3">
      <c r="A245">
        <v>244</v>
      </c>
      <c r="B245">
        <v>244</v>
      </c>
      <c r="C245" t="s">
        <v>5020</v>
      </c>
      <c r="D245" t="s">
        <v>177</v>
      </c>
      <c r="E245" s="2">
        <v>44797</v>
      </c>
      <c r="F245" t="str" cm="1">
        <f t="array" ref="F245">_xlfn.XLOOKUP(Loan_Records_Data[[#This Row],[customer_id]],Loan_Records_Data[record_id],Customer_Data[gender])</f>
        <v>Female</v>
      </c>
    </row>
    <row r="246" spans="1:6" x14ac:dyDescent="0.3">
      <c r="A246">
        <v>245</v>
      </c>
      <c r="B246">
        <v>245</v>
      </c>
      <c r="C246" t="s">
        <v>5021</v>
      </c>
      <c r="D246" t="s">
        <v>309</v>
      </c>
      <c r="E246" s="2">
        <v>44801</v>
      </c>
      <c r="F246" t="str" cm="1">
        <f t="array" ref="F246">_xlfn.XLOOKUP(Loan_Records_Data[[#This Row],[customer_id]],Loan_Records_Data[record_id],Customer_Data[gender])</f>
        <v>Female</v>
      </c>
    </row>
    <row r="247" spans="1:6" x14ac:dyDescent="0.3">
      <c r="A247">
        <v>246</v>
      </c>
      <c r="B247">
        <v>246</v>
      </c>
      <c r="C247" t="s">
        <v>5023</v>
      </c>
      <c r="D247" t="s">
        <v>41</v>
      </c>
      <c r="E247" s="2">
        <v>44797</v>
      </c>
      <c r="F247" t="str" cm="1">
        <f t="array" ref="F247">_xlfn.XLOOKUP(Loan_Records_Data[[#This Row],[customer_id]],Loan_Records_Data[record_id],Customer_Data[gender])</f>
        <v>Female</v>
      </c>
    </row>
    <row r="248" spans="1:6" x14ac:dyDescent="0.3">
      <c r="A248">
        <v>247</v>
      </c>
      <c r="B248">
        <v>247</v>
      </c>
      <c r="C248" t="s">
        <v>5025</v>
      </c>
      <c r="D248" t="s">
        <v>133</v>
      </c>
      <c r="E248" s="2">
        <v>44794</v>
      </c>
      <c r="F248" t="str" cm="1">
        <f t="array" ref="F248">_xlfn.XLOOKUP(Loan_Records_Data[[#This Row],[customer_id]],Loan_Records_Data[record_id],Customer_Data[gender])</f>
        <v>Male</v>
      </c>
    </row>
    <row r="249" spans="1:6" x14ac:dyDescent="0.3">
      <c r="A249">
        <v>248</v>
      </c>
      <c r="B249">
        <v>248</v>
      </c>
      <c r="C249" t="s">
        <v>5026</v>
      </c>
      <c r="D249" t="s">
        <v>389</v>
      </c>
      <c r="E249" s="2">
        <v>44785</v>
      </c>
      <c r="F249" t="str" cm="1">
        <f t="array" ref="F249">_xlfn.XLOOKUP(Loan_Records_Data[[#This Row],[customer_id]],Loan_Records_Data[record_id],Customer_Data[gender])</f>
        <v>Female</v>
      </c>
    </row>
    <row r="250" spans="1:6" x14ac:dyDescent="0.3">
      <c r="A250">
        <v>249</v>
      </c>
      <c r="B250">
        <v>249</v>
      </c>
      <c r="C250" t="s">
        <v>5027</v>
      </c>
      <c r="D250" t="s">
        <v>472</v>
      </c>
      <c r="E250" s="2">
        <v>44777</v>
      </c>
      <c r="F250" t="str" cm="1">
        <f t="array" ref="F250">_xlfn.XLOOKUP(Loan_Records_Data[[#This Row],[customer_id]],Loan_Records_Data[record_id],Customer_Data[gender])</f>
        <v>Male</v>
      </c>
    </row>
    <row r="251" spans="1:6" x14ac:dyDescent="0.3">
      <c r="A251">
        <v>250</v>
      </c>
      <c r="B251">
        <v>250</v>
      </c>
      <c r="C251" t="s">
        <v>5028</v>
      </c>
      <c r="D251" t="s">
        <v>393</v>
      </c>
      <c r="E251" s="2">
        <v>44798</v>
      </c>
      <c r="F251" t="str" cm="1">
        <f t="array" ref="F251">_xlfn.XLOOKUP(Loan_Records_Data[[#This Row],[customer_id]],Loan_Records_Data[record_id],Customer_Data[gender])</f>
        <v>Female</v>
      </c>
    </row>
    <row r="252" spans="1:6" x14ac:dyDescent="0.3">
      <c r="A252">
        <v>251</v>
      </c>
      <c r="B252">
        <v>251</v>
      </c>
      <c r="C252" t="s">
        <v>5029</v>
      </c>
      <c r="D252" t="s">
        <v>197</v>
      </c>
      <c r="E252" s="2">
        <v>44802</v>
      </c>
      <c r="F252" t="str" cm="1">
        <f t="array" ref="F252">_xlfn.XLOOKUP(Loan_Records_Data[[#This Row],[customer_id]],Loan_Records_Data[record_id],Customer_Data[gender])</f>
        <v>Male</v>
      </c>
    </row>
    <row r="253" spans="1:6" x14ac:dyDescent="0.3">
      <c r="A253">
        <v>252</v>
      </c>
      <c r="B253">
        <v>252</v>
      </c>
      <c r="C253" t="s">
        <v>5031</v>
      </c>
      <c r="D253" t="s">
        <v>397</v>
      </c>
      <c r="E253" s="2">
        <v>44793</v>
      </c>
      <c r="F253" t="str" cm="1">
        <f t="array" ref="F253">_xlfn.XLOOKUP(Loan_Records_Data[[#This Row],[customer_id]],Loan_Records_Data[record_id],Customer_Data[gender])</f>
        <v>Female</v>
      </c>
    </row>
    <row r="254" spans="1:6" x14ac:dyDescent="0.3">
      <c r="A254">
        <v>253</v>
      </c>
      <c r="B254">
        <v>253</v>
      </c>
      <c r="C254" t="s">
        <v>5033</v>
      </c>
      <c r="D254" t="s">
        <v>57</v>
      </c>
      <c r="E254" s="2">
        <v>44778</v>
      </c>
      <c r="F254" t="str" cm="1">
        <f t="array" ref="F254">_xlfn.XLOOKUP(Loan_Records_Data[[#This Row],[customer_id]],Loan_Records_Data[record_id],Customer_Data[gender])</f>
        <v>Female</v>
      </c>
    </row>
    <row r="255" spans="1:6" x14ac:dyDescent="0.3">
      <c r="A255">
        <v>254</v>
      </c>
      <c r="B255">
        <v>254</v>
      </c>
      <c r="C255" t="s">
        <v>5034</v>
      </c>
      <c r="D255" t="s">
        <v>237</v>
      </c>
      <c r="E255" s="2">
        <v>44779</v>
      </c>
      <c r="F255" t="str" cm="1">
        <f t="array" ref="F255">_xlfn.XLOOKUP(Loan_Records_Data[[#This Row],[customer_id]],Loan_Records_Data[record_id],Customer_Data[gender])</f>
        <v>Male</v>
      </c>
    </row>
    <row r="256" spans="1:6" x14ac:dyDescent="0.3">
      <c r="A256">
        <v>255</v>
      </c>
      <c r="B256">
        <v>255</v>
      </c>
      <c r="C256" t="s">
        <v>5035</v>
      </c>
      <c r="D256" t="s">
        <v>433</v>
      </c>
      <c r="E256" s="2">
        <v>44774</v>
      </c>
      <c r="F256" t="str" cm="1">
        <f t="array" ref="F256">_xlfn.XLOOKUP(Loan_Records_Data[[#This Row],[customer_id]],Loan_Records_Data[record_id],Customer_Data[gender])</f>
        <v>Male</v>
      </c>
    </row>
    <row r="257" spans="1:6" x14ac:dyDescent="0.3">
      <c r="A257">
        <v>256</v>
      </c>
      <c r="B257">
        <v>256</v>
      </c>
      <c r="C257" t="s">
        <v>5036</v>
      </c>
      <c r="D257" t="s">
        <v>293</v>
      </c>
      <c r="E257" s="2">
        <v>44798</v>
      </c>
      <c r="F257" t="str" cm="1">
        <f t="array" ref="F257">_xlfn.XLOOKUP(Loan_Records_Data[[#This Row],[customer_id]],Loan_Records_Data[record_id],Customer_Data[gender])</f>
        <v>Female</v>
      </c>
    </row>
    <row r="258" spans="1:6" x14ac:dyDescent="0.3">
      <c r="A258">
        <v>257</v>
      </c>
      <c r="B258">
        <v>257</v>
      </c>
      <c r="C258" t="s">
        <v>5037</v>
      </c>
      <c r="D258" t="s">
        <v>389</v>
      </c>
      <c r="E258" s="2">
        <v>44781</v>
      </c>
      <c r="F258" t="str" cm="1">
        <f t="array" ref="F258">_xlfn.XLOOKUP(Loan_Records_Data[[#This Row],[customer_id]],Loan_Records_Data[record_id],Customer_Data[gender])</f>
        <v>Male</v>
      </c>
    </row>
    <row r="259" spans="1:6" x14ac:dyDescent="0.3">
      <c r="A259">
        <v>258</v>
      </c>
      <c r="B259">
        <v>258</v>
      </c>
      <c r="C259" t="s">
        <v>5039</v>
      </c>
      <c r="D259" t="s">
        <v>285</v>
      </c>
      <c r="E259" s="2">
        <v>44789</v>
      </c>
      <c r="F259" t="str" cm="1">
        <f t="array" ref="F259">_xlfn.XLOOKUP(Loan_Records_Data[[#This Row],[customer_id]],Loan_Records_Data[record_id],Customer_Data[gender])</f>
        <v>Male</v>
      </c>
    </row>
    <row r="260" spans="1:6" x14ac:dyDescent="0.3">
      <c r="A260">
        <v>259</v>
      </c>
      <c r="B260">
        <v>259</v>
      </c>
      <c r="C260" t="s">
        <v>5041</v>
      </c>
      <c r="D260" t="s">
        <v>341</v>
      </c>
      <c r="E260" s="2">
        <v>44774</v>
      </c>
      <c r="F260" t="str" cm="1">
        <f t="array" ref="F260">_xlfn.XLOOKUP(Loan_Records_Data[[#This Row],[customer_id]],Loan_Records_Data[record_id],Customer_Data[gender])</f>
        <v>Female</v>
      </c>
    </row>
    <row r="261" spans="1:6" x14ac:dyDescent="0.3">
      <c r="A261">
        <v>260</v>
      </c>
      <c r="B261">
        <v>260</v>
      </c>
      <c r="C261" t="s">
        <v>5043</v>
      </c>
      <c r="D261" t="s">
        <v>337</v>
      </c>
      <c r="E261" s="2">
        <v>44781</v>
      </c>
      <c r="F261" t="str" cm="1">
        <f t="array" ref="F261">_xlfn.XLOOKUP(Loan_Records_Data[[#This Row],[customer_id]],Loan_Records_Data[record_id],Customer_Data[gender])</f>
        <v>Male</v>
      </c>
    </row>
    <row r="262" spans="1:6" x14ac:dyDescent="0.3">
      <c r="A262">
        <v>261</v>
      </c>
      <c r="B262">
        <v>261</v>
      </c>
      <c r="C262" t="s">
        <v>5044</v>
      </c>
      <c r="D262" t="s">
        <v>149</v>
      </c>
      <c r="E262" s="2">
        <v>44791</v>
      </c>
      <c r="F262" t="str" cm="1">
        <f t="array" ref="F262">_xlfn.XLOOKUP(Loan_Records_Data[[#This Row],[customer_id]],Loan_Records_Data[record_id],Customer_Data[gender])</f>
        <v>Male</v>
      </c>
    </row>
    <row r="263" spans="1:6" x14ac:dyDescent="0.3">
      <c r="A263">
        <v>262</v>
      </c>
      <c r="B263">
        <v>262</v>
      </c>
      <c r="C263" t="s">
        <v>5046</v>
      </c>
      <c r="D263" t="s">
        <v>504</v>
      </c>
      <c r="E263" s="2">
        <v>44803</v>
      </c>
      <c r="F263" t="str" cm="1">
        <f t="array" ref="F263">_xlfn.XLOOKUP(Loan_Records_Data[[#This Row],[customer_id]],Loan_Records_Data[record_id],Customer_Data[gender])</f>
        <v>Male</v>
      </c>
    </row>
    <row r="264" spans="1:6" x14ac:dyDescent="0.3">
      <c r="A264">
        <v>263</v>
      </c>
      <c r="B264">
        <v>263</v>
      </c>
      <c r="C264" t="s">
        <v>5048</v>
      </c>
      <c r="D264" t="s">
        <v>349</v>
      </c>
      <c r="E264" s="2">
        <v>44800</v>
      </c>
      <c r="F264" t="str" cm="1">
        <f t="array" ref="F264">_xlfn.XLOOKUP(Loan_Records_Data[[#This Row],[customer_id]],Loan_Records_Data[record_id],Customer_Data[gender])</f>
        <v>Male</v>
      </c>
    </row>
    <row r="265" spans="1:6" x14ac:dyDescent="0.3">
      <c r="A265">
        <v>264</v>
      </c>
      <c r="B265">
        <v>264</v>
      </c>
      <c r="C265" t="s">
        <v>5050</v>
      </c>
      <c r="D265" t="s">
        <v>329</v>
      </c>
      <c r="E265" s="2">
        <v>44777</v>
      </c>
      <c r="F265" t="str" cm="1">
        <f t="array" ref="F265">_xlfn.XLOOKUP(Loan_Records_Data[[#This Row],[customer_id]],Loan_Records_Data[record_id],Customer_Data[gender])</f>
        <v>Female</v>
      </c>
    </row>
    <row r="266" spans="1:6" x14ac:dyDescent="0.3">
      <c r="A266">
        <v>265</v>
      </c>
      <c r="B266">
        <v>265</v>
      </c>
      <c r="C266" t="s">
        <v>5051</v>
      </c>
      <c r="D266" t="s">
        <v>401</v>
      </c>
      <c r="E266" s="2">
        <v>44788</v>
      </c>
      <c r="F266" t="str" cm="1">
        <f t="array" ref="F266">_xlfn.XLOOKUP(Loan_Records_Data[[#This Row],[customer_id]],Loan_Records_Data[record_id],Customer_Data[gender])</f>
        <v>Male</v>
      </c>
    </row>
    <row r="267" spans="1:6" x14ac:dyDescent="0.3">
      <c r="A267">
        <v>266</v>
      </c>
      <c r="B267">
        <v>266</v>
      </c>
      <c r="C267" t="s">
        <v>5052</v>
      </c>
      <c r="D267" t="s">
        <v>41</v>
      </c>
      <c r="E267" s="2">
        <v>44802</v>
      </c>
      <c r="F267" t="str" cm="1">
        <f t="array" ref="F267">_xlfn.XLOOKUP(Loan_Records_Data[[#This Row],[customer_id]],Loan_Records_Data[record_id],Customer_Data[gender])</f>
        <v>Male</v>
      </c>
    </row>
    <row r="268" spans="1:6" x14ac:dyDescent="0.3">
      <c r="A268">
        <v>267</v>
      </c>
      <c r="B268">
        <v>267</v>
      </c>
      <c r="C268" t="s">
        <v>5053</v>
      </c>
      <c r="D268" t="s">
        <v>269</v>
      </c>
      <c r="E268" s="2">
        <v>44784</v>
      </c>
      <c r="F268" t="str" cm="1">
        <f t="array" ref="F268">_xlfn.XLOOKUP(Loan_Records_Data[[#This Row],[customer_id]],Loan_Records_Data[record_id],Customer_Data[gender])</f>
        <v>Male</v>
      </c>
    </row>
    <row r="269" spans="1:6" x14ac:dyDescent="0.3">
      <c r="A269">
        <v>268</v>
      </c>
      <c r="B269">
        <v>268</v>
      </c>
      <c r="C269" t="s">
        <v>5055</v>
      </c>
      <c r="D269" t="s">
        <v>105</v>
      </c>
      <c r="E269" s="2">
        <v>44784</v>
      </c>
      <c r="F269" t="str" cm="1">
        <f t="array" ref="F269">_xlfn.XLOOKUP(Loan_Records_Data[[#This Row],[customer_id]],Loan_Records_Data[record_id],Customer_Data[gender])</f>
        <v>Female</v>
      </c>
    </row>
    <row r="270" spans="1:6" x14ac:dyDescent="0.3">
      <c r="A270">
        <v>269</v>
      </c>
      <c r="B270">
        <v>269</v>
      </c>
      <c r="C270" t="s">
        <v>5056</v>
      </c>
      <c r="D270" t="s">
        <v>373</v>
      </c>
      <c r="E270" s="2">
        <v>44782</v>
      </c>
      <c r="F270" t="str" cm="1">
        <f t="array" ref="F270">_xlfn.XLOOKUP(Loan_Records_Data[[#This Row],[customer_id]],Loan_Records_Data[record_id],Customer_Data[gender])</f>
        <v>Male</v>
      </c>
    </row>
    <row r="271" spans="1:6" x14ac:dyDescent="0.3">
      <c r="A271">
        <v>270</v>
      </c>
      <c r="B271">
        <v>270</v>
      </c>
      <c r="C271" t="s">
        <v>5058</v>
      </c>
      <c r="D271" t="s">
        <v>93</v>
      </c>
      <c r="E271" s="2">
        <v>44792</v>
      </c>
      <c r="F271" t="str" cm="1">
        <f t="array" ref="F271">_xlfn.XLOOKUP(Loan_Records_Data[[#This Row],[customer_id]],Loan_Records_Data[record_id],Customer_Data[gender])</f>
        <v>Male</v>
      </c>
    </row>
    <row r="272" spans="1:6" x14ac:dyDescent="0.3">
      <c r="A272">
        <v>271</v>
      </c>
      <c r="B272">
        <v>271</v>
      </c>
      <c r="C272" t="s">
        <v>5059</v>
      </c>
      <c r="D272" t="s">
        <v>532</v>
      </c>
      <c r="E272" s="2">
        <v>44793</v>
      </c>
      <c r="F272" t="str" cm="1">
        <f t="array" ref="F272">_xlfn.XLOOKUP(Loan_Records_Data[[#This Row],[customer_id]],Loan_Records_Data[record_id],Customer_Data[gender])</f>
        <v>Male</v>
      </c>
    </row>
    <row r="273" spans="1:6" x14ac:dyDescent="0.3">
      <c r="A273">
        <v>272</v>
      </c>
      <c r="B273">
        <v>272</v>
      </c>
      <c r="C273" t="s">
        <v>5061</v>
      </c>
      <c r="D273" t="s">
        <v>245</v>
      </c>
      <c r="E273" s="2">
        <v>44784</v>
      </c>
      <c r="F273" t="str" cm="1">
        <f t="array" ref="F273">_xlfn.XLOOKUP(Loan_Records_Data[[#This Row],[customer_id]],Loan_Records_Data[record_id],Customer_Data[gender])</f>
        <v>Male</v>
      </c>
    </row>
    <row r="274" spans="1:6" x14ac:dyDescent="0.3">
      <c r="A274">
        <v>273</v>
      </c>
      <c r="B274">
        <v>273</v>
      </c>
      <c r="C274" t="s">
        <v>5062</v>
      </c>
      <c r="D274" t="s">
        <v>460</v>
      </c>
      <c r="E274" s="2">
        <v>44781</v>
      </c>
      <c r="F274" t="str" cm="1">
        <f t="array" ref="F274">_xlfn.XLOOKUP(Loan_Records_Data[[#This Row],[customer_id]],Loan_Records_Data[record_id],Customer_Data[gender])</f>
        <v>Female</v>
      </c>
    </row>
    <row r="275" spans="1:6" x14ac:dyDescent="0.3">
      <c r="A275">
        <v>274</v>
      </c>
      <c r="B275">
        <v>274</v>
      </c>
      <c r="C275" t="s">
        <v>5064</v>
      </c>
      <c r="D275" t="s">
        <v>69</v>
      </c>
      <c r="E275" s="2">
        <v>44793</v>
      </c>
      <c r="F275" t="str" cm="1">
        <f t="array" ref="F275">_xlfn.XLOOKUP(Loan_Records_Data[[#This Row],[customer_id]],Loan_Records_Data[record_id],Customer_Data[gender])</f>
        <v>Male</v>
      </c>
    </row>
    <row r="276" spans="1:6" x14ac:dyDescent="0.3">
      <c r="A276">
        <v>275</v>
      </c>
      <c r="B276">
        <v>275</v>
      </c>
      <c r="C276" t="s">
        <v>5065</v>
      </c>
      <c r="D276" t="s">
        <v>173</v>
      </c>
      <c r="E276" s="2">
        <v>44793</v>
      </c>
      <c r="F276" t="str" cm="1">
        <f t="array" ref="F276">_xlfn.XLOOKUP(Loan_Records_Data[[#This Row],[customer_id]],Loan_Records_Data[record_id],Customer_Data[gender])</f>
        <v>Female</v>
      </c>
    </row>
    <row r="277" spans="1:6" x14ac:dyDescent="0.3">
      <c r="A277">
        <v>276</v>
      </c>
      <c r="B277">
        <v>276</v>
      </c>
      <c r="C277" t="s">
        <v>5066</v>
      </c>
      <c r="D277" t="s">
        <v>429</v>
      </c>
      <c r="E277" s="2">
        <v>44775</v>
      </c>
      <c r="F277" t="str" cm="1">
        <f t="array" ref="F277">_xlfn.XLOOKUP(Loan_Records_Data[[#This Row],[customer_id]],Loan_Records_Data[record_id],Customer_Data[gender])</f>
        <v>Male</v>
      </c>
    </row>
    <row r="278" spans="1:6" x14ac:dyDescent="0.3">
      <c r="A278">
        <v>277</v>
      </c>
      <c r="B278">
        <v>277</v>
      </c>
      <c r="C278" t="s">
        <v>5068</v>
      </c>
      <c r="D278" t="s">
        <v>385</v>
      </c>
      <c r="E278" s="2">
        <v>44793</v>
      </c>
      <c r="F278" t="str" cm="1">
        <f t="array" ref="F278">_xlfn.XLOOKUP(Loan_Records_Data[[#This Row],[customer_id]],Loan_Records_Data[record_id],Customer_Data[gender])</f>
        <v>Female</v>
      </c>
    </row>
    <row r="279" spans="1:6" x14ac:dyDescent="0.3">
      <c r="A279">
        <v>278</v>
      </c>
      <c r="B279">
        <v>278</v>
      </c>
      <c r="C279" t="s">
        <v>5070</v>
      </c>
      <c r="D279" t="s">
        <v>213</v>
      </c>
      <c r="E279" s="2">
        <v>44776</v>
      </c>
      <c r="F279" t="str" cm="1">
        <f t="array" ref="F279">_xlfn.XLOOKUP(Loan_Records_Data[[#This Row],[customer_id]],Loan_Records_Data[record_id],Customer_Data[gender])</f>
        <v>Female</v>
      </c>
    </row>
    <row r="280" spans="1:6" x14ac:dyDescent="0.3">
      <c r="A280">
        <v>279</v>
      </c>
      <c r="B280">
        <v>279</v>
      </c>
      <c r="C280" t="s">
        <v>5072</v>
      </c>
      <c r="D280" t="s">
        <v>456</v>
      </c>
      <c r="E280" s="2">
        <v>44778</v>
      </c>
      <c r="F280" t="str" cm="1">
        <f t="array" ref="F280">_xlfn.XLOOKUP(Loan_Records_Data[[#This Row],[customer_id]],Loan_Records_Data[record_id],Customer_Data[gender])</f>
        <v>Male</v>
      </c>
    </row>
    <row r="281" spans="1:6" x14ac:dyDescent="0.3">
      <c r="A281">
        <v>280</v>
      </c>
      <c r="B281">
        <v>280</v>
      </c>
      <c r="C281" t="s">
        <v>5073</v>
      </c>
      <c r="D281" t="s">
        <v>7</v>
      </c>
      <c r="E281" s="2">
        <v>44792</v>
      </c>
      <c r="F281" t="str" cm="1">
        <f t="array" ref="F281">_xlfn.XLOOKUP(Loan_Records_Data[[#This Row],[customer_id]],Loan_Records_Data[record_id],Customer_Data[gender])</f>
        <v>Male</v>
      </c>
    </row>
    <row r="282" spans="1:6" x14ac:dyDescent="0.3">
      <c r="A282">
        <v>281</v>
      </c>
      <c r="B282">
        <v>281</v>
      </c>
      <c r="C282" t="s">
        <v>5075</v>
      </c>
      <c r="D282" t="s">
        <v>365</v>
      </c>
      <c r="E282" s="2">
        <v>44780</v>
      </c>
      <c r="F282" t="str" cm="1">
        <f t="array" ref="F282">_xlfn.XLOOKUP(Loan_Records_Data[[#This Row],[customer_id]],Loan_Records_Data[record_id],Customer_Data[gender])</f>
        <v>Female</v>
      </c>
    </row>
    <row r="283" spans="1:6" x14ac:dyDescent="0.3">
      <c r="A283">
        <v>282</v>
      </c>
      <c r="B283">
        <v>282</v>
      </c>
      <c r="C283" t="s">
        <v>5076</v>
      </c>
      <c r="D283" t="s">
        <v>193</v>
      </c>
      <c r="E283" s="2">
        <v>44783</v>
      </c>
      <c r="F283" t="str" cm="1">
        <f t="array" ref="F283">_xlfn.XLOOKUP(Loan_Records_Data[[#This Row],[customer_id]],Loan_Records_Data[record_id],Customer_Data[gender])</f>
        <v>Male</v>
      </c>
    </row>
    <row r="284" spans="1:6" x14ac:dyDescent="0.3">
      <c r="A284">
        <v>283</v>
      </c>
      <c r="B284">
        <v>283</v>
      </c>
      <c r="C284" t="s">
        <v>5077</v>
      </c>
      <c r="D284" t="s">
        <v>277</v>
      </c>
      <c r="E284" s="2">
        <v>44794</v>
      </c>
      <c r="F284" t="str" cm="1">
        <f t="array" ref="F284">_xlfn.XLOOKUP(Loan_Records_Data[[#This Row],[customer_id]],Loan_Records_Data[record_id],Customer_Data[gender])</f>
        <v>Male</v>
      </c>
    </row>
    <row r="285" spans="1:6" x14ac:dyDescent="0.3">
      <c r="A285">
        <v>284</v>
      </c>
      <c r="B285">
        <v>284</v>
      </c>
      <c r="C285" t="s">
        <v>5079</v>
      </c>
      <c r="D285" t="s">
        <v>125</v>
      </c>
      <c r="E285" s="2">
        <v>44799</v>
      </c>
      <c r="F285" t="str" cm="1">
        <f t="array" ref="F285">_xlfn.XLOOKUP(Loan_Records_Data[[#This Row],[customer_id]],Loan_Records_Data[record_id],Customer_Data[gender])</f>
        <v>Female</v>
      </c>
    </row>
    <row r="286" spans="1:6" x14ac:dyDescent="0.3">
      <c r="A286">
        <v>285</v>
      </c>
      <c r="B286">
        <v>285</v>
      </c>
      <c r="C286" t="s">
        <v>5080</v>
      </c>
      <c r="D286" t="s">
        <v>25</v>
      </c>
      <c r="E286" s="2">
        <v>44800</v>
      </c>
      <c r="F286" t="str" cm="1">
        <f t="array" ref="F286">_xlfn.XLOOKUP(Loan_Records_Data[[#This Row],[customer_id]],Loan_Records_Data[record_id],Customer_Data[gender])</f>
        <v>Male</v>
      </c>
    </row>
    <row r="287" spans="1:6" x14ac:dyDescent="0.3">
      <c r="A287">
        <v>286</v>
      </c>
      <c r="B287">
        <v>286</v>
      </c>
      <c r="C287" t="s">
        <v>5081</v>
      </c>
      <c r="D287" t="s">
        <v>181</v>
      </c>
      <c r="E287" s="2">
        <v>44783</v>
      </c>
      <c r="F287" t="str" cm="1">
        <f t="array" ref="F287">_xlfn.XLOOKUP(Loan_Records_Data[[#This Row],[customer_id]],Loan_Records_Data[record_id],Customer_Data[gender])</f>
        <v>Female</v>
      </c>
    </row>
    <row r="288" spans="1:6" x14ac:dyDescent="0.3">
      <c r="A288">
        <v>287</v>
      </c>
      <c r="B288">
        <v>287</v>
      </c>
      <c r="C288" t="s">
        <v>5082</v>
      </c>
      <c r="D288" t="s">
        <v>313</v>
      </c>
      <c r="E288" s="2">
        <v>44787</v>
      </c>
      <c r="F288" t="str" cm="1">
        <f t="array" ref="F288">_xlfn.XLOOKUP(Loan_Records_Data[[#This Row],[customer_id]],Loan_Records_Data[record_id],Customer_Data[gender])</f>
        <v>Female</v>
      </c>
    </row>
    <row r="289" spans="1:6" x14ac:dyDescent="0.3">
      <c r="A289">
        <v>288</v>
      </c>
      <c r="B289">
        <v>288</v>
      </c>
      <c r="C289" t="s">
        <v>5083</v>
      </c>
      <c r="D289" t="s">
        <v>297</v>
      </c>
      <c r="E289" s="2">
        <v>44775</v>
      </c>
      <c r="F289" t="str" cm="1">
        <f t="array" ref="F289">_xlfn.XLOOKUP(Loan_Records_Data[[#This Row],[customer_id]],Loan_Records_Data[record_id],Customer_Data[gender])</f>
        <v>Female</v>
      </c>
    </row>
    <row r="290" spans="1:6" x14ac:dyDescent="0.3">
      <c r="A290">
        <v>289</v>
      </c>
      <c r="B290">
        <v>289</v>
      </c>
      <c r="C290" t="s">
        <v>5084</v>
      </c>
      <c r="D290" t="s">
        <v>137</v>
      </c>
      <c r="E290" s="2">
        <v>44800</v>
      </c>
      <c r="F290" t="str" cm="1">
        <f t="array" ref="F290">_xlfn.XLOOKUP(Loan_Records_Data[[#This Row],[customer_id]],Loan_Records_Data[record_id],Customer_Data[gender])</f>
        <v>Female</v>
      </c>
    </row>
    <row r="291" spans="1:6" x14ac:dyDescent="0.3">
      <c r="A291">
        <v>290</v>
      </c>
      <c r="B291">
        <v>290</v>
      </c>
      <c r="C291" t="s">
        <v>5085</v>
      </c>
      <c r="D291" t="s">
        <v>225</v>
      </c>
      <c r="E291" s="2">
        <v>44781</v>
      </c>
      <c r="F291" t="str" cm="1">
        <f t="array" ref="F291">_xlfn.XLOOKUP(Loan_Records_Data[[#This Row],[customer_id]],Loan_Records_Data[record_id],Customer_Data[gender])</f>
        <v>Female</v>
      </c>
    </row>
    <row r="292" spans="1:6" x14ac:dyDescent="0.3">
      <c r="A292">
        <v>291</v>
      </c>
      <c r="B292">
        <v>291</v>
      </c>
      <c r="C292" t="s">
        <v>5086</v>
      </c>
      <c r="D292" t="s">
        <v>273</v>
      </c>
      <c r="E292" s="2">
        <v>44784</v>
      </c>
      <c r="F292" t="str" cm="1">
        <f t="array" ref="F292">_xlfn.XLOOKUP(Loan_Records_Data[[#This Row],[customer_id]],Loan_Records_Data[record_id],Customer_Data[gender])</f>
        <v>Female</v>
      </c>
    </row>
    <row r="293" spans="1:6" x14ac:dyDescent="0.3">
      <c r="A293">
        <v>292</v>
      </c>
      <c r="B293">
        <v>292</v>
      </c>
      <c r="C293" t="s">
        <v>5087</v>
      </c>
      <c r="D293" t="s">
        <v>516</v>
      </c>
      <c r="E293" s="2">
        <v>44798</v>
      </c>
      <c r="F293" t="str" cm="1">
        <f t="array" ref="F293">_xlfn.XLOOKUP(Loan_Records_Data[[#This Row],[customer_id]],Loan_Records_Data[record_id],Customer_Data[gender])</f>
        <v>Male</v>
      </c>
    </row>
    <row r="294" spans="1:6" x14ac:dyDescent="0.3">
      <c r="A294">
        <v>293</v>
      </c>
      <c r="B294">
        <v>293</v>
      </c>
      <c r="C294" t="s">
        <v>5089</v>
      </c>
      <c r="D294" t="s">
        <v>476</v>
      </c>
      <c r="E294" s="2">
        <v>44788</v>
      </c>
      <c r="F294" t="str" cm="1">
        <f t="array" ref="F294">_xlfn.XLOOKUP(Loan_Records_Data[[#This Row],[customer_id]],Loan_Records_Data[record_id],Customer_Data[gender])</f>
        <v>Male</v>
      </c>
    </row>
    <row r="295" spans="1:6" x14ac:dyDescent="0.3">
      <c r="A295">
        <v>294</v>
      </c>
      <c r="B295">
        <v>294</v>
      </c>
      <c r="C295" t="s">
        <v>5091</v>
      </c>
      <c r="D295" t="s">
        <v>488</v>
      </c>
      <c r="E295" s="2">
        <v>44798</v>
      </c>
      <c r="F295" t="str" cm="1">
        <f t="array" ref="F295">_xlfn.XLOOKUP(Loan_Records_Data[[#This Row],[customer_id]],Loan_Records_Data[record_id],Customer_Data[gender])</f>
        <v>Male</v>
      </c>
    </row>
    <row r="296" spans="1:6" x14ac:dyDescent="0.3">
      <c r="A296">
        <v>295</v>
      </c>
      <c r="B296">
        <v>295</v>
      </c>
      <c r="C296" t="s">
        <v>5093</v>
      </c>
      <c r="D296" t="s">
        <v>249</v>
      </c>
      <c r="E296" s="2">
        <v>44784</v>
      </c>
      <c r="F296" t="str" cm="1">
        <f t="array" ref="F296">_xlfn.XLOOKUP(Loan_Records_Data[[#This Row],[customer_id]],Loan_Records_Data[record_id],Customer_Data[gender])</f>
        <v>Female</v>
      </c>
    </row>
    <row r="297" spans="1:6" x14ac:dyDescent="0.3">
      <c r="A297">
        <v>296</v>
      </c>
      <c r="B297">
        <v>296</v>
      </c>
      <c r="C297" t="s">
        <v>5095</v>
      </c>
      <c r="D297" t="s">
        <v>325</v>
      </c>
      <c r="E297" s="2">
        <v>44777</v>
      </c>
      <c r="F297" t="str" cm="1">
        <f t="array" ref="F297">_xlfn.XLOOKUP(Loan_Records_Data[[#This Row],[customer_id]],Loan_Records_Data[record_id],Customer_Data[gender])</f>
        <v>Female</v>
      </c>
    </row>
    <row r="298" spans="1:6" x14ac:dyDescent="0.3">
      <c r="A298">
        <v>297</v>
      </c>
      <c r="B298">
        <v>297</v>
      </c>
      <c r="C298" t="s">
        <v>5096</v>
      </c>
      <c r="D298" t="s">
        <v>257</v>
      </c>
      <c r="E298" s="2">
        <v>44802</v>
      </c>
      <c r="F298" t="str" cm="1">
        <f t="array" ref="F298">_xlfn.XLOOKUP(Loan_Records_Data[[#This Row],[customer_id]],Loan_Records_Data[record_id],Customer_Data[gender])</f>
        <v>Female</v>
      </c>
    </row>
    <row r="299" spans="1:6" x14ac:dyDescent="0.3">
      <c r="A299">
        <v>298</v>
      </c>
      <c r="B299">
        <v>298</v>
      </c>
      <c r="C299" t="s">
        <v>5097</v>
      </c>
      <c r="D299" t="s">
        <v>583</v>
      </c>
      <c r="E299" s="2">
        <v>44790</v>
      </c>
      <c r="F299" t="str" cm="1">
        <f t="array" ref="F299">_xlfn.XLOOKUP(Loan_Records_Data[[#This Row],[customer_id]],Loan_Records_Data[record_id],Customer_Data[gender])</f>
        <v>Male</v>
      </c>
    </row>
    <row r="300" spans="1:6" x14ac:dyDescent="0.3">
      <c r="A300">
        <v>299</v>
      </c>
      <c r="B300">
        <v>299</v>
      </c>
      <c r="C300" t="s">
        <v>5098</v>
      </c>
      <c r="D300" t="s">
        <v>437</v>
      </c>
      <c r="E300" s="2">
        <v>44792</v>
      </c>
      <c r="F300" t="str" cm="1">
        <f t="array" ref="F300">_xlfn.XLOOKUP(Loan_Records_Data[[#This Row],[customer_id]],Loan_Records_Data[record_id],Customer_Data[gender])</f>
        <v>Male</v>
      </c>
    </row>
    <row r="301" spans="1:6" x14ac:dyDescent="0.3">
      <c r="A301">
        <v>300</v>
      </c>
      <c r="B301">
        <v>300</v>
      </c>
      <c r="C301" t="s">
        <v>5100</v>
      </c>
      <c r="D301" t="s">
        <v>552</v>
      </c>
      <c r="E301" s="2">
        <v>44777</v>
      </c>
      <c r="F301" t="str" cm="1">
        <f t="array" ref="F301">_xlfn.XLOOKUP(Loan_Records_Data[[#This Row],[customer_id]],Loan_Records_Data[record_id],Customer_Data[gender])</f>
        <v>Female</v>
      </c>
    </row>
    <row r="302" spans="1:6" x14ac:dyDescent="0.3">
      <c r="A302">
        <v>301</v>
      </c>
      <c r="B302">
        <v>301</v>
      </c>
      <c r="C302" t="s">
        <v>5102</v>
      </c>
      <c r="D302" t="s">
        <v>49</v>
      </c>
      <c r="E302" s="2">
        <v>44800</v>
      </c>
      <c r="F302" t="str" cm="1">
        <f t="array" ref="F302">_xlfn.XLOOKUP(Loan_Records_Data[[#This Row],[customer_id]],Loan_Records_Data[record_id],Customer_Data[gender])</f>
        <v>Male</v>
      </c>
    </row>
    <row r="303" spans="1:6" x14ac:dyDescent="0.3">
      <c r="A303">
        <v>302</v>
      </c>
      <c r="B303">
        <v>302</v>
      </c>
      <c r="C303" t="s">
        <v>5103</v>
      </c>
      <c r="D303" t="s">
        <v>12</v>
      </c>
      <c r="E303" s="2">
        <v>44790</v>
      </c>
      <c r="F303" t="str" cm="1">
        <f t="array" ref="F303">_xlfn.XLOOKUP(Loan_Records_Data[[#This Row],[customer_id]],Loan_Records_Data[record_id],Customer_Data[gender])</f>
        <v>Female</v>
      </c>
    </row>
    <row r="304" spans="1:6" x14ac:dyDescent="0.3">
      <c r="A304">
        <v>303</v>
      </c>
      <c r="B304">
        <v>303</v>
      </c>
      <c r="C304" t="s">
        <v>5104</v>
      </c>
      <c r="D304" t="s">
        <v>409</v>
      </c>
      <c r="E304" s="2">
        <v>44776</v>
      </c>
      <c r="F304" t="str" cm="1">
        <f t="array" ref="F304">_xlfn.XLOOKUP(Loan_Records_Data[[#This Row],[customer_id]],Loan_Records_Data[record_id],Customer_Data[gender])</f>
        <v>Female</v>
      </c>
    </row>
    <row r="305" spans="1:6" x14ac:dyDescent="0.3">
      <c r="A305">
        <v>304</v>
      </c>
      <c r="B305">
        <v>304</v>
      </c>
      <c r="C305" t="s">
        <v>5105</v>
      </c>
      <c r="D305" t="s">
        <v>269</v>
      </c>
      <c r="E305" s="2">
        <v>44794</v>
      </c>
      <c r="F305" t="str" cm="1">
        <f t="array" ref="F305">_xlfn.XLOOKUP(Loan_Records_Data[[#This Row],[customer_id]],Loan_Records_Data[record_id],Customer_Data[gender])</f>
        <v>Male</v>
      </c>
    </row>
    <row r="306" spans="1:6" x14ac:dyDescent="0.3">
      <c r="A306">
        <v>305</v>
      </c>
      <c r="B306">
        <v>305</v>
      </c>
      <c r="C306" t="s">
        <v>5106</v>
      </c>
      <c r="D306" t="s">
        <v>496</v>
      </c>
      <c r="E306" s="2">
        <v>44798</v>
      </c>
      <c r="F306" t="str" cm="1">
        <f t="array" ref="F306">_xlfn.XLOOKUP(Loan_Records_Data[[#This Row],[customer_id]],Loan_Records_Data[record_id],Customer_Data[gender])</f>
        <v>Male</v>
      </c>
    </row>
    <row r="307" spans="1:6" x14ac:dyDescent="0.3">
      <c r="A307">
        <v>306</v>
      </c>
      <c r="B307">
        <v>306</v>
      </c>
      <c r="C307" t="s">
        <v>5107</v>
      </c>
      <c r="D307" t="s">
        <v>293</v>
      </c>
      <c r="E307" s="2">
        <v>44789</v>
      </c>
      <c r="F307" t="str" cm="1">
        <f t="array" ref="F307">_xlfn.XLOOKUP(Loan_Records_Data[[#This Row],[customer_id]],Loan_Records_Data[record_id],Customer_Data[gender])</f>
        <v>Male</v>
      </c>
    </row>
    <row r="308" spans="1:6" x14ac:dyDescent="0.3">
      <c r="A308">
        <v>307</v>
      </c>
      <c r="B308">
        <v>307</v>
      </c>
      <c r="C308" t="s">
        <v>5108</v>
      </c>
      <c r="D308" t="s">
        <v>520</v>
      </c>
      <c r="E308" s="2">
        <v>44797</v>
      </c>
      <c r="F308" t="str" cm="1">
        <f t="array" ref="F308">_xlfn.XLOOKUP(Loan_Records_Data[[#This Row],[customer_id]],Loan_Records_Data[record_id],Customer_Data[gender])</f>
        <v>Male</v>
      </c>
    </row>
    <row r="309" spans="1:6" x14ac:dyDescent="0.3">
      <c r="A309">
        <v>308</v>
      </c>
      <c r="B309">
        <v>308</v>
      </c>
      <c r="C309" t="s">
        <v>5109</v>
      </c>
      <c r="D309" t="s">
        <v>548</v>
      </c>
      <c r="E309" s="2">
        <v>44787</v>
      </c>
      <c r="F309" t="str" cm="1">
        <f t="array" ref="F309">_xlfn.XLOOKUP(Loan_Records_Data[[#This Row],[customer_id]],Loan_Records_Data[record_id],Customer_Data[gender])</f>
        <v>Male</v>
      </c>
    </row>
    <row r="310" spans="1:6" x14ac:dyDescent="0.3">
      <c r="A310">
        <v>309</v>
      </c>
      <c r="B310">
        <v>309</v>
      </c>
      <c r="C310" t="s">
        <v>5110</v>
      </c>
      <c r="D310" t="s">
        <v>492</v>
      </c>
      <c r="E310" s="2">
        <v>44789</v>
      </c>
      <c r="F310" t="str" cm="1">
        <f t="array" ref="F310">_xlfn.XLOOKUP(Loan_Records_Data[[#This Row],[customer_id]],Loan_Records_Data[record_id],Customer_Data[gender])</f>
        <v>Male</v>
      </c>
    </row>
    <row r="311" spans="1:6" x14ac:dyDescent="0.3">
      <c r="A311">
        <v>310</v>
      </c>
      <c r="B311">
        <v>310</v>
      </c>
      <c r="C311" t="s">
        <v>5111</v>
      </c>
      <c r="D311" t="s">
        <v>53</v>
      </c>
      <c r="E311" s="2">
        <v>44775</v>
      </c>
      <c r="F311" t="str" cm="1">
        <f t="array" ref="F311">_xlfn.XLOOKUP(Loan_Records_Data[[#This Row],[customer_id]],Loan_Records_Data[record_id],Customer_Data[gender])</f>
        <v>Male</v>
      </c>
    </row>
    <row r="312" spans="1:6" x14ac:dyDescent="0.3">
      <c r="A312">
        <v>311</v>
      </c>
      <c r="B312">
        <v>311</v>
      </c>
      <c r="C312" t="s">
        <v>5112</v>
      </c>
      <c r="D312" t="s">
        <v>512</v>
      </c>
      <c r="E312" s="2">
        <v>44795</v>
      </c>
      <c r="F312" t="str" cm="1">
        <f t="array" ref="F312">_xlfn.XLOOKUP(Loan_Records_Data[[#This Row],[customer_id]],Loan_Records_Data[record_id],Customer_Data[gender])</f>
        <v>Female</v>
      </c>
    </row>
    <row r="313" spans="1:6" x14ac:dyDescent="0.3">
      <c r="A313">
        <v>312</v>
      </c>
      <c r="B313">
        <v>312</v>
      </c>
      <c r="C313" t="s">
        <v>5113</v>
      </c>
      <c r="D313" t="s">
        <v>185</v>
      </c>
      <c r="E313" s="2">
        <v>44803</v>
      </c>
      <c r="F313" t="str" cm="1">
        <f t="array" ref="F313">_xlfn.XLOOKUP(Loan_Records_Data[[#This Row],[customer_id]],Loan_Records_Data[record_id],Customer_Data[gender])</f>
        <v>Female</v>
      </c>
    </row>
    <row r="314" spans="1:6" x14ac:dyDescent="0.3">
      <c r="A314">
        <v>313</v>
      </c>
      <c r="B314">
        <v>313</v>
      </c>
      <c r="C314" t="s">
        <v>5114</v>
      </c>
      <c r="D314" t="s">
        <v>201</v>
      </c>
      <c r="E314" s="2">
        <v>44789</v>
      </c>
      <c r="F314" t="str" cm="1">
        <f t="array" ref="F314">_xlfn.XLOOKUP(Loan_Records_Data[[#This Row],[customer_id]],Loan_Records_Data[record_id],Customer_Data[gender])</f>
        <v>Female</v>
      </c>
    </row>
    <row r="315" spans="1:6" x14ac:dyDescent="0.3">
      <c r="A315">
        <v>314</v>
      </c>
      <c r="B315">
        <v>314</v>
      </c>
      <c r="C315" t="s">
        <v>5115</v>
      </c>
      <c r="D315" t="s">
        <v>337</v>
      </c>
      <c r="E315" s="2">
        <v>44788</v>
      </c>
      <c r="F315" t="str" cm="1">
        <f t="array" ref="F315">_xlfn.XLOOKUP(Loan_Records_Data[[#This Row],[customer_id]],Loan_Records_Data[record_id],Customer_Data[gender])</f>
        <v>Male</v>
      </c>
    </row>
    <row r="316" spans="1:6" x14ac:dyDescent="0.3">
      <c r="A316">
        <v>315</v>
      </c>
      <c r="B316">
        <v>315</v>
      </c>
      <c r="C316" t="s">
        <v>5116</v>
      </c>
      <c r="D316" t="s">
        <v>149</v>
      </c>
      <c r="E316" s="2">
        <v>44792</v>
      </c>
      <c r="F316" t="str" cm="1">
        <f t="array" ref="F316">_xlfn.XLOOKUP(Loan_Records_Data[[#This Row],[customer_id]],Loan_Records_Data[record_id],Customer_Data[gender])</f>
        <v>Male</v>
      </c>
    </row>
    <row r="317" spans="1:6" x14ac:dyDescent="0.3">
      <c r="A317">
        <v>316</v>
      </c>
      <c r="B317">
        <v>316</v>
      </c>
      <c r="C317" t="s">
        <v>5117</v>
      </c>
      <c r="D317" t="s">
        <v>41</v>
      </c>
      <c r="E317" s="2">
        <v>44780</v>
      </c>
      <c r="F317" t="str" cm="1">
        <f t="array" ref="F317">_xlfn.XLOOKUP(Loan_Records_Data[[#This Row],[customer_id]],Loan_Records_Data[record_id],Customer_Data[gender])</f>
        <v>Female</v>
      </c>
    </row>
    <row r="318" spans="1:6" x14ac:dyDescent="0.3">
      <c r="A318">
        <v>317</v>
      </c>
      <c r="B318">
        <v>317</v>
      </c>
      <c r="C318" t="s">
        <v>5118</v>
      </c>
      <c r="D318" t="s">
        <v>595</v>
      </c>
      <c r="E318" s="2">
        <v>44787</v>
      </c>
      <c r="F318" t="str" cm="1">
        <f t="array" ref="F318">_xlfn.XLOOKUP(Loan_Records_Data[[#This Row],[customer_id]],Loan_Records_Data[record_id],Customer_Data[gender])</f>
        <v>Female</v>
      </c>
    </row>
    <row r="319" spans="1:6" x14ac:dyDescent="0.3">
      <c r="A319">
        <v>318</v>
      </c>
      <c r="B319">
        <v>318</v>
      </c>
      <c r="C319" t="s">
        <v>5119</v>
      </c>
      <c r="D319" t="s">
        <v>560</v>
      </c>
      <c r="E319" s="2">
        <v>44803</v>
      </c>
      <c r="F319" t="str" cm="1">
        <f t="array" ref="F319">_xlfn.XLOOKUP(Loan_Records_Data[[#This Row],[customer_id]],Loan_Records_Data[record_id],Customer_Data[gender])</f>
        <v>Female</v>
      </c>
    </row>
    <row r="320" spans="1:6" x14ac:dyDescent="0.3">
      <c r="A320">
        <v>319</v>
      </c>
      <c r="B320">
        <v>319</v>
      </c>
      <c r="C320" t="s">
        <v>5120</v>
      </c>
      <c r="D320" t="s">
        <v>353</v>
      </c>
      <c r="E320" s="2">
        <v>44778</v>
      </c>
      <c r="F320" t="str" cm="1">
        <f t="array" ref="F320">_xlfn.XLOOKUP(Loan_Records_Data[[#This Row],[customer_id]],Loan_Records_Data[record_id],Customer_Data[gender])</f>
        <v>Male</v>
      </c>
    </row>
    <row r="321" spans="1:6" x14ac:dyDescent="0.3">
      <c r="A321">
        <v>320</v>
      </c>
      <c r="B321">
        <v>320</v>
      </c>
      <c r="C321" t="s">
        <v>5121</v>
      </c>
      <c r="D321" t="s">
        <v>97</v>
      </c>
      <c r="E321" s="2">
        <v>44792</v>
      </c>
      <c r="F321" t="str" cm="1">
        <f t="array" ref="F321">_xlfn.XLOOKUP(Loan_Records_Data[[#This Row],[customer_id]],Loan_Records_Data[record_id],Customer_Data[gender])</f>
        <v>Male</v>
      </c>
    </row>
    <row r="322" spans="1:6" x14ac:dyDescent="0.3">
      <c r="A322">
        <v>321</v>
      </c>
      <c r="B322">
        <v>321</v>
      </c>
      <c r="C322" t="s">
        <v>5122</v>
      </c>
      <c r="D322" t="s">
        <v>157</v>
      </c>
      <c r="E322" s="2">
        <v>44774</v>
      </c>
      <c r="F322" t="str" cm="1">
        <f t="array" ref="F322">_xlfn.XLOOKUP(Loan_Records_Data[[#This Row],[customer_id]],Loan_Records_Data[record_id],Customer_Data[gender])</f>
        <v>Male</v>
      </c>
    </row>
    <row r="323" spans="1:6" x14ac:dyDescent="0.3">
      <c r="A323">
        <v>322</v>
      </c>
      <c r="B323">
        <v>322</v>
      </c>
      <c r="C323" t="s">
        <v>5123</v>
      </c>
      <c r="D323" t="s">
        <v>381</v>
      </c>
      <c r="E323" s="2">
        <v>44777</v>
      </c>
      <c r="F323" t="str" cm="1">
        <f t="array" ref="F323">_xlfn.XLOOKUP(Loan_Records_Data[[#This Row],[customer_id]],Loan_Records_Data[record_id],Customer_Data[gender])</f>
        <v>Female</v>
      </c>
    </row>
    <row r="324" spans="1:6" x14ac:dyDescent="0.3">
      <c r="A324">
        <v>323</v>
      </c>
      <c r="B324">
        <v>323</v>
      </c>
      <c r="C324" t="s">
        <v>5125</v>
      </c>
      <c r="D324" t="s">
        <v>313</v>
      </c>
      <c r="E324" s="2">
        <v>44790</v>
      </c>
      <c r="F324" t="str" cm="1">
        <f t="array" ref="F324">_xlfn.XLOOKUP(Loan_Records_Data[[#This Row],[customer_id]],Loan_Records_Data[record_id],Customer_Data[gender])</f>
        <v>Male</v>
      </c>
    </row>
    <row r="325" spans="1:6" x14ac:dyDescent="0.3">
      <c r="A325">
        <v>324</v>
      </c>
      <c r="B325">
        <v>324</v>
      </c>
      <c r="C325" t="s">
        <v>5126</v>
      </c>
      <c r="D325" t="s">
        <v>361</v>
      </c>
      <c r="E325" s="2">
        <v>44800</v>
      </c>
      <c r="F325" t="str" cm="1">
        <f t="array" ref="F325">_xlfn.XLOOKUP(Loan_Records_Data[[#This Row],[customer_id]],Loan_Records_Data[record_id],Customer_Data[gender])</f>
        <v>Female</v>
      </c>
    </row>
    <row r="326" spans="1:6" x14ac:dyDescent="0.3">
      <c r="A326">
        <v>325</v>
      </c>
      <c r="B326">
        <v>325</v>
      </c>
      <c r="C326" t="s">
        <v>5127</v>
      </c>
      <c r="D326" t="s">
        <v>281</v>
      </c>
      <c r="E326" s="2">
        <v>44784</v>
      </c>
      <c r="F326" t="str" cm="1">
        <f t="array" ref="F326">_xlfn.XLOOKUP(Loan_Records_Data[[#This Row],[customer_id]],Loan_Records_Data[record_id],Customer_Data[gender])</f>
        <v>Female</v>
      </c>
    </row>
    <row r="327" spans="1:6" x14ac:dyDescent="0.3">
      <c r="A327">
        <v>326</v>
      </c>
      <c r="B327">
        <v>326</v>
      </c>
      <c r="C327" t="s">
        <v>5128</v>
      </c>
      <c r="D327" t="s">
        <v>137</v>
      </c>
      <c r="E327" s="2">
        <v>44780</v>
      </c>
      <c r="F327" t="str" cm="1">
        <f t="array" ref="F327">_xlfn.XLOOKUP(Loan_Records_Data[[#This Row],[customer_id]],Loan_Records_Data[record_id],Customer_Data[gender])</f>
        <v>Female</v>
      </c>
    </row>
    <row r="328" spans="1:6" x14ac:dyDescent="0.3">
      <c r="A328">
        <v>327</v>
      </c>
      <c r="B328">
        <v>327</v>
      </c>
      <c r="C328" t="s">
        <v>5130</v>
      </c>
      <c r="D328" t="s">
        <v>365</v>
      </c>
      <c r="E328" s="2">
        <v>44778</v>
      </c>
      <c r="F328" t="str" cm="1">
        <f t="array" ref="F328">_xlfn.XLOOKUP(Loan_Records_Data[[#This Row],[customer_id]],Loan_Records_Data[record_id],Customer_Data[gender])</f>
        <v>Male</v>
      </c>
    </row>
    <row r="329" spans="1:6" x14ac:dyDescent="0.3">
      <c r="A329">
        <v>328</v>
      </c>
      <c r="B329">
        <v>328</v>
      </c>
      <c r="C329" t="s">
        <v>5131</v>
      </c>
      <c r="D329" t="s">
        <v>205</v>
      </c>
      <c r="E329" s="2">
        <v>44777</v>
      </c>
      <c r="F329" t="str" cm="1">
        <f t="array" ref="F329">_xlfn.XLOOKUP(Loan_Records_Data[[#This Row],[customer_id]],Loan_Records_Data[record_id],Customer_Data[gender])</f>
        <v>Male</v>
      </c>
    </row>
    <row r="330" spans="1:6" x14ac:dyDescent="0.3">
      <c r="A330">
        <v>329</v>
      </c>
      <c r="B330">
        <v>329</v>
      </c>
      <c r="C330" t="s">
        <v>5133</v>
      </c>
      <c r="D330" t="s">
        <v>377</v>
      </c>
      <c r="E330" s="2">
        <v>44797</v>
      </c>
      <c r="F330" t="str" cm="1">
        <f t="array" ref="F330">_xlfn.XLOOKUP(Loan_Records_Data[[#This Row],[customer_id]],Loan_Records_Data[record_id],Customer_Data[gender])</f>
        <v>Male</v>
      </c>
    </row>
    <row r="331" spans="1:6" x14ac:dyDescent="0.3">
      <c r="A331">
        <v>330</v>
      </c>
      <c r="B331">
        <v>330</v>
      </c>
      <c r="C331" t="s">
        <v>5134</v>
      </c>
      <c r="D331" t="s">
        <v>301</v>
      </c>
      <c r="E331" s="2">
        <v>44788</v>
      </c>
      <c r="F331" t="str" cm="1">
        <f t="array" ref="F331">_xlfn.XLOOKUP(Loan_Records_Data[[#This Row],[customer_id]],Loan_Records_Data[record_id],Customer_Data[gender])</f>
        <v>Female</v>
      </c>
    </row>
    <row r="332" spans="1:6" x14ac:dyDescent="0.3">
      <c r="A332">
        <v>331</v>
      </c>
      <c r="B332">
        <v>331</v>
      </c>
      <c r="C332" t="s">
        <v>5136</v>
      </c>
      <c r="D332" t="s">
        <v>217</v>
      </c>
      <c r="E332" s="2">
        <v>44802</v>
      </c>
      <c r="F332" t="str" cm="1">
        <f t="array" ref="F332">_xlfn.XLOOKUP(Loan_Records_Data[[#This Row],[customer_id]],Loan_Records_Data[record_id],Customer_Data[gender])</f>
        <v>Female</v>
      </c>
    </row>
    <row r="333" spans="1:6" x14ac:dyDescent="0.3">
      <c r="A333">
        <v>332</v>
      </c>
      <c r="B333">
        <v>332</v>
      </c>
      <c r="C333" t="s">
        <v>5137</v>
      </c>
      <c r="D333" t="s">
        <v>109</v>
      </c>
      <c r="E333" s="2">
        <v>44792</v>
      </c>
      <c r="F333" t="str" cm="1">
        <f t="array" ref="F333">_xlfn.XLOOKUP(Loan_Records_Data[[#This Row],[customer_id]],Loan_Records_Data[record_id],Customer_Data[gender])</f>
        <v>Male</v>
      </c>
    </row>
    <row r="334" spans="1:6" x14ac:dyDescent="0.3">
      <c r="A334">
        <v>333</v>
      </c>
      <c r="B334">
        <v>333</v>
      </c>
      <c r="C334" t="s">
        <v>5139</v>
      </c>
      <c r="D334" t="s">
        <v>193</v>
      </c>
      <c r="E334" s="2">
        <v>44782</v>
      </c>
      <c r="F334" t="str" cm="1">
        <f t="array" ref="F334">_xlfn.XLOOKUP(Loan_Records_Data[[#This Row],[customer_id]],Loan_Records_Data[record_id],Customer_Data[gender])</f>
        <v>Female</v>
      </c>
    </row>
    <row r="335" spans="1:6" x14ac:dyDescent="0.3">
      <c r="A335">
        <v>334</v>
      </c>
      <c r="B335">
        <v>334</v>
      </c>
      <c r="C335" t="s">
        <v>5141</v>
      </c>
      <c r="D335" t="s">
        <v>357</v>
      </c>
      <c r="E335" s="2">
        <v>44802</v>
      </c>
      <c r="F335" t="str" cm="1">
        <f t="array" ref="F335">_xlfn.XLOOKUP(Loan_Records_Data[[#This Row],[customer_id]],Loan_Records_Data[record_id],Customer_Data[gender])</f>
        <v>Male</v>
      </c>
    </row>
    <row r="336" spans="1:6" x14ac:dyDescent="0.3">
      <c r="A336">
        <v>335</v>
      </c>
      <c r="B336">
        <v>335</v>
      </c>
      <c r="C336" t="s">
        <v>5143</v>
      </c>
      <c r="D336" t="s">
        <v>456</v>
      </c>
      <c r="E336" s="2">
        <v>44783</v>
      </c>
      <c r="F336" t="str" cm="1">
        <f t="array" ref="F336">_xlfn.XLOOKUP(Loan_Records_Data[[#This Row],[customer_id]],Loan_Records_Data[record_id],Customer_Data[gender])</f>
        <v>Female</v>
      </c>
    </row>
    <row r="337" spans="1:6" x14ac:dyDescent="0.3">
      <c r="A337">
        <v>336</v>
      </c>
      <c r="B337">
        <v>336</v>
      </c>
      <c r="C337" t="s">
        <v>5144</v>
      </c>
      <c r="D337" t="s">
        <v>500</v>
      </c>
      <c r="E337" s="2">
        <v>44787</v>
      </c>
      <c r="F337" t="str" cm="1">
        <f t="array" ref="F337">_xlfn.XLOOKUP(Loan_Records_Data[[#This Row],[customer_id]],Loan_Records_Data[record_id],Customer_Data[gender])</f>
        <v>Male</v>
      </c>
    </row>
    <row r="338" spans="1:6" x14ac:dyDescent="0.3">
      <c r="A338">
        <v>337</v>
      </c>
      <c r="B338">
        <v>337</v>
      </c>
      <c r="C338" t="s">
        <v>5145</v>
      </c>
      <c r="D338" t="s">
        <v>453</v>
      </c>
      <c r="E338" s="2">
        <v>44777</v>
      </c>
      <c r="F338" t="str" cm="1">
        <f t="array" ref="F338">_xlfn.XLOOKUP(Loan_Records_Data[[#This Row],[customer_id]],Loan_Records_Data[record_id],Customer_Data[gender])</f>
        <v>Female</v>
      </c>
    </row>
    <row r="339" spans="1:6" x14ac:dyDescent="0.3">
      <c r="A339">
        <v>338</v>
      </c>
      <c r="B339">
        <v>338</v>
      </c>
      <c r="C339" t="s">
        <v>5146</v>
      </c>
      <c r="D339" t="s">
        <v>309</v>
      </c>
      <c r="E339" s="2">
        <v>44795</v>
      </c>
      <c r="F339" t="str" cm="1">
        <f t="array" ref="F339">_xlfn.XLOOKUP(Loan_Records_Data[[#This Row],[customer_id]],Loan_Records_Data[record_id],Customer_Data[gender])</f>
        <v>Male</v>
      </c>
    </row>
    <row r="340" spans="1:6" x14ac:dyDescent="0.3">
      <c r="A340">
        <v>339</v>
      </c>
      <c r="B340">
        <v>339</v>
      </c>
      <c r="C340" t="s">
        <v>5148</v>
      </c>
      <c r="D340" t="s">
        <v>401</v>
      </c>
      <c r="E340" s="2">
        <v>44781</v>
      </c>
      <c r="F340" t="str" cm="1">
        <f t="array" ref="F340">_xlfn.XLOOKUP(Loan_Records_Data[[#This Row],[customer_id]],Loan_Records_Data[record_id],Customer_Data[gender])</f>
        <v>Female</v>
      </c>
    </row>
    <row r="341" spans="1:6" x14ac:dyDescent="0.3">
      <c r="A341">
        <v>340</v>
      </c>
      <c r="B341">
        <v>340</v>
      </c>
      <c r="C341" t="s">
        <v>5149</v>
      </c>
      <c r="D341" t="s">
        <v>599</v>
      </c>
      <c r="E341" s="2">
        <v>44802</v>
      </c>
      <c r="F341" t="str" cm="1">
        <f t="array" ref="F341">_xlfn.XLOOKUP(Loan_Records_Data[[#This Row],[customer_id]],Loan_Records_Data[record_id],Customer_Data[gender])</f>
        <v>Female</v>
      </c>
    </row>
    <row r="342" spans="1:6" x14ac:dyDescent="0.3">
      <c r="A342">
        <v>341</v>
      </c>
      <c r="B342">
        <v>341</v>
      </c>
      <c r="C342" t="s">
        <v>5150</v>
      </c>
      <c r="D342" t="s">
        <v>532</v>
      </c>
      <c r="E342" s="2">
        <v>44787</v>
      </c>
      <c r="F342" t="str" cm="1">
        <f t="array" ref="F342">_xlfn.XLOOKUP(Loan_Records_Data[[#This Row],[customer_id]],Loan_Records_Data[record_id],Customer_Data[gender])</f>
        <v>Male</v>
      </c>
    </row>
    <row r="343" spans="1:6" x14ac:dyDescent="0.3">
      <c r="A343">
        <v>342</v>
      </c>
      <c r="B343">
        <v>342</v>
      </c>
      <c r="C343" t="s">
        <v>5151</v>
      </c>
      <c r="D343" t="s">
        <v>413</v>
      </c>
      <c r="E343" s="2">
        <v>44786</v>
      </c>
      <c r="F343" t="str" cm="1">
        <f t="array" ref="F343">_xlfn.XLOOKUP(Loan_Records_Data[[#This Row],[customer_id]],Loan_Records_Data[record_id],Customer_Data[gender])</f>
        <v>Female</v>
      </c>
    </row>
    <row r="344" spans="1:6" x14ac:dyDescent="0.3">
      <c r="A344">
        <v>343</v>
      </c>
      <c r="B344">
        <v>343</v>
      </c>
      <c r="C344" t="s">
        <v>5153</v>
      </c>
      <c r="D344" t="s">
        <v>16</v>
      </c>
      <c r="E344" s="2">
        <v>44802</v>
      </c>
      <c r="F344" t="str" cm="1">
        <f t="array" ref="F344">_xlfn.XLOOKUP(Loan_Records_Data[[#This Row],[customer_id]],Loan_Records_Data[record_id],Customer_Data[gender])</f>
        <v>Male</v>
      </c>
    </row>
    <row r="345" spans="1:6" x14ac:dyDescent="0.3">
      <c r="A345">
        <v>344</v>
      </c>
      <c r="B345">
        <v>344</v>
      </c>
      <c r="C345" t="s">
        <v>5154</v>
      </c>
      <c r="D345" t="s">
        <v>349</v>
      </c>
      <c r="E345" s="2">
        <v>44783</v>
      </c>
      <c r="F345" t="str" cm="1">
        <f t="array" ref="F345">_xlfn.XLOOKUP(Loan_Records_Data[[#This Row],[customer_id]],Loan_Records_Data[record_id],Customer_Data[gender])</f>
        <v>Female</v>
      </c>
    </row>
    <row r="346" spans="1:6" x14ac:dyDescent="0.3">
      <c r="A346">
        <v>345</v>
      </c>
      <c r="B346">
        <v>345</v>
      </c>
      <c r="C346" t="s">
        <v>5155</v>
      </c>
      <c r="D346" t="s">
        <v>425</v>
      </c>
      <c r="E346" s="2">
        <v>44801</v>
      </c>
      <c r="F346" t="str" cm="1">
        <f t="array" ref="F346">_xlfn.XLOOKUP(Loan_Records_Data[[#This Row],[customer_id]],Loan_Records_Data[record_id],Customer_Data[gender])</f>
        <v>Female</v>
      </c>
    </row>
    <row r="347" spans="1:6" x14ac:dyDescent="0.3">
      <c r="A347">
        <v>346</v>
      </c>
      <c r="B347">
        <v>346</v>
      </c>
      <c r="C347" t="s">
        <v>5157</v>
      </c>
      <c r="D347" t="s">
        <v>89</v>
      </c>
      <c r="E347" s="2">
        <v>44797</v>
      </c>
      <c r="F347" t="str" cm="1">
        <f t="array" ref="F347">_xlfn.XLOOKUP(Loan_Records_Data[[#This Row],[customer_id]],Loan_Records_Data[record_id],Customer_Data[gender])</f>
        <v>Female</v>
      </c>
    </row>
    <row r="348" spans="1:6" x14ac:dyDescent="0.3">
      <c r="A348">
        <v>347</v>
      </c>
      <c r="B348">
        <v>347</v>
      </c>
      <c r="C348" t="s">
        <v>5158</v>
      </c>
      <c r="D348" t="s">
        <v>7</v>
      </c>
      <c r="E348" s="2">
        <v>44800</v>
      </c>
      <c r="F348" t="str" cm="1">
        <f t="array" ref="F348">_xlfn.XLOOKUP(Loan_Records_Data[[#This Row],[customer_id]],Loan_Records_Data[record_id],Customer_Data[gender])</f>
        <v>Male</v>
      </c>
    </row>
    <row r="349" spans="1:6" x14ac:dyDescent="0.3">
      <c r="A349">
        <v>348</v>
      </c>
      <c r="B349">
        <v>348</v>
      </c>
      <c r="C349" t="s">
        <v>5159</v>
      </c>
      <c r="D349" t="s">
        <v>69</v>
      </c>
      <c r="E349" s="2">
        <v>44777</v>
      </c>
      <c r="F349" t="str" cm="1">
        <f t="array" ref="F349">_xlfn.XLOOKUP(Loan_Records_Data[[#This Row],[customer_id]],Loan_Records_Data[record_id],Customer_Data[gender])</f>
        <v>Male</v>
      </c>
    </row>
    <row r="350" spans="1:6" x14ac:dyDescent="0.3">
      <c r="A350">
        <v>349</v>
      </c>
      <c r="B350">
        <v>349</v>
      </c>
      <c r="C350" t="s">
        <v>5160</v>
      </c>
      <c r="D350" t="s">
        <v>189</v>
      </c>
      <c r="E350" s="2">
        <v>44790</v>
      </c>
      <c r="F350" t="str" cm="1">
        <f t="array" ref="F350">_xlfn.XLOOKUP(Loan_Records_Data[[#This Row],[customer_id]],Loan_Records_Data[record_id],Customer_Data[gender])</f>
        <v>Female</v>
      </c>
    </row>
    <row r="351" spans="1:6" x14ac:dyDescent="0.3">
      <c r="A351">
        <v>350</v>
      </c>
      <c r="B351">
        <v>350</v>
      </c>
      <c r="C351" t="s">
        <v>5162</v>
      </c>
      <c r="D351" t="s">
        <v>77</v>
      </c>
      <c r="E351" s="2">
        <v>44781</v>
      </c>
      <c r="F351" t="str" cm="1">
        <f t="array" ref="F351">_xlfn.XLOOKUP(Loan_Records_Data[[#This Row],[customer_id]],Loan_Records_Data[record_id],Customer_Data[gender])</f>
        <v>Female</v>
      </c>
    </row>
    <row r="352" spans="1:6" x14ac:dyDescent="0.3">
      <c r="A352">
        <v>351</v>
      </c>
      <c r="B352">
        <v>351</v>
      </c>
      <c r="C352" t="s">
        <v>5163</v>
      </c>
      <c r="D352" t="s">
        <v>225</v>
      </c>
      <c r="E352" s="2">
        <v>44778</v>
      </c>
      <c r="F352" t="str" cm="1">
        <f t="array" ref="F352">_xlfn.XLOOKUP(Loan_Records_Data[[#This Row],[customer_id]],Loan_Records_Data[record_id],Customer_Data[gender])</f>
        <v>Male</v>
      </c>
    </row>
    <row r="353" spans="1:6" x14ac:dyDescent="0.3">
      <c r="A353">
        <v>352</v>
      </c>
      <c r="B353">
        <v>352</v>
      </c>
      <c r="C353" t="s">
        <v>5164</v>
      </c>
      <c r="D353" t="s">
        <v>45</v>
      </c>
      <c r="E353" s="2">
        <v>44791</v>
      </c>
      <c r="F353" t="str" cm="1">
        <f t="array" ref="F353">_xlfn.XLOOKUP(Loan_Records_Data[[#This Row],[customer_id]],Loan_Records_Data[record_id],Customer_Data[gender])</f>
        <v>Male</v>
      </c>
    </row>
    <row r="354" spans="1:6" x14ac:dyDescent="0.3">
      <c r="A354">
        <v>353</v>
      </c>
      <c r="B354">
        <v>353</v>
      </c>
      <c r="C354" t="s">
        <v>5165</v>
      </c>
      <c r="D354" t="s">
        <v>37</v>
      </c>
      <c r="E354" s="2">
        <v>44774</v>
      </c>
      <c r="F354" t="str" cm="1">
        <f t="array" ref="F354">_xlfn.XLOOKUP(Loan_Records_Data[[#This Row],[customer_id]],Loan_Records_Data[record_id],Customer_Data[gender])</f>
        <v>Male</v>
      </c>
    </row>
    <row r="355" spans="1:6" x14ac:dyDescent="0.3">
      <c r="A355">
        <v>354</v>
      </c>
      <c r="B355">
        <v>354</v>
      </c>
      <c r="C355" t="s">
        <v>5166</v>
      </c>
      <c r="D355" t="s">
        <v>341</v>
      </c>
      <c r="E355" s="2">
        <v>44796</v>
      </c>
      <c r="F355" t="str" cm="1">
        <f t="array" ref="F355">_xlfn.XLOOKUP(Loan_Records_Data[[#This Row],[customer_id]],Loan_Records_Data[record_id],Customer_Data[gender])</f>
        <v>Female</v>
      </c>
    </row>
    <row r="356" spans="1:6" x14ac:dyDescent="0.3">
      <c r="A356">
        <v>355</v>
      </c>
      <c r="B356">
        <v>355</v>
      </c>
      <c r="C356" t="s">
        <v>5167</v>
      </c>
      <c r="D356" t="s">
        <v>484</v>
      </c>
      <c r="E356" s="2">
        <v>44775</v>
      </c>
      <c r="F356" t="str" cm="1">
        <f t="array" ref="F356">_xlfn.XLOOKUP(Loan_Records_Data[[#This Row],[customer_id]],Loan_Records_Data[record_id],Customer_Data[gender])</f>
        <v>Female</v>
      </c>
    </row>
    <row r="357" spans="1:6" x14ac:dyDescent="0.3">
      <c r="A357">
        <v>356</v>
      </c>
      <c r="B357">
        <v>356</v>
      </c>
      <c r="C357" t="s">
        <v>5168</v>
      </c>
      <c r="D357" t="s">
        <v>520</v>
      </c>
      <c r="E357" s="2">
        <v>44788</v>
      </c>
      <c r="F357" t="str" cm="1">
        <f t="array" ref="F357">_xlfn.XLOOKUP(Loan_Records_Data[[#This Row],[customer_id]],Loan_Records_Data[record_id],Customer_Data[gender])</f>
        <v>Male</v>
      </c>
    </row>
    <row r="358" spans="1:6" x14ac:dyDescent="0.3">
      <c r="A358">
        <v>357</v>
      </c>
      <c r="B358">
        <v>357</v>
      </c>
      <c r="C358" t="s">
        <v>5169</v>
      </c>
      <c r="D358" t="s">
        <v>289</v>
      </c>
      <c r="E358" s="2">
        <v>44780</v>
      </c>
      <c r="F358" t="str" cm="1">
        <f t="array" ref="F358">_xlfn.XLOOKUP(Loan_Records_Data[[#This Row],[customer_id]],Loan_Records_Data[record_id],Customer_Data[gender])</f>
        <v>Female</v>
      </c>
    </row>
    <row r="359" spans="1:6" x14ac:dyDescent="0.3">
      <c r="A359">
        <v>358</v>
      </c>
      <c r="B359">
        <v>358</v>
      </c>
      <c r="C359" t="s">
        <v>5170</v>
      </c>
      <c r="D359" t="s">
        <v>560</v>
      </c>
      <c r="E359" s="2">
        <v>44777</v>
      </c>
      <c r="F359" t="str" cm="1">
        <f t="array" ref="F359">_xlfn.XLOOKUP(Loan_Records_Data[[#This Row],[customer_id]],Loan_Records_Data[record_id],Customer_Data[gender])</f>
        <v>Female</v>
      </c>
    </row>
    <row r="360" spans="1:6" x14ac:dyDescent="0.3">
      <c r="A360">
        <v>359</v>
      </c>
      <c r="B360">
        <v>359</v>
      </c>
      <c r="C360" t="s">
        <v>5171</v>
      </c>
      <c r="D360" t="s">
        <v>417</v>
      </c>
      <c r="E360" s="2">
        <v>44801</v>
      </c>
      <c r="F360" t="str" cm="1">
        <f t="array" ref="F360">_xlfn.XLOOKUP(Loan_Records_Data[[#This Row],[customer_id]],Loan_Records_Data[record_id],Customer_Data[gender])</f>
        <v>Male</v>
      </c>
    </row>
    <row r="361" spans="1:6" x14ac:dyDescent="0.3">
      <c r="A361">
        <v>360</v>
      </c>
      <c r="B361">
        <v>360</v>
      </c>
      <c r="C361" t="s">
        <v>5173</v>
      </c>
      <c r="D361" t="s">
        <v>257</v>
      </c>
      <c r="E361" s="2">
        <v>44803</v>
      </c>
      <c r="F361" t="str" cm="1">
        <f t="array" ref="F361">_xlfn.XLOOKUP(Loan_Records_Data[[#This Row],[customer_id]],Loan_Records_Data[record_id],Customer_Data[gender])</f>
        <v>Female</v>
      </c>
    </row>
    <row r="362" spans="1:6" x14ac:dyDescent="0.3">
      <c r="A362">
        <v>361</v>
      </c>
      <c r="B362">
        <v>361</v>
      </c>
      <c r="C362" t="s">
        <v>5174</v>
      </c>
      <c r="D362" t="s">
        <v>201</v>
      </c>
      <c r="E362" s="2">
        <v>44800</v>
      </c>
      <c r="F362" t="str" cm="1">
        <f t="array" ref="F362">_xlfn.XLOOKUP(Loan_Records_Data[[#This Row],[customer_id]],Loan_Records_Data[record_id],Customer_Data[gender])</f>
        <v>Female</v>
      </c>
    </row>
    <row r="363" spans="1:6" x14ac:dyDescent="0.3">
      <c r="A363">
        <v>362</v>
      </c>
      <c r="B363">
        <v>362</v>
      </c>
      <c r="C363" t="s">
        <v>5175</v>
      </c>
      <c r="D363" t="s">
        <v>281</v>
      </c>
      <c r="E363" s="2">
        <v>44795</v>
      </c>
      <c r="F363" t="str" cm="1">
        <f t="array" ref="F363">_xlfn.XLOOKUP(Loan_Records_Data[[#This Row],[customer_id]],Loan_Records_Data[record_id],Customer_Data[gender])</f>
        <v>Male</v>
      </c>
    </row>
    <row r="364" spans="1:6" x14ac:dyDescent="0.3">
      <c r="A364">
        <v>363</v>
      </c>
      <c r="B364">
        <v>363</v>
      </c>
      <c r="C364" t="s">
        <v>5176</v>
      </c>
      <c r="D364" t="s">
        <v>337</v>
      </c>
      <c r="E364" s="2">
        <v>44801</v>
      </c>
      <c r="F364" t="str" cm="1">
        <f t="array" ref="F364">_xlfn.XLOOKUP(Loan_Records_Data[[#This Row],[customer_id]],Loan_Records_Data[record_id],Customer_Data[gender])</f>
        <v>Male</v>
      </c>
    </row>
    <row r="365" spans="1:6" x14ac:dyDescent="0.3">
      <c r="A365">
        <v>364</v>
      </c>
      <c r="B365">
        <v>364</v>
      </c>
      <c r="C365" t="s">
        <v>5177</v>
      </c>
      <c r="D365" t="s">
        <v>85</v>
      </c>
      <c r="E365" s="2">
        <v>44779</v>
      </c>
      <c r="F365" t="str" cm="1">
        <f t="array" ref="F365">_xlfn.XLOOKUP(Loan_Records_Data[[#This Row],[customer_id]],Loan_Records_Data[record_id],Customer_Data[gender])</f>
        <v>Female</v>
      </c>
    </row>
    <row r="366" spans="1:6" x14ac:dyDescent="0.3">
      <c r="A366">
        <v>365</v>
      </c>
      <c r="B366">
        <v>365</v>
      </c>
      <c r="C366" t="s">
        <v>5178</v>
      </c>
      <c r="D366" t="s">
        <v>213</v>
      </c>
      <c r="E366" s="2">
        <v>44775</v>
      </c>
      <c r="F366" t="str" cm="1">
        <f t="array" ref="F366">_xlfn.XLOOKUP(Loan_Records_Data[[#This Row],[customer_id]],Loan_Records_Data[record_id],Customer_Data[gender])</f>
        <v>Female</v>
      </c>
    </row>
    <row r="367" spans="1:6" x14ac:dyDescent="0.3">
      <c r="A367">
        <v>366</v>
      </c>
      <c r="B367">
        <v>366</v>
      </c>
      <c r="C367" t="s">
        <v>5180</v>
      </c>
      <c r="D367" t="s">
        <v>472</v>
      </c>
      <c r="E367" s="2">
        <v>44787</v>
      </c>
      <c r="F367" t="str" cm="1">
        <f t="array" ref="F367">_xlfn.XLOOKUP(Loan_Records_Data[[#This Row],[customer_id]],Loan_Records_Data[record_id],Customer_Data[gender])</f>
        <v>Male</v>
      </c>
    </row>
    <row r="368" spans="1:6" x14ac:dyDescent="0.3">
      <c r="A368">
        <v>367</v>
      </c>
      <c r="B368">
        <v>367</v>
      </c>
      <c r="C368" t="s">
        <v>5181</v>
      </c>
      <c r="D368" t="s">
        <v>449</v>
      </c>
      <c r="E368" s="2">
        <v>44774</v>
      </c>
      <c r="F368" t="str" cm="1">
        <f t="array" ref="F368">_xlfn.XLOOKUP(Loan_Records_Data[[#This Row],[customer_id]],Loan_Records_Data[record_id],Customer_Data[gender])</f>
        <v>Male</v>
      </c>
    </row>
    <row r="369" spans="1:6" x14ac:dyDescent="0.3">
      <c r="A369">
        <v>368</v>
      </c>
      <c r="B369">
        <v>368</v>
      </c>
      <c r="C369" t="s">
        <v>5182</v>
      </c>
      <c r="D369" t="s">
        <v>373</v>
      </c>
      <c r="E369" s="2">
        <v>44780</v>
      </c>
      <c r="F369" t="str" cm="1">
        <f t="array" ref="F369">_xlfn.XLOOKUP(Loan_Records_Data[[#This Row],[customer_id]],Loan_Records_Data[record_id],Customer_Data[gender])</f>
        <v>Male</v>
      </c>
    </row>
    <row r="370" spans="1:6" x14ac:dyDescent="0.3">
      <c r="A370">
        <v>369</v>
      </c>
      <c r="B370">
        <v>369</v>
      </c>
      <c r="C370" t="s">
        <v>5183</v>
      </c>
      <c r="D370" t="s">
        <v>409</v>
      </c>
      <c r="E370" s="2">
        <v>44780</v>
      </c>
      <c r="F370" t="str" cm="1">
        <f t="array" ref="F370">_xlfn.XLOOKUP(Loan_Records_Data[[#This Row],[customer_id]],Loan_Records_Data[record_id],Customer_Data[gender])</f>
        <v>Male</v>
      </c>
    </row>
    <row r="371" spans="1:6" x14ac:dyDescent="0.3">
      <c r="A371">
        <v>370</v>
      </c>
      <c r="B371">
        <v>370</v>
      </c>
      <c r="C371" t="s">
        <v>5184</v>
      </c>
      <c r="D371" t="s">
        <v>349</v>
      </c>
      <c r="E371" s="2">
        <v>44791</v>
      </c>
      <c r="F371" t="str" cm="1">
        <f t="array" ref="F371">_xlfn.XLOOKUP(Loan_Records_Data[[#This Row],[customer_id]],Loan_Records_Data[record_id],Customer_Data[gender])</f>
        <v>Female</v>
      </c>
    </row>
    <row r="372" spans="1:6" x14ac:dyDescent="0.3">
      <c r="A372">
        <v>371</v>
      </c>
      <c r="B372">
        <v>371</v>
      </c>
      <c r="C372" t="s">
        <v>5186</v>
      </c>
      <c r="D372" t="s">
        <v>193</v>
      </c>
      <c r="E372" s="2">
        <v>44800</v>
      </c>
      <c r="F372" t="str" cm="1">
        <f t="array" ref="F372">_xlfn.XLOOKUP(Loan_Records_Data[[#This Row],[customer_id]],Loan_Records_Data[record_id],Customer_Data[gender])</f>
        <v>Female</v>
      </c>
    </row>
    <row r="373" spans="1:6" x14ac:dyDescent="0.3">
      <c r="A373">
        <v>372</v>
      </c>
      <c r="B373">
        <v>372</v>
      </c>
      <c r="C373" t="s">
        <v>5187</v>
      </c>
      <c r="D373" t="s">
        <v>12</v>
      </c>
      <c r="E373" s="2">
        <v>44787</v>
      </c>
      <c r="F373" t="str" cm="1">
        <f t="array" ref="F373">_xlfn.XLOOKUP(Loan_Records_Data[[#This Row],[customer_id]],Loan_Records_Data[record_id],Customer_Data[gender])</f>
        <v>Female</v>
      </c>
    </row>
    <row r="374" spans="1:6" x14ac:dyDescent="0.3">
      <c r="A374">
        <v>373</v>
      </c>
      <c r="B374">
        <v>373</v>
      </c>
      <c r="C374" t="s">
        <v>5188</v>
      </c>
      <c r="D374" t="s">
        <v>129</v>
      </c>
      <c r="E374" s="2">
        <v>44781</v>
      </c>
      <c r="F374" t="str" cm="1">
        <f t="array" ref="F374">_xlfn.XLOOKUP(Loan_Records_Data[[#This Row],[customer_id]],Loan_Records_Data[record_id],Customer_Data[gender])</f>
        <v>Male</v>
      </c>
    </row>
    <row r="375" spans="1:6" x14ac:dyDescent="0.3">
      <c r="A375">
        <v>374</v>
      </c>
      <c r="B375">
        <v>374</v>
      </c>
      <c r="C375" t="s">
        <v>5190</v>
      </c>
      <c r="D375" t="s">
        <v>89</v>
      </c>
      <c r="E375" s="2">
        <v>44799</v>
      </c>
      <c r="F375" t="str" cm="1">
        <f t="array" ref="F375">_xlfn.XLOOKUP(Loan_Records_Data[[#This Row],[customer_id]],Loan_Records_Data[record_id],Customer_Data[gender])</f>
        <v>Female</v>
      </c>
    </row>
    <row r="376" spans="1:6" x14ac:dyDescent="0.3">
      <c r="A376">
        <v>375</v>
      </c>
      <c r="B376">
        <v>375</v>
      </c>
      <c r="C376" t="s">
        <v>5191</v>
      </c>
      <c r="D376" t="s">
        <v>113</v>
      </c>
      <c r="E376" s="2">
        <v>44791</v>
      </c>
      <c r="F376" t="str" cm="1">
        <f t="array" ref="F376">_xlfn.XLOOKUP(Loan_Records_Data[[#This Row],[customer_id]],Loan_Records_Data[record_id],Customer_Data[gender])</f>
        <v>Male</v>
      </c>
    </row>
    <row r="377" spans="1:6" x14ac:dyDescent="0.3">
      <c r="A377">
        <v>376</v>
      </c>
      <c r="B377">
        <v>376</v>
      </c>
      <c r="C377" t="s">
        <v>5193</v>
      </c>
      <c r="D377" t="s">
        <v>508</v>
      </c>
      <c r="E377" s="2">
        <v>44779</v>
      </c>
      <c r="F377" t="str" cm="1">
        <f t="array" ref="F377">_xlfn.XLOOKUP(Loan_Records_Data[[#This Row],[customer_id]],Loan_Records_Data[record_id],Customer_Data[gender])</f>
        <v>Female</v>
      </c>
    </row>
    <row r="378" spans="1:6" x14ac:dyDescent="0.3">
      <c r="A378">
        <v>377</v>
      </c>
      <c r="B378">
        <v>377</v>
      </c>
      <c r="C378" t="s">
        <v>5194</v>
      </c>
      <c r="D378" t="s">
        <v>528</v>
      </c>
      <c r="E378" s="2">
        <v>44776</v>
      </c>
      <c r="F378" t="str" cm="1">
        <f t="array" ref="F378">_xlfn.XLOOKUP(Loan_Records_Data[[#This Row],[customer_id]],Loan_Records_Data[record_id],Customer_Data[gender])</f>
        <v>Male</v>
      </c>
    </row>
    <row r="379" spans="1:6" x14ac:dyDescent="0.3">
      <c r="A379">
        <v>378</v>
      </c>
      <c r="B379">
        <v>378</v>
      </c>
      <c r="C379" t="s">
        <v>5196</v>
      </c>
      <c r="D379" t="s">
        <v>77</v>
      </c>
      <c r="E379" s="2">
        <v>44802</v>
      </c>
      <c r="F379" t="str" cm="1">
        <f t="array" ref="F379">_xlfn.XLOOKUP(Loan_Records_Data[[#This Row],[customer_id]],Loan_Records_Data[record_id],Customer_Data[gender])</f>
        <v>Female</v>
      </c>
    </row>
    <row r="380" spans="1:6" x14ac:dyDescent="0.3">
      <c r="A380">
        <v>379</v>
      </c>
      <c r="B380">
        <v>379</v>
      </c>
      <c r="C380" t="s">
        <v>5197</v>
      </c>
      <c r="D380" t="s">
        <v>329</v>
      </c>
      <c r="E380" s="2">
        <v>44792</v>
      </c>
      <c r="F380" t="str" cm="1">
        <f t="array" ref="F380">_xlfn.XLOOKUP(Loan_Records_Data[[#This Row],[customer_id]],Loan_Records_Data[record_id],Customer_Data[gender])</f>
        <v>Male</v>
      </c>
    </row>
    <row r="381" spans="1:6" x14ac:dyDescent="0.3">
      <c r="A381">
        <v>380</v>
      </c>
      <c r="B381">
        <v>380</v>
      </c>
      <c r="C381" t="s">
        <v>5198</v>
      </c>
      <c r="D381" t="s">
        <v>460</v>
      </c>
      <c r="E381" s="2">
        <v>44787</v>
      </c>
      <c r="F381" t="str" cm="1">
        <f t="array" ref="F381">_xlfn.XLOOKUP(Loan_Records_Data[[#This Row],[customer_id]],Loan_Records_Data[record_id],Customer_Data[gender])</f>
        <v>Male</v>
      </c>
    </row>
    <row r="382" spans="1:6" x14ac:dyDescent="0.3">
      <c r="A382">
        <v>381</v>
      </c>
      <c r="B382">
        <v>381</v>
      </c>
      <c r="C382" t="s">
        <v>5199</v>
      </c>
      <c r="D382" t="s">
        <v>381</v>
      </c>
      <c r="E382" s="2">
        <v>44787</v>
      </c>
      <c r="F382" t="str" cm="1">
        <f t="array" ref="F382">_xlfn.XLOOKUP(Loan_Records_Data[[#This Row],[customer_id]],Loan_Records_Data[record_id],Customer_Data[gender])</f>
        <v>Female</v>
      </c>
    </row>
    <row r="383" spans="1:6" x14ac:dyDescent="0.3">
      <c r="A383">
        <v>382</v>
      </c>
      <c r="B383">
        <v>382</v>
      </c>
      <c r="C383" t="s">
        <v>5201</v>
      </c>
      <c r="D383" t="s">
        <v>109</v>
      </c>
      <c r="E383" s="2">
        <v>44798</v>
      </c>
      <c r="F383" t="str" cm="1">
        <f t="array" ref="F383">_xlfn.XLOOKUP(Loan_Records_Data[[#This Row],[customer_id]],Loan_Records_Data[record_id],Customer_Data[gender])</f>
        <v>Male</v>
      </c>
    </row>
    <row r="384" spans="1:6" x14ac:dyDescent="0.3">
      <c r="A384">
        <v>383</v>
      </c>
      <c r="B384">
        <v>383</v>
      </c>
      <c r="C384" t="s">
        <v>5203</v>
      </c>
      <c r="D384" t="s">
        <v>101</v>
      </c>
      <c r="E384" s="2">
        <v>44793</v>
      </c>
      <c r="F384" t="str" cm="1">
        <f t="array" ref="F384">_xlfn.XLOOKUP(Loan_Records_Data[[#This Row],[customer_id]],Loan_Records_Data[record_id],Customer_Data[gender])</f>
        <v>Female</v>
      </c>
    </row>
    <row r="385" spans="1:6" x14ac:dyDescent="0.3">
      <c r="A385">
        <v>384</v>
      </c>
      <c r="B385">
        <v>384</v>
      </c>
      <c r="C385" t="s">
        <v>5204</v>
      </c>
      <c r="D385" t="s">
        <v>365</v>
      </c>
      <c r="E385" s="2">
        <v>44790</v>
      </c>
      <c r="F385" t="str" cm="1">
        <f t="array" ref="F385">_xlfn.XLOOKUP(Loan_Records_Data[[#This Row],[customer_id]],Loan_Records_Data[record_id],Customer_Data[gender])</f>
        <v>Male</v>
      </c>
    </row>
    <row r="386" spans="1:6" x14ac:dyDescent="0.3">
      <c r="A386">
        <v>385</v>
      </c>
      <c r="B386">
        <v>385</v>
      </c>
      <c r="C386" t="s">
        <v>5205</v>
      </c>
      <c r="D386" t="s">
        <v>345</v>
      </c>
      <c r="E386" s="2">
        <v>44796</v>
      </c>
      <c r="F386" t="str" cm="1">
        <f t="array" ref="F386">_xlfn.XLOOKUP(Loan_Records_Data[[#This Row],[customer_id]],Loan_Records_Data[record_id],Customer_Data[gender])</f>
        <v>Male</v>
      </c>
    </row>
    <row r="387" spans="1:6" x14ac:dyDescent="0.3">
      <c r="A387">
        <v>386</v>
      </c>
      <c r="B387">
        <v>386</v>
      </c>
      <c r="C387" t="s">
        <v>5207</v>
      </c>
      <c r="D387" t="s">
        <v>25</v>
      </c>
      <c r="E387" s="2">
        <v>44789</v>
      </c>
      <c r="F387" t="str" cm="1">
        <f t="array" ref="F387">_xlfn.XLOOKUP(Loan_Records_Data[[#This Row],[customer_id]],Loan_Records_Data[record_id],Customer_Data[gender])</f>
        <v>Female</v>
      </c>
    </row>
    <row r="388" spans="1:6" x14ac:dyDescent="0.3">
      <c r="A388">
        <v>387</v>
      </c>
      <c r="B388">
        <v>387</v>
      </c>
      <c r="C388" t="s">
        <v>5208</v>
      </c>
      <c r="D388" t="s">
        <v>221</v>
      </c>
      <c r="E388" s="2">
        <v>44799</v>
      </c>
      <c r="F388" t="str" cm="1">
        <f t="array" ref="F388">_xlfn.XLOOKUP(Loan_Records_Data[[#This Row],[customer_id]],Loan_Records_Data[record_id],Customer_Data[gender])</f>
        <v>Male</v>
      </c>
    </row>
    <row r="389" spans="1:6" x14ac:dyDescent="0.3">
      <c r="A389">
        <v>388</v>
      </c>
      <c r="B389">
        <v>388</v>
      </c>
      <c r="C389" t="s">
        <v>5209</v>
      </c>
      <c r="D389" t="s">
        <v>572</v>
      </c>
      <c r="E389" s="2">
        <v>44775</v>
      </c>
      <c r="F389" t="str" cm="1">
        <f t="array" ref="F389">_xlfn.XLOOKUP(Loan_Records_Data[[#This Row],[customer_id]],Loan_Records_Data[record_id],Customer_Data[gender])</f>
        <v>Female</v>
      </c>
    </row>
    <row r="390" spans="1:6" x14ac:dyDescent="0.3">
      <c r="A390">
        <v>389</v>
      </c>
      <c r="B390">
        <v>389</v>
      </c>
      <c r="C390" t="s">
        <v>5210</v>
      </c>
      <c r="D390" t="s">
        <v>305</v>
      </c>
      <c r="E390" s="2">
        <v>44789</v>
      </c>
      <c r="F390" t="str" cm="1">
        <f t="array" ref="F390">_xlfn.XLOOKUP(Loan_Records_Data[[#This Row],[customer_id]],Loan_Records_Data[record_id],Customer_Data[gender])</f>
        <v>Male</v>
      </c>
    </row>
    <row r="391" spans="1:6" x14ac:dyDescent="0.3">
      <c r="A391">
        <v>390</v>
      </c>
      <c r="B391">
        <v>390</v>
      </c>
      <c r="C391" t="s">
        <v>5212</v>
      </c>
      <c r="D391" t="s">
        <v>153</v>
      </c>
      <c r="E391" s="2">
        <v>44788</v>
      </c>
      <c r="F391" t="str" cm="1">
        <f t="array" ref="F391">_xlfn.XLOOKUP(Loan_Records_Data[[#This Row],[customer_id]],Loan_Records_Data[record_id],Customer_Data[gender])</f>
        <v>Male</v>
      </c>
    </row>
    <row r="392" spans="1:6" x14ac:dyDescent="0.3">
      <c r="A392">
        <v>391</v>
      </c>
      <c r="B392">
        <v>391</v>
      </c>
      <c r="C392" t="s">
        <v>5214</v>
      </c>
      <c r="D392" t="s">
        <v>209</v>
      </c>
      <c r="E392" s="2">
        <v>44781</v>
      </c>
      <c r="F392" t="str" cm="1">
        <f t="array" ref="F392">_xlfn.XLOOKUP(Loan_Records_Data[[#This Row],[customer_id]],Loan_Records_Data[record_id],Customer_Data[gender])</f>
        <v>Female</v>
      </c>
    </row>
    <row r="393" spans="1:6" x14ac:dyDescent="0.3">
      <c r="A393">
        <v>392</v>
      </c>
      <c r="B393">
        <v>392</v>
      </c>
      <c r="C393" t="s">
        <v>5216</v>
      </c>
      <c r="D393" t="s">
        <v>453</v>
      </c>
      <c r="E393" s="2">
        <v>44800</v>
      </c>
      <c r="F393" t="str" cm="1">
        <f t="array" ref="F393">_xlfn.XLOOKUP(Loan_Records_Data[[#This Row],[customer_id]],Loan_Records_Data[record_id],Customer_Data[gender])</f>
        <v>Male</v>
      </c>
    </row>
    <row r="394" spans="1:6" x14ac:dyDescent="0.3">
      <c r="A394">
        <v>393</v>
      </c>
      <c r="B394">
        <v>393</v>
      </c>
      <c r="C394" t="s">
        <v>5217</v>
      </c>
      <c r="D394" t="s">
        <v>313</v>
      </c>
      <c r="E394" s="2">
        <v>44775</v>
      </c>
      <c r="F394" t="str" cm="1">
        <f t="array" ref="F394">_xlfn.XLOOKUP(Loan_Records_Data[[#This Row],[customer_id]],Loan_Records_Data[record_id],Customer_Data[gender])</f>
        <v>Male</v>
      </c>
    </row>
    <row r="395" spans="1:6" x14ac:dyDescent="0.3">
      <c r="A395">
        <v>394</v>
      </c>
      <c r="B395">
        <v>394</v>
      </c>
      <c r="C395" t="s">
        <v>5219</v>
      </c>
      <c r="D395" t="s">
        <v>429</v>
      </c>
      <c r="E395" s="2">
        <v>44793</v>
      </c>
      <c r="F395" t="str" cm="1">
        <f t="array" ref="F395">_xlfn.XLOOKUP(Loan_Records_Data[[#This Row],[customer_id]],Loan_Records_Data[record_id],Customer_Data[gender])</f>
        <v>Female</v>
      </c>
    </row>
    <row r="396" spans="1:6" x14ac:dyDescent="0.3">
      <c r="A396">
        <v>395</v>
      </c>
      <c r="B396">
        <v>395</v>
      </c>
      <c r="C396" t="s">
        <v>5220</v>
      </c>
      <c r="D396" t="s">
        <v>265</v>
      </c>
      <c r="E396" s="2">
        <v>44789</v>
      </c>
      <c r="F396" t="str" cm="1">
        <f t="array" ref="F396">_xlfn.XLOOKUP(Loan_Records_Data[[#This Row],[customer_id]],Loan_Records_Data[record_id],Customer_Data[gender])</f>
        <v>Female</v>
      </c>
    </row>
    <row r="397" spans="1:6" x14ac:dyDescent="0.3">
      <c r="A397">
        <v>396</v>
      </c>
      <c r="B397">
        <v>396</v>
      </c>
      <c r="C397" t="s">
        <v>5221</v>
      </c>
      <c r="D397" t="s">
        <v>496</v>
      </c>
      <c r="E397" s="2">
        <v>44792</v>
      </c>
      <c r="F397" t="str" cm="1">
        <f t="array" ref="F397">_xlfn.XLOOKUP(Loan_Records_Data[[#This Row],[customer_id]],Loan_Records_Data[record_id],Customer_Data[gender])</f>
        <v>Male</v>
      </c>
    </row>
    <row r="398" spans="1:6" x14ac:dyDescent="0.3">
      <c r="A398">
        <v>397</v>
      </c>
      <c r="B398">
        <v>397</v>
      </c>
      <c r="C398" t="s">
        <v>5222</v>
      </c>
      <c r="D398" t="s">
        <v>377</v>
      </c>
      <c r="E398" s="2">
        <v>44793</v>
      </c>
      <c r="F398" t="str" cm="1">
        <f t="array" ref="F398">_xlfn.XLOOKUP(Loan_Records_Data[[#This Row],[customer_id]],Loan_Records_Data[record_id],Customer_Data[gender])</f>
        <v>Male</v>
      </c>
    </row>
    <row r="399" spans="1:6" x14ac:dyDescent="0.3">
      <c r="A399">
        <v>398</v>
      </c>
      <c r="B399">
        <v>398</v>
      </c>
      <c r="C399" t="s">
        <v>5224</v>
      </c>
      <c r="D399" t="s">
        <v>245</v>
      </c>
      <c r="E399" s="2">
        <v>44795</v>
      </c>
      <c r="F399" t="str" cm="1">
        <f t="array" ref="F399">_xlfn.XLOOKUP(Loan_Records_Data[[#This Row],[customer_id]],Loan_Records_Data[record_id],Customer_Data[gender])</f>
        <v>Male</v>
      </c>
    </row>
    <row r="400" spans="1:6" x14ac:dyDescent="0.3">
      <c r="A400">
        <v>399</v>
      </c>
      <c r="B400">
        <v>399</v>
      </c>
      <c r="C400" t="s">
        <v>5226</v>
      </c>
      <c r="D400" t="s">
        <v>157</v>
      </c>
      <c r="E400" s="2">
        <v>44790</v>
      </c>
      <c r="F400" t="str" cm="1">
        <f t="array" ref="F400">_xlfn.XLOOKUP(Loan_Records_Data[[#This Row],[customer_id]],Loan_Records_Data[record_id],Customer_Data[gender])</f>
        <v>Female</v>
      </c>
    </row>
    <row r="401" spans="1:6" x14ac:dyDescent="0.3">
      <c r="A401">
        <v>400</v>
      </c>
      <c r="B401">
        <v>400</v>
      </c>
      <c r="C401" t="s">
        <v>5228</v>
      </c>
      <c r="D401" t="s">
        <v>197</v>
      </c>
      <c r="E401" s="2">
        <v>44792</v>
      </c>
      <c r="F401" t="str" cm="1">
        <f t="array" ref="F401">_xlfn.XLOOKUP(Loan_Records_Data[[#This Row],[customer_id]],Loan_Records_Data[record_id],Customer_Data[gender])</f>
        <v>Female</v>
      </c>
    </row>
    <row r="402" spans="1:6" x14ac:dyDescent="0.3">
      <c r="A402">
        <v>401</v>
      </c>
      <c r="B402">
        <v>401</v>
      </c>
      <c r="C402" t="s">
        <v>5229</v>
      </c>
      <c r="D402" t="s">
        <v>233</v>
      </c>
      <c r="E402" s="2">
        <v>44780</v>
      </c>
      <c r="F402" t="str" cm="1">
        <f t="array" ref="F402">_xlfn.XLOOKUP(Loan_Records_Data[[#This Row],[customer_id]],Loan_Records_Data[record_id],Customer_Data[gender])</f>
        <v>Female</v>
      </c>
    </row>
    <row r="403" spans="1:6" x14ac:dyDescent="0.3">
      <c r="A403">
        <v>402</v>
      </c>
      <c r="B403">
        <v>402</v>
      </c>
      <c r="C403" t="s">
        <v>5230</v>
      </c>
      <c r="D403" t="s">
        <v>587</v>
      </c>
      <c r="E403" s="2">
        <v>44783</v>
      </c>
      <c r="F403" t="str" cm="1">
        <f t="array" ref="F403">_xlfn.XLOOKUP(Loan_Records_Data[[#This Row],[customer_id]],Loan_Records_Data[record_id],Customer_Data[gender])</f>
        <v>Female</v>
      </c>
    </row>
    <row r="404" spans="1:6" x14ac:dyDescent="0.3">
      <c r="A404">
        <v>403</v>
      </c>
      <c r="B404">
        <v>403</v>
      </c>
      <c r="C404" t="s">
        <v>5231</v>
      </c>
      <c r="D404" t="s">
        <v>472</v>
      </c>
      <c r="E404" s="2">
        <v>44780</v>
      </c>
      <c r="F404" t="str" cm="1">
        <f t="array" ref="F404">_xlfn.XLOOKUP(Loan_Records_Data[[#This Row],[customer_id]],Loan_Records_Data[record_id],Customer_Data[gender])</f>
        <v>Female</v>
      </c>
    </row>
    <row r="405" spans="1:6" x14ac:dyDescent="0.3">
      <c r="A405">
        <v>404</v>
      </c>
      <c r="B405">
        <v>404</v>
      </c>
      <c r="C405" t="s">
        <v>5232</v>
      </c>
      <c r="D405" t="s">
        <v>101</v>
      </c>
      <c r="E405" s="2">
        <v>44780</v>
      </c>
      <c r="F405" t="str" cm="1">
        <f t="array" ref="F405">_xlfn.XLOOKUP(Loan_Records_Data[[#This Row],[customer_id]],Loan_Records_Data[record_id],Customer_Data[gender])</f>
        <v>Male</v>
      </c>
    </row>
    <row r="406" spans="1:6" x14ac:dyDescent="0.3">
      <c r="A406">
        <v>405</v>
      </c>
      <c r="B406">
        <v>405</v>
      </c>
      <c r="C406" t="s">
        <v>5233</v>
      </c>
      <c r="D406" t="s">
        <v>583</v>
      </c>
      <c r="E406" s="2">
        <v>44782</v>
      </c>
      <c r="F406" t="str" cm="1">
        <f t="array" ref="F406">_xlfn.XLOOKUP(Loan_Records_Data[[#This Row],[customer_id]],Loan_Records_Data[record_id],Customer_Data[gender])</f>
        <v>Female</v>
      </c>
    </row>
    <row r="407" spans="1:6" x14ac:dyDescent="0.3">
      <c r="A407">
        <v>406</v>
      </c>
      <c r="B407">
        <v>406</v>
      </c>
      <c r="C407" t="s">
        <v>5234</v>
      </c>
      <c r="D407" t="s">
        <v>480</v>
      </c>
      <c r="E407" s="2">
        <v>44795</v>
      </c>
      <c r="F407" t="str" cm="1">
        <f t="array" ref="F407">_xlfn.XLOOKUP(Loan_Records_Data[[#This Row],[customer_id]],Loan_Records_Data[record_id],Customer_Data[gender])</f>
        <v>Female</v>
      </c>
    </row>
    <row r="408" spans="1:6" x14ac:dyDescent="0.3">
      <c r="A408">
        <v>407</v>
      </c>
      <c r="B408">
        <v>407</v>
      </c>
      <c r="C408" t="s">
        <v>5235</v>
      </c>
      <c r="D408" t="s">
        <v>564</v>
      </c>
      <c r="E408" s="2">
        <v>44778</v>
      </c>
      <c r="F408" t="str" cm="1">
        <f t="array" ref="F408">_xlfn.XLOOKUP(Loan_Records_Data[[#This Row],[customer_id]],Loan_Records_Data[record_id],Customer_Data[gender])</f>
        <v>Male</v>
      </c>
    </row>
    <row r="409" spans="1:6" x14ac:dyDescent="0.3">
      <c r="A409">
        <v>408</v>
      </c>
      <c r="B409">
        <v>408</v>
      </c>
      <c r="C409" t="s">
        <v>5236</v>
      </c>
      <c r="D409" t="s">
        <v>591</v>
      </c>
      <c r="E409" s="2">
        <v>44781</v>
      </c>
      <c r="F409" t="str" cm="1">
        <f t="array" ref="F409">_xlfn.XLOOKUP(Loan_Records_Data[[#This Row],[customer_id]],Loan_Records_Data[record_id],Customer_Data[gender])</f>
        <v>Male</v>
      </c>
    </row>
    <row r="410" spans="1:6" x14ac:dyDescent="0.3">
      <c r="A410">
        <v>409</v>
      </c>
      <c r="B410">
        <v>409</v>
      </c>
      <c r="C410" t="s">
        <v>5237</v>
      </c>
      <c r="D410" t="s">
        <v>257</v>
      </c>
      <c r="E410" s="2">
        <v>44774</v>
      </c>
      <c r="F410" t="str" cm="1">
        <f t="array" ref="F410">_xlfn.XLOOKUP(Loan_Records_Data[[#This Row],[customer_id]],Loan_Records_Data[record_id],Customer_Data[gender])</f>
        <v>Female</v>
      </c>
    </row>
    <row r="411" spans="1:6" x14ac:dyDescent="0.3">
      <c r="A411">
        <v>410</v>
      </c>
      <c r="B411">
        <v>410</v>
      </c>
      <c r="C411" t="s">
        <v>5239</v>
      </c>
      <c r="D411" t="s">
        <v>161</v>
      </c>
      <c r="E411" s="2">
        <v>44775</v>
      </c>
      <c r="F411" t="str" cm="1">
        <f t="array" ref="F411">_xlfn.XLOOKUP(Loan_Records_Data[[#This Row],[customer_id]],Loan_Records_Data[record_id],Customer_Data[gender])</f>
        <v>Male</v>
      </c>
    </row>
    <row r="412" spans="1:6" x14ac:dyDescent="0.3">
      <c r="A412">
        <v>411</v>
      </c>
      <c r="B412">
        <v>411</v>
      </c>
      <c r="C412" t="s">
        <v>5240</v>
      </c>
      <c r="D412" t="s">
        <v>285</v>
      </c>
      <c r="E412" s="2">
        <v>44793</v>
      </c>
      <c r="F412" t="str" cm="1">
        <f t="array" ref="F412">_xlfn.XLOOKUP(Loan_Records_Data[[#This Row],[customer_id]],Loan_Records_Data[record_id],Customer_Data[gender])</f>
        <v>Female</v>
      </c>
    </row>
    <row r="413" spans="1:6" x14ac:dyDescent="0.3">
      <c r="A413">
        <v>412</v>
      </c>
      <c r="B413">
        <v>412</v>
      </c>
      <c r="C413" t="s">
        <v>5241</v>
      </c>
      <c r="D413" t="s">
        <v>269</v>
      </c>
      <c r="E413" s="2">
        <v>44781</v>
      </c>
      <c r="F413" t="str" cm="1">
        <f t="array" ref="F413">_xlfn.XLOOKUP(Loan_Records_Data[[#This Row],[customer_id]],Loan_Records_Data[record_id],Customer_Data[gender])</f>
        <v>Male</v>
      </c>
    </row>
    <row r="414" spans="1:6" x14ac:dyDescent="0.3">
      <c r="A414">
        <v>413</v>
      </c>
      <c r="B414">
        <v>413</v>
      </c>
      <c r="C414" t="s">
        <v>5242</v>
      </c>
      <c r="D414" t="s">
        <v>7</v>
      </c>
      <c r="E414" s="2">
        <v>44774</v>
      </c>
      <c r="F414" t="str" cm="1">
        <f t="array" ref="F414">_xlfn.XLOOKUP(Loan_Records_Data[[#This Row],[customer_id]],Loan_Records_Data[record_id],Customer_Data[gender])</f>
        <v>Male</v>
      </c>
    </row>
    <row r="415" spans="1:6" x14ac:dyDescent="0.3">
      <c r="A415">
        <v>414</v>
      </c>
      <c r="B415">
        <v>414</v>
      </c>
      <c r="C415" t="s">
        <v>5243</v>
      </c>
      <c r="D415" t="s">
        <v>277</v>
      </c>
      <c r="E415" s="2">
        <v>44777</v>
      </c>
      <c r="F415" t="str" cm="1">
        <f t="array" ref="F415">_xlfn.XLOOKUP(Loan_Records_Data[[#This Row],[customer_id]],Loan_Records_Data[record_id],Customer_Data[gender])</f>
        <v>Female</v>
      </c>
    </row>
    <row r="416" spans="1:6" x14ac:dyDescent="0.3">
      <c r="A416">
        <v>415</v>
      </c>
      <c r="B416">
        <v>415</v>
      </c>
      <c r="C416" t="s">
        <v>5244</v>
      </c>
      <c r="D416" t="s">
        <v>273</v>
      </c>
      <c r="E416" s="2">
        <v>44801</v>
      </c>
      <c r="F416" t="str" cm="1">
        <f t="array" ref="F416">_xlfn.XLOOKUP(Loan_Records_Data[[#This Row],[customer_id]],Loan_Records_Data[record_id],Customer_Data[gender])</f>
        <v>Female</v>
      </c>
    </row>
    <row r="417" spans="1:6" x14ac:dyDescent="0.3">
      <c r="A417">
        <v>416</v>
      </c>
      <c r="B417">
        <v>416</v>
      </c>
      <c r="C417" t="s">
        <v>5245</v>
      </c>
      <c r="D417" t="s">
        <v>133</v>
      </c>
      <c r="E417" s="2">
        <v>44796</v>
      </c>
      <c r="F417" t="str" cm="1">
        <f t="array" ref="F417">_xlfn.XLOOKUP(Loan_Records_Data[[#This Row],[customer_id]],Loan_Records_Data[record_id],Customer_Data[gender])</f>
        <v>Male</v>
      </c>
    </row>
    <row r="418" spans="1:6" x14ac:dyDescent="0.3">
      <c r="A418">
        <v>417</v>
      </c>
      <c r="B418">
        <v>417</v>
      </c>
      <c r="C418" t="s">
        <v>5246</v>
      </c>
      <c r="D418" t="s">
        <v>599</v>
      </c>
      <c r="E418" s="2">
        <v>44778</v>
      </c>
      <c r="F418" t="str" cm="1">
        <f t="array" ref="F418">_xlfn.XLOOKUP(Loan_Records_Data[[#This Row],[customer_id]],Loan_Records_Data[record_id],Customer_Data[gender])</f>
        <v>Female</v>
      </c>
    </row>
    <row r="419" spans="1:6" x14ac:dyDescent="0.3">
      <c r="A419">
        <v>418</v>
      </c>
      <c r="B419">
        <v>418</v>
      </c>
      <c r="C419" t="s">
        <v>5247</v>
      </c>
      <c r="D419" t="s">
        <v>484</v>
      </c>
      <c r="E419" s="2">
        <v>44783</v>
      </c>
      <c r="F419" t="str" cm="1">
        <f t="array" ref="F419">_xlfn.XLOOKUP(Loan_Records_Data[[#This Row],[customer_id]],Loan_Records_Data[record_id],Customer_Data[gender])</f>
        <v>Female</v>
      </c>
    </row>
    <row r="420" spans="1:6" x14ac:dyDescent="0.3">
      <c r="A420">
        <v>419</v>
      </c>
      <c r="B420">
        <v>419</v>
      </c>
      <c r="C420" t="s">
        <v>5248</v>
      </c>
      <c r="D420" t="s">
        <v>433</v>
      </c>
      <c r="E420" s="2">
        <v>44797</v>
      </c>
      <c r="F420" t="str" cm="1">
        <f t="array" ref="F420">_xlfn.XLOOKUP(Loan_Records_Data[[#This Row],[customer_id]],Loan_Records_Data[record_id],Customer_Data[gender])</f>
        <v>Female</v>
      </c>
    </row>
    <row r="421" spans="1:6" x14ac:dyDescent="0.3">
      <c r="A421">
        <v>420</v>
      </c>
      <c r="B421">
        <v>420</v>
      </c>
      <c r="C421" t="s">
        <v>5249</v>
      </c>
      <c r="D421" t="s">
        <v>353</v>
      </c>
      <c r="E421" s="2">
        <v>44796</v>
      </c>
      <c r="F421" t="str" cm="1">
        <f t="array" ref="F421">_xlfn.XLOOKUP(Loan_Records_Data[[#This Row],[customer_id]],Loan_Records_Data[record_id],Customer_Data[gender])</f>
        <v>Male</v>
      </c>
    </row>
    <row r="422" spans="1:6" x14ac:dyDescent="0.3">
      <c r="A422">
        <v>421</v>
      </c>
      <c r="B422">
        <v>421</v>
      </c>
      <c r="C422" t="s">
        <v>5250</v>
      </c>
      <c r="D422" t="s">
        <v>385</v>
      </c>
      <c r="E422" s="2">
        <v>44791</v>
      </c>
      <c r="F422" t="str" cm="1">
        <f t="array" ref="F422">_xlfn.XLOOKUP(Loan_Records_Data[[#This Row],[customer_id]],Loan_Records_Data[record_id],Customer_Data[gender])</f>
        <v>Female</v>
      </c>
    </row>
    <row r="423" spans="1:6" x14ac:dyDescent="0.3">
      <c r="A423">
        <v>422</v>
      </c>
      <c r="B423">
        <v>422</v>
      </c>
      <c r="C423" t="s">
        <v>5251</v>
      </c>
      <c r="D423" t="s">
        <v>421</v>
      </c>
      <c r="E423" s="2">
        <v>44800</v>
      </c>
      <c r="F423" t="str" cm="1">
        <f t="array" ref="F423">_xlfn.XLOOKUP(Loan_Records_Data[[#This Row],[customer_id]],Loan_Records_Data[record_id],Customer_Data[gender])</f>
        <v>Female</v>
      </c>
    </row>
    <row r="424" spans="1:6" x14ac:dyDescent="0.3">
      <c r="A424">
        <v>423</v>
      </c>
      <c r="B424">
        <v>423</v>
      </c>
      <c r="C424" t="s">
        <v>5252</v>
      </c>
      <c r="D424" t="s">
        <v>37</v>
      </c>
      <c r="E424" s="2">
        <v>44794</v>
      </c>
      <c r="F424" t="str" cm="1">
        <f t="array" ref="F424">_xlfn.XLOOKUP(Loan_Records_Data[[#This Row],[customer_id]],Loan_Records_Data[record_id],Customer_Data[gender])</f>
        <v>Male</v>
      </c>
    </row>
    <row r="425" spans="1:6" x14ac:dyDescent="0.3">
      <c r="A425">
        <v>424</v>
      </c>
      <c r="B425">
        <v>424</v>
      </c>
      <c r="C425" t="s">
        <v>5253</v>
      </c>
      <c r="D425" t="s">
        <v>389</v>
      </c>
      <c r="E425" s="2">
        <v>44788</v>
      </c>
      <c r="F425" t="str" cm="1">
        <f t="array" ref="F425">_xlfn.XLOOKUP(Loan_Records_Data[[#This Row],[customer_id]],Loan_Records_Data[record_id],Customer_Data[gender])</f>
        <v>Male</v>
      </c>
    </row>
    <row r="426" spans="1:6" x14ac:dyDescent="0.3">
      <c r="A426">
        <v>425</v>
      </c>
      <c r="B426">
        <v>425</v>
      </c>
      <c r="C426" t="s">
        <v>5254</v>
      </c>
      <c r="D426" t="s">
        <v>97</v>
      </c>
      <c r="E426" s="2">
        <v>44801</v>
      </c>
      <c r="F426" t="str" cm="1">
        <f t="array" ref="F426">_xlfn.XLOOKUP(Loan_Records_Data[[#This Row],[customer_id]],Loan_Records_Data[record_id],Customer_Data[gender])</f>
        <v>Female</v>
      </c>
    </row>
    <row r="427" spans="1:6" x14ac:dyDescent="0.3">
      <c r="A427">
        <v>426</v>
      </c>
      <c r="B427">
        <v>426</v>
      </c>
      <c r="C427" t="s">
        <v>5255</v>
      </c>
      <c r="D427" t="s">
        <v>357</v>
      </c>
      <c r="E427" s="2">
        <v>44794</v>
      </c>
      <c r="F427" t="str" cm="1">
        <f t="array" ref="F427">_xlfn.XLOOKUP(Loan_Records_Data[[#This Row],[customer_id]],Loan_Records_Data[record_id],Customer_Data[gender])</f>
        <v>Female</v>
      </c>
    </row>
    <row r="428" spans="1:6" x14ac:dyDescent="0.3">
      <c r="A428">
        <v>427</v>
      </c>
      <c r="B428">
        <v>427</v>
      </c>
      <c r="C428" t="s">
        <v>5256</v>
      </c>
      <c r="D428" t="s">
        <v>373</v>
      </c>
      <c r="E428" s="2">
        <v>44787</v>
      </c>
      <c r="F428" t="str" cm="1">
        <f t="array" ref="F428">_xlfn.XLOOKUP(Loan_Records_Data[[#This Row],[customer_id]],Loan_Records_Data[record_id],Customer_Data[gender])</f>
        <v>Male</v>
      </c>
    </row>
    <row r="429" spans="1:6" x14ac:dyDescent="0.3">
      <c r="A429">
        <v>428</v>
      </c>
      <c r="B429">
        <v>428</v>
      </c>
      <c r="C429" t="s">
        <v>5258</v>
      </c>
      <c r="D429" t="s">
        <v>393</v>
      </c>
      <c r="E429" s="2">
        <v>44785</v>
      </c>
      <c r="F429" t="str" cm="1">
        <f t="array" ref="F429">_xlfn.XLOOKUP(Loan_Records_Data[[#This Row],[customer_id]],Loan_Records_Data[record_id],Customer_Data[gender])</f>
        <v>Male</v>
      </c>
    </row>
    <row r="430" spans="1:6" x14ac:dyDescent="0.3">
      <c r="A430">
        <v>429</v>
      </c>
      <c r="B430">
        <v>429</v>
      </c>
      <c r="C430" t="s">
        <v>5259</v>
      </c>
      <c r="D430" t="s">
        <v>345</v>
      </c>
      <c r="E430" s="2">
        <v>44798</v>
      </c>
      <c r="F430" t="str" cm="1">
        <f t="array" ref="F430">_xlfn.XLOOKUP(Loan_Records_Data[[#This Row],[customer_id]],Loan_Records_Data[record_id],Customer_Data[gender])</f>
        <v>Male</v>
      </c>
    </row>
    <row r="431" spans="1:6" x14ac:dyDescent="0.3">
      <c r="A431">
        <v>430</v>
      </c>
      <c r="B431">
        <v>430</v>
      </c>
      <c r="C431" t="s">
        <v>5261</v>
      </c>
      <c r="D431" t="s">
        <v>369</v>
      </c>
      <c r="E431" s="2">
        <v>44779</v>
      </c>
      <c r="F431" t="str" cm="1">
        <f t="array" ref="F431">_xlfn.XLOOKUP(Loan_Records_Data[[#This Row],[customer_id]],Loan_Records_Data[record_id],Customer_Data[gender])</f>
        <v>Male</v>
      </c>
    </row>
    <row r="432" spans="1:6" x14ac:dyDescent="0.3">
      <c r="A432">
        <v>431</v>
      </c>
      <c r="B432">
        <v>431</v>
      </c>
      <c r="C432" t="s">
        <v>5263</v>
      </c>
      <c r="D432" t="s">
        <v>289</v>
      </c>
      <c r="E432" s="2">
        <v>44779</v>
      </c>
      <c r="F432" t="str" cm="1">
        <f t="array" ref="F432">_xlfn.XLOOKUP(Loan_Records_Data[[#This Row],[customer_id]],Loan_Records_Data[record_id],Customer_Data[gender])</f>
        <v>Female</v>
      </c>
    </row>
    <row r="433" spans="1:6" x14ac:dyDescent="0.3">
      <c r="A433">
        <v>432</v>
      </c>
      <c r="B433">
        <v>432</v>
      </c>
      <c r="C433" t="s">
        <v>5265</v>
      </c>
      <c r="D433" t="s">
        <v>21</v>
      </c>
      <c r="E433" s="2">
        <v>44783</v>
      </c>
      <c r="F433" t="str" cm="1">
        <f t="array" ref="F433">_xlfn.XLOOKUP(Loan_Records_Data[[#This Row],[customer_id]],Loan_Records_Data[record_id],Customer_Data[gender])</f>
        <v>Female</v>
      </c>
    </row>
    <row r="434" spans="1:6" x14ac:dyDescent="0.3">
      <c r="A434">
        <v>433</v>
      </c>
      <c r="B434">
        <v>433</v>
      </c>
      <c r="C434" t="s">
        <v>5267</v>
      </c>
      <c r="D434" t="s">
        <v>73</v>
      </c>
      <c r="E434" s="2">
        <v>44797</v>
      </c>
      <c r="F434" t="str" cm="1">
        <f t="array" ref="F434">_xlfn.XLOOKUP(Loan_Records_Data[[#This Row],[customer_id]],Loan_Records_Data[record_id],Customer_Data[gender])</f>
        <v>Female</v>
      </c>
    </row>
    <row r="435" spans="1:6" x14ac:dyDescent="0.3">
      <c r="A435">
        <v>434</v>
      </c>
      <c r="B435">
        <v>434</v>
      </c>
      <c r="C435" t="s">
        <v>5269</v>
      </c>
      <c r="D435" t="s">
        <v>544</v>
      </c>
      <c r="E435" s="2">
        <v>44783</v>
      </c>
      <c r="F435" t="str" cm="1">
        <f t="array" ref="F435">_xlfn.XLOOKUP(Loan_Records_Data[[#This Row],[customer_id]],Loan_Records_Data[record_id],Customer_Data[gender])</f>
        <v>Male</v>
      </c>
    </row>
    <row r="436" spans="1:6" x14ac:dyDescent="0.3">
      <c r="A436">
        <v>435</v>
      </c>
      <c r="B436">
        <v>435</v>
      </c>
      <c r="C436" t="s">
        <v>5270</v>
      </c>
      <c r="D436" t="s">
        <v>109</v>
      </c>
      <c r="E436" s="2">
        <v>44799</v>
      </c>
      <c r="F436" t="str" cm="1">
        <f t="array" ref="F436">_xlfn.XLOOKUP(Loan_Records_Data[[#This Row],[customer_id]],Loan_Records_Data[record_id],Customer_Data[gender])</f>
        <v>Male</v>
      </c>
    </row>
    <row r="437" spans="1:6" x14ac:dyDescent="0.3">
      <c r="A437">
        <v>436</v>
      </c>
      <c r="B437">
        <v>436</v>
      </c>
      <c r="C437" t="s">
        <v>5272</v>
      </c>
      <c r="D437" t="s">
        <v>425</v>
      </c>
      <c r="E437" s="2">
        <v>44779</v>
      </c>
      <c r="F437" t="str" cm="1">
        <f t="array" ref="F437">_xlfn.XLOOKUP(Loan_Records_Data[[#This Row],[customer_id]],Loan_Records_Data[record_id],Customer_Data[gender])</f>
        <v>Male</v>
      </c>
    </row>
    <row r="438" spans="1:6" x14ac:dyDescent="0.3">
      <c r="A438">
        <v>437</v>
      </c>
      <c r="B438">
        <v>437</v>
      </c>
      <c r="C438" t="s">
        <v>5273</v>
      </c>
      <c r="D438" t="s">
        <v>12</v>
      </c>
      <c r="E438" s="2">
        <v>44783</v>
      </c>
      <c r="F438" t="str" cm="1">
        <f t="array" ref="F438">_xlfn.XLOOKUP(Loan_Records_Data[[#This Row],[customer_id]],Loan_Records_Data[record_id],Customer_Data[gender])</f>
        <v>Female</v>
      </c>
    </row>
    <row r="439" spans="1:6" x14ac:dyDescent="0.3">
      <c r="A439">
        <v>438</v>
      </c>
      <c r="B439">
        <v>438</v>
      </c>
      <c r="C439" t="s">
        <v>5274</v>
      </c>
      <c r="D439" t="s">
        <v>496</v>
      </c>
      <c r="E439" s="2">
        <v>44798</v>
      </c>
      <c r="F439" t="str" cm="1">
        <f t="array" ref="F439">_xlfn.XLOOKUP(Loan_Records_Data[[#This Row],[customer_id]],Loan_Records_Data[record_id],Customer_Data[gender])</f>
        <v>Male</v>
      </c>
    </row>
    <row r="440" spans="1:6" x14ac:dyDescent="0.3">
      <c r="A440">
        <v>439</v>
      </c>
      <c r="B440">
        <v>439</v>
      </c>
      <c r="C440" t="s">
        <v>5275</v>
      </c>
      <c r="D440" t="s">
        <v>556</v>
      </c>
      <c r="E440" s="2">
        <v>44801</v>
      </c>
      <c r="F440" t="str" cm="1">
        <f t="array" ref="F440">_xlfn.XLOOKUP(Loan_Records_Data[[#This Row],[customer_id]],Loan_Records_Data[record_id],Customer_Data[gender])</f>
        <v>Male</v>
      </c>
    </row>
    <row r="441" spans="1:6" x14ac:dyDescent="0.3">
      <c r="A441">
        <v>440</v>
      </c>
      <c r="B441">
        <v>440</v>
      </c>
      <c r="C441" t="s">
        <v>5276</v>
      </c>
      <c r="D441" t="s">
        <v>113</v>
      </c>
      <c r="E441" s="2">
        <v>44786</v>
      </c>
      <c r="F441" t="str" cm="1">
        <f t="array" ref="F441">_xlfn.XLOOKUP(Loan_Records_Data[[#This Row],[customer_id]],Loan_Records_Data[record_id],Customer_Data[gender])</f>
        <v>Female</v>
      </c>
    </row>
    <row r="442" spans="1:6" x14ac:dyDescent="0.3">
      <c r="A442">
        <v>441</v>
      </c>
      <c r="B442">
        <v>441</v>
      </c>
      <c r="C442" t="s">
        <v>5277</v>
      </c>
      <c r="D442" t="s">
        <v>540</v>
      </c>
      <c r="E442" s="2">
        <v>44780</v>
      </c>
      <c r="F442" t="str" cm="1">
        <f t="array" ref="F442">_xlfn.XLOOKUP(Loan_Records_Data[[#This Row],[customer_id]],Loan_Records_Data[record_id],Customer_Data[gender])</f>
        <v>Male</v>
      </c>
    </row>
    <row r="443" spans="1:6" x14ac:dyDescent="0.3">
      <c r="A443">
        <v>442</v>
      </c>
      <c r="B443">
        <v>442</v>
      </c>
      <c r="C443" t="s">
        <v>5278</v>
      </c>
      <c r="D443" t="s">
        <v>429</v>
      </c>
      <c r="E443" s="2">
        <v>44790</v>
      </c>
      <c r="F443" t="str" cm="1">
        <f t="array" ref="F443">_xlfn.XLOOKUP(Loan_Records_Data[[#This Row],[customer_id]],Loan_Records_Data[record_id],Customer_Data[gender])</f>
        <v>Male</v>
      </c>
    </row>
    <row r="444" spans="1:6" x14ac:dyDescent="0.3">
      <c r="A444">
        <v>443</v>
      </c>
      <c r="B444">
        <v>443</v>
      </c>
      <c r="C444" t="s">
        <v>5279</v>
      </c>
      <c r="D444" t="s">
        <v>576</v>
      </c>
      <c r="E444" s="2">
        <v>44783</v>
      </c>
      <c r="F444" t="str" cm="1">
        <f t="array" ref="F444">_xlfn.XLOOKUP(Loan_Records_Data[[#This Row],[customer_id]],Loan_Records_Data[record_id],Customer_Data[gender])</f>
        <v>Male</v>
      </c>
    </row>
    <row r="445" spans="1:6" x14ac:dyDescent="0.3">
      <c r="A445">
        <v>444</v>
      </c>
      <c r="B445">
        <v>444</v>
      </c>
      <c r="C445" t="s">
        <v>5280</v>
      </c>
      <c r="D445" t="s">
        <v>449</v>
      </c>
      <c r="E445" s="2">
        <v>44799</v>
      </c>
      <c r="F445" t="str" cm="1">
        <f t="array" ref="F445">_xlfn.XLOOKUP(Loan_Records_Data[[#This Row],[customer_id]],Loan_Records_Data[record_id],Customer_Data[gender])</f>
        <v>Male</v>
      </c>
    </row>
    <row r="446" spans="1:6" x14ac:dyDescent="0.3">
      <c r="A446">
        <v>445</v>
      </c>
      <c r="B446">
        <v>445</v>
      </c>
      <c r="C446" t="s">
        <v>5281</v>
      </c>
      <c r="D446" t="s">
        <v>580</v>
      </c>
      <c r="E446" s="2">
        <v>44785</v>
      </c>
      <c r="F446" t="str" cm="1">
        <f t="array" ref="F446">_xlfn.XLOOKUP(Loan_Records_Data[[#This Row],[customer_id]],Loan_Records_Data[record_id],Customer_Data[gender])</f>
        <v>Male</v>
      </c>
    </row>
    <row r="447" spans="1:6" x14ac:dyDescent="0.3">
      <c r="A447">
        <v>446</v>
      </c>
      <c r="B447">
        <v>446</v>
      </c>
      <c r="C447" t="s">
        <v>5282</v>
      </c>
      <c r="D447" t="s">
        <v>153</v>
      </c>
      <c r="E447" s="2">
        <v>44777</v>
      </c>
      <c r="F447" t="str" cm="1">
        <f t="array" ref="F447">_xlfn.XLOOKUP(Loan_Records_Data[[#This Row],[customer_id]],Loan_Records_Data[record_id],Customer_Data[gender])</f>
        <v>Female</v>
      </c>
    </row>
    <row r="448" spans="1:6" x14ac:dyDescent="0.3">
      <c r="A448">
        <v>447</v>
      </c>
      <c r="B448">
        <v>447</v>
      </c>
      <c r="C448" t="s">
        <v>5283</v>
      </c>
      <c r="D448" t="s">
        <v>213</v>
      </c>
      <c r="E448" s="2">
        <v>44796</v>
      </c>
      <c r="F448" t="str" cm="1">
        <f t="array" ref="F448">_xlfn.XLOOKUP(Loan_Records_Data[[#This Row],[customer_id]],Loan_Records_Data[record_id],Customer_Data[gender])</f>
        <v>Female</v>
      </c>
    </row>
    <row r="449" spans="1:6" x14ac:dyDescent="0.3">
      <c r="A449">
        <v>448</v>
      </c>
      <c r="B449">
        <v>448</v>
      </c>
      <c r="C449" t="s">
        <v>5284</v>
      </c>
      <c r="D449" t="s">
        <v>516</v>
      </c>
      <c r="E449" s="2">
        <v>44796</v>
      </c>
      <c r="F449" t="str" cm="1">
        <f t="array" ref="F449">_xlfn.XLOOKUP(Loan_Records_Data[[#This Row],[customer_id]],Loan_Records_Data[record_id],Customer_Data[gender])</f>
        <v>Female</v>
      </c>
    </row>
    <row r="450" spans="1:6" x14ac:dyDescent="0.3">
      <c r="A450">
        <v>449</v>
      </c>
      <c r="B450">
        <v>449</v>
      </c>
      <c r="C450" t="s">
        <v>5285</v>
      </c>
      <c r="D450" t="s">
        <v>460</v>
      </c>
      <c r="E450" s="2">
        <v>44792</v>
      </c>
      <c r="F450" t="str" cm="1">
        <f t="array" ref="F450">_xlfn.XLOOKUP(Loan_Records_Data[[#This Row],[customer_id]],Loan_Records_Data[record_id],Customer_Data[gender])</f>
        <v>Female</v>
      </c>
    </row>
    <row r="451" spans="1:6" x14ac:dyDescent="0.3">
      <c r="A451">
        <v>450</v>
      </c>
      <c r="B451">
        <v>450</v>
      </c>
      <c r="C451" t="s">
        <v>5286</v>
      </c>
      <c r="D451" t="s">
        <v>261</v>
      </c>
      <c r="E451" s="2">
        <v>44785</v>
      </c>
      <c r="F451" t="str" cm="1">
        <f t="array" ref="F451">_xlfn.XLOOKUP(Loan_Records_Data[[#This Row],[customer_id]],Loan_Records_Data[record_id],Customer_Data[gender])</f>
        <v>Male</v>
      </c>
    </row>
    <row r="452" spans="1:6" x14ac:dyDescent="0.3">
      <c r="A452">
        <v>451</v>
      </c>
      <c r="B452">
        <v>451</v>
      </c>
      <c r="C452" t="s">
        <v>5287</v>
      </c>
      <c r="D452" t="s">
        <v>595</v>
      </c>
      <c r="E452" s="2">
        <v>44796</v>
      </c>
      <c r="F452" t="str" cm="1">
        <f t="array" ref="F452">_xlfn.XLOOKUP(Loan_Records_Data[[#This Row],[customer_id]],Loan_Records_Data[record_id],Customer_Data[gender])</f>
        <v>Male</v>
      </c>
    </row>
    <row r="453" spans="1:6" x14ac:dyDescent="0.3">
      <c r="A453">
        <v>452</v>
      </c>
      <c r="B453">
        <v>452</v>
      </c>
      <c r="C453" t="s">
        <v>5288</v>
      </c>
      <c r="D453" t="s">
        <v>540</v>
      </c>
      <c r="E453" s="2">
        <v>44797</v>
      </c>
      <c r="F453" t="str" cm="1">
        <f t="array" ref="F453">_xlfn.XLOOKUP(Loan_Records_Data[[#This Row],[customer_id]],Loan_Records_Data[record_id],Customer_Data[gender])</f>
        <v>Male</v>
      </c>
    </row>
    <row r="454" spans="1:6" x14ac:dyDescent="0.3">
      <c r="A454">
        <v>453</v>
      </c>
      <c r="B454">
        <v>453</v>
      </c>
      <c r="C454" t="s">
        <v>5289</v>
      </c>
      <c r="D454" t="s">
        <v>101</v>
      </c>
      <c r="E454" s="2">
        <v>44789</v>
      </c>
      <c r="F454" t="str" cm="1">
        <f t="array" ref="F454">_xlfn.XLOOKUP(Loan_Records_Data[[#This Row],[customer_id]],Loan_Records_Data[record_id],Customer_Data[gender])</f>
        <v>Male</v>
      </c>
    </row>
    <row r="455" spans="1:6" x14ac:dyDescent="0.3">
      <c r="A455">
        <v>454</v>
      </c>
      <c r="B455">
        <v>454</v>
      </c>
      <c r="C455" t="s">
        <v>5291</v>
      </c>
      <c r="D455" t="s">
        <v>603</v>
      </c>
      <c r="E455" s="2">
        <v>44790</v>
      </c>
      <c r="F455" t="str" cm="1">
        <f t="array" ref="F455">_xlfn.XLOOKUP(Loan_Records_Data[[#This Row],[customer_id]],Loan_Records_Data[record_id],Customer_Data[gender])</f>
        <v>Female</v>
      </c>
    </row>
    <row r="456" spans="1:6" x14ac:dyDescent="0.3">
      <c r="A456">
        <v>455</v>
      </c>
      <c r="B456">
        <v>455</v>
      </c>
      <c r="C456" t="s">
        <v>5292</v>
      </c>
      <c r="D456" t="s">
        <v>169</v>
      </c>
      <c r="E456" s="2">
        <v>44780</v>
      </c>
      <c r="F456" t="str" cm="1">
        <f t="array" ref="F456">_xlfn.XLOOKUP(Loan_Records_Data[[#This Row],[customer_id]],Loan_Records_Data[record_id],Customer_Data[gender])</f>
        <v>Female</v>
      </c>
    </row>
    <row r="457" spans="1:6" x14ac:dyDescent="0.3">
      <c r="A457">
        <v>456</v>
      </c>
      <c r="B457">
        <v>456</v>
      </c>
      <c r="C457" t="s">
        <v>5294</v>
      </c>
      <c r="D457" t="s">
        <v>285</v>
      </c>
      <c r="E457" s="2">
        <v>44787</v>
      </c>
      <c r="F457" t="str" cm="1">
        <f t="array" ref="F457">_xlfn.XLOOKUP(Loan_Records_Data[[#This Row],[customer_id]],Loan_Records_Data[record_id],Customer_Data[gender])</f>
        <v>Male</v>
      </c>
    </row>
    <row r="458" spans="1:6" x14ac:dyDescent="0.3">
      <c r="A458">
        <v>457</v>
      </c>
      <c r="B458">
        <v>457</v>
      </c>
      <c r="C458" t="s">
        <v>5295</v>
      </c>
      <c r="D458" t="s">
        <v>33</v>
      </c>
      <c r="E458" s="2">
        <v>44789</v>
      </c>
      <c r="F458" t="str" cm="1">
        <f t="array" ref="F458">_xlfn.XLOOKUP(Loan_Records_Data[[#This Row],[customer_id]],Loan_Records_Data[record_id],Customer_Data[gender])</f>
        <v>Female</v>
      </c>
    </row>
    <row r="459" spans="1:6" x14ac:dyDescent="0.3">
      <c r="A459">
        <v>458</v>
      </c>
      <c r="B459">
        <v>458</v>
      </c>
      <c r="C459" t="s">
        <v>5297</v>
      </c>
      <c r="D459" t="s">
        <v>133</v>
      </c>
      <c r="E459" s="2">
        <v>44799</v>
      </c>
      <c r="F459" t="str" cm="1">
        <f t="array" ref="F459">_xlfn.XLOOKUP(Loan_Records_Data[[#This Row],[customer_id]],Loan_Records_Data[record_id],Customer_Data[gender])</f>
        <v>Female</v>
      </c>
    </row>
    <row r="460" spans="1:6" x14ac:dyDescent="0.3">
      <c r="A460">
        <v>459</v>
      </c>
      <c r="B460">
        <v>459</v>
      </c>
      <c r="C460" t="s">
        <v>5298</v>
      </c>
      <c r="D460" t="s">
        <v>273</v>
      </c>
      <c r="E460" s="2">
        <v>44801</v>
      </c>
      <c r="F460" t="str" cm="1">
        <f t="array" ref="F460">_xlfn.XLOOKUP(Loan_Records_Data[[#This Row],[customer_id]],Loan_Records_Data[record_id],Customer_Data[gender])</f>
        <v>Female</v>
      </c>
    </row>
    <row r="461" spans="1:6" x14ac:dyDescent="0.3">
      <c r="A461">
        <v>460</v>
      </c>
      <c r="B461">
        <v>460</v>
      </c>
      <c r="C461" t="s">
        <v>5299</v>
      </c>
      <c r="D461" t="s">
        <v>233</v>
      </c>
      <c r="E461" s="2">
        <v>44779</v>
      </c>
      <c r="F461" t="str" cm="1">
        <f t="array" ref="F461">_xlfn.XLOOKUP(Loan_Records_Data[[#This Row],[customer_id]],Loan_Records_Data[record_id],Customer_Data[gender])</f>
        <v>Male</v>
      </c>
    </row>
    <row r="462" spans="1:6" x14ac:dyDescent="0.3">
      <c r="A462">
        <v>461</v>
      </c>
      <c r="B462">
        <v>461</v>
      </c>
      <c r="C462" t="s">
        <v>5300</v>
      </c>
      <c r="D462" t="s">
        <v>576</v>
      </c>
      <c r="E462" s="2">
        <v>44779</v>
      </c>
      <c r="F462" t="str" cm="1">
        <f t="array" ref="F462">_xlfn.XLOOKUP(Loan_Records_Data[[#This Row],[customer_id]],Loan_Records_Data[record_id],Customer_Data[gender])</f>
        <v>Female</v>
      </c>
    </row>
    <row r="463" spans="1:6" x14ac:dyDescent="0.3">
      <c r="A463">
        <v>462</v>
      </c>
      <c r="B463">
        <v>462</v>
      </c>
      <c r="C463" t="s">
        <v>5302</v>
      </c>
      <c r="D463" t="s">
        <v>25</v>
      </c>
      <c r="E463" s="2">
        <v>44797</v>
      </c>
      <c r="F463" t="str" cm="1">
        <f t="array" ref="F463">_xlfn.XLOOKUP(Loan_Records_Data[[#This Row],[customer_id]],Loan_Records_Data[record_id],Customer_Data[gender])</f>
        <v>Male</v>
      </c>
    </row>
    <row r="464" spans="1:6" x14ac:dyDescent="0.3">
      <c r="A464">
        <v>463</v>
      </c>
      <c r="B464">
        <v>463</v>
      </c>
      <c r="C464" t="s">
        <v>5304</v>
      </c>
      <c r="D464" t="s">
        <v>12</v>
      </c>
      <c r="E464" s="2">
        <v>44787</v>
      </c>
      <c r="F464" t="str" cm="1">
        <f t="array" ref="F464">_xlfn.XLOOKUP(Loan_Records_Data[[#This Row],[customer_id]],Loan_Records_Data[record_id],Customer_Data[gender])</f>
        <v>Female</v>
      </c>
    </row>
    <row r="465" spans="1:6" x14ac:dyDescent="0.3">
      <c r="A465">
        <v>464</v>
      </c>
      <c r="B465">
        <v>464</v>
      </c>
      <c r="C465" t="s">
        <v>5305</v>
      </c>
      <c r="D465" t="s">
        <v>345</v>
      </c>
      <c r="E465" s="2">
        <v>44785</v>
      </c>
      <c r="F465" t="str" cm="1">
        <f t="array" ref="F465">_xlfn.XLOOKUP(Loan_Records_Data[[#This Row],[customer_id]],Loan_Records_Data[record_id],Customer_Data[gender])</f>
        <v>Male</v>
      </c>
    </row>
    <row r="466" spans="1:6" x14ac:dyDescent="0.3">
      <c r="A466">
        <v>465</v>
      </c>
      <c r="B466">
        <v>465</v>
      </c>
      <c r="C466" t="s">
        <v>5306</v>
      </c>
      <c r="D466" t="s">
        <v>269</v>
      </c>
      <c r="E466" s="2">
        <v>44779</v>
      </c>
      <c r="F466" t="str" cm="1">
        <f t="array" ref="F466">_xlfn.XLOOKUP(Loan_Records_Data[[#This Row],[customer_id]],Loan_Records_Data[record_id],Customer_Data[gender])</f>
        <v>Male</v>
      </c>
    </row>
    <row r="467" spans="1:6" x14ac:dyDescent="0.3">
      <c r="A467">
        <v>466</v>
      </c>
      <c r="B467">
        <v>466</v>
      </c>
      <c r="C467" t="s">
        <v>5308</v>
      </c>
      <c r="D467" t="s">
        <v>129</v>
      </c>
      <c r="E467" s="2">
        <v>44793</v>
      </c>
      <c r="F467" t="str" cm="1">
        <f t="array" ref="F467">_xlfn.XLOOKUP(Loan_Records_Data[[#This Row],[customer_id]],Loan_Records_Data[record_id],Customer_Data[gender])</f>
        <v>Female</v>
      </c>
    </row>
    <row r="468" spans="1:6" x14ac:dyDescent="0.3">
      <c r="A468">
        <v>467</v>
      </c>
      <c r="B468">
        <v>467</v>
      </c>
      <c r="C468" t="s">
        <v>5309</v>
      </c>
      <c r="D468" t="s">
        <v>528</v>
      </c>
      <c r="E468" s="2">
        <v>44776</v>
      </c>
      <c r="F468" t="str" cm="1">
        <f t="array" ref="F468">_xlfn.XLOOKUP(Loan_Records_Data[[#This Row],[customer_id]],Loan_Records_Data[record_id],Customer_Data[gender])</f>
        <v>Male</v>
      </c>
    </row>
    <row r="469" spans="1:6" x14ac:dyDescent="0.3">
      <c r="A469">
        <v>468</v>
      </c>
      <c r="B469">
        <v>468</v>
      </c>
      <c r="C469" t="s">
        <v>5311</v>
      </c>
      <c r="D469" t="s">
        <v>544</v>
      </c>
      <c r="E469" s="2">
        <v>44793</v>
      </c>
      <c r="F469" t="str" cm="1">
        <f t="array" ref="F469">_xlfn.XLOOKUP(Loan_Records_Data[[#This Row],[customer_id]],Loan_Records_Data[record_id],Customer_Data[gender])</f>
        <v>Female</v>
      </c>
    </row>
    <row r="470" spans="1:6" x14ac:dyDescent="0.3">
      <c r="A470">
        <v>469</v>
      </c>
      <c r="B470">
        <v>469</v>
      </c>
      <c r="C470" t="s">
        <v>5312</v>
      </c>
      <c r="D470" t="s">
        <v>337</v>
      </c>
      <c r="E470" s="2">
        <v>44793</v>
      </c>
      <c r="F470" t="str" cm="1">
        <f t="array" ref="F470">_xlfn.XLOOKUP(Loan_Records_Data[[#This Row],[customer_id]],Loan_Records_Data[record_id],Customer_Data[gender])</f>
        <v>Female</v>
      </c>
    </row>
    <row r="471" spans="1:6" x14ac:dyDescent="0.3">
      <c r="A471">
        <v>470</v>
      </c>
      <c r="B471">
        <v>470</v>
      </c>
      <c r="C471" t="s">
        <v>5313</v>
      </c>
      <c r="D471" t="s">
        <v>516</v>
      </c>
      <c r="E471" s="2">
        <v>44797</v>
      </c>
      <c r="F471" t="str" cm="1">
        <f t="array" ref="F471">_xlfn.XLOOKUP(Loan_Records_Data[[#This Row],[customer_id]],Loan_Records_Data[record_id],Customer_Data[gender])</f>
        <v>Female</v>
      </c>
    </row>
    <row r="472" spans="1:6" x14ac:dyDescent="0.3">
      <c r="A472">
        <v>471</v>
      </c>
      <c r="B472">
        <v>471</v>
      </c>
      <c r="C472" t="s">
        <v>5314</v>
      </c>
      <c r="D472" t="s">
        <v>137</v>
      </c>
      <c r="E472" s="2">
        <v>44792</v>
      </c>
      <c r="F472" t="str" cm="1">
        <f t="array" ref="F472">_xlfn.XLOOKUP(Loan_Records_Data[[#This Row],[customer_id]],Loan_Records_Data[record_id],Customer_Data[gender])</f>
        <v>Male</v>
      </c>
    </row>
    <row r="473" spans="1:6" x14ac:dyDescent="0.3">
      <c r="A473">
        <v>472</v>
      </c>
      <c r="B473">
        <v>472</v>
      </c>
      <c r="C473" t="s">
        <v>5315</v>
      </c>
      <c r="D473" t="s">
        <v>480</v>
      </c>
      <c r="E473" s="2">
        <v>44801</v>
      </c>
      <c r="F473" t="str" cm="1">
        <f t="array" ref="F473">_xlfn.XLOOKUP(Loan_Records_Data[[#This Row],[customer_id]],Loan_Records_Data[record_id],Customer_Data[gender])</f>
        <v>Female</v>
      </c>
    </row>
    <row r="474" spans="1:6" x14ac:dyDescent="0.3">
      <c r="A474">
        <v>473</v>
      </c>
      <c r="B474">
        <v>473</v>
      </c>
      <c r="C474" t="s">
        <v>5316</v>
      </c>
      <c r="D474" t="s">
        <v>472</v>
      </c>
      <c r="E474" s="2">
        <v>44784</v>
      </c>
      <c r="F474" t="str" cm="1">
        <f t="array" ref="F474">_xlfn.XLOOKUP(Loan_Records_Data[[#This Row],[customer_id]],Loan_Records_Data[record_id],Customer_Data[gender])</f>
        <v>Male</v>
      </c>
    </row>
    <row r="475" spans="1:6" x14ac:dyDescent="0.3">
      <c r="A475">
        <v>474</v>
      </c>
      <c r="B475">
        <v>474</v>
      </c>
      <c r="C475" t="s">
        <v>5317</v>
      </c>
      <c r="D475" t="s">
        <v>225</v>
      </c>
      <c r="E475" s="2">
        <v>44785</v>
      </c>
      <c r="F475" t="str" cm="1">
        <f t="array" ref="F475">_xlfn.XLOOKUP(Loan_Records_Data[[#This Row],[customer_id]],Loan_Records_Data[record_id],Customer_Data[gender])</f>
        <v>Male</v>
      </c>
    </row>
    <row r="476" spans="1:6" x14ac:dyDescent="0.3">
      <c r="A476">
        <v>475</v>
      </c>
      <c r="B476">
        <v>475</v>
      </c>
      <c r="C476" t="s">
        <v>5318</v>
      </c>
      <c r="D476" t="s">
        <v>409</v>
      </c>
      <c r="E476" s="2">
        <v>44779</v>
      </c>
      <c r="F476" t="str" cm="1">
        <f t="array" ref="F476">_xlfn.XLOOKUP(Loan_Records_Data[[#This Row],[customer_id]],Loan_Records_Data[record_id],Customer_Data[gender])</f>
        <v>Male</v>
      </c>
    </row>
    <row r="477" spans="1:6" x14ac:dyDescent="0.3">
      <c r="A477">
        <v>476</v>
      </c>
      <c r="B477">
        <v>476</v>
      </c>
      <c r="C477" t="s">
        <v>5320</v>
      </c>
      <c r="D477" t="s">
        <v>161</v>
      </c>
      <c r="E477" s="2">
        <v>44791</v>
      </c>
      <c r="F477" t="str" cm="1">
        <f t="array" ref="F477">_xlfn.XLOOKUP(Loan_Records_Data[[#This Row],[customer_id]],Loan_Records_Data[record_id],Customer_Data[gender])</f>
        <v>Female</v>
      </c>
    </row>
    <row r="478" spans="1:6" x14ac:dyDescent="0.3">
      <c r="A478">
        <v>477</v>
      </c>
      <c r="B478">
        <v>477</v>
      </c>
      <c r="C478" t="s">
        <v>5321</v>
      </c>
      <c r="D478" t="s">
        <v>65</v>
      </c>
      <c r="E478" s="2">
        <v>44788</v>
      </c>
      <c r="F478" t="str" cm="1">
        <f t="array" ref="F478">_xlfn.XLOOKUP(Loan_Records_Data[[#This Row],[customer_id]],Loan_Records_Data[record_id],Customer_Data[gender])</f>
        <v>Female</v>
      </c>
    </row>
    <row r="479" spans="1:6" x14ac:dyDescent="0.3">
      <c r="A479">
        <v>478</v>
      </c>
      <c r="B479">
        <v>478</v>
      </c>
      <c r="C479" t="s">
        <v>5323</v>
      </c>
      <c r="D479" t="s">
        <v>564</v>
      </c>
      <c r="E479" s="2">
        <v>44774</v>
      </c>
      <c r="F479" t="str" cm="1">
        <f t="array" ref="F479">_xlfn.XLOOKUP(Loan_Records_Data[[#This Row],[customer_id]],Loan_Records_Data[record_id],Customer_Data[gender])</f>
        <v>Female</v>
      </c>
    </row>
    <row r="480" spans="1:6" x14ac:dyDescent="0.3">
      <c r="A480">
        <v>479</v>
      </c>
      <c r="B480">
        <v>479</v>
      </c>
      <c r="C480" t="s">
        <v>5324</v>
      </c>
      <c r="D480" t="s">
        <v>405</v>
      </c>
      <c r="E480" s="2">
        <v>44794</v>
      </c>
      <c r="F480" t="str" cm="1">
        <f t="array" ref="F480">_xlfn.XLOOKUP(Loan_Records_Data[[#This Row],[customer_id]],Loan_Records_Data[record_id],Customer_Data[gender])</f>
        <v>Male</v>
      </c>
    </row>
    <row r="481" spans="1:6" x14ac:dyDescent="0.3">
      <c r="A481">
        <v>480</v>
      </c>
      <c r="B481">
        <v>480</v>
      </c>
      <c r="C481" t="s">
        <v>5325</v>
      </c>
      <c r="D481" t="s">
        <v>189</v>
      </c>
      <c r="E481" s="2">
        <v>44793</v>
      </c>
      <c r="F481" t="str" cm="1">
        <f t="array" ref="F481">_xlfn.XLOOKUP(Loan_Records_Data[[#This Row],[customer_id]],Loan_Records_Data[record_id],Customer_Data[gender])</f>
        <v>Male</v>
      </c>
    </row>
    <row r="482" spans="1:6" x14ac:dyDescent="0.3">
      <c r="A482">
        <v>481</v>
      </c>
      <c r="B482">
        <v>481</v>
      </c>
      <c r="C482" t="s">
        <v>5326</v>
      </c>
      <c r="D482" t="s">
        <v>29</v>
      </c>
      <c r="E482" s="2">
        <v>44781</v>
      </c>
      <c r="F482" t="str" cm="1">
        <f t="array" ref="F482">_xlfn.XLOOKUP(Loan_Records_Data[[#This Row],[customer_id]],Loan_Records_Data[record_id],Customer_Data[gender])</f>
        <v>Female</v>
      </c>
    </row>
    <row r="483" spans="1:6" x14ac:dyDescent="0.3">
      <c r="A483">
        <v>482</v>
      </c>
      <c r="B483">
        <v>482</v>
      </c>
      <c r="C483" t="s">
        <v>5327</v>
      </c>
      <c r="D483" t="s">
        <v>437</v>
      </c>
      <c r="E483" s="2">
        <v>44799</v>
      </c>
      <c r="F483" t="str" cm="1">
        <f t="array" ref="F483">_xlfn.XLOOKUP(Loan_Records_Data[[#This Row],[customer_id]],Loan_Records_Data[record_id],Customer_Data[gender])</f>
        <v>Female</v>
      </c>
    </row>
    <row r="484" spans="1:6" x14ac:dyDescent="0.3">
      <c r="A484">
        <v>483</v>
      </c>
      <c r="B484">
        <v>483</v>
      </c>
      <c r="C484" t="s">
        <v>5328</v>
      </c>
      <c r="D484" t="s">
        <v>464</v>
      </c>
      <c r="E484" s="2">
        <v>44791</v>
      </c>
      <c r="F484" t="str" cm="1">
        <f t="array" ref="F484">_xlfn.XLOOKUP(Loan_Records_Data[[#This Row],[customer_id]],Loan_Records_Data[record_id],Customer_Data[gender])</f>
        <v>Female</v>
      </c>
    </row>
    <row r="485" spans="1:6" x14ac:dyDescent="0.3">
      <c r="A485">
        <v>484</v>
      </c>
      <c r="B485">
        <v>484</v>
      </c>
      <c r="C485" t="s">
        <v>5329</v>
      </c>
      <c r="D485" t="s">
        <v>329</v>
      </c>
      <c r="E485" s="2">
        <v>44774</v>
      </c>
      <c r="F485" t="str" cm="1">
        <f t="array" ref="F485">_xlfn.XLOOKUP(Loan_Records_Data[[#This Row],[customer_id]],Loan_Records_Data[record_id],Customer_Data[gender])</f>
        <v>Male</v>
      </c>
    </row>
    <row r="486" spans="1:6" x14ac:dyDescent="0.3">
      <c r="A486">
        <v>485</v>
      </c>
      <c r="B486">
        <v>485</v>
      </c>
      <c r="C486" t="s">
        <v>5330</v>
      </c>
      <c r="D486" t="s">
        <v>381</v>
      </c>
      <c r="E486" s="2">
        <v>44797</v>
      </c>
      <c r="F486" t="str" cm="1">
        <f t="array" ref="F486">_xlfn.XLOOKUP(Loan_Records_Data[[#This Row],[customer_id]],Loan_Records_Data[record_id],Customer_Data[gender])</f>
        <v>Male</v>
      </c>
    </row>
    <row r="487" spans="1:6" x14ac:dyDescent="0.3">
      <c r="A487">
        <v>486</v>
      </c>
      <c r="B487">
        <v>486</v>
      </c>
      <c r="C487" t="s">
        <v>5331</v>
      </c>
      <c r="D487" t="s">
        <v>389</v>
      </c>
      <c r="E487" s="2">
        <v>44783</v>
      </c>
      <c r="F487" t="str" cm="1">
        <f t="array" ref="F487">_xlfn.XLOOKUP(Loan_Records_Data[[#This Row],[customer_id]],Loan_Records_Data[record_id],Customer_Data[gender])</f>
        <v>Male</v>
      </c>
    </row>
    <row r="488" spans="1:6" x14ac:dyDescent="0.3">
      <c r="A488">
        <v>487</v>
      </c>
      <c r="B488">
        <v>487</v>
      </c>
      <c r="C488" t="s">
        <v>5332</v>
      </c>
      <c r="D488" t="s">
        <v>177</v>
      </c>
      <c r="E488" s="2">
        <v>44776</v>
      </c>
      <c r="F488" t="str" cm="1">
        <f t="array" ref="F488">_xlfn.XLOOKUP(Loan_Records_Data[[#This Row],[customer_id]],Loan_Records_Data[record_id],Customer_Data[gender])</f>
        <v>Male</v>
      </c>
    </row>
    <row r="489" spans="1:6" x14ac:dyDescent="0.3">
      <c r="A489">
        <v>488</v>
      </c>
      <c r="B489">
        <v>488</v>
      </c>
      <c r="C489" t="s">
        <v>5333</v>
      </c>
      <c r="D489" t="s">
        <v>556</v>
      </c>
      <c r="E489" s="2">
        <v>44784</v>
      </c>
      <c r="F489" t="str" cm="1">
        <f t="array" ref="F489">_xlfn.XLOOKUP(Loan_Records_Data[[#This Row],[customer_id]],Loan_Records_Data[record_id],Customer_Data[gender])</f>
        <v>Male</v>
      </c>
    </row>
    <row r="490" spans="1:6" x14ac:dyDescent="0.3">
      <c r="A490">
        <v>489</v>
      </c>
      <c r="B490">
        <v>489</v>
      </c>
      <c r="C490" t="s">
        <v>5334</v>
      </c>
      <c r="D490" t="s">
        <v>217</v>
      </c>
      <c r="E490" s="2">
        <v>44800</v>
      </c>
      <c r="F490" t="str" cm="1">
        <f t="array" ref="F490">_xlfn.XLOOKUP(Loan_Records_Data[[#This Row],[customer_id]],Loan_Records_Data[record_id],Customer_Data[gender])</f>
        <v>Female</v>
      </c>
    </row>
    <row r="491" spans="1:6" x14ac:dyDescent="0.3">
      <c r="A491">
        <v>490</v>
      </c>
      <c r="B491">
        <v>490</v>
      </c>
      <c r="C491" t="s">
        <v>5335</v>
      </c>
      <c r="D491" t="s">
        <v>49</v>
      </c>
      <c r="E491" s="2">
        <v>44793</v>
      </c>
      <c r="F491" t="str" cm="1">
        <f t="array" ref="F491">_xlfn.XLOOKUP(Loan_Records_Data[[#This Row],[customer_id]],Loan_Records_Data[record_id],Customer_Data[gender])</f>
        <v>Female</v>
      </c>
    </row>
    <row r="492" spans="1:6" x14ac:dyDescent="0.3">
      <c r="A492">
        <v>491</v>
      </c>
      <c r="B492">
        <v>491</v>
      </c>
      <c r="C492" t="s">
        <v>5336</v>
      </c>
      <c r="D492" t="s">
        <v>245</v>
      </c>
      <c r="E492" s="2">
        <v>44795</v>
      </c>
      <c r="F492" t="str" cm="1">
        <f t="array" ref="F492">_xlfn.XLOOKUP(Loan_Records_Data[[#This Row],[customer_id]],Loan_Records_Data[record_id],Customer_Data[gender])</f>
        <v>Female</v>
      </c>
    </row>
    <row r="493" spans="1:6" x14ac:dyDescent="0.3">
      <c r="A493">
        <v>492</v>
      </c>
      <c r="B493">
        <v>492</v>
      </c>
      <c r="C493" t="s">
        <v>5337</v>
      </c>
      <c r="D493" t="s">
        <v>568</v>
      </c>
      <c r="E493" s="2">
        <v>44803</v>
      </c>
      <c r="F493" t="str" cm="1">
        <f t="array" ref="F493">_xlfn.XLOOKUP(Loan_Records_Data[[#This Row],[customer_id]],Loan_Records_Data[record_id],Customer_Data[gender])</f>
        <v>Female</v>
      </c>
    </row>
    <row r="494" spans="1:6" x14ac:dyDescent="0.3">
      <c r="A494">
        <v>493</v>
      </c>
      <c r="B494">
        <v>493</v>
      </c>
      <c r="C494" t="s">
        <v>5338</v>
      </c>
      <c r="D494" t="s">
        <v>81</v>
      </c>
      <c r="E494" s="2">
        <v>44777</v>
      </c>
      <c r="F494" t="str" cm="1">
        <f t="array" ref="F494">_xlfn.XLOOKUP(Loan_Records_Data[[#This Row],[customer_id]],Loan_Records_Data[record_id],Customer_Data[gender])</f>
        <v>Female</v>
      </c>
    </row>
    <row r="495" spans="1:6" x14ac:dyDescent="0.3">
      <c r="A495">
        <v>494</v>
      </c>
      <c r="B495">
        <v>494</v>
      </c>
      <c r="C495" t="s">
        <v>5340</v>
      </c>
      <c r="D495" t="s">
        <v>261</v>
      </c>
      <c r="E495" s="2">
        <v>44781</v>
      </c>
      <c r="F495" t="str" cm="1">
        <f t="array" ref="F495">_xlfn.XLOOKUP(Loan_Records_Data[[#This Row],[customer_id]],Loan_Records_Data[record_id],Customer_Data[gender])</f>
        <v>Female</v>
      </c>
    </row>
    <row r="496" spans="1:6" x14ac:dyDescent="0.3">
      <c r="A496">
        <v>495</v>
      </c>
      <c r="B496">
        <v>495</v>
      </c>
      <c r="C496" t="s">
        <v>5341</v>
      </c>
      <c r="D496" t="s">
        <v>229</v>
      </c>
      <c r="E496" s="2">
        <v>44798</v>
      </c>
      <c r="F496" t="str" cm="1">
        <f t="array" ref="F496">_xlfn.XLOOKUP(Loan_Records_Data[[#This Row],[customer_id]],Loan_Records_Data[record_id],Customer_Data[gender])</f>
        <v>Male</v>
      </c>
    </row>
    <row r="497" spans="1:6" x14ac:dyDescent="0.3">
      <c r="A497">
        <v>496</v>
      </c>
      <c r="B497">
        <v>496</v>
      </c>
      <c r="C497" t="s">
        <v>5342</v>
      </c>
      <c r="D497" t="s">
        <v>341</v>
      </c>
      <c r="E497" s="2">
        <v>44800</v>
      </c>
      <c r="F497" t="str" cm="1">
        <f t="array" ref="F497">_xlfn.XLOOKUP(Loan_Records_Data[[#This Row],[customer_id]],Loan_Records_Data[record_id],Customer_Data[gender])</f>
        <v>Male</v>
      </c>
    </row>
    <row r="498" spans="1:6" x14ac:dyDescent="0.3">
      <c r="A498">
        <v>497</v>
      </c>
      <c r="B498">
        <v>497</v>
      </c>
      <c r="C498" t="s">
        <v>5343</v>
      </c>
      <c r="D498" t="s">
        <v>353</v>
      </c>
      <c r="E498" s="2">
        <v>44799</v>
      </c>
      <c r="F498" t="str" cm="1">
        <f t="array" ref="F498">_xlfn.XLOOKUP(Loan_Records_Data[[#This Row],[customer_id]],Loan_Records_Data[record_id],Customer_Data[gender])</f>
        <v>Female</v>
      </c>
    </row>
    <row r="499" spans="1:6" x14ac:dyDescent="0.3">
      <c r="A499">
        <v>498</v>
      </c>
      <c r="B499">
        <v>498</v>
      </c>
      <c r="C499" t="s">
        <v>5344</v>
      </c>
      <c r="D499" t="s">
        <v>393</v>
      </c>
      <c r="E499" s="2">
        <v>44794</v>
      </c>
      <c r="F499" t="str" cm="1">
        <f t="array" ref="F499">_xlfn.XLOOKUP(Loan_Records_Data[[#This Row],[customer_id]],Loan_Records_Data[record_id],Customer_Data[gender])</f>
        <v>Male</v>
      </c>
    </row>
    <row r="500" spans="1:6" x14ac:dyDescent="0.3">
      <c r="A500">
        <v>499</v>
      </c>
      <c r="B500">
        <v>499</v>
      </c>
      <c r="C500" t="s">
        <v>5345</v>
      </c>
      <c r="D500" t="s">
        <v>468</v>
      </c>
      <c r="E500" s="2">
        <v>44794</v>
      </c>
      <c r="F500" t="str" cm="1">
        <f t="array" ref="F500">_xlfn.XLOOKUP(Loan_Records_Data[[#This Row],[customer_id]],Loan_Records_Data[record_id],Customer_Data[gender])</f>
        <v>Male</v>
      </c>
    </row>
    <row r="501" spans="1:6" x14ac:dyDescent="0.3">
      <c r="A501">
        <v>500</v>
      </c>
      <c r="B501">
        <v>500</v>
      </c>
      <c r="C501" t="s">
        <v>5346</v>
      </c>
      <c r="D501" t="s">
        <v>504</v>
      </c>
      <c r="E501" s="2">
        <v>44775</v>
      </c>
      <c r="F501" t="str" cm="1">
        <f t="array" ref="F501">_xlfn.XLOOKUP(Loan_Records_Data[[#This Row],[customer_id]],Loan_Records_Data[record_id],Customer_Data[gender])</f>
        <v>Male</v>
      </c>
    </row>
    <row r="502" spans="1:6" x14ac:dyDescent="0.3">
      <c r="A502">
        <v>501</v>
      </c>
      <c r="B502">
        <v>501</v>
      </c>
      <c r="C502" t="s">
        <v>5348</v>
      </c>
      <c r="D502" t="s">
        <v>492</v>
      </c>
      <c r="E502" s="2">
        <v>44798</v>
      </c>
      <c r="F502" t="str" cm="1">
        <f t="array" ref="F502">_xlfn.XLOOKUP(Loan_Records_Data[[#This Row],[customer_id]],Loan_Records_Data[record_id],Customer_Data[gender])</f>
        <v>Male</v>
      </c>
    </row>
    <row r="503" spans="1:6" x14ac:dyDescent="0.3">
      <c r="A503">
        <v>502</v>
      </c>
      <c r="B503">
        <v>502</v>
      </c>
      <c r="C503" t="s">
        <v>5349</v>
      </c>
      <c r="D503" t="s">
        <v>425</v>
      </c>
      <c r="E503" s="2">
        <v>44788</v>
      </c>
      <c r="F503" t="str" cm="1">
        <f t="array" ref="F503">_xlfn.XLOOKUP(Loan_Records_Data[[#This Row],[customer_id]],Loan_Records_Data[record_id],Customer_Data[gender])</f>
        <v>Male</v>
      </c>
    </row>
    <row r="504" spans="1:6" x14ac:dyDescent="0.3">
      <c r="A504">
        <v>503</v>
      </c>
      <c r="B504">
        <v>503</v>
      </c>
      <c r="C504" t="s">
        <v>5350</v>
      </c>
      <c r="D504" t="s">
        <v>177</v>
      </c>
      <c r="E504" s="2">
        <v>44775</v>
      </c>
      <c r="F504" t="str" cm="1">
        <f t="array" ref="F504">_xlfn.XLOOKUP(Loan_Records_Data[[#This Row],[customer_id]],Loan_Records_Data[record_id],Customer_Data[gender])</f>
        <v>Male</v>
      </c>
    </row>
    <row r="505" spans="1:6" x14ac:dyDescent="0.3">
      <c r="A505">
        <v>504</v>
      </c>
      <c r="B505">
        <v>504</v>
      </c>
      <c r="C505" t="s">
        <v>5351</v>
      </c>
      <c r="D505" t="s">
        <v>105</v>
      </c>
      <c r="E505" s="2">
        <v>44800</v>
      </c>
      <c r="F505" t="str" cm="1">
        <f t="array" ref="F505">_xlfn.XLOOKUP(Loan_Records_Data[[#This Row],[customer_id]],Loan_Records_Data[record_id],Customer_Data[gender])</f>
        <v>Male</v>
      </c>
    </row>
    <row r="506" spans="1:6" x14ac:dyDescent="0.3">
      <c r="A506">
        <v>505</v>
      </c>
      <c r="B506">
        <v>505</v>
      </c>
      <c r="C506" t="s">
        <v>5352</v>
      </c>
      <c r="D506" t="s">
        <v>289</v>
      </c>
      <c r="E506" s="2">
        <v>44776</v>
      </c>
      <c r="F506" t="str" cm="1">
        <f t="array" ref="F506">_xlfn.XLOOKUP(Loan_Records_Data[[#This Row],[customer_id]],Loan_Records_Data[record_id],Customer_Data[gender])</f>
        <v>Male</v>
      </c>
    </row>
    <row r="507" spans="1:6" x14ac:dyDescent="0.3">
      <c r="A507">
        <v>506</v>
      </c>
      <c r="B507">
        <v>506</v>
      </c>
      <c r="C507" t="s">
        <v>5353</v>
      </c>
      <c r="D507" t="s">
        <v>85</v>
      </c>
      <c r="E507" s="2">
        <v>44775</v>
      </c>
      <c r="F507" t="str" cm="1">
        <f t="array" ref="F507">_xlfn.XLOOKUP(Loan_Records_Data[[#This Row],[customer_id]],Loan_Records_Data[record_id],Customer_Data[gender])</f>
        <v>Female</v>
      </c>
    </row>
    <row r="508" spans="1:6" x14ac:dyDescent="0.3">
      <c r="A508">
        <v>507</v>
      </c>
      <c r="B508">
        <v>507</v>
      </c>
      <c r="C508" t="s">
        <v>5355</v>
      </c>
      <c r="D508" t="s">
        <v>321</v>
      </c>
      <c r="E508" s="2">
        <v>44777</v>
      </c>
      <c r="F508" t="str" cm="1">
        <f t="array" ref="F508">_xlfn.XLOOKUP(Loan_Records_Data[[#This Row],[customer_id]],Loan_Records_Data[record_id],Customer_Data[gender])</f>
        <v>Female</v>
      </c>
    </row>
    <row r="509" spans="1:6" x14ac:dyDescent="0.3">
      <c r="A509">
        <v>508</v>
      </c>
      <c r="B509">
        <v>508</v>
      </c>
      <c r="C509" t="s">
        <v>5356</v>
      </c>
      <c r="D509" t="s">
        <v>57</v>
      </c>
      <c r="E509" s="2">
        <v>44800</v>
      </c>
      <c r="F509" t="str" cm="1">
        <f t="array" ref="F509">_xlfn.XLOOKUP(Loan_Records_Data[[#This Row],[customer_id]],Loan_Records_Data[record_id],Customer_Data[gender])</f>
        <v>Female</v>
      </c>
    </row>
    <row r="510" spans="1:6" x14ac:dyDescent="0.3">
      <c r="A510">
        <v>509</v>
      </c>
      <c r="B510">
        <v>509</v>
      </c>
      <c r="C510" t="s">
        <v>5357</v>
      </c>
      <c r="D510" t="s">
        <v>552</v>
      </c>
      <c r="E510" s="2">
        <v>44803</v>
      </c>
      <c r="F510" t="str" cm="1">
        <f t="array" ref="F510">_xlfn.XLOOKUP(Loan_Records_Data[[#This Row],[customer_id]],Loan_Records_Data[record_id],Customer_Data[gender])</f>
        <v>Female</v>
      </c>
    </row>
    <row r="511" spans="1:6" x14ac:dyDescent="0.3">
      <c r="A511">
        <v>510</v>
      </c>
      <c r="B511">
        <v>510</v>
      </c>
      <c r="C511" t="s">
        <v>5358</v>
      </c>
      <c r="D511" t="s">
        <v>512</v>
      </c>
      <c r="E511" s="2">
        <v>44780</v>
      </c>
      <c r="F511" t="str" cm="1">
        <f t="array" ref="F511">_xlfn.XLOOKUP(Loan_Records_Data[[#This Row],[customer_id]],Loan_Records_Data[record_id],Customer_Data[gender])</f>
        <v>Female</v>
      </c>
    </row>
    <row r="512" spans="1:6" x14ac:dyDescent="0.3">
      <c r="A512">
        <v>511</v>
      </c>
      <c r="B512">
        <v>511</v>
      </c>
      <c r="C512" t="s">
        <v>5359</v>
      </c>
      <c r="D512" t="s">
        <v>576</v>
      </c>
      <c r="E512" s="2">
        <v>44775</v>
      </c>
      <c r="F512" t="str" cm="1">
        <f t="array" ref="F512">_xlfn.XLOOKUP(Loan_Records_Data[[#This Row],[customer_id]],Loan_Records_Data[record_id],Customer_Data[gender])</f>
        <v>Female</v>
      </c>
    </row>
    <row r="513" spans="1:6" x14ac:dyDescent="0.3">
      <c r="A513">
        <v>512</v>
      </c>
      <c r="B513">
        <v>512</v>
      </c>
      <c r="C513" t="s">
        <v>5360</v>
      </c>
      <c r="D513" t="s">
        <v>173</v>
      </c>
      <c r="E513" s="2">
        <v>44791</v>
      </c>
      <c r="F513" t="str" cm="1">
        <f t="array" ref="F513">_xlfn.XLOOKUP(Loan_Records_Data[[#This Row],[customer_id]],Loan_Records_Data[record_id],Customer_Data[gender])</f>
        <v>Female</v>
      </c>
    </row>
    <row r="514" spans="1:6" x14ac:dyDescent="0.3">
      <c r="A514">
        <v>513</v>
      </c>
      <c r="B514">
        <v>513</v>
      </c>
      <c r="C514" t="s">
        <v>5361</v>
      </c>
      <c r="D514" t="s">
        <v>169</v>
      </c>
      <c r="E514" s="2">
        <v>44779</v>
      </c>
      <c r="F514" t="str" cm="1">
        <f t="array" ref="F514">_xlfn.XLOOKUP(Loan_Records_Data[[#This Row],[customer_id]],Loan_Records_Data[record_id],Customer_Data[gender])</f>
        <v>Male</v>
      </c>
    </row>
    <row r="515" spans="1:6" x14ac:dyDescent="0.3">
      <c r="A515">
        <v>514</v>
      </c>
      <c r="B515">
        <v>514</v>
      </c>
      <c r="C515" t="s">
        <v>5362</v>
      </c>
      <c r="D515" t="s">
        <v>587</v>
      </c>
      <c r="E515" s="2">
        <v>44788</v>
      </c>
      <c r="F515" t="str" cm="1">
        <f t="array" ref="F515">_xlfn.XLOOKUP(Loan_Records_Data[[#This Row],[customer_id]],Loan_Records_Data[record_id],Customer_Data[gender])</f>
        <v>Female</v>
      </c>
    </row>
    <row r="516" spans="1:6" x14ac:dyDescent="0.3">
      <c r="A516">
        <v>515</v>
      </c>
      <c r="B516">
        <v>515</v>
      </c>
      <c r="C516" t="s">
        <v>5363</v>
      </c>
      <c r="D516" t="s">
        <v>49</v>
      </c>
      <c r="E516" s="2">
        <v>44794</v>
      </c>
      <c r="F516" t="str" cm="1">
        <f t="array" ref="F516">_xlfn.XLOOKUP(Loan_Records_Data[[#This Row],[customer_id]],Loan_Records_Data[record_id],Customer_Data[gender])</f>
        <v>Female</v>
      </c>
    </row>
    <row r="517" spans="1:6" x14ac:dyDescent="0.3">
      <c r="A517">
        <v>516</v>
      </c>
      <c r="B517">
        <v>516</v>
      </c>
      <c r="C517" t="s">
        <v>5364</v>
      </c>
      <c r="D517" t="s">
        <v>61</v>
      </c>
      <c r="E517" s="2">
        <v>44799</v>
      </c>
      <c r="F517" t="str" cm="1">
        <f t="array" ref="F517">_xlfn.XLOOKUP(Loan_Records_Data[[#This Row],[customer_id]],Loan_Records_Data[record_id],Customer_Data[gender])</f>
        <v>Male</v>
      </c>
    </row>
    <row r="518" spans="1:6" x14ac:dyDescent="0.3">
      <c r="A518">
        <v>517</v>
      </c>
      <c r="B518">
        <v>517</v>
      </c>
      <c r="C518" t="s">
        <v>5365</v>
      </c>
      <c r="D518" t="s">
        <v>157</v>
      </c>
      <c r="E518" s="2">
        <v>44784</v>
      </c>
      <c r="F518" t="str" cm="1">
        <f t="array" ref="F518">_xlfn.XLOOKUP(Loan_Records_Data[[#This Row],[customer_id]],Loan_Records_Data[record_id],Customer_Data[gender])</f>
        <v>Female</v>
      </c>
    </row>
    <row r="519" spans="1:6" x14ac:dyDescent="0.3">
      <c r="A519">
        <v>518</v>
      </c>
      <c r="B519">
        <v>518</v>
      </c>
      <c r="C519" t="s">
        <v>5366</v>
      </c>
      <c r="D519" t="s">
        <v>472</v>
      </c>
      <c r="E519" s="2">
        <v>44783</v>
      </c>
      <c r="F519" t="str" cm="1">
        <f t="array" ref="F519">_xlfn.XLOOKUP(Loan_Records_Data[[#This Row],[customer_id]],Loan_Records_Data[record_id],Customer_Data[gender])</f>
        <v>Female</v>
      </c>
    </row>
    <row r="520" spans="1:6" x14ac:dyDescent="0.3">
      <c r="A520">
        <v>519</v>
      </c>
      <c r="B520">
        <v>519</v>
      </c>
      <c r="C520" t="s">
        <v>5367</v>
      </c>
      <c r="D520" t="s">
        <v>353</v>
      </c>
      <c r="E520" s="2">
        <v>44800</v>
      </c>
      <c r="F520" t="str" cm="1">
        <f t="array" ref="F520">_xlfn.XLOOKUP(Loan_Records_Data[[#This Row],[customer_id]],Loan_Records_Data[record_id],Customer_Data[gender])</f>
        <v>Male</v>
      </c>
    </row>
    <row r="521" spans="1:6" x14ac:dyDescent="0.3">
      <c r="A521">
        <v>520</v>
      </c>
      <c r="B521">
        <v>520</v>
      </c>
      <c r="C521" t="s">
        <v>5368</v>
      </c>
      <c r="D521" t="s">
        <v>201</v>
      </c>
      <c r="E521" s="2">
        <v>44790</v>
      </c>
      <c r="F521" t="str" cm="1">
        <f t="array" ref="F521">_xlfn.XLOOKUP(Loan_Records_Data[[#This Row],[customer_id]],Loan_Records_Data[record_id],Customer_Data[gender])</f>
        <v>Male</v>
      </c>
    </row>
    <row r="522" spans="1:6" x14ac:dyDescent="0.3">
      <c r="A522">
        <v>521</v>
      </c>
      <c r="B522">
        <v>521</v>
      </c>
      <c r="C522" t="s">
        <v>5369</v>
      </c>
      <c r="D522" t="s">
        <v>65</v>
      </c>
      <c r="E522" s="2">
        <v>44776</v>
      </c>
      <c r="F522" t="str" cm="1">
        <f t="array" ref="F522">_xlfn.XLOOKUP(Loan_Records_Data[[#This Row],[customer_id]],Loan_Records_Data[record_id],Customer_Data[gender])</f>
        <v>Female</v>
      </c>
    </row>
    <row r="523" spans="1:6" x14ac:dyDescent="0.3">
      <c r="A523">
        <v>522</v>
      </c>
      <c r="B523">
        <v>522</v>
      </c>
      <c r="C523" t="s">
        <v>5371</v>
      </c>
      <c r="D523" t="s">
        <v>417</v>
      </c>
      <c r="E523" s="2">
        <v>44784</v>
      </c>
      <c r="F523" t="str" cm="1">
        <f t="array" ref="F523">_xlfn.XLOOKUP(Loan_Records_Data[[#This Row],[customer_id]],Loan_Records_Data[record_id],Customer_Data[gender])</f>
        <v>Male</v>
      </c>
    </row>
    <row r="524" spans="1:6" x14ac:dyDescent="0.3">
      <c r="A524">
        <v>523</v>
      </c>
      <c r="B524">
        <v>523</v>
      </c>
      <c r="C524" t="s">
        <v>5372</v>
      </c>
      <c r="D524" t="s">
        <v>117</v>
      </c>
      <c r="E524" s="2">
        <v>44792</v>
      </c>
      <c r="F524" t="str" cm="1">
        <f t="array" ref="F524">_xlfn.XLOOKUP(Loan_Records_Data[[#This Row],[customer_id]],Loan_Records_Data[record_id],Customer_Data[gender])</f>
        <v>Male</v>
      </c>
    </row>
    <row r="525" spans="1:6" x14ac:dyDescent="0.3">
      <c r="A525">
        <v>524</v>
      </c>
      <c r="B525">
        <v>524</v>
      </c>
      <c r="C525" t="s">
        <v>5373</v>
      </c>
      <c r="D525" t="s">
        <v>377</v>
      </c>
      <c r="E525" s="2">
        <v>44793</v>
      </c>
      <c r="F525" t="str" cm="1">
        <f t="array" ref="F525">_xlfn.XLOOKUP(Loan_Records_Data[[#This Row],[customer_id]],Loan_Records_Data[record_id],Customer_Data[gender])</f>
        <v>Female</v>
      </c>
    </row>
    <row r="526" spans="1:6" x14ac:dyDescent="0.3">
      <c r="A526">
        <v>525</v>
      </c>
      <c r="B526">
        <v>525</v>
      </c>
      <c r="C526" t="s">
        <v>5375</v>
      </c>
      <c r="D526" t="s">
        <v>277</v>
      </c>
      <c r="E526" s="2">
        <v>44791</v>
      </c>
      <c r="F526" t="str" cm="1">
        <f t="array" ref="F526">_xlfn.XLOOKUP(Loan_Records_Data[[#This Row],[customer_id]],Loan_Records_Data[record_id],Customer_Data[gender])</f>
        <v>Male</v>
      </c>
    </row>
    <row r="527" spans="1:6" x14ac:dyDescent="0.3">
      <c r="A527">
        <v>526</v>
      </c>
      <c r="B527">
        <v>526</v>
      </c>
      <c r="C527" t="s">
        <v>5377</v>
      </c>
      <c r="D527" t="s">
        <v>345</v>
      </c>
      <c r="E527" s="2">
        <v>44794</v>
      </c>
      <c r="F527" t="str" cm="1">
        <f t="array" ref="F527">_xlfn.XLOOKUP(Loan_Records_Data[[#This Row],[customer_id]],Loan_Records_Data[record_id],Customer_Data[gender])</f>
        <v>Female</v>
      </c>
    </row>
    <row r="528" spans="1:6" x14ac:dyDescent="0.3">
      <c r="A528">
        <v>527</v>
      </c>
      <c r="B528">
        <v>527</v>
      </c>
      <c r="C528" t="s">
        <v>5378</v>
      </c>
      <c r="D528" t="s">
        <v>468</v>
      </c>
      <c r="E528" s="2">
        <v>44799</v>
      </c>
      <c r="F528" t="str" cm="1">
        <f t="array" ref="F528">_xlfn.XLOOKUP(Loan_Records_Data[[#This Row],[customer_id]],Loan_Records_Data[record_id],Customer_Data[gender])</f>
        <v>Male</v>
      </c>
    </row>
    <row r="529" spans="1:6" x14ac:dyDescent="0.3">
      <c r="A529">
        <v>528</v>
      </c>
      <c r="B529">
        <v>528</v>
      </c>
      <c r="C529" t="s">
        <v>5379</v>
      </c>
      <c r="D529" t="s">
        <v>369</v>
      </c>
      <c r="E529" s="2">
        <v>44793</v>
      </c>
      <c r="F529" t="str" cm="1">
        <f t="array" ref="F529">_xlfn.XLOOKUP(Loan_Records_Data[[#This Row],[customer_id]],Loan_Records_Data[record_id],Customer_Data[gender])</f>
        <v>Female</v>
      </c>
    </row>
    <row r="530" spans="1:6" x14ac:dyDescent="0.3">
      <c r="A530">
        <v>529</v>
      </c>
      <c r="B530">
        <v>529</v>
      </c>
      <c r="C530" t="s">
        <v>5380</v>
      </c>
      <c r="D530" t="s">
        <v>241</v>
      </c>
      <c r="E530" s="2">
        <v>44803</v>
      </c>
      <c r="F530" t="str" cm="1">
        <f t="array" ref="F530">_xlfn.XLOOKUP(Loan_Records_Data[[#This Row],[customer_id]],Loan_Records_Data[record_id],Customer_Data[gender])</f>
        <v>Female</v>
      </c>
    </row>
    <row r="531" spans="1:6" x14ac:dyDescent="0.3">
      <c r="A531">
        <v>530</v>
      </c>
      <c r="B531">
        <v>530</v>
      </c>
      <c r="C531" t="s">
        <v>5381</v>
      </c>
      <c r="D531" t="s">
        <v>53</v>
      </c>
      <c r="E531" s="2">
        <v>44795</v>
      </c>
      <c r="F531" t="str" cm="1">
        <f t="array" ref="F531">_xlfn.XLOOKUP(Loan_Records_Data[[#This Row],[customer_id]],Loan_Records_Data[record_id],Customer_Data[gender])</f>
        <v>Female</v>
      </c>
    </row>
    <row r="532" spans="1:6" x14ac:dyDescent="0.3">
      <c r="A532">
        <v>531</v>
      </c>
      <c r="B532">
        <v>531</v>
      </c>
      <c r="C532" t="s">
        <v>5382</v>
      </c>
      <c r="D532" t="s">
        <v>583</v>
      </c>
      <c r="E532" s="2">
        <v>44788</v>
      </c>
      <c r="F532" t="str" cm="1">
        <f t="array" ref="F532">_xlfn.XLOOKUP(Loan_Records_Data[[#This Row],[customer_id]],Loan_Records_Data[record_id],Customer_Data[gender])</f>
        <v>Female</v>
      </c>
    </row>
    <row r="533" spans="1:6" x14ac:dyDescent="0.3">
      <c r="A533">
        <v>532</v>
      </c>
      <c r="B533">
        <v>532</v>
      </c>
      <c r="C533" t="s">
        <v>5383</v>
      </c>
      <c r="D533" t="s">
        <v>305</v>
      </c>
      <c r="E533" s="2">
        <v>44790</v>
      </c>
      <c r="F533" t="str" cm="1">
        <f t="array" ref="F533">_xlfn.XLOOKUP(Loan_Records_Data[[#This Row],[customer_id]],Loan_Records_Data[record_id],Customer_Data[gender])</f>
        <v>Female</v>
      </c>
    </row>
    <row r="534" spans="1:6" x14ac:dyDescent="0.3">
      <c r="A534">
        <v>533</v>
      </c>
      <c r="B534">
        <v>533</v>
      </c>
      <c r="C534" t="s">
        <v>5384</v>
      </c>
      <c r="D534" t="s">
        <v>309</v>
      </c>
      <c r="E534" s="2">
        <v>44791</v>
      </c>
      <c r="F534" t="str" cm="1">
        <f t="array" ref="F534">_xlfn.XLOOKUP(Loan_Records_Data[[#This Row],[customer_id]],Loan_Records_Data[record_id],Customer_Data[gender])</f>
        <v>Female</v>
      </c>
    </row>
    <row r="535" spans="1:6" x14ac:dyDescent="0.3">
      <c r="A535">
        <v>534</v>
      </c>
      <c r="B535">
        <v>534</v>
      </c>
      <c r="C535" t="s">
        <v>5385</v>
      </c>
      <c r="D535" t="s">
        <v>225</v>
      </c>
      <c r="E535" s="2">
        <v>44782</v>
      </c>
      <c r="F535" t="str" cm="1">
        <f t="array" ref="F535">_xlfn.XLOOKUP(Loan_Records_Data[[#This Row],[customer_id]],Loan_Records_Data[record_id],Customer_Data[gender])</f>
        <v>Female</v>
      </c>
    </row>
    <row r="536" spans="1:6" x14ac:dyDescent="0.3">
      <c r="A536">
        <v>535</v>
      </c>
      <c r="B536">
        <v>535</v>
      </c>
      <c r="C536" t="s">
        <v>5386</v>
      </c>
      <c r="D536" t="s">
        <v>544</v>
      </c>
      <c r="E536" s="2">
        <v>44791</v>
      </c>
      <c r="F536" t="str" cm="1">
        <f t="array" ref="F536">_xlfn.XLOOKUP(Loan_Records_Data[[#This Row],[customer_id]],Loan_Records_Data[record_id],Customer_Data[gender])</f>
        <v>Male</v>
      </c>
    </row>
    <row r="537" spans="1:6" x14ac:dyDescent="0.3">
      <c r="A537">
        <v>536</v>
      </c>
      <c r="B537">
        <v>536</v>
      </c>
      <c r="C537" t="s">
        <v>5387</v>
      </c>
      <c r="D537" t="s">
        <v>445</v>
      </c>
      <c r="E537" s="2">
        <v>44787</v>
      </c>
      <c r="F537" t="str" cm="1">
        <f t="array" ref="F537">_xlfn.XLOOKUP(Loan_Records_Data[[#This Row],[customer_id]],Loan_Records_Data[record_id],Customer_Data[gender])</f>
        <v>Male</v>
      </c>
    </row>
    <row r="538" spans="1:6" x14ac:dyDescent="0.3">
      <c r="A538">
        <v>537</v>
      </c>
      <c r="B538">
        <v>537</v>
      </c>
      <c r="C538" t="s">
        <v>5388</v>
      </c>
      <c r="D538" t="s">
        <v>233</v>
      </c>
      <c r="E538" s="2">
        <v>44775</v>
      </c>
      <c r="F538" t="str" cm="1">
        <f t="array" ref="F538">_xlfn.XLOOKUP(Loan_Records_Data[[#This Row],[customer_id]],Loan_Records_Data[record_id],Customer_Data[gender])</f>
        <v>Male</v>
      </c>
    </row>
    <row r="539" spans="1:6" x14ac:dyDescent="0.3">
      <c r="A539">
        <v>538</v>
      </c>
      <c r="B539">
        <v>538</v>
      </c>
      <c r="C539" t="s">
        <v>5389</v>
      </c>
      <c r="D539" t="s">
        <v>29</v>
      </c>
      <c r="E539" s="2">
        <v>44777</v>
      </c>
      <c r="F539" t="str" cm="1">
        <f t="array" ref="F539">_xlfn.XLOOKUP(Loan_Records_Data[[#This Row],[customer_id]],Loan_Records_Data[record_id],Customer_Data[gender])</f>
        <v>Female</v>
      </c>
    </row>
    <row r="540" spans="1:6" x14ac:dyDescent="0.3">
      <c r="A540">
        <v>539</v>
      </c>
      <c r="B540">
        <v>539</v>
      </c>
      <c r="C540" t="s">
        <v>5390</v>
      </c>
      <c r="D540" t="s">
        <v>141</v>
      </c>
      <c r="E540" s="2">
        <v>44789</v>
      </c>
      <c r="F540" t="str" cm="1">
        <f t="array" ref="F540">_xlfn.XLOOKUP(Loan_Records_Data[[#This Row],[customer_id]],Loan_Records_Data[record_id],Customer_Data[gender])</f>
        <v>Female</v>
      </c>
    </row>
    <row r="541" spans="1:6" x14ac:dyDescent="0.3">
      <c r="A541">
        <v>540</v>
      </c>
      <c r="B541">
        <v>540</v>
      </c>
      <c r="C541" t="s">
        <v>5391</v>
      </c>
      <c r="D541" t="s">
        <v>109</v>
      </c>
      <c r="E541" s="2">
        <v>44793</v>
      </c>
      <c r="F541" t="str" cm="1">
        <f t="array" ref="F541">_xlfn.XLOOKUP(Loan_Records_Data[[#This Row],[customer_id]],Loan_Records_Data[record_id],Customer_Data[gender])</f>
        <v>Female</v>
      </c>
    </row>
    <row r="542" spans="1:6" x14ac:dyDescent="0.3">
      <c r="A542">
        <v>541</v>
      </c>
      <c r="B542">
        <v>541</v>
      </c>
      <c r="C542" t="s">
        <v>5392</v>
      </c>
      <c r="D542" t="s">
        <v>595</v>
      </c>
      <c r="E542" s="2">
        <v>44785</v>
      </c>
      <c r="F542" t="str" cm="1">
        <f t="array" ref="F542">_xlfn.XLOOKUP(Loan_Records_Data[[#This Row],[customer_id]],Loan_Records_Data[record_id],Customer_Data[gender])</f>
        <v>Female</v>
      </c>
    </row>
    <row r="543" spans="1:6" x14ac:dyDescent="0.3">
      <c r="A543">
        <v>542</v>
      </c>
      <c r="B543">
        <v>542</v>
      </c>
      <c r="C543" t="s">
        <v>5393</v>
      </c>
      <c r="D543" t="s">
        <v>603</v>
      </c>
      <c r="E543" s="2">
        <v>44797</v>
      </c>
      <c r="F543" t="str" cm="1">
        <f t="array" ref="F543">_xlfn.XLOOKUP(Loan_Records_Data[[#This Row],[customer_id]],Loan_Records_Data[record_id],Customer_Data[gender])</f>
        <v>Female</v>
      </c>
    </row>
    <row r="544" spans="1:6" x14ac:dyDescent="0.3">
      <c r="A544">
        <v>543</v>
      </c>
      <c r="B544">
        <v>543</v>
      </c>
      <c r="C544" t="s">
        <v>5394</v>
      </c>
      <c r="D544" t="s">
        <v>441</v>
      </c>
      <c r="E544" s="2">
        <v>44780</v>
      </c>
      <c r="F544" t="str" cm="1">
        <f t="array" ref="F544">_xlfn.XLOOKUP(Loan_Records_Data[[#This Row],[customer_id]],Loan_Records_Data[record_id],Customer_Data[gender])</f>
        <v>Female</v>
      </c>
    </row>
    <row r="545" spans="1:6" x14ac:dyDescent="0.3">
      <c r="A545">
        <v>544</v>
      </c>
      <c r="B545">
        <v>544</v>
      </c>
      <c r="C545" t="s">
        <v>5395</v>
      </c>
      <c r="D545" t="s">
        <v>488</v>
      </c>
      <c r="E545" s="2">
        <v>44779</v>
      </c>
      <c r="F545" t="str" cm="1">
        <f t="array" ref="F545">_xlfn.XLOOKUP(Loan_Records_Data[[#This Row],[customer_id]],Loan_Records_Data[record_id],Customer_Data[gender])</f>
        <v>Female</v>
      </c>
    </row>
    <row r="546" spans="1:6" x14ac:dyDescent="0.3">
      <c r="A546">
        <v>545</v>
      </c>
      <c r="B546">
        <v>545</v>
      </c>
      <c r="C546" t="s">
        <v>5396</v>
      </c>
      <c r="D546" t="s">
        <v>560</v>
      </c>
      <c r="E546" s="2">
        <v>44799</v>
      </c>
      <c r="F546" t="str" cm="1">
        <f t="array" ref="F546">_xlfn.XLOOKUP(Loan_Records_Data[[#This Row],[customer_id]],Loan_Records_Data[record_id],Customer_Data[gender])</f>
        <v>Male</v>
      </c>
    </row>
    <row r="547" spans="1:6" x14ac:dyDescent="0.3">
      <c r="A547">
        <v>546</v>
      </c>
      <c r="B547">
        <v>546</v>
      </c>
      <c r="C547" t="s">
        <v>5397</v>
      </c>
      <c r="D547" t="s">
        <v>7</v>
      </c>
      <c r="E547" s="2">
        <v>44792</v>
      </c>
      <c r="F547" t="str" cm="1">
        <f t="array" ref="F547">_xlfn.XLOOKUP(Loan_Records_Data[[#This Row],[customer_id]],Loan_Records_Data[record_id],Customer_Data[gender])</f>
        <v>Male</v>
      </c>
    </row>
    <row r="548" spans="1:6" x14ac:dyDescent="0.3">
      <c r="A548">
        <v>547</v>
      </c>
      <c r="B548">
        <v>547</v>
      </c>
      <c r="C548" t="s">
        <v>5398</v>
      </c>
      <c r="D548" t="s">
        <v>540</v>
      </c>
      <c r="E548" s="2">
        <v>44775</v>
      </c>
      <c r="F548" t="str" cm="1">
        <f t="array" ref="F548">_xlfn.XLOOKUP(Loan_Records_Data[[#This Row],[customer_id]],Loan_Records_Data[record_id],Customer_Data[gender])</f>
        <v>Male</v>
      </c>
    </row>
    <row r="549" spans="1:6" x14ac:dyDescent="0.3">
      <c r="A549">
        <v>548</v>
      </c>
      <c r="B549">
        <v>548</v>
      </c>
      <c r="C549" t="s">
        <v>5399</v>
      </c>
      <c r="D549" t="s">
        <v>189</v>
      </c>
      <c r="E549" s="2">
        <v>44785</v>
      </c>
      <c r="F549" t="str" cm="1">
        <f t="array" ref="F549">_xlfn.XLOOKUP(Loan_Records_Data[[#This Row],[customer_id]],Loan_Records_Data[record_id],Customer_Data[gender])</f>
        <v>Female</v>
      </c>
    </row>
    <row r="550" spans="1:6" x14ac:dyDescent="0.3">
      <c r="A550">
        <v>549</v>
      </c>
      <c r="B550">
        <v>549</v>
      </c>
      <c r="C550" t="s">
        <v>5400</v>
      </c>
      <c r="D550" t="s">
        <v>265</v>
      </c>
      <c r="E550" s="2">
        <v>44779</v>
      </c>
      <c r="F550" t="str" cm="1">
        <f t="array" ref="F550">_xlfn.XLOOKUP(Loan_Records_Data[[#This Row],[customer_id]],Loan_Records_Data[record_id],Customer_Data[gender])</f>
        <v>Female</v>
      </c>
    </row>
    <row r="551" spans="1:6" x14ac:dyDescent="0.3">
      <c r="A551">
        <v>550</v>
      </c>
      <c r="B551">
        <v>550</v>
      </c>
      <c r="C551" t="s">
        <v>5401</v>
      </c>
      <c r="D551" t="s">
        <v>556</v>
      </c>
      <c r="E551" s="2">
        <v>44791</v>
      </c>
      <c r="F551" t="str" cm="1">
        <f t="array" ref="F551">_xlfn.XLOOKUP(Loan_Records_Data[[#This Row],[customer_id]],Loan_Records_Data[record_id],Customer_Data[gender])</f>
        <v>Female</v>
      </c>
    </row>
    <row r="552" spans="1:6" x14ac:dyDescent="0.3">
      <c r="A552">
        <v>551</v>
      </c>
      <c r="B552">
        <v>551</v>
      </c>
      <c r="C552" t="s">
        <v>5402</v>
      </c>
      <c r="D552" t="s">
        <v>417</v>
      </c>
      <c r="E552" s="2">
        <v>44800</v>
      </c>
      <c r="F552" t="str" cm="1">
        <f t="array" ref="F552">_xlfn.XLOOKUP(Loan_Records_Data[[#This Row],[customer_id]],Loan_Records_Data[record_id],Customer_Data[gender])</f>
        <v>Male</v>
      </c>
    </row>
    <row r="553" spans="1:6" x14ac:dyDescent="0.3">
      <c r="A553">
        <v>552</v>
      </c>
      <c r="B553">
        <v>552</v>
      </c>
      <c r="C553" t="s">
        <v>5403</v>
      </c>
      <c r="D553" t="s">
        <v>369</v>
      </c>
      <c r="E553" s="2">
        <v>44786</v>
      </c>
      <c r="F553" t="str" cm="1">
        <f t="array" ref="F553">_xlfn.XLOOKUP(Loan_Records_Data[[#This Row],[customer_id]],Loan_Records_Data[record_id],Customer_Data[gender])</f>
        <v>Male</v>
      </c>
    </row>
    <row r="554" spans="1:6" x14ac:dyDescent="0.3">
      <c r="A554">
        <v>553</v>
      </c>
      <c r="B554">
        <v>553</v>
      </c>
      <c r="C554" t="s">
        <v>5404</v>
      </c>
      <c r="D554" t="s">
        <v>460</v>
      </c>
      <c r="E554" s="2">
        <v>44794</v>
      </c>
      <c r="F554" t="str" cm="1">
        <f t="array" ref="F554">_xlfn.XLOOKUP(Loan_Records_Data[[#This Row],[customer_id]],Loan_Records_Data[record_id],Customer_Data[gender])</f>
        <v>Female</v>
      </c>
    </row>
    <row r="555" spans="1:6" x14ac:dyDescent="0.3">
      <c r="A555">
        <v>554</v>
      </c>
      <c r="B555">
        <v>554</v>
      </c>
      <c r="C555" t="s">
        <v>5405</v>
      </c>
      <c r="D555" t="s">
        <v>433</v>
      </c>
      <c r="E555" s="2">
        <v>44802</v>
      </c>
      <c r="F555" t="str" cm="1">
        <f t="array" ref="F555">_xlfn.XLOOKUP(Loan_Records_Data[[#This Row],[customer_id]],Loan_Records_Data[record_id],Customer_Data[gender])</f>
        <v>Male</v>
      </c>
    </row>
    <row r="556" spans="1:6" x14ac:dyDescent="0.3">
      <c r="A556">
        <v>555</v>
      </c>
      <c r="B556">
        <v>555</v>
      </c>
      <c r="C556" t="s">
        <v>5406</v>
      </c>
      <c r="D556" t="s">
        <v>468</v>
      </c>
      <c r="E556" s="2">
        <v>44794</v>
      </c>
      <c r="F556" t="str" cm="1">
        <f t="array" ref="F556">_xlfn.XLOOKUP(Loan_Records_Data[[#This Row],[customer_id]],Loan_Records_Data[record_id],Customer_Data[gender])</f>
        <v>Female</v>
      </c>
    </row>
    <row r="557" spans="1:6" x14ac:dyDescent="0.3">
      <c r="A557">
        <v>556</v>
      </c>
      <c r="B557">
        <v>556</v>
      </c>
      <c r="C557" t="s">
        <v>5407</v>
      </c>
      <c r="D557" t="s">
        <v>297</v>
      </c>
      <c r="E557" s="2">
        <v>44784</v>
      </c>
      <c r="F557" t="str" cm="1">
        <f t="array" ref="F557">_xlfn.XLOOKUP(Loan_Records_Data[[#This Row],[customer_id]],Loan_Records_Data[record_id],Customer_Data[gender])</f>
        <v>Male</v>
      </c>
    </row>
    <row r="558" spans="1:6" x14ac:dyDescent="0.3">
      <c r="A558">
        <v>557</v>
      </c>
      <c r="B558">
        <v>557</v>
      </c>
      <c r="C558" t="s">
        <v>5408</v>
      </c>
      <c r="D558" t="s">
        <v>65</v>
      </c>
      <c r="E558" s="2">
        <v>44778</v>
      </c>
      <c r="F558" t="str" cm="1">
        <f t="array" ref="F558">_xlfn.XLOOKUP(Loan_Records_Data[[#This Row],[customer_id]],Loan_Records_Data[record_id],Customer_Data[gender])</f>
        <v>Male</v>
      </c>
    </row>
    <row r="559" spans="1:6" x14ac:dyDescent="0.3">
      <c r="A559">
        <v>558</v>
      </c>
      <c r="B559">
        <v>558</v>
      </c>
      <c r="C559" t="s">
        <v>5409</v>
      </c>
      <c r="D559" t="s">
        <v>205</v>
      </c>
      <c r="E559" s="2">
        <v>44799</v>
      </c>
      <c r="F559" t="str" cm="1">
        <f t="array" ref="F559">_xlfn.XLOOKUP(Loan_Records_Data[[#This Row],[customer_id]],Loan_Records_Data[record_id],Customer_Data[gender])</f>
        <v>Male</v>
      </c>
    </row>
    <row r="560" spans="1:6" x14ac:dyDescent="0.3">
      <c r="A560">
        <v>559</v>
      </c>
      <c r="B560">
        <v>559</v>
      </c>
      <c r="C560" t="s">
        <v>5410</v>
      </c>
      <c r="D560" t="s">
        <v>413</v>
      </c>
      <c r="E560" s="2">
        <v>44796</v>
      </c>
      <c r="F560" t="str" cm="1">
        <f t="array" ref="F560">_xlfn.XLOOKUP(Loan_Records_Data[[#This Row],[customer_id]],Loan_Records_Data[record_id],Customer_Data[gender])</f>
        <v>Male</v>
      </c>
    </row>
    <row r="561" spans="1:6" x14ac:dyDescent="0.3">
      <c r="A561">
        <v>560</v>
      </c>
      <c r="B561">
        <v>560</v>
      </c>
      <c r="C561" t="s">
        <v>5412</v>
      </c>
      <c r="D561" t="s">
        <v>61</v>
      </c>
      <c r="E561" s="2">
        <v>44786</v>
      </c>
      <c r="F561" t="str" cm="1">
        <f t="array" ref="F561">_xlfn.XLOOKUP(Loan_Records_Data[[#This Row],[customer_id]],Loan_Records_Data[record_id],Customer_Data[gender])</f>
        <v>Female</v>
      </c>
    </row>
    <row r="562" spans="1:6" x14ac:dyDescent="0.3">
      <c r="A562">
        <v>561</v>
      </c>
      <c r="B562">
        <v>561</v>
      </c>
      <c r="C562" t="s">
        <v>5413</v>
      </c>
      <c r="D562" t="s">
        <v>353</v>
      </c>
      <c r="E562" s="2">
        <v>44789</v>
      </c>
      <c r="F562" t="str" cm="1">
        <f t="array" ref="F562">_xlfn.XLOOKUP(Loan_Records_Data[[#This Row],[customer_id]],Loan_Records_Data[record_id],Customer_Data[gender])</f>
        <v>Female</v>
      </c>
    </row>
    <row r="563" spans="1:6" x14ac:dyDescent="0.3">
      <c r="A563">
        <v>562</v>
      </c>
      <c r="B563">
        <v>562</v>
      </c>
      <c r="C563" t="s">
        <v>5414</v>
      </c>
      <c r="D563" t="s">
        <v>73</v>
      </c>
      <c r="E563" s="2">
        <v>44778</v>
      </c>
      <c r="F563" t="str" cm="1">
        <f t="array" ref="F563">_xlfn.XLOOKUP(Loan_Records_Data[[#This Row],[customer_id]],Loan_Records_Data[record_id],Customer_Data[gender])</f>
        <v>Male</v>
      </c>
    </row>
    <row r="564" spans="1:6" x14ac:dyDescent="0.3">
      <c r="A564">
        <v>563</v>
      </c>
      <c r="B564">
        <v>563</v>
      </c>
      <c r="C564" t="s">
        <v>5415</v>
      </c>
      <c r="D564" t="s">
        <v>536</v>
      </c>
      <c r="E564" s="2">
        <v>44786</v>
      </c>
      <c r="F564" t="str" cm="1">
        <f t="array" ref="F564">_xlfn.XLOOKUP(Loan_Records_Data[[#This Row],[customer_id]],Loan_Records_Data[record_id],Customer_Data[gender])</f>
        <v>Male</v>
      </c>
    </row>
    <row r="565" spans="1:6" x14ac:dyDescent="0.3">
      <c r="A565">
        <v>564</v>
      </c>
      <c r="B565">
        <v>564</v>
      </c>
      <c r="C565" t="s">
        <v>5416</v>
      </c>
      <c r="D565" t="s">
        <v>345</v>
      </c>
      <c r="E565" s="2">
        <v>44780</v>
      </c>
      <c r="F565" t="str" cm="1">
        <f t="array" ref="F565">_xlfn.XLOOKUP(Loan_Records_Data[[#This Row],[customer_id]],Loan_Records_Data[record_id],Customer_Data[gender])</f>
        <v>Male</v>
      </c>
    </row>
    <row r="566" spans="1:6" x14ac:dyDescent="0.3">
      <c r="A566">
        <v>565</v>
      </c>
      <c r="B566">
        <v>565</v>
      </c>
      <c r="C566" t="s">
        <v>5418</v>
      </c>
      <c r="D566" t="s">
        <v>587</v>
      </c>
      <c r="E566" s="2">
        <v>44802</v>
      </c>
      <c r="F566" t="str" cm="1">
        <f t="array" ref="F566">_xlfn.XLOOKUP(Loan_Records_Data[[#This Row],[customer_id]],Loan_Records_Data[record_id],Customer_Data[gender])</f>
        <v>Female</v>
      </c>
    </row>
    <row r="567" spans="1:6" x14ac:dyDescent="0.3">
      <c r="A567">
        <v>566</v>
      </c>
      <c r="B567">
        <v>566</v>
      </c>
      <c r="C567" t="s">
        <v>5420</v>
      </c>
      <c r="D567" t="s">
        <v>237</v>
      </c>
      <c r="E567" s="2">
        <v>44803</v>
      </c>
      <c r="F567" t="str" cm="1">
        <f t="array" ref="F567">_xlfn.XLOOKUP(Loan_Records_Data[[#This Row],[customer_id]],Loan_Records_Data[record_id],Customer_Data[gender])</f>
        <v>Female</v>
      </c>
    </row>
    <row r="568" spans="1:6" x14ac:dyDescent="0.3">
      <c r="A568">
        <v>567</v>
      </c>
      <c r="B568">
        <v>567</v>
      </c>
      <c r="C568" t="s">
        <v>5421</v>
      </c>
      <c r="D568" t="s">
        <v>245</v>
      </c>
      <c r="E568" s="2">
        <v>44780</v>
      </c>
      <c r="F568" t="str" cm="1">
        <f t="array" ref="F568">_xlfn.XLOOKUP(Loan_Records_Data[[#This Row],[customer_id]],Loan_Records_Data[record_id],Customer_Data[gender])</f>
        <v>Female</v>
      </c>
    </row>
    <row r="569" spans="1:6" x14ac:dyDescent="0.3">
      <c r="A569">
        <v>568</v>
      </c>
      <c r="B569">
        <v>568</v>
      </c>
      <c r="C569" t="s">
        <v>5423</v>
      </c>
      <c r="D569" t="s">
        <v>49</v>
      </c>
      <c r="E569" s="2">
        <v>44796</v>
      </c>
      <c r="F569" t="str" cm="1">
        <f t="array" ref="F569">_xlfn.XLOOKUP(Loan_Records_Data[[#This Row],[customer_id]],Loan_Records_Data[record_id],Customer_Data[gender])</f>
        <v>Female</v>
      </c>
    </row>
    <row r="570" spans="1:6" x14ac:dyDescent="0.3">
      <c r="A570">
        <v>569</v>
      </c>
      <c r="B570">
        <v>569</v>
      </c>
      <c r="C570" t="s">
        <v>5425</v>
      </c>
      <c r="D570" t="s">
        <v>16</v>
      </c>
      <c r="E570" s="2">
        <v>44801</v>
      </c>
      <c r="F570" t="str" cm="1">
        <f t="array" ref="F570">_xlfn.XLOOKUP(Loan_Records_Data[[#This Row],[customer_id]],Loan_Records_Data[record_id],Customer_Data[gender])</f>
        <v>Male</v>
      </c>
    </row>
    <row r="571" spans="1:6" x14ac:dyDescent="0.3">
      <c r="A571">
        <v>570</v>
      </c>
      <c r="B571">
        <v>570</v>
      </c>
      <c r="C571" t="s">
        <v>5426</v>
      </c>
      <c r="D571" t="s">
        <v>281</v>
      </c>
      <c r="E571" s="2">
        <v>44784</v>
      </c>
      <c r="F571" t="str" cm="1">
        <f t="array" ref="F571">_xlfn.XLOOKUP(Loan_Records_Data[[#This Row],[customer_id]],Loan_Records_Data[record_id],Customer_Data[gender])</f>
        <v>Female</v>
      </c>
    </row>
    <row r="572" spans="1:6" x14ac:dyDescent="0.3">
      <c r="A572">
        <v>571</v>
      </c>
      <c r="B572">
        <v>571</v>
      </c>
      <c r="C572" t="s">
        <v>5427</v>
      </c>
      <c r="D572" t="s">
        <v>599</v>
      </c>
      <c r="E572" s="2">
        <v>44797</v>
      </c>
      <c r="F572" t="str" cm="1">
        <f t="array" ref="F572">_xlfn.XLOOKUP(Loan_Records_Data[[#This Row],[customer_id]],Loan_Records_Data[record_id],Customer_Data[gender])</f>
        <v>Male</v>
      </c>
    </row>
    <row r="573" spans="1:6" x14ac:dyDescent="0.3">
      <c r="A573">
        <v>572</v>
      </c>
      <c r="B573">
        <v>572</v>
      </c>
      <c r="C573" t="s">
        <v>5429</v>
      </c>
      <c r="D573" t="s">
        <v>89</v>
      </c>
      <c r="E573" s="2">
        <v>44782</v>
      </c>
      <c r="F573" t="str" cm="1">
        <f t="array" ref="F573">_xlfn.XLOOKUP(Loan_Records_Data[[#This Row],[customer_id]],Loan_Records_Data[record_id],Customer_Data[gender])</f>
        <v>Female</v>
      </c>
    </row>
    <row r="574" spans="1:6" x14ac:dyDescent="0.3">
      <c r="A574">
        <v>573</v>
      </c>
      <c r="B574">
        <v>573</v>
      </c>
      <c r="C574" t="s">
        <v>5430</v>
      </c>
      <c r="D574" t="s">
        <v>492</v>
      </c>
      <c r="E574" s="2">
        <v>44799</v>
      </c>
      <c r="F574" t="str" cm="1">
        <f t="array" ref="F574">_xlfn.XLOOKUP(Loan_Records_Data[[#This Row],[customer_id]],Loan_Records_Data[record_id],Customer_Data[gender])</f>
        <v>Male</v>
      </c>
    </row>
    <row r="575" spans="1:6" x14ac:dyDescent="0.3">
      <c r="A575">
        <v>574</v>
      </c>
      <c r="B575">
        <v>574</v>
      </c>
      <c r="C575" t="s">
        <v>5431</v>
      </c>
      <c r="D575" t="s">
        <v>233</v>
      </c>
      <c r="E575" s="2">
        <v>44795</v>
      </c>
      <c r="F575" t="str" cm="1">
        <f t="array" ref="F575">_xlfn.XLOOKUP(Loan_Records_Data[[#This Row],[customer_id]],Loan_Records_Data[record_id],Customer_Data[gender])</f>
        <v>Male</v>
      </c>
    </row>
    <row r="576" spans="1:6" x14ac:dyDescent="0.3">
      <c r="A576">
        <v>575</v>
      </c>
      <c r="B576">
        <v>575</v>
      </c>
      <c r="C576" t="s">
        <v>5433</v>
      </c>
      <c r="D576" t="s">
        <v>437</v>
      </c>
      <c r="E576" s="2">
        <v>44799</v>
      </c>
      <c r="F576" t="str" cm="1">
        <f t="array" ref="F576">_xlfn.XLOOKUP(Loan_Records_Data[[#This Row],[customer_id]],Loan_Records_Data[record_id],Customer_Data[gender])</f>
        <v>Male</v>
      </c>
    </row>
    <row r="577" spans="1:6" x14ac:dyDescent="0.3">
      <c r="A577">
        <v>576</v>
      </c>
      <c r="B577">
        <v>576</v>
      </c>
      <c r="C577" t="s">
        <v>5434</v>
      </c>
      <c r="D577" t="s">
        <v>321</v>
      </c>
      <c r="E577" s="2">
        <v>44790</v>
      </c>
      <c r="F577" t="str" cm="1">
        <f t="array" ref="F577">_xlfn.XLOOKUP(Loan_Records_Data[[#This Row],[customer_id]],Loan_Records_Data[record_id],Customer_Data[gender])</f>
        <v>Female</v>
      </c>
    </row>
    <row r="578" spans="1:6" x14ac:dyDescent="0.3">
      <c r="A578">
        <v>577</v>
      </c>
      <c r="B578">
        <v>577</v>
      </c>
      <c r="C578" t="s">
        <v>5435</v>
      </c>
      <c r="D578" t="s">
        <v>133</v>
      </c>
      <c r="E578" s="2">
        <v>44777</v>
      </c>
      <c r="F578" t="str" cm="1">
        <f t="array" ref="F578">_xlfn.XLOOKUP(Loan_Records_Data[[#This Row],[customer_id]],Loan_Records_Data[record_id],Customer_Data[gender])</f>
        <v>Male</v>
      </c>
    </row>
    <row r="579" spans="1:6" x14ac:dyDescent="0.3">
      <c r="A579">
        <v>578</v>
      </c>
      <c r="B579">
        <v>578</v>
      </c>
      <c r="C579" t="s">
        <v>5436</v>
      </c>
      <c r="D579" t="s">
        <v>301</v>
      </c>
      <c r="E579" s="2">
        <v>44789</v>
      </c>
      <c r="F579" t="str" cm="1">
        <f t="array" ref="F579">_xlfn.XLOOKUP(Loan_Records_Data[[#This Row],[customer_id]],Loan_Records_Data[record_id],Customer_Data[gender])</f>
        <v>Male</v>
      </c>
    </row>
    <row r="580" spans="1:6" x14ac:dyDescent="0.3">
      <c r="A580">
        <v>579</v>
      </c>
      <c r="B580">
        <v>579</v>
      </c>
      <c r="C580" t="s">
        <v>5438</v>
      </c>
      <c r="D580" t="s">
        <v>177</v>
      </c>
      <c r="E580" s="2">
        <v>44774</v>
      </c>
      <c r="F580" t="str" cm="1">
        <f t="array" ref="F580">_xlfn.XLOOKUP(Loan_Records_Data[[#This Row],[customer_id]],Loan_Records_Data[record_id],Customer_Data[gender])</f>
        <v>Female</v>
      </c>
    </row>
    <row r="581" spans="1:6" x14ac:dyDescent="0.3">
      <c r="A581">
        <v>580</v>
      </c>
      <c r="B581">
        <v>580</v>
      </c>
      <c r="C581" t="s">
        <v>5439</v>
      </c>
      <c r="D581" t="s">
        <v>153</v>
      </c>
      <c r="E581" s="2">
        <v>44797</v>
      </c>
      <c r="F581" t="str" cm="1">
        <f t="array" ref="F581">_xlfn.XLOOKUP(Loan_Records_Data[[#This Row],[customer_id]],Loan_Records_Data[record_id],Customer_Data[gender])</f>
        <v>Female</v>
      </c>
    </row>
    <row r="582" spans="1:6" x14ac:dyDescent="0.3">
      <c r="A582">
        <v>581</v>
      </c>
      <c r="B582">
        <v>581</v>
      </c>
      <c r="C582" t="s">
        <v>5441</v>
      </c>
      <c r="D582" t="s">
        <v>472</v>
      </c>
      <c r="E582" s="2">
        <v>44791</v>
      </c>
      <c r="F582" t="str" cm="1">
        <f t="array" ref="F582">_xlfn.XLOOKUP(Loan_Records_Data[[#This Row],[customer_id]],Loan_Records_Data[record_id],Customer_Data[gender])</f>
        <v>Male</v>
      </c>
    </row>
    <row r="583" spans="1:6" x14ac:dyDescent="0.3">
      <c r="A583">
        <v>582</v>
      </c>
      <c r="B583">
        <v>582</v>
      </c>
      <c r="C583" t="s">
        <v>5442</v>
      </c>
      <c r="D583" t="s">
        <v>401</v>
      </c>
      <c r="E583" s="2">
        <v>44781</v>
      </c>
      <c r="F583" t="str" cm="1">
        <f t="array" ref="F583">_xlfn.XLOOKUP(Loan_Records_Data[[#This Row],[customer_id]],Loan_Records_Data[record_id],Customer_Data[gender])</f>
        <v>Female</v>
      </c>
    </row>
    <row r="584" spans="1:6" x14ac:dyDescent="0.3">
      <c r="A584">
        <v>583</v>
      </c>
      <c r="B584">
        <v>583</v>
      </c>
      <c r="C584" t="s">
        <v>5443</v>
      </c>
      <c r="D584" t="s">
        <v>580</v>
      </c>
      <c r="E584" s="2">
        <v>44790</v>
      </c>
      <c r="F584" t="str" cm="1">
        <f t="array" ref="F584">_xlfn.XLOOKUP(Loan_Records_Data[[#This Row],[customer_id]],Loan_Records_Data[record_id],Customer_Data[gender])</f>
        <v>Male</v>
      </c>
    </row>
    <row r="585" spans="1:6" x14ac:dyDescent="0.3">
      <c r="A585">
        <v>584</v>
      </c>
      <c r="B585">
        <v>584</v>
      </c>
      <c r="C585" t="s">
        <v>5444</v>
      </c>
      <c r="D585" t="s">
        <v>117</v>
      </c>
      <c r="E585" s="2">
        <v>44782</v>
      </c>
      <c r="F585" t="str" cm="1">
        <f t="array" ref="F585">_xlfn.XLOOKUP(Loan_Records_Data[[#This Row],[customer_id]],Loan_Records_Data[record_id],Customer_Data[gender])</f>
        <v>Male</v>
      </c>
    </row>
    <row r="586" spans="1:6" x14ac:dyDescent="0.3">
      <c r="A586">
        <v>585</v>
      </c>
      <c r="B586">
        <v>585</v>
      </c>
      <c r="C586" t="s">
        <v>5445</v>
      </c>
      <c r="D586" t="s">
        <v>309</v>
      </c>
      <c r="E586" s="2">
        <v>44790</v>
      </c>
      <c r="F586" t="str" cm="1">
        <f t="array" ref="F586">_xlfn.XLOOKUP(Loan_Records_Data[[#This Row],[customer_id]],Loan_Records_Data[record_id],Customer_Data[gender])</f>
        <v>Male</v>
      </c>
    </row>
    <row r="587" spans="1:6" x14ac:dyDescent="0.3">
      <c r="A587">
        <v>586</v>
      </c>
      <c r="B587">
        <v>586</v>
      </c>
      <c r="C587" t="s">
        <v>5446</v>
      </c>
      <c r="D587" t="s">
        <v>429</v>
      </c>
      <c r="E587" s="2">
        <v>44799</v>
      </c>
      <c r="F587" t="str" cm="1">
        <f t="array" ref="F587">_xlfn.XLOOKUP(Loan_Records_Data[[#This Row],[customer_id]],Loan_Records_Data[record_id],Customer_Data[gender])</f>
        <v>Male</v>
      </c>
    </row>
    <row r="588" spans="1:6" x14ac:dyDescent="0.3">
      <c r="A588">
        <v>587</v>
      </c>
      <c r="B588">
        <v>587</v>
      </c>
      <c r="C588" t="s">
        <v>5447</v>
      </c>
      <c r="D588" t="s">
        <v>7</v>
      </c>
      <c r="E588" s="2">
        <v>44799</v>
      </c>
      <c r="F588" t="str" cm="1">
        <f t="array" ref="F588">_xlfn.XLOOKUP(Loan_Records_Data[[#This Row],[customer_id]],Loan_Records_Data[record_id],Customer_Data[gender])</f>
        <v>Female</v>
      </c>
    </row>
    <row r="589" spans="1:6" x14ac:dyDescent="0.3">
      <c r="A589">
        <v>588</v>
      </c>
      <c r="B589">
        <v>588</v>
      </c>
      <c r="C589" t="s">
        <v>5448</v>
      </c>
      <c r="D589" t="s">
        <v>528</v>
      </c>
      <c r="E589" s="2">
        <v>44799</v>
      </c>
      <c r="F589" t="str" cm="1">
        <f t="array" ref="F589">_xlfn.XLOOKUP(Loan_Records_Data[[#This Row],[customer_id]],Loan_Records_Data[record_id],Customer_Data[gender])</f>
        <v>Female</v>
      </c>
    </row>
    <row r="590" spans="1:6" x14ac:dyDescent="0.3">
      <c r="A590">
        <v>589</v>
      </c>
      <c r="B590">
        <v>589</v>
      </c>
      <c r="C590" t="s">
        <v>5449</v>
      </c>
      <c r="D590" t="s">
        <v>393</v>
      </c>
      <c r="E590" s="2">
        <v>44796</v>
      </c>
      <c r="F590" t="str" cm="1">
        <f t="array" ref="F590">_xlfn.XLOOKUP(Loan_Records_Data[[#This Row],[customer_id]],Loan_Records_Data[record_id],Customer_Data[gender])</f>
        <v>Female</v>
      </c>
    </row>
    <row r="591" spans="1:6" x14ac:dyDescent="0.3">
      <c r="A591">
        <v>590</v>
      </c>
      <c r="B591">
        <v>590</v>
      </c>
      <c r="C591" t="s">
        <v>5450</v>
      </c>
      <c r="D591" t="s">
        <v>157</v>
      </c>
      <c r="E591" s="2">
        <v>44786</v>
      </c>
      <c r="F591" t="str" cm="1">
        <f t="array" ref="F591">_xlfn.XLOOKUP(Loan_Records_Data[[#This Row],[customer_id]],Loan_Records_Data[record_id],Customer_Data[gender])</f>
        <v>Female</v>
      </c>
    </row>
    <row r="592" spans="1:6" x14ac:dyDescent="0.3">
      <c r="A592">
        <v>591</v>
      </c>
      <c r="B592">
        <v>591</v>
      </c>
      <c r="C592" t="s">
        <v>5451</v>
      </c>
      <c r="D592" t="s">
        <v>329</v>
      </c>
      <c r="E592" s="2">
        <v>44785</v>
      </c>
      <c r="F592" t="str" cm="1">
        <f t="array" ref="F592">_xlfn.XLOOKUP(Loan_Records_Data[[#This Row],[customer_id]],Loan_Records_Data[record_id],Customer_Data[gender])</f>
        <v>Female</v>
      </c>
    </row>
    <row r="593" spans="1:6" x14ac:dyDescent="0.3">
      <c r="A593">
        <v>592</v>
      </c>
      <c r="B593">
        <v>592</v>
      </c>
      <c r="C593" t="s">
        <v>5452</v>
      </c>
      <c r="D593" t="s">
        <v>441</v>
      </c>
      <c r="E593" s="2">
        <v>44795</v>
      </c>
      <c r="F593" t="str" cm="1">
        <f t="array" ref="F593">_xlfn.XLOOKUP(Loan_Records_Data[[#This Row],[customer_id]],Loan_Records_Data[record_id],Customer_Data[gender])</f>
        <v>Male</v>
      </c>
    </row>
    <row r="594" spans="1:6" x14ac:dyDescent="0.3">
      <c r="A594">
        <v>593</v>
      </c>
      <c r="B594">
        <v>593</v>
      </c>
      <c r="C594" t="s">
        <v>5453</v>
      </c>
      <c r="D594" t="s">
        <v>253</v>
      </c>
      <c r="E594" s="2">
        <v>44789</v>
      </c>
      <c r="F594" t="str" cm="1">
        <f t="array" ref="F594">_xlfn.XLOOKUP(Loan_Records_Data[[#This Row],[customer_id]],Loan_Records_Data[record_id],Customer_Data[gender])</f>
        <v>Male</v>
      </c>
    </row>
    <row r="595" spans="1:6" x14ac:dyDescent="0.3">
      <c r="A595">
        <v>594</v>
      </c>
      <c r="B595">
        <v>594</v>
      </c>
      <c r="C595" t="s">
        <v>5454</v>
      </c>
      <c r="D595" t="s">
        <v>137</v>
      </c>
      <c r="E595" s="2">
        <v>44789</v>
      </c>
      <c r="F595" t="str" cm="1">
        <f t="array" ref="F595">_xlfn.XLOOKUP(Loan_Records_Data[[#This Row],[customer_id]],Loan_Records_Data[record_id],Customer_Data[gender])</f>
        <v>Male</v>
      </c>
    </row>
    <row r="596" spans="1:6" x14ac:dyDescent="0.3">
      <c r="A596">
        <v>595</v>
      </c>
      <c r="B596">
        <v>595</v>
      </c>
      <c r="C596" t="s">
        <v>5455</v>
      </c>
      <c r="D596" t="s">
        <v>361</v>
      </c>
      <c r="E596" s="2">
        <v>44790</v>
      </c>
      <c r="F596" t="str" cm="1">
        <f t="array" ref="F596">_xlfn.XLOOKUP(Loan_Records_Data[[#This Row],[customer_id]],Loan_Records_Data[record_id],Customer_Data[gender])</f>
        <v>Male</v>
      </c>
    </row>
    <row r="597" spans="1:6" x14ac:dyDescent="0.3">
      <c r="A597">
        <v>596</v>
      </c>
      <c r="B597">
        <v>596</v>
      </c>
      <c r="C597" t="s">
        <v>5456</v>
      </c>
      <c r="D597" t="s">
        <v>484</v>
      </c>
      <c r="E597" s="2">
        <v>44803</v>
      </c>
      <c r="F597" t="str" cm="1">
        <f t="array" ref="F597">_xlfn.XLOOKUP(Loan_Records_Data[[#This Row],[customer_id]],Loan_Records_Data[record_id],Customer_Data[gender])</f>
        <v>Male</v>
      </c>
    </row>
    <row r="598" spans="1:6" x14ac:dyDescent="0.3">
      <c r="A598">
        <v>597</v>
      </c>
      <c r="B598">
        <v>597</v>
      </c>
      <c r="C598" t="s">
        <v>5458</v>
      </c>
      <c r="D598" t="s">
        <v>325</v>
      </c>
      <c r="E598" s="2">
        <v>44800</v>
      </c>
      <c r="F598" t="str" cm="1">
        <f t="array" ref="F598">_xlfn.XLOOKUP(Loan_Records_Data[[#This Row],[customer_id]],Loan_Records_Data[record_id],Customer_Data[gender])</f>
        <v>Female</v>
      </c>
    </row>
    <row r="599" spans="1:6" x14ac:dyDescent="0.3">
      <c r="A599">
        <v>598</v>
      </c>
      <c r="B599">
        <v>598</v>
      </c>
      <c r="C599" t="s">
        <v>5459</v>
      </c>
      <c r="D599" t="s">
        <v>480</v>
      </c>
      <c r="E599" s="2">
        <v>44790</v>
      </c>
      <c r="F599" t="str" cm="1">
        <f t="array" ref="F599">_xlfn.XLOOKUP(Loan_Records_Data[[#This Row],[customer_id]],Loan_Records_Data[record_id],Customer_Data[gender])</f>
        <v>Female</v>
      </c>
    </row>
    <row r="600" spans="1:6" x14ac:dyDescent="0.3">
      <c r="A600">
        <v>599</v>
      </c>
      <c r="B600">
        <v>599</v>
      </c>
      <c r="C600" t="s">
        <v>5461</v>
      </c>
      <c r="D600" t="s">
        <v>544</v>
      </c>
      <c r="E600" s="2">
        <v>44780</v>
      </c>
      <c r="F600" t="str" cm="1">
        <f t="array" ref="F600">_xlfn.XLOOKUP(Loan_Records_Data[[#This Row],[customer_id]],Loan_Records_Data[record_id],Customer_Data[gender])</f>
        <v>Female</v>
      </c>
    </row>
    <row r="601" spans="1:6" x14ac:dyDescent="0.3">
      <c r="A601">
        <v>600</v>
      </c>
      <c r="B601">
        <v>600</v>
      </c>
      <c r="C601" t="s">
        <v>5462</v>
      </c>
      <c r="D601" t="s">
        <v>12</v>
      </c>
      <c r="E601" s="2">
        <v>44793</v>
      </c>
      <c r="F601" t="str" cm="1">
        <f t="array" ref="F601">_xlfn.XLOOKUP(Loan_Records_Data[[#This Row],[customer_id]],Loan_Records_Data[record_id],Customer_Data[gender])</f>
        <v>Female</v>
      </c>
    </row>
    <row r="602" spans="1:6" x14ac:dyDescent="0.3">
      <c r="A602">
        <v>601</v>
      </c>
      <c r="B602">
        <v>601</v>
      </c>
      <c r="C602" t="s">
        <v>5463</v>
      </c>
      <c r="D602" t="s">
        <v>145</v>
      </c>
      <c r="E602" s="2">
        <v>44790</v>
      </c>
      <c r="F602" t="str" cm="1">
        <f t="array" ref="F602">_xlfn.XLOOKUP(Loan_Records_Data[[#This Row],[customer_id]],Loan_Records_Data[record_id],Customer_Data[gender])</f>
        <v>Male</v>
      </c>
    </row>
    <row r="603" spans="1:6" x14ac:dyDescent="0.3">
      <c r="A603">
        <v>602</v>
      </c>
      <c r="B603">
        <v>602</v>
      </c>
      <c r="C603" t="s">
        <v>5464</v>
      </c>
      <c r="D603" t="s">
        <v>157</v>
      </c>
      <c r="E603" s="2">
        <v>44783</v>
      </c>
      <c r="F603" t="str" cm="1">
        <f t="array" ref="F603">_xlfn.XLOOKUP(Loan_Records_Data[[#This Row],[customer_id]],Loan_Records_Data[record_id],Customer_Data[gender])</f>
        <v>Male</v>
      </c>
    </row>
    <row r="604" spans="1:6" x14ac:dyDescent="0.3">
      <c r="A604">
        <v>603</v>
      </c>
      <c r="B604">
        <v>603</v>
      </c>
      <c r="C604" t="s">
        <v>5465</v>
      </c>
      <c r="D604" t="s">
        <v>353</v>
      </c>
      <c r="E604" s="2">
        <v>44797</v>
      </c>
      <c r="F604" t="str" cm="1">
        <f t="array" ref="F604">_xlfn.XLOOKUP(Loan_Records_Data[[#This Row],[customer_id]],Loan_Records_Data[record_id],Customer_Data[gender])</f>
        <v>Male</v>
      </c>
    </row>
    <row r="605" spans="1:6" x14ac:dyDescent="0.3">
      <c r="A605">
        <v>604</v>
      </c>
      <c r="B605">
        <v>604</v>
      </c>
      <c r="C605" t="s">
        <v>5466</v>
      </c>
      <c r="D605" t="s">
        <v>37</v>
      </c>
      <c r="E605" s="2">
        <v>44802</v>
      </c>
      <c r="F605" t="str" cm="1">
        <f t="array" ref="F605">_xlfn.XLOOKUP(Loan_Records_Data[[#This Row],[customer_id]],Loan_Records_Data[record_id],Customer_Data[gender])</f>
        <v>Female</v>
      </c>
    </row>
    <row r="606" spans="1:6" x14ac:dyDescent="0.3">
      <c r="A606">
        <v>605</v>
      </c>
      <c r="B606">
        <v>605</v>
      </c>
      <c r="C606" t="s">
        <v>5467</v>
      </c>
      <c r="D606" t="s">
        <v>373</v>
      </c>
      <c r="E606" s="2">
        <v>44774</v>
      </c>
      <c r="F606" t="str" cm="1">
        <f t="array" ref="F606">_xlfn.XLOOKUP(Loan_Records_Data[[#This Row],[customer_id]],Loan_Records_Data[record_id],Customer_Data[gender])</f>
        <v>Female</v>
      </c>
    </row>
    <row r="607" spans="1:6" x14ac:dyDescent="0.3">
      <c r="A607">
        <v>606</v>
      </c>
      <c r="B607">
        <v>606</v>
      </c>
      <c r="C607" t="s">
        <v>5469</v>
      </c>
      <c r="D607" t="s">
        <v>289</v>
      </c>
      <c r="E607" s="2">
        <v>44793</v>
      </c>
      <c r="F607" t="str" cm="1">
        <f t="array" ref="F607">_xlfn.XLOOKUP(Loan_Records_Data[[#This Row],[customer_id]],Loan_Records_Data[record_id],Customer_Data[gender])</f>
        <v>Male</v>
      </c>
    </row>
    <row r="608" spans="1:6" x14ac:dyDescent="0.3">
      <c r="A608">
        <v>607</v>
      </c>
      <c r="B608">
        <v>607</v>
      </c>
      <c r="C608" t="s">
        <v>5470</v>
      </c>
      <c r="D608" t="s">
        <v>405</v>
      </c>
      <c r="E608" s="2">
        <v>44795</v>
      </c>
      <c r="F608" t="str" cm="1">
        <f t="array" ref="F608">_xlfn.XLOOKUP(Loan_Records_Data[[#This Row],[customer_id]],Loan_Records_Data[record_id],Customer_Data[gender])</f>
        <v>Male</v>
      </c>
    </row>
    <row r="609" spans="1:6" x14ac:dyDescent="0.3">
      <c r="A609">
        <v>608</v>
      </c>
      <c r="B609">
        <v>608</v>
      </c>
      <c r="C609" t="s">
        <v>5471</v>
      </c>
      <c r="D609" t="s">
        <v>49</v>
      </c>
      <c r="E609" s="2">
        <v>44788</v>
      </c>
      <c r="F609" t="str" cm="1">
        <f t="array" ref="F609">_xlfn.XLOOKUP(Loan_Records_Data[[#This Row],[customer_id]],Loan_Records_Data[record_id],Customer_Data[gender])</f>
        <v>Male</v>
      </c>
    </row>
    <row r="610" spans="1:6" x14ac:dyDescent="0.3">
      <c r="A610">
        <v>609</v>
      </c>
      <c r="B610">
        <v>609</v>
      </c>
      <c r="C610" t="s">
        <v>5472</v>
      </c>
      <c r="D610" t="s">
        <v>209</v>
      </c>
      <c r="E610" s="2">
        <v>44800</v>
      </c>
      <c r="F610" t="str" cm="1">
        <f t="array" ref="F610">_xlfn.XLOOKUP(Loan_Records_Data[[#This Row],[customer_id]],Loan_Records_Data[record_id],Customer_Data[gender])</f>
        <v>Female</v>
      </c>
    </row>
    <row r="611" spans="1:6" x14ac:dyDescent="0.3">
      <c r="A611">
        <v>610</v>
      </c>
      <c r="B611">
        <v>610</v>
      </c>
      <c r="C611" t="s">
        <v>5474</v>
      </c>
      <c r="D611" t="s">
        <v>101</v>
      </c>
      <c r="E611" s="2">
        <v>44781</v>
      </c>
      <c r="F611" t="str" cm="1">
        <f t="array" ref="F611">_xlfn.XLOOKUP(Loan_Records_Data[[#This Row],[customer_id]],Loan_Records_Data[record_id],Customer_Data[gender])</f>
        <v>Female</v>
      </c>
    </row>
    <row r="612" spans="1:6" x14ac:dyDescent="0.3">
      <c r="A612">
        <v>611</v>
      </c>
      <c r="B612">
        <v>611</v>
      </c>
      <c r="C612" t="s">
        <v>5475</v>
      </c>
      <c r="D612" t="s">
        <v>205</v>
      </c>
      <c r="E612" s="2">
        <v>44791</v>
      </c>
      <c r="F612" t="str" cm="1">
        <f t="array" ref="F612">_xlfn.XLOOKUP(Loan_Records_Data[[#This Row],[customer_id]],Loan_Records_Data[record_id],Customer_Data[gender])</f>
        <v>Male</v>
      </c>
    </row>
    <row r="613" spans="1:6" x14ac:dyDescent="0.3">
      <c r="A613">
        <v>612</v>
      </c>
      <c r="B613">
        <v>612</v>
      </c>
      <c r="C613" t="s">
        <v>5476</v>
      </c>
      <c r="D613" t="s">
        <v>53</v>
      </c>
      <c r="E613" s="2">
        <v>44795</v>
      </c>
      <c r="F613" t="str" cm="1">
        <f t="array" ref="F613">_xlfn.XLOOKUP(Loan_Records_Data[[#This Row],[customer_id]],Loan_Records_Data[record_id],Customer_Data[gender])</f>
        <v>Male</v>
      </c>
    </row>
    <row r="614" spans="1:6" x14ac:dyDescent="0.3">
      <c r="A614">
        <v>613</v>
      </c>
      <c r="B614">
        <v>613</v>
      </c>
      <c r="C614" t="s">
        <v>5477</v>
      </c>
      <c r="D614" t="s">
        <v>528</v>
      </c>
      <c r="E614" s="2">
        <v>44781</v>
      </c>
      <c r="F614" t="str" cm="1">
        <f t="array" ref="F614">_xlfn.XLOOKUP(Loan_Records_Data[[#This Row],[customer_id]],Loan_Records_Data[record_id],Customer_Data[gender])</f>
        <v>Male</v>
      </c>
    </row>
    <row r="615" spans="1:6" x14ac:dyDescent="0.3">
      <c r="A615">
        <v>614</v>
      </c>
      <c r="B615">
        <v>614</v>
      </c>
      <c r="C615" t="s">
        <v>5478</v>
      </c>
      <c r="D615" t="s">
        <v>169</v>
      </c>
      <c r="E615" s="2">
        <v>44789</v>
      </c>
      <c r="F615" t="str" cm="1">
        <f t="array" ref="F615">_xlfn.XLOOKUP(Loan_Records_Data[[#This Row],[customer_id]],Loan_Records_Data[record_id],Customer_Data[gender])</f>
        <v>Male</v>
      </c>
    </row>
    <row r="616" spans="1:6" x14ac:dyDescent="0.3">
      <c r="A616">
        <v>615</v>
      </c>
      <c r="B616">
        <v>615</v>
      </c>
      <c r="C616" t="s">
        <v>5479</v>
      </c>
      <c r="D616" t="s">
        <v>277</v>
      </c>
      <c r="E616" s="2">
        <v>44799</v>
      </c>
      <c r="F616" t="str" cm="1">
        <f t="array" ref="F616">_xlfn.XLOOKUP(Loan_Records_Data[[#This Row],[customer_id]],Loan_Records_Data[record_id],Customer_Data[gender])</f>
        <v>Male</v>
      </c>
    </row>
    <row r="617" spans="1:6" x14ac:dyDescent="0.3">
      <c r="A617">
        <v>616</v>
      </c>
      <c r="B617">
        <v>616</v>
      </c>
      <c r="C617" t="s">
        <v>5480</v>
      </c>
      <c r="D617" t="s">
        <v>7</v>
      </c>
      <c r="E617" s="2">
        <v>44795</v>
      </c>
      <c r="F617" t="str" cm="1">
        <f t="array" ref="F617">_xlfn.XLOOKUP(Loan_Records_Data[[#This Row],[customer_id]],Loan_Records_Data[record_id],Customer_Data[gender])</f>
        <v>Female</v>
      </c>
    </row>
    <row r="618" spans="1:6" x14ac:dyDescent="0.3">
      <c r="A618">
        <v>617</v>
      </c>
      <c r="B618">
        <v>617</v>
      </c>
      <c r="C618" t="s">
        <v>5481</v>
      </c>
      <c r="D618" t="s">
        <v>512</v>
      </c>
      <c r="E618" s="2">
        <v>44798</v>
      </c>
      <c r="F618" t="str" cm="1">
        <f t="array" ref="F618">_xlfn.XLOOKUP(Loan_Records_Data[[#This Row],[customer_id]],Loan_Records_Data[record_id],Customer_Data[gender])</f>
        <v>Female</v>
      </c>
    </row>
    <row r="619" spans="1:6" x14ac:dyDescent="0.3">
      <c r="A619">
        <v>618</v>
      </c>
      <c r="B619">
        <v>618</v>
      </c>
      <c r="C619" t="s">
        <v>5482</v>
      </c>
      <c r="D619" t="s">
        <v>476</v>
      </c>
      <c r="E619" s="2">
        <v>44777</v>
      </c>
      <c r="F619" t="str" cm="1">
        <f t="array" ref="F619">_xlfn.XLOOKUP(Loan_Records_Data[[#This Row],[customer_id]],Loan_Records_Data[record_id],Customer_Data[gender])</f>
        <v>Male</v>
      </c>
    </row>
    <row r="620" spans="1:6" x14ac:dyDescent="0.3">
      <c r="A620">
        <v>619</v>
      </c>
      <c r="B620">
        <v>619</v>
      </c>
      <c r="C620" t="s">
        <v>5484</v>
      </c>
      <c r="D620" t="s">
        <v>389</v>
      </c>
      <c r="E620" s="2">
        <v>44801</v>
      </c>
      <c r="F620" t="str" cm="1">
        <f t="array" ref="F620">_xlfn.XLOOKUP(Loan_Records_Data[[#This Row],[customer_id]],Loan_Records_Data[record_id],Customer_Data[gender])</f>
        <v>Male</v>
      </c>
    </row>
    <row r="621" spans="1:6" x14ac:dyDescent="0.3">
      <c r="A621">
        <v>620</v>
      </c>
      <c r="B621">
        <v>620</v>
      </c>
      <c r="C621" t="s">
        <v>5485</v>
      </c>
      <c r="D621" t="s">
        <v>249</v>
      </c>
      <c r="E621" s="2">
        <v>44799</v>
      </c>
      <c r="F621" t="str" cm="1">
        <f t="array" ref="F621">_xlfn.XLOOKUP(Loan_Records_Data[[#This Row],[customer_id]],Loan_Records_Data[record_id],Customer_Data[gender])</f>
        <v>Male</v>
      </c>
    </row>
    <row r="622" spans="1:6" x14ac:dyDescent="0.3">
      <c r="A622">
        <v>621</v>
      </c>
      <c r="B622">
        <v>621</v>
      </c>
      <c r="C622" t="s">
        <v>5486</v>
      </c>
      <c r="D622" t="s">
        <v>488</v>
      </c>
      <c r="E622" s="2">
        <v>44798</v>
      </c>
      <c r="F622" t="str" cm="1">
        <f t="array" ref="F622">_xlfn.XLOOKUP(Loan_Records_Data[[#This Row],[customer_id]],Loan_Records_Data[record_id],Customer_Data[gender])</f>
        <v>Female</v>
      </c>
    </row>
    <row r="623" spans="1:6" x14ac:dyDescent="0.3">
      <c r="A623">
        <v>622</v>
      </c>
      <c r="B623">
        <v>622</v>
      </c>
      <c r="C623" t="s">
        <v>5487</v>
      </c>
      <c r="D623" t="s">
        <v>580</v>
      </c>
      <c r="E623" s="2">
        <v>44785</v>
      </c>
      <c r="F623" t="str" cm="1">
        <f t="array" ref="F623">_xlfn.XLOOKUP(Loan_Records_Data[[#This Row],[customer_id]],Loan_Records_Data[record_id],Customer_Data[gender])</f>
        <v>Male</v>
      </c>
    </row>
    <row r="624" spans="1:6" x14ac:dyDescent="0.3">
      <c r="A624">
        <v>623</v>
      </c>
      <c r="B624">
        <v>623</v>
      </c>
      <c r="C624" t="s">
        <v>5488</v>
      </c>
      <c r="D624" t="s">
        <v>221</v>
      </c>
      <c r="E624" s="2">
        <v>44803</v>
      </c>
      <c r="F624" t="str" cm="1">
        <f t="array" ref="F624">_xlfn.XLOOKUP(Loan_Records_Data[[#This Row],[customer_id]],Loan_Records_Data[record_id],Customer_Data[gender])</f>
        <v>Female</v>
      </c>
    </row>
    <row r="625" spans="1:6" x14ac:dyDescent="0.3">
      <c r="A625">
        <v>624</v>
      </c>
      <c r="B625">
        <v>624</v>
      </c>
      <c r="C625" t="s">
        <v>5489</v>
      </c>
      <c r="D625" t="s">
        <v>16</v>
      </c>
      <c r="E625" s="2">
        <v>44793</v>
      </c>
      <c r="F625" t="str" cm="1">
        <f t="array" ref="F625">_xlfn.XLOOKUP(Loan_Records_Data[[#This Row],[customer_id]],Loan_Records_Data[record_id],Customer_Data[gender])</f>
        <v>Male</v>
      </c>
    </row>
    <row r="626" spans="1:6" x14ac:dyDescent="0.3">
      <c r="A626">
        <v>625</v>
      </c>
      <c r="B626">
        <v>625</v>
      </c>
      <c r="C626" t="s">
        <v>5490</v>
      </c>
      <c r="D626" t="s">
        <v>496</v>
      </c>
      <c r="E626" s="2">
        <v>44776</v>
      </c>
      <c r="F626" t="str" cm="1">
        <f t="array" ref="F626">_xlfn.XLOOKUP(Loan_Records_Data[[#This Row],[customer_id]],Loan_Records_Data[record_id],Customer_Data[gender])</f>
        <v>Male</v>
      </c>
    </row>
    <row r="627" spans="1:6" x14ac:dyDescent="0.3">
      <c r="A627">
        <v>626</v>
      </c>
      <c r="B627">
        <v>626</v>
      </c>
      <c r="C627" t="s">
        <v>5491</v>
      </c>
      <c r="D627" t="s">
        <v>65</v>
      </c>
      <c r="E627" s="2">
        <v>44791</v>
      </c>
      <c r="F627" t="str" cm="1">
        <f t="array" ref="F627">_xlfn.XLOOKUP(Loan_Records_Data[[#This Row],[customer_id]],Loan_Records_Data[record_id],Customer_Data[gender])</f>
        <v>Female</v>
      </c>
    </row>
    <row r="628" spans="1:6" x14ac:dyDescent="0.3">
      <c r="A628">
        <v>627</v>
      </c>
      <c r="B628">
        <v>627</v>
      </c>
      <c r="C628" t="s">
        <v>5492</v>
      </c>
      <c r="D628" t="s">
        <v>69</v>
      </c>
      <c r="E628" s="2">
        <v>44780</v>
      </c>
      <c r="F628" t="str" cm="1">
        <f t="array" ref="F628">_xlfn.XLOOKUP(Loan_Records_Data[[#This Row],[customer_id]],Loan_Records_Data[record_id],Customer_Data[gender])</f>
        <v>Male</v>
      </c>
    </row>
    <row r="629" spans="1:6" x14ac:dyDescent="0.3">
      <c r="A629">
        <v>628</v>
      </c>
      <c r="B629">
        <v>628</v>
      </c>
      <c r="C629" t="s">
        <v>5493</v>
      </c>
      <c r="D629" t="s">
        <v>113</v>
      </c>
      <c r="E629" s="2">
        <v>44779</v>
      </c>
      <c r="F629" t="str" cm="1">
        <f t="array" ref="F629">_xlfn.XLOOKUP(Loan_Records_Data[[#This Row],[customer_id]],Loan_Records_Data[record_id],Customer_Data[gender])</f>
        <v>Male</v>
      </c>
    </row>
    <row r="630" spans="1:6" x14ac:dyDescent="0.3">
      <c r="A630">
        <v>629</v>
      </c>
      <c r="B630">
        <v>629</v>
      </c>
      <c r="C630" t="s">
        <v>5494</v>
      </c>
      <c r="D630" t="s">
        <v>421</v>
      </c>
      <c r="E630" s="2">
        <v>44796</v>
      </c>
      <c r="F630" t="str" cm="1">
        <f t="array" ref="F630">_xlfn.XLOOKUP(Loan_Records_Data[[#This Row],[customer_id]],Loan_Records_Data[record_id],Customer_Data[gender])</f>
        <v>Male</v>
      </c>
    </row>
    <row r="631" spans="1:6" x14ac:dyDescent="0.3">
      <c r="A631">
        <v>630</v>
      </c>
      <c r="B631">
        <v>630</v>
      </c>
      <c r="C631" t="s">
        <v>5495</v>
      </c>
      <c r="D631" t="s">
        <v>257</v>
      </c>
      <c r="E631" s="2">
        <v>44787</v>
      </c>
      <c r="F631" t="str" cm="1">
        <f t="array" ref="F631">_xlfn.XLOOKUP(Loan_Records_Data[[#This Row],[customer_id]],Loan_Records_Data[record_id],Customer_Data[gender])</f>
        <v>Female</v>
      </c>
    </row>
    <row r="632" spans="1:6" x14ac:dyDescent="0.3">
      <c r="A632">
        <v>631</v>
      </c>
      <c r="B632">
        <v>631</v>
      </c>
      <c r="C632" t="s">
        <v>5496</v>
      </c>
      <c r="D632" t="s">
        <v>532</v>
      </c>
      <c r="E632" s="2">
        <v>44798</v>
      </c>
      <c r="F632" t="str" cm="1">
        <f t="array" ref="F632">_xlfn.XLOOKUP(Loan_Records_Data[[#This Row],[customer_id]],Loan_Records_Data[record_id],Customer_Data[gender])</f>
        <v>Male</v>
      </c>
    </row>
    <row r="633" spans="1:6" x14ac:dyDescent="0.3">
      <c r="A633">
        <v>632</v>
      </c>
      <c r="B633">
        <v>632</v>
      </c>
      <c r="C633" t="s">
        <v>5497</v>
      </c>
      <c r="D633" t="s">
        <v>413</v>
      </c>
      <c r="E633" s="2">
        <v>44802</v>
      </c>
      <c r="F633" t="str" cm="1">
        <f t="array" ref="F633">_xlfn.XLOOKUP(Loan_Records_Data[[#This Row],[customer_id]],Loan_Records_Data[record_id],Customer_Data[gender])</f>
        <v>Female</v>
      </c>
    </row>
    <row r="634" spans="1:6" x14ac:dyDescent="0.3">
      <c r="A634">
        <v>633</v>
      </c>
      <c r="B634">
        <v>633</v>
      </c>
      <c r="C634" t="s">
        <v>5498</v>
      </c>
      <c r="D634" t="s">
        <v>245</v>
      </c>
      <c r="E634" s="2">
        <v>44776</v>
      </c>
      <c r="F634" t="str" cm="1">
        <f t="array" ref="F634">_xlfn.XLOOKUP(Loan_Records_Data[[#This Row],[customer_id]],Loan_Records_Data[record_id],Customer_Data[gender])</f>
        <v>Male</v>
      </c>
    </row>
    <row r="635" spans="1:6" x14ac:dyDescent="0.3">
      <c r="A635">
        <v>634</v>
      </c>
      <c r="B635">
        <v>634</v>
      </c>
      <c r="C635" t="s">
        <v>5499</v>
      </c>
      <c r="D635" t="s">
        <v>253</v>
      </c>
      <c r="E635" s="2">
        <v>44779</v>
      </c>
      <c r="F635" t="str" cm="1">
        <f t="array" ref="F635">_xlfn.XLOOKUP(Loan_Records_Data[[#This Row],[customer_id]],Loan_Records_Data[record_id],Customer_Data[gender])</f>
        <v>Male</v>
      </c>
    </row>
    <row r="636" spans="1:6" x14ac:dyDescent="0.3">
      <c r="A636">
        <v>635</v>
      </c>
      <c r="B636">
        <v>635</v>
      </c>
      <c r="C636" t="s">
        <v>5500</v>
      </c>
      <c r="D636" t="s">
        <v>293</v>
      </c>
      <c r="E636" s="2">
        <v>44787</v>
      </c>
      <c r="F636" t="str" cm="1">
        <f t="array" ref="F636">_xlfn.XLOOKUP(Loan_Records_Data[[#This Row],[customer_id]],Loan_Records_Data[record_id],Customer_Data[gender])</f>
        <v>Female</v>
      </c>
    </row>
    <row r="637" spans="1:6" x14ac:dyDescent="0.3">
      <c r="A637">
        <v>636</v>
      </c>
      <c r="B637">
        <v>636</v>
      </c>
      <c r="C637" t="s">
        <v>5501</v>
      </c>
      <c r="D637" t="s">
        <v>125</v>
      </c>
      <c r="E637" s="2">
        <v>44792</v>
      </c>
      <c r="F637" t="str" cm="1">
        <f t="array" ref="F637">_xlfn.XLOOKUP(Loan_Records_Data[[#This Row],[customer_id]],Loan_Records_Data[record_id],Customer_Data[gender])</f>
        <v>Female</v>
      </c>
    </row>
    <row r="638" spans="1:6" x14ac:dyDescent="0.3">
      <c r="A638">
        <v>637</v>
      </c>
      <c r="B638">
        <v>637</v>
      </c>
      <c r="C638" t="s">
        <v>5502</v>
      </c>
      <c r="D638" t="s">
        <v>133</v>
      </c>
      <c r="E638" s="2">
        <v>44787</v>
      </c>
      <c r="F638" t="str" cm="1">
        <f t="array" ref="F638">_xlfn.XLOOKUP(Loan_Records_Data[[#This Row],[customer_id]],Loan_Records_Data[record_id],Customer_Data[gender])</f>
        <v>Female</v>
      </c>
    </row>
    <row r="639" spans="1:6" x14ac:dyDescent="0.3">
      <c r="A639">
        <v>638</v>
      </c>
      <c r="B639">
        <v>638</v>
      </c>
      <c r="C639" t="s">
        <v>5503</v>
      </c>
      <c r="D639" t="s">
        <v>381</v>
      </c>
      <c r="E639" s="2">
        <v>44786</v>
      </c>
      <c r="F639" t="str" cm="1">
        <f t="array" ref="F639">_xlfn.XLOOKUP(Loan_Records_Data[[#This Row],[customer_id]],Loan_Records_Data[record_id],Customer_Data[gender])</f>
        <v>Male</v>
      </c>
    </row>
    <row r="640" spans="1:6" x14ac:dyDescent="0.3">
      <c r="A640">
        <v>639</v>
      </c>
      <c r="B640">
        <v>639</v>
      </c>
      <c r="C640" t="s">
        <v>5504</v>
      </c>
      <c r="D640" t="s">
        <v>41</v>
      </c>
      <c r="E640" s="2">
        <v>44796</v>
      </c>
      <c r="F640" t="str" cm="1">
        <f t="array" ref="F640">_xlfn.XLOOKUP(Loan_Records_Data[[#This Row],[customer_id]],Loan_Records_Data[record_id],Customer_Data[gender])</f>
        <v>Female</v>
      </c>
    </row>
    <row r="641" spans="1:6" x14ac:dyDescent="0.3">
      <c r="A641">
        <v>640</v>
      </c>
      <c r="B641">
        <v>640</v>
      </c>
      <c r="C641" t="s">
        <v>5505</v>
      </c>
      <c r="D641" t="s">
        <v>341</v>
      </c>
      <c r="E641" s="2">
        <v>44796</v>
      </c>
      <c r="F641" t="str" cm="1">
        <f t="array" ref="F641">_xlfn.XLOOKUP(Loan_Records_Data[[#This Row],[customer_id]],Loan_Records_Data[record_id],Customer_Data[gender])</f>
        <v>Female</v>
      </c>
    </row>
    <row r="642" spans="1:6" x14ac:dyDescent="0.3">
      <c r="A642">
        <v>641</v>
      </c>
      <c r="B642">
        <v>641</v>
      </c>
      <c r="C642" t="s">
        <v>5506</v>
      </c>
      <c r="D642" t="s">
        <v>576</v>
      </c>
      <c r="E642" s="2">
        <v>44803</v>
      </c>
      <c r="F642" t="str" cm="1">
        <f t="array" ref="F642">_xlfn.XLOOKUP(Loan_Records_Data[[#This Row],[customer_id]],Loan_Records_Data[record_id],Customer_Data[gender])</f>
        <v>Female</v>
      </c>
    </row>
    <row r="643" spans="1:6" x14ac:dyDescent="0.3">
      <c r="A643">
        <v>642</v>
      </c>
      <c r="B643">
        <v>642</v>
      </c>
      <c r="C643" t="s">
        <v>5507</v>
      </c>
      <c r="D643" t="s">
        <v>453</v>
      </c>
      <c r="E643" s="2">
        <v>44776</v>
      </c>
      <c r="F643" t="str" cm="1">
        <f t="array" ref="F643">_xlfn.XLOOKUP(Loan_Records_Data[[#This Row],[customer_id]],Loan_Records_Data[record_id],Customer_Data[gender])</f>
        <v>Male</v>
      </c>
    </row>
    <row r="644" spans="1:6" x14ac:dyDescent="0.3">
      <c r="A644">
        <v>643</v>
      </c>
      <c r="B644">
        <v>643</v>
      </c>
      <c r="C644" t="s">
        <v>5508</v>
      </c>
      <c r="D644" t="s">
        <v>81</v>
      </c>
      <c r="E644" s="2">
        <v>44794</v>
      </c>
      <c r="F644" t="str" cm="1">
        <f t="array" ref="F644">_xlfn.XLOOKUP(Loan_Records_Data[[#This Row],[customer_id]],Loan_Records_Data[record_id],Customer_Data[gender])</f>
        <v>Male</v>
      </c>
    </row>
    <row r="645" spans="1:6" x14ac:dyDescent="0.3">
      <c r="A645">
        <v>644</v>
      </c>
      <c r="B645">
        <v>644</v>
      </c>
      <c r="C645" t="s">
        <v>5509</v>
      </c>
      <c r="D645" t="s">
        <v>401</v>
      </c>
      <c r="E645" s="2">
        <v>44793</v>
      </c>
      <c r="F645" t="str" cm="1">
        <f t="array" ref="F645">_xlfn.XLOOKUP(Loan_Records_Data[[#This Row],[customer_id]],Loan_Records_Data[record_id],Customer_Data[gender])</f>
        <v>Male</v>
      </c>
    </row>
    <row r="646" spans="1:6" x14ac:dyDescent="0.3">
      <c r="A646">
        <v>645</v>
      </c>
      <c r="B646">
        <v>645</v>
      </c>
      <c r="C646" t="s">
        <v>5510</v>
      </c>
      <c r="D646" t="s">
        <v>105</v>
      </c>
      <c r="E646" s="2">
        <v>44775</v>
      </c>
      <c r="F646" t="str" cm="1">
        <f t="array" ref="F646">_xlfn.XLOOKUP(Loan_Records_Data[[#This Row],[customer_id]],Loan_Records_Data[record_id],Customer_Data[gender])</f>
        <v>Male</v>
      </c>
    </row>
    <row r="647" spans="1:6" x14ac:dyDescent="0.3">
      <c r="A647">
        <v>646</v>
      </c>
      <c r="B647">
        <v>646</v>
      </c>
      <c r="C647" t="s">
        <v>5511</v>
      </c>
      <c r="D647" t="s">
        <v>165</v>
      </c>
      <c r="E647" s="2">
        <v>44799</v>
      </c>
      <c r="F647" t="str" cm="1">
        <f t="array" ref="F647">_xlfn.XLOOKUP(Loan_Records_Data[[#This Row],[customer_id]],Loan_Records_Data[record_id],Customer_Data[gender])</f>
        <v>Male</v>
      </c>
    </row>
    <row r="648" spans="1:6" x14ac:dyDescent="0.3">
      <c r="A648">
        <v>647</v>
      </c>
      <c r="B648">
        <v>647</v>
      </c>
      <c r="C648" t="s">
        <v>5512</v>
      </c>
      <c r="D648" t="s">
        <v>29</v>
      </c>
      <c r="E648" s="2">
        <v>44792</v>
      </c>
      <c r="F648" t="str" cm="1">
        <f t="array" ref="F648">_xlfn.XLOOKUP(Loan_Records_Data[[#This Row],[customer_id]],Loan_Records_Data[record_id],Customer_Data[gender])</f>
        <v>Female</v>
      </c>
    </row>
    <row r="649" spans="1:6" x14ac:dyDescent="0.3">
      <c r="A649">
        <v>648</v>
      </c>
      <c r="B649">
        <v>648</v>
      </c>
      <c r="C649" t="s">
        <v>5513</v>
      </c>
      <c r="D649" t="s">
        <v>492</v>
      </c>
      <c r="E649" s="2">
        <v>44796</v>
      </c>
      <c r="F649" t="str" cm="1">
        <f t="array" ref="F649">_xlfn.XLOOKUP(Loan_Records_Data[[#This Row],[customer_id]],Loan_Records_Data[record_id],Customer_Data[gender])</f>
        <v>Male</v>
      </c>
    </row>
    <row r="650" spans="1:6" x14ac:dyDescent="0.3">
      <c r="A650">
        <v>649</v>
      </c>
      <c r="B650">
        <v>649</v>
      </c>
      <c r="C650" t="s">
        <v>5514</v>
      </c>
      <c r="D650" t="s">
        <v>357</v>
      </c>
      <c r="E650" s="2">
        <v>44790</v>
      </c>
      <c r="F650" t="str" cm="1">
        <f t="array" ref="F650">_xlfn.XLOOKUP(Loan_Records_Data[[#This Row],[customer_id]],Loan_Records_Data[record_id],Customer_Data[gender])</f>
        <v>Female</v>
      </c>
    </row>
    <row r="651" spans="1:6" x14ac:dyDescent="0.3">
      <c r="A651">
        <v>650</v>
      </c>
      <c r="B651">
        <v>650</v>
      </c>
      <c r="C651" t="s">
        <v>5515</v>
      </c>
      <c r="D651" t="s">
        <v>73</v>
      </c>
      <c r="E651" s="2">
        <v>44777</v>
      </c>
      <c r="F651" t="str" cm="1">
        <f t="array" ref="F651">_xlfn.XLOOKUP(Loan_Records_Data[[#This Row],[customer_id]],Loan_Records_Data[record_id],Customer_Data[gender])</f>
        <v>Female</v>
      </c>
    </row>
    <row r="652" spans="1:6" x14ac:dyDescent="0.3">
      <c r="A652">
        <v>651</v>
      </c>
      <c r="B652">
        <v>651</v>
      </c>
      <c r="C652" t="s">
        <v>5516</v>
      </c>
      <c r="D652" t="s">
        <v>37</v>
      </c>
      <c r="E652" s="2">
        <v>44775</v>
      </c>
      <c r="F652" t="str" cm="1">
        <f t="array" ref="F652">_xlfn.XLOOKUP(Loan_Records_Data[[#This Row],[customer_id]],Loan_Records_Data[record_id],Customer_Data[gender])</f>
        <v>Male</v>
      </c>
    </row>
    <row r="653" spans="1:6" x14ac:dyDescent="0.3">
      <c r="A653">
        <v>652</v>
      </c>
      <c r="B653">
        <v>652</v>
      </c>
      <c r="C653" t="s">
        <v>5518</v>
      </c>
      <c r="D653" t="s">
        <v>437</v>
      </c>
      <c r="E653" s="2">
        <v>44778</v>
      </c>
      <c r="F653" t="str" cm="1">
        <f t="array" ref="F653">_xlfn.XLOOKUP(Loan_Records_Data[[#This Row],[customer_id]],Loan_Records_Data[record_id],Customer_Data[gender])</f>
        <v>Female</v>
      </c>
    </row>
    <row r="654" spans="1:6" x14ac:dyDescent="0.3">
      <c r="A654">
        <v>653</v>
      </c>
      <c r="B654">
        <v>653</v>
      </c>
      <c r="C654" t="s">
        <v>5519</v>
      </c>
      <c r="D654" t="s">
        <v>109</v>
      </c>
      <c r="E654" s="2">
        <v>44785</v>
      </c>
      <c r="F654" t="str" cm="1">
        <f t="array" ref="F654">_xlfn.XLOOKUP(Loan_Records_Data[[#This Row],[customer_id]],Loan_Records_Data[record_id],Customer_Data[gender])</f>
        <v>Female</v>
      </c>
    </row>
    <row r="655" spans="1:6" x14ac:dyDescent="0.3">
      <c r="A655">
        <v>654</v>
      </c>
      <c r="B655">
        <v>654</v>
      </c>
      <c r="C655" t="s">
        <v>5520</v>
      </c>
      <c r="D655" t="s">
        <v>293</v>
      </c>
      <c r="E655" s="2">
        <v>44791</v>
      </c>
      <c r="F655" t="str" cm="1">
        <f t="array" ref="F655">_xlfn.XLOOKUP(Loan_Records_Data[[#This Row],[customer_id]],Loan_Records_Data[record_id],Customer_Data[gender])</f>
        <v>Female</v>
      </c>
    </row>
    <row r="656" spans="1:6" x14ac:dyDescent="0.3">
      <c r="A656">
        <v>655</v>
      </c>
      <c r="B656">
        <v>655</v>
      </c>
      <c r="C656" t="s">
        <v>5521</v>
      </c>
      <c r="D656" t="s">
        <v>125</v>
      </c>
      <c r="E656" s="2">
        <v>44801</v>
      </c>
      <c r="F656" t="str" cm="1">
        <f t="array" ref="F656">_xlfn.XLOOKUP(Loan_Records_Data[[#This Row],[customer_id]],Loan_Records_Data[record_id],Customer_Data[gender])</f>
        <v>Male</v>
      </c>
    </row>
    <row r="657" spans="1:6" x14ac:dyDescent="0.3">
      <c r="A657">
        <v>656</v>
      </c>
      <c r="B657">
        <v>656</v>
      </c>
      <c r="C657" t="s">
        <v>5523</v>
      </c>
      <c r="D657" t="s">
        <v>61</v>
      </c>
      <c r="E657" s="2">
        <v>44784</v>
      </c>
      <c r="F657" t="str" cm="1">
        <f t="array" ref="F657">_xlfn.XLOOKUP(Loan_Records_Data[[#This Row],[customer_id]],Loan_Records_Data[record_id],Customer_Data[gender])</f>
        <v>Male</v>
      </c>
    </row>
    <row r="658" spans="1:6" x14ac:dyDescent="0.3">
      <c r="A658">
        <v>657</v>
      </c>
      <c r="B658">
        <v>657</v>
      </c>
      <c r="C658" t="s">
        <v>5524</v>
      </c>
      <c r="D658" t="s">
        <v>492</v>
      </c>
      <c r="E658" s="2">
        <v>44788</v>
      </c>
      <c r="F658" t="str" cm="1">
        <f t="array" ref="F658">_xlfn.XLOOKUP(Loan_Records_Data[[#This Row],[customer_id]],Loan_Records_Data[record_id],Customer_Data[gender])</f>
        <v>Male</v>
      </c>
    </row>
    <row r="659" spans="1:6" x14ac:dyDescent="0.3">
      <c r="A659">
        <v>658</v>
      </c>
      <c r="B659">
        <v>658</v>
      </c>
      <c r="C659" t="s">
        <v>5525</v>
      </c>
      <c r="D659" t="s">
        <v>249</v>
      </c>
      <c r="E659" s="2">
        <v>44797</v>
      </c>
      <c r="F659" t="str" cm="1">
        <f t="array" ref="F659">_xlfn.XLOOKUP(Loan_Records_Data[[#This Row],[customer_id]],Loan_Records_Data[record_id],Customer_Data[gender])</f>
        <v>Male</v>
      </c>
    </row>
    <row r="660" spans="1:6" x14ac:dyDescent="0.3">
      <c r="A660">
        <v>659</v>
      </c>
      <c r="B660">
        <v>659</v>
      </c>
      <c r="C660" t="s">
        <v>5526</v>
      </c>
      <c r="D660" t="s">
        <v>237</v>
      </c>
      <c r="E660" s="2">
        <v>44794</v>
      </c>
      <c r="F660" t="str" cm="1">
        <f t="array" ref="F660">_xlfn.XLOOKUP(Loan_Records_Data[[#This Row],[customer_id]],Loan_Records_Data[record_id],Customer_Data[gender])</f>
        <v>Male</v>
      </c>
    </row>
    <row r="661" spans="1:6" x14ac:dyDescent="0.3">
      <c r="A661">
        <v>660</v>
      </c>
      <c r="B661">
        <v>660</v>
      </c>
      <c r="C661" t="s">
        <v>5527</v>
      </c>
      <c r="D661" t="s">
        <v>101</v>
      </c>
      <c r="E661" s="2">
        <v>44774</v>
      </c>
      <c r="F661" t="str" cm="1">
        <f t="array" ref="F661">_xlfn.XLOOKUP(Loan_Records_Data[[#This Row],[customer_id]],Loan_Records_Data[record_id],Customer_Data[gender])</f>
        <v>Female</v>
      </c>
    </row>
    <row r="662" spans="1:6" x14ac:dyDescent="0.3">
      <c r="A662">
        <v>661</v>
      </c>
      <c r="B662">
        <v>661</v>
      </c>
      <c r="C662" t="s">
        <v>5528</v>
      </c>
      <c r="D662" t="s">
        <v>225</v>
      </c>
      <c r="E662" s="2">
        <v>44801</v>
      </c>
      <c r="F662" t="str" cm="1">
        <f t="array" ref="F662">_xlfn.XLOOKUP(Loan_Records_Data[[#This Row],[customer_id]],Loan_Records_Data[record_id],Customer_Data[gender])</f>
        <v>Female</v>
      </c>
    </row>
    <row r="663" spans="1:6" x14ac:dyDescent="0.3">
      <c r="A663">
        <v>662</v>
      </c>
      <c r="B663">
        <v>662</v>
      </c>
      <c r="C663" t="s">
        <v>5529</v>
      </c>
      <c r="D663" t="s">
        <v>277</v>
      </c>
      <c r="E663" s="2">
        <v>44798</v>
      </c>
      <c r="F663" t="str" cm="1">
        <f t="array" ref="F663">_xlfn.XLOOKUP(Loan_Records_Data[[#This Row],[customer_id]],Loan_Records_Data[record_id],Customer_Data[gender])</f>
        <v>Male</v>
      </c>
    </row>
    <row r="664" spans="1:6" x14ac:dyDescent="0.3">
      <c r="A664">
        <v>663</v>
      </c>
      <c r="B664">
        <v>663</v>
      </c>
      <c r="C664" t="s">
        <v>5530</v>
      </c>
      <c r="D664" t="s">
        <v>377</v>
      </c>
      <c r="E664" s="2">
        <v>44803</v>
      </c>
      <c r="F664" t="str" cm="1">
        <f t="array" ref="F664">_xlfn.XLOOKUP(Loan_Records_Data[[#This Row],[customer_id]],Loan_Records_Data[record_id],Customer_Data[gender])</f>
        <v>Female</v>
      </c>
    </row>
    <row r="665" spans="1:6" x14ac:dyDescent="0.3">
      <c r="A665">
        <v>664</v>
      </c>
      <c r="B665">
        <v>664</v>
      </c>
      <c r="C665" t="s">
        <v>5532</v>
      </c>
      <c r="D665" t="s">
        <v>333</v>
      </c>
      <c r="E665" s="2">
        <v>44797</v>
      </c>
      <c r="F665" t="str" cm="1">
        <f t="array" ref="F665">_xlfn.XLOOKUP(Loan_Records_Data[[#This Row],[customer_id]],Loan_Records_Data[record_id],Customer_Data[gender])</f>
        <v>Male</v>
      </c>
    </row>
    <row r="666" spans="1:6" x14ac:dyDescent="0.3">
      <c r="A666">
        <v>665</v>
      </c>
      <c r="B666">
        <v>665</v>
      </c>
      <c r="C666" t="s">
        <v>5533</v>
      </c>
      <c r="D666" t="s">
        <v>572</v>
      </c>
      <c r="E666" s="2">
        <v>44792</v>
      </c>
      <c r="F666" t="str" cm="1">
        <f t="array" ref="F666">_xlfn.XLOOKUP(Loan_Records_Data[[#This Row],[customer_id]],Loan_Records_Data[record_id],Customer_Data[gender])</f>
        <v>Female</v>
      </c>
    </row>
    <row r="667" spans="1:6" x14ac:dyDescent="0.3">
      <c r="A667">
        <v>666</v>
      </c>
      <c r="B667">
        <v>666</v>
      </c>
      <c r="C667" t="s">
        <v>5534</v>
      </c>
      <c r="D667" t="s">
        <v>113</v>
      </c>
      <c r="E667" s="2">
        <v>44791</v>
      </c>
      <c r="F667" t="str" cm="1">
        <f t="array" ref="F667">_xlfn.XLOOKUP(Loan_Records_Data[[#This Row],[customer_id]],Loan_Records_Data[record_id],Customer_Data[gender])</f>
        <v>Female</v>
      </c>
    </row>
    <row r="668" spans="1:6" x14ac:dyDescent="0.3">
      <c r="A668">
        <v>667</v>
      </c>
      <c r="B668">
        <v>667</v>
      </c>
      <c r="C668" t="s">
        <v>5535</v>
      </c>
      <c r="D668" t="s">
        <v>281</v>
      </c>
      <c r="E668" s="2">
        <v>44793</v>
      </c>
      <c r="F668" t="str" cm="1">
        <f t="array" ref="F668">_xlfn.XLOOKUP(Loan_Records_Data[[#This Row],[customer_id]],Loan_Records_Data[record_id],Customer_Data[gender])</f>
        <v>Male</v>
      </c>
    </row>
    <row r="669" spans="1:6" x14ac:dyDescent="0.3">
      <c r="A669">
        <v>668</v>
      </c>
      <c r="B669">
        <v>668</v>
      </c>
      <c r="C669" t="s">
        <v>5536</v>
      </c>
      <c r="D669" t="s">
        <v>476</v>
      </c>
      <c r="E669" s="2">
        <v>44792</v>
      </c>
      <c r="F669" t="str" cm="1">
        <f t="array" ref="F669">_xlfn.XLOOKUP(Loan_Records_Data[[#This Row],[customer_id]],Loan_Records_Data[record_id],Customer_Data[gender])</f>
        <v>Female</v>
      </c>
    </row>
    <row r="670" spans="1:6" x14ac:dyDescent="0.3">
      <c r="A670">
        <v>669</v>
      </c>
      <c r="B670">
        <v>669</v>
      </c>
      <c r="C670" t="s">
        <v>5537</v>
      </c>
      <c r="D670" t="s">
        <v>381</v>
      </c>
      <c r="E670" s="2">
        <v>44774</v>
      </c>
      <c r="F670" t="str" cm="1">
        <f t="array" ref="F670">_xlfn.XLOOKUP(Loan_Records_Data[[#This Row],[customer_id]],Loan_Records_Data[record_id],Customer_Data[gender])</f>
        <v>Female</v>
      </c>
    </row>
    <row r="671" spans="1:6" x14ac:dyDescent="0.3">
      <c r="A671">
        <v>670</v>
      </c>
      <c r="B671">
        <v>670</v>
      </c>
      <c r="C671" t="s">
        <v>5538</v>
      </c>
      <c r="D671" t="s">
        <v>504</v>
      </c>
      <c r="E671" s="2">
        <v>44790</v>
      </c>
      <c r="F671" t="str" cm="1">
        <f t="array" ref="F671">_xlfn.XLOOKUP(Loan_Records_Data[[#This Row],[customer_id]],Loan_Records_Data[record_id],Customer_Data[gender])</f>
        <v>Female</v>
      </c>
    </row>
    <row r="672" spans="1:6" x14ac:dyDescent="0.3">
      <c r="A672">
        <v>671</v>
      </c>
      <c r="B672">
        <v>671</v>
      </c>
      <c r="C672" t="s">
        <v>5540</v>
      </c>
      <c r="D672" t="s">
        <v>169</v>
      </c>
      <c r="E672" s="2">
        <v>44787</v>
      </c>
      <c r="F672" t="str" cm="1">
        <f t="array" ref="F672">_xlfn.XLOOKUP(Loan_Records_Data[[#This Row],[customer_id]],Loan_Records_Data[record_id],Customer_Data[gender])</f>
        <v>Male</v>
      </c>
    </row>
    <row r="673" spans="1:6" x14ac:dyDescent="0.3">
      <c r="A673">
        <v>672</v>
      </c>
      <c r="B673">
        <v>672</v>
      </c>
      <c r="C673" t="s">
        <v>5541</v>
      </c>
      <c r="D673" t="s">
        <v>269</v>
      </c>
      <c r="E673" s="2">
        <v>44780</v>
      </c>
      <c r="F673" t="str" cm="1">
        <f t="array" ref="F673">_xlfn.XLOOKUP(Loan_Records_Data[[#This Row],[customer_id]],Loan_Records_Data[record_id],Customer_Data[gender])</f>
        <v>Male</v>
      </c>
    </row>
    <row r="674" spans="1:6" x14ac:dyDescent="0.3">
      <c r="A674">
        <v>673</v>
      </c>
      <c r="B674">
        <v>673</v>
      </c>
      <c r="C674" t="s">
        <v>5542</v>
      </c>
      <c r="D674" t="s">
        <v>325</v>
      </c>
      <c r="E674" s="2">
        <v>44789</v>
      </c>
      <c r="F674" t="str" cm="1">
        <f t="array" ref="F674">_xlfn.XLOOKUP(Loan_Records_Data[[#This Row],[customer_id]],Loan_Records_Data[record_id],Customer_Data[gender])</f>
        <v>Male</v>
      </c>
    </row>
    <row r="675" spans="1:6" x14ac:dyDescent="0.3">
      <c r="A675">
        <v>674</v>
      </c>
      <c r="B675">
        <v>674</v>
      </c>
      <c r="C675" t="s">
        <v>5544</v>
      </c>
      <c r="D675" t="s">
        <v>129</v>
      </c>
      <c r="E675" s="2">
        <v>44774</v>
      </c>
      <c r="F675" t="str" cm="1">
        <f t="array" ref="F675">_xlfn.XLOOKUP(Loan_Records_Data[[#This Row],[customer_id]],Loan_Records_Data[record_id],Customer_Data[gender])</f>
        <v>Female</v>
      </c>
    </row>
    <row r="676" spans="1:6" x14ac:dyDescent="0.3">
      <c r="A676">
        <v>675</v>
      </c>
      <c r="B676">
        <v>675</v>
      </c>
      <c r="C676" t="s">
        <v>5545</v>
      </c>
      <c r="D676" t="s">
        <v>105</v>
      </c>
      <c r="E676" s="2">
        <v>44800</v>
      </c>
      <c r="F676" t="str" cm="1">
        <f t="array" ref="F676">_xlfn.XLOOKUP(Loan_Records_Data[[#This Row],[customer_id]],Loan_Records_Data[record_id],Customer_Data[gender])</f>
        <v>Female</v>
      </c>
    </row>
    <row r="677" spans="1:6" x14ac:dyDescent="0.3">
      <c r="A677">
        <v>676</v>
      </c>
      <c r="B677">
        <v>676</v>
      </c>
      <c r="C677" t="s">
        <v>5546</v>
      </c>
      <c r="D677" t="s">
        <v>85</v>
      </c>
      <c r="E677" s="2">
        <v>44793</v>
      </c>
      <c r="F677" t="str" cm="1">
        <f t="array" ref="F677">_xlfn.XLOOKUP(Loan_Records_Data[[#This Row],[customer_id]],Loan_Records_Data[record_id],Customer_Data[gender])</f>
        <v>Male</v>
      </c>
    </row>
    <row r="678" spans="1:6" x14ac:dyDescent="0.3">
      <c r="A678">
        <v>677</v>
      </c>
      <c r="B678">
        <v>677</v>
      </c>
      <c r="C678" t="s">
        <v>5547</v>
      </c>
      <c r="D678" t="s">
        <v>145</v>
      </c>
      <c r="E678" s="2">
        <v>44795</v>
      </c>
      <c r="F678" t="str" cm="1">
        <f t="array" ref="F678">_xlfn.XLOOKUP(Loan_Records_Data[[#This Row],[customer_id]],Loan_Records_Data[record_id],Customer_Data[gender])</f>
        <v>Male</v>
      </c>
    </row>
    <row r="679" spans="1:6" x14ac:dyDescent="0.3">
      <c r="A679">
        <v>678</v>
      </c>
      <c r="B679">
        <v>678</v>
      </c>
      <c r="C679" t="s">
        <v>5548</v>
      </c>
      <c r="D679" t="s">
        <v>245</v>
      </c>
      <c r="E679" s="2">
        <v>44791</v>
      </c>
      <c r="F679" t="str" cm="1">
        <f t="array" ref="F679">_xlfn.XLOOKUP(Loan_Records_Data[[#This Row],[customer_id]],Loan_Records_Data[record_id],Customer_Data[gender])</f>
        <v>Male</v>
      </c>
    </row>
    <row r="680" spans="1:6" x14ac:dyDescent="0.3">
      <c r="A680">
        <v>679</v>
      </c>
      <c r="B680">
        <v>679</v>
      </c>
      <c r="C680" t="s">
        <v>5549</v>
      </c>
      <c r="D680" t="s">
        <v>488</v>
      </c>
      <c r="E680" s="2">
        <v>44800</v>
      </c>
      <c r="F680" t="str" cm="1">
        <f t="array" ref="F680">_xlfn.XLOOKUP(Loan_Records_Data[[#This Row],[customer_id]],Loan_Records_Data[record_id],Customer_Data[gender])</f>
        <v>Male</v>
      </c>
    </row>
    <row r="681" spans="1:6" x14ac:dyDescent="0.3">
      <c r="A681">
        <v>680</v>
      </c>
      <c r="B681">
        <v>680</v>
      </c>
      <c r="C681" t="s">
        <v>5550</v>
      </c>
      <c r="D681" t="s">
        <v>401</v>
      </c>
      <c r="E681" s="2">
        <v>44779</v>
      </c>
      <c r="F681" t="str" cm="1">
        <f t="array" ref="F681">_xlfn.XLOOKUP(Loan_Records_Data[[#This Row],[customer_id]],Loan_Records_Data[record_id],Customer_Data[gender])</f>
        <v>Male</v>
      </c>
    </row>
    <row r="682" spans="1:6" x14ac:dyDescent="0.3">
      <c r="A682">
        <v>681</v>
      </c>
      <c r="B682">
        <v>681</v>
      </c>
      <c r="C682" t="s">
        <v>5551</v>
      </c>
      <c r="D682" t="s">
        <v>405</v>
      </c>
      <c r="E682" s="2">
        <v>44787</v>
      </c>
      <c r="F682" t="str" cm="1">
        <f t="array" ref="F682">_xlfn.XLOOKUP(Loan_Records_Data[[#This Row],[customer_id]],Loan_Records_Data[record_id],Customer_Data[gender])</f>
        <v>Female</v>
      </c>
    </row>
    <row r="683" spans="1:6" x14ac:dyDescent="0.3">
      <c r="A683">
        <v>682</v>
      </c>
      <c r="B683">
        <v>682</v>
      </c>
      <c r="C683" t="s">
        <v>5552</v>
      </c>
      <c r="D683" t="s">
        <v>524</v>
      </c>
      <c r="E683" s="2">
        <v>44798</v>
      </c>
      <c r="F683" t="str" cm="1">
        <f t="array" ref="F683">_xlfn.XLOOKUP(Loan_Records_Data[[#This Row],[customer_id]],Loan_Records_Data[record_id],Customer_Data[gender])</f>
        <v>Female</v>
      </c>
    </row>
    <row r="684" spans="1:6" x14ac:dyDescent="0.3">
      <c r="A684">
        <v>683</v>
      </c>
      <c r="B684">
        <v>683</v>
      </c>
      <c r="C684" t="s">
        <v>5554</v>
      </c>
      <c r="D684" t="s">
        <v>301</v>
      </c>
      <c r="E684" s="2">
        <v>44783</v>
      </c>
      <c r="F684" t="str" cm="1">
        <f t="array" ref="F684">_xlfn.XLOOKUP(Loan_Records_Data[[#This Row],[customer_id]],Loan_Records_Data[record_id],Customer_Data[gender])</f>
        <v>Female</v>
      </c>
    </row>
    <row r="685" spans="1:6" x14ac:dyDescent="0.3">
      <c r="A685">
        <v>684</v>
      </c>
      <c r="B685">
        <v>684</v>
      </c>
      <c r="C685" t="s">
        <v>5555</v>
      </c>
      <c r="D685" t="s">
        <v>65</v>
      </c>
      <c r="E685" s="2">
        <v>44802</v>
      </c>
      <c r="F685" t="str" cm="1">
        <f t="array" ref="F685">_xlfn.XLOOKUP(Loan_Records_Data[[#This Row],[customer_id]],Loan_Records_Data[record_id],Customer_Data[gender])</f>
        <v>Female</v>
      </c>
    </row>
    <row r="686" spans="1:6" x14ac:dyDescent="0.3">
      <c r="A686">
        <v>685</v>
      </c>
      <c r="B686">
        <v>685</v>
      </c>
      <c r="C686" t="s">
        <v>5556</v>
      </c>
      <c r="D686" t="s">
        <v>253</v>
      </c>
      <c r="E686" s="2">
        <v>44775</v>
      </c>
      <c r="F686" t="str" cm="1">
        <f t="array" ref="F686">_xlfn.XLOOKUP(Loan_Records_Data[[#This Row],[customer_id]],Loan_Records_Data[record_id],Customer_Data[gender])</f>
        <v>Female</v>
      </c>
    </row>
    <row r="687" spans="1:6" x14ac:dyDescent="0.3">
      <c r="A687">
        <v>686</v>
      </c>
      <c r="B687">
        <v>686</v>
      </c>
      <c r="C687" t="s">
        <v>5557</v>
      </c>
      <c r="D687" t="s">
        <v>349</v>
      </c>
      <c r="E687" s="2">
        <v>44785</v>
      </c>
      <c r="F687" t="str" cm="1">
        <f t="array" ref="F687">_xlfn.XLOOKUP(Loan_Records_Data[[#This Row],[customer_id]],Loan_Records_Data[record_id],Customer_Data[gender])</f>
        <v>Female</v>
      </c>
    </row>
    <row r="688" spans="1:6" x14ac:dyDescent="0.3">
      <c r="A688">
        <v>687</v>
      </c>
      <c r="B688">
        <v>687</v>
      </c>
      <c r="C688" t="s">
        <v>5558</v>
      </c>
      <c r="D688" t="s">
        <v>73</v>
      </c>
      <c r="E688" s="2">
        <v>44794</v>
      </c>
      <c r="F688" t="str" cm="1">
        <f t="array" ref="F688">_xlfn.XLOOKUP(Loan_Records_Data[[#This Row],[customer_id]],Loan_Records_Data[record_id],Customer_Data[gender])</f>
        <v>Female</v>
      </c>
    </row>
    <row r="689" spans="1:6" x14ac:dyDescent="0.3">
      <c r="A689">
        <v>688</v>
      </c>
      <c r="B689">
        <v>688</v>
      </c>
      <c r="C689" t="s">
        <v>5559</v>
      </c>
      <c r="D689" t="s">
        <v>385</v>
      </c>
      <c r="E689" s="2">
        <v>44801</v>
      </c>
      <c r="F689" t="str" cm="1">
        <f t="array" ref="F689">_xlfn.XLOOKUP(Loan_Records_Data[[#This Row],[customer_id]],Loan_Records_Data[record_id],Customer_Data[gender])</f>
        <v>Female</v>
      </c>
    </row>
    <row r="690" spans="1:6" x14ac:dyDescent="0.3">
      <c r="A690">
        <v>689</v>
      </c>
      <c r="B690">
        <v>689</v>
      </c>
      <c r="C690" t="s">
        <v>5560</v>
      </c>
      <c r="D690" t="s">
        <v>137</v>
      </c>
      <c r="E690" s="2">
        <v>44787</v>
      </c>
      <c r="F690" t="str" cm="1">
        <f t="array" ref="F690">_xlfn.XLOOKUP(Loan_Records_Data[[#This Row],[customer_id]],Loan_Records_Data[record_id],Customer_Data[gender])</f>
        <v>Male</v>
      </c>
    </row>
    <row r="691" spans="1:6" x14ac:dyDescent="0.3">
      <c r="A691">
        <v>690</v>
      </c>
      <c r="B691">
        <v>690</v>
      </c>
      <c r="C691" t="s">
        <v>5561</v>
      </c>
      <c r="D691" t="s">
        <v>16</v>
      </c>
      <c r="E691" s="2">
        <v>44792</v>
      </c>
      <c r="F691" t="str" cm="1">
        <f t="array" ref="F691">_xlfn.XLOOKUP(Loan_Records_Data[[#This Row],[customer_id]],Loan_Records_Data[record_id],Customer_Data[gender])</f>
        <v>Female</v>
      </c>
    </row>
    <row r="692" spans="1:6" x14ac:dyDescent="0.3">
      <c r="A692">
        <v>691</v>
      </c>
      <c r="B692">
        <v>691</v>
      </c>
      <c r="C692" t="s">
        <v>5562</v>
      </c>
      <c r="D692" t="s">
        <v>185</v>
      </c>
      <c r="E692" s="2">
        <v>44777</v>
      </c>
      <c r="F692" t="str" cm="1">
        <f t="array" ref="F692">_xlfn.XLOOKUP(Loan_Records_Data[[#This Row],[customer_id]],Loan_Records_Data[record_id],Customer_Data[gender])</f>
        <v>Female</v>
      </c>
    </row>
    <row r="693" spans="1:6" x14ac:dyDescent="0.3">
      <c r="A693">
        <v>692</v>
      </c>
      <c r="B693">
        <v>692</v>
      </c>
      <c r="C693" t="s">
        <v>5563</v>
      </c>
      <c r="D693" t="s">
        <v>89</v>
      </c>
      <c r="E693" s="2">
        <v>44788</v>
      </c>
      <c r="F693" t="str" cm="1">
        <f t="array" ref="F693">_xlfn.XLOOKUP(Loan_Records_Data[[#This Row],[customer_id]],Loan_Records_Data[record_id],Customer_Data[gender])</f>
        <v>Male</v>
      </c>
    </row>
    <row r="694" spans="1:6" x14ac:dyDescent="0.3">
      <c r="A694">
        <v>693</v>
      </c>
      <c r="B694">
        <v>693</v>
      </c>
      <c r="C694" t="s">
        <v>5564</v>
      </c>
      <c r="D694" t="s">
        <v>337</v>
      </c>
      <c r="E694" s="2">
        <v>44802</v>
      </c>
      <c r="F694" t="str" cm="1">
        <f t="array" ref="F694">_xlfn.XLOOKUP(Loan_Records_Data[[#This Row],[customer_id]],Loan_Records_Data[record_id],Customer_Data[gender])</f>
        <v>Female</v>
      </c>
    </row>
    <row r="695" spans="1:6" x14ac:dyDescent="0.3">
      <c r="A695">
        <v>694</v>
      </c>
      <c r="B695">
        <v>694</v>
      </c>
      <c r="C695" t="s">
        <v>5565</v>
      </c>
      <c r="D695" t="s">
        <v>33</v>
      </c>
      <c r="E695" s="2">
        <v>44790</v>
      </c>
      <c r="F695" t="str" cm="1">
        <f t="array" ref="F695">_xlfn.XLOOKUP(Loan_Records_Data[[#This Row],[customer_id]],Loan_Records_Data[record_id],Customer_Data[gender])</f>
        <v>Female</v>
      </c>
    </row>
    <row r="696" spans="1:6" x14ac:dyDescent="0.3">
      <c r="A696">
        <v>695</v>
      </c>
      <c r="B696">
        <v>695</v>
      </c>
      <c r="C696" t="s">
        <v>5566</v>
      </c>
      <c r="D696" t="s">
        <v>421</v>
      </c>
      <c r="E696" s="2">
        <v>44775</v>
      </c>
      <c r="F696" t="str" cm="1">
        <f t="array" ref="F696">_xlfn.XLOOKUP(Loan_Records_Data[[#This Row],[customer_id]],Loan_Records_Data[record_id],Customer_Data[gender])</f>
        <v>Male</v>
      </c>
    </row>
    <row r="697" spans="1:6" x14ac:dyDescent="0.3">
      <c r="A697">
        <v>696</v>
      </c>
      <c r="B697">
        <v>696</v>
      </c>
      <c r="C697" t="s">
        <v>5567</v>
      </c>
      <c r="D697" t="s">
        <v>468</v>
      </c>
      <c r="E697" s="2">
        <v>44793</v>
      </c>
      <c r="F697" t="str" cm="1">
        <f t="array" ref="F697">_xlfn.XLOOKUP(Loan_Records_Data[[#This Row],[customer_id]],Loan_Records_Data[record_id],Customer_Data[gender])</f>
        <v>Male</v>
      </c>
    </row>
    <row r="698" spans="1:6" x14ac:dyDescent="0.3">
      <c r="A698">
        <v>697</v>
      </c>
      <c r="B698">
        <v>697</v>
      </c>
      <c r="C698" t="s">
        <v>5568</v>
      </c>
      <c r="D698" t="s">
        <v>141</v>
      </c>
      <c r="E698" s="2">
        <v>44803</v>
      </c>
      <c r="F698" t="str" cm="1">
        <f t="array" ref="F698">_xlfn.XLOOKUP(Loan_Records_Data[[#This Row],[customer_id]],Loan_Records_Data[record_id],Customer_Data[gender])</f>
        <v>Male</v>
      </c>
    </row>
    <row r="699" spans="1:6" x14ac:dyDescent="0.3">
      <c r="A699">
        <v>698</v>
      </c>
      <c r="B699">
        <v>698</v>
      </c>
      <c r="C699" t="s">
        <v>5569</v>
      </c>
      <c r="D699" t="s">
        <v>317</v>
      </c>
      <c r="E699" s="2">
        <v>44775</v>
      </c>
      <c r="F699" t="str" cm="1">
        <f t="array" ref="F699">_xlfn.XLOOKUP(Loan_Records_Data[[#This Row],[customer_id]],Loan_Records_Data[record_id],Customer_Data[gender])</f>
        <v>Female</v>
      </c>
    </row>
    <row r="700" spans="1:6" x14ac:dyDescent="0.3">
      <c r="A700">
        <v>699</v>
      </c>
      <c r="B700">
        <v>699</v>
      </c>
      <c r="C700" t="s">
        <v>5570</v>
      </c>
      <c r="D700" t="s">
        <v>556</v>
      </c>
      <c r="E700" s="2">
        <v>44786</v>
      </c>
      <c r="F700" t="str" cm="1">
        <f t="array" ref="F700">_xlfn.XLOOKUP(Loan_Records_Data[[#This Row],[customer_id]],Loan_Records_Data[record_id],Customer_Data[gender])</f>
        <v>Female</v>
      </c>
    </row>
    <row r="701" spans="1:6" x14ac:dyDescent="0.3">
      <c r="A701">
        <v>700</v>
      </c>
      <c r="B701">
        <v>700</v>
      </c>
      <c r="C701" t="s">
        <v>5572</v>
      </c>
      <c r="D701" t="s">
        <v>209</v>
      </c>
      <c r="E701" s="2">
        <v>44799</v>
      </c>
      <c r="F701" t="str" cm="1">
        <f t="array" ref="F701">_xlfn.XLOOKUP(Loan_Records_Data[[#This Row],[customer_id]],Loan_Records_Data[record_id],Customer_Data[gender])</f>
        <v>Female</v>
      </c>
    </row>
    <row r="702" spans="1:6" x14ac:dyDescent="0.3">
      <c r="A702">
        <v>701</v>
      </c>
      <c r="B702">
        <v>701</v>
      </c>
      <c r="C702" t="s">
        <v>5573</v>
      </c>
      <c r="D702" t="s">
        <v>484</v>
      </c>
      <c r="E702" s="2">
        <v>44779</v>
      </c>
      <c r="F702" t="str" cm="1">
        <f t="array" ref="F702">_xlfn.XLOOKUP(Loan_Records_Data[[#This Row],[customer_id]],Loan_Records_Data[record_id],Customer_Data[gender])</f>
        <v>Male</v>
      </c>
    </row>
    <row r="703" spans="1:6" x14ac:dyDescent="0.3">
      <c r="A703">
        <v>702</v>
      </c>
      <c r="B703">
        <v>702</v>
      </c>
      <c r="C703" t="s">
        <v>5574</v>
      </c>
      <c r="D703" t="s">
        <v>456</v>
      </c>
      <c r="E703" s="2">
        <v>44784</v>
      </c>
      <c r="F703" t="str" cm="1">
        <f t="array" ref="F703">_xlfn.XLOOKUP(Loan_Records_Data[[#This Row],[customer_id]],Loan_Records_Data[record_id],Customer_Data[gender])</f>
        <v>Female</v>
      </c>
    </row>
    <row r="704" spans="1:6" x14ac:dyDescent="0.3">
      <c r="A704">
        <v>703</v>
      </c>
      <c r="B704">
        <v>703</v>
      </c>
      <c r="C704" t="s">
        <v>5575</v>
      </c>
      <c r="D704" t="s">
        <v>317</v>
      </c>
      <c r="E704" s="2">
        <v>44794</v>
      </c>
      <c r="F704" t="str" cm="1">
        <f t="array" ref="F704">_xlfn.XLOOKUP(Loan_Records_Data[[#This Row],[customer_id]],Loan_Records_Data[record_id],Customer_Data[gender])</f>
        <v>Male</v>
      </c>
    </row>
    <row r="705" spans="1:6" x14ac:dyDescent="0.3">
      <c r="A705">
        <v>704</v>
      </c>
      <c r="B705">
        <v>704</v>
      </c>
      <c r="C705" t="s">
        <v>5576</v>
      </c>
      <c r="D705" t="s">
        <v>564</v>
      </c>
      <c r="E705" s="2">
        <v>44781</v>
      </c>
      <c r="F705" t="str" cm="1">
        <f t="array" ref="F705">_xlfn.XLOOKUP(Loan_Records_Data[[#This Row],[customer_id]],Loan_Records_Data[record_id],Customer_Data[gender])</f>
        <v>Female</v>
      </c>
    </row>
    <row r="706" spans="1:6" x14ac:dyDescent="0.3">
      <c r="A706">
        <v>705</v>
      </c>
      <c r="B706">
        <v>705</v>
      </c>
      <c r="C706" t="s">
        <v>5577</v>
      </c>
      <c r="D706" t="s">
        <v>141</v>
      </c>
      <c r="E706" s="2">
        <v>44780</v>
      </c>
      <c r="F706" t="str" cm="1">
        <f t="array" ref="F706">_xlfn.XLOOKUP(Loan_Records_Data[[#This Row],[customer_id]],Loan_Records_Data[record_id],Customer_Data[gender])</f>
        <v>Female</v>
      </c>
    </row>
    <row r="707" spans="1:6" x14ac:dyDescent="0.3">
      <c r="A707">
        <v>706</v>
      </c>
      <c r="B707">
        <v>706</v>
      </c>
      <c r="C707" t="s">
        <v>5579</v>
      </c>
      <c r="D707" t="s">
        <v>488</v>
      </c>
      <c r="E707" s="2">
        <v>44782</v>
      </c>
      <c r="F707" t="str" cm="1">
        <f t="array" ref="F707">_xlfn.XLOOKUP(Loan_Records_Data[[#This Row],[customer_id]],Loan_Records_Data[record_id],Customer_Data[gender])</f>
        <v>Female</v>
      </c>
    </row>
    <row r="708" spans="1:6" x14ac:dyDescent="0.3">
      <c r="A708">
        <v>707</v>
      </c>
      <c r="B708">
        <v>707</v>
      </c>
      <c r="C708" t="s">
        <v>5580</v>
      </c>
      <c r="D708" t="s">
        <v>241</v>
      </c>
      <c r="E708" s="2">
        <v>44784</v>
      </c>
      <c r="F708" t="str" cm="1">
        <f t="array" ref="F708">_xlfn.XLOOKUP(Loan_Records_Data[[#This Row],[customer_id]],Loan_Records_Data[record_id],Customer_Data[gender])</f>
        <v>Female</v>
      </c>
    </row>
    <row r="709" spans="1:6" x14ac:dyDescent="0.3">
      <c r="A709">
        <v>708</v>
      </c>
      <c r="B709">
        <v>708</v>
      </c>
      <c r="C709" t="s">
        <v>5581</v>
      </c>
      <c r="D709" t="s">
        <v>57</v>
      </c>
      <c r="E709" s="2">
        <v>44803</v>
      </c>
      <c r="F709" t="str" cm="1">
        <f t="array" ref="F709">_xlfn.XLOOKUP(Loan_Records_Data[[#This Row],[customer_id]],Loan_Records_Data[record_id],Customer_Data[gender])</f>
        <v>Male</v>
      </c>
    </row>
    <row r="710" spans="1:6" x14ac:dyDescent="0.3">
      <c r="A710">
        <v>709</v>
      </c>
      <c r="B710">
        <v>709</v>
      </c>
      <c r="C710" t="s">
        <v>5582</v>
      </c>
      <c r="D710" t="s">
        <v>253</v>
      </c>
      <c r="E710" s="2">
        <v>44783</v>
      </c>
      <c r="F710" t="str" cm="1">
        <f t="array" ref="F710">_xlfn.XLOOKUP(Loan_Records_Data[[#This Row],[customer_id]],Loan_Records_Data[record_id],Customer_Data[gender])</f>
        <v>Female</v>
      </c>
    </row>
    <row r="711" spans="1:6" x14ac:dyDescent="0.3">
      <c r="A711">
        <v>710</v>
      </c>
      <c r="B711">
        <v>710</v>
      </c>
      <c r="C711" t="s">
        <v>5583</v>
      </c>
      <c r="D711" t="s">
        <v>441</v>
      </c>
      <c r="E711" s="2">
        <v>44788</v>
      </c>
      <c r="F711" t="str" cm="1">
        <f t="array" ref="F711">_xlfn.XLOOKUP(Loan_Records_Data[[#This Row],[customer_id]],Loan_Records_Data[record_id],Customer_Data[gender])</f>
        <v>Male</v>
      </c>
    </row>
    <row r="712" spans="1:6" x14ac:dyDescent="0.3">
      <c r="A712">
        <v>711</v>
      </c>
      <c r="B712">
        <v>711</v>
      </c>
      <c r="C712" t="s">
        <v>5584</v>
      </c>
      <c r="D712" t="s">
        <v>337</v>
      </c>
      <c r="E712" s="2">
        <v>44775</v>
      </c>
      <c r="F712" t="str" cm="1">
        <f t="array" ref="F712">_xlfn.XLOOKUP(Loan_Records_Data[[#This Row],[customer_id]],Loan_Records_Data[record_id],Customer_Data[gender])</f>
        <v>Female</v>
      </c>
    </row>
    <row r="713" spans="1:6" x14ac:dyDescent="0.3">
      <c r="A713">
        <v>712</v>
      </c>
      <c r="B713">
        <v>712</v>
      </c>
      <c r="C713" t="s">
        <v>5585</v>
      </c>
      <c r="D713" t="s">
        <v>301</v>
      </c>
      <c r="E713" s="2">
        <v>44801</v>
      </c>
      <c r="F713" t="str" cm="1">
        <f t="array" ref="F713">_xlfn.XLOOKUP(Loan_Records_Data[[#This Row],[customer_id]],Loan_Records_Data[record_id],Customer_Data[gender])</f>
        <v>Female</v>
      </c>
    </row>
    <row r="714" spans="1:6" x14ac:dyDescent="0.3">
      <c r="A714">
        <v>713</v>
      </c>
      <c r="B714">
        <v>713</v>
      </c>
      <c r="C714" t="s">
        <v>5586</v>
      </c>
      <c r="D714" t="s">
        <v>117</v>
      </c>
      <c r="E714" s="2">
        <v>44798</v>
      </c>
      <c r="F714" t="str" cm="1">
        <f t="array" ref="F714">_xlfn.XLOOKUP(Loan_Records_Data[[#This Row],[customer_id]],Loan_Records_Data[record_id],Customer_Data[gender])</f>
        <v>Male</v>
      </c>
    </row>
    <row r="715" spans="1:6" x14ac:dyDescent="0.3">
      <c r="A715">
        <v>714</v>
      </c>
      <c r="B715">
        <v>714</v>
      </c>
      <c r="C715" t="s">
        <v>5587</v>
      </c>
      <c r="D715" t="s">
        <v>421</v>
      </c>
      <c r="E715" s="2">
        <v>44779</v>
      </c>
      <c r="F715" t="str" cm="1">
        <f t="array" ref="F715">_xlfn.XLOOKUP(Loan_Records_Data[[#This Row],[customer_id]],Loan_Records_Data[record_id],Customer_Data[gender])</f>
        <v>Male</v>
      </c>
    </row>
    <row r="716" spans="1:6" x14ac:dyDescent="0.3">
      <c r="A716">
        <v>715</v>
      </c>
      <c r="B716">
        <v>715</v>
      </c>
      <c r="C716" t="s">
        <v>5588</v>
      </c>
      <c r="D716" t="s">
        <v>205</v>
      </c>
      <c r="E716" s="2">
        <v>44792</v>
      </c>
      <c r="F716" t="str" cm="1">
        <f t="array" ref="F716">_xlfn.XLOOKUP(Loan_Records_Data[[#This Row],[customer_id]],Loan_Records_Data[record_id],Customer_Data[gender])</f>
        <v>Female</v>
      </c>
    </row>
    <row r="717" spans="1:6" x14ac:dyDescent="0.3">
      <c r="A717">
        <v>716</v>
      </c>
      <c r="B717">
        <v>716</v>
      </c>
      <c r="C717" t="s">
        <v>5589</v>
      </c>
      <c r="D717" t="s">
        <v>321</v>
      </c>
      <c r="E717" s="2">
        <v>44775</v>
      </c>
      <c r="F717" t="str" cm="1">
        <f t="array" ref="F717">_xlfn.XLOOKUP(Loan_Records_Data[[#This Row],[customer_id]],Loan_Records_Data[record_id],Customer_Data[gender])</f>
        <v>Female</v>
      </c>
    </row>
    <row r="718" spans="1:6" x14ac:dyDescent="0.3">
      <c r="A718">
        <v>717</v>
      </c>
      <c r="B718">
        <v>717</v>
      </c>
      <c r="C718" t="s">
        <v>5590</v>
      </c>
      <c r="D718" t="s">
        <v>556</v>
      </c>
      <c r="E718" s="2">
        <v>44800</v>
      </c>
      <c r="F718" t="str" cm="1">
        <f t="array" ref="F718">_xlfn.XLOOKUP(Loan_Records_Data[[#This Row],[customer_id]],Loan_Records_Data[record_id],Customer_Data[gender])</f>
        <v>Male</v>
      </c>
    </row>
    <row r="719" spans="1:6" x14ac:dyDescent="0.3">
      <c r="A719">
        <v>718</v>
      </c>
      <c r="B719">
        <v>718</v>
      </c>
      <c r="C719" t="s">
        <v>5591</v>
      </c>
      <c r="D719" t="s">
        <v>552</v>
      </c>
      <c r="E719" s="2">
        <v>44789</v>
      </c>
      <c r="F719" t="str" cm="1">
        <f t="array" ref="F719">_xlfn.XLOOKUP(Loan_Records_Data[[#This Row],[customer_id]],Loan_Records_Data[record_id],Customer_Data[gender])</f>
        <v>Male</v>
      </c>
    </row>
    <row r="720" spans="1:6" x14ac:dyDescent="0.3">
      <c r="A720">
        <v>719</v>
      </c>
      <c r="B720">
        <v>719</v>
      </c>
      <c r="C720" t="s">
        <v>5592</v>
      </c>
      <c r="D720" t="s">
        <v>377</v>
      </c>
      <c r="E720" s="2">
        <v>44779</v>
      </c>
      <c r="F720" t="str" cm="1">
        <f t="array" ref="F720">_xlfn.XLOOKUP(Loan_Records_Data[[#This Row],[customer_id]],Loan_Records_Data[record_id],Customer_Data[gender])</f>
        <v>Female</v>
      </c>
    </row>
    <row r="721" spans="1:6" x14ac:dyDescent="0.3">
      <c r="A721">
        <v>720</v>
      </c>
      <c r="B721">
        <v>720</v>
      </c>
      <c r="C721" t="s">
        <v>5594</v>
      </c>
      <c r="D721" t="s">
        <v>460</v>
      </c>
      <c r="E721" s="2">
        <v>44803</v>
      </c>
      <c r="F721" t="str" cm="1">
        <f t="array" ref="F721">_xlfn.XLOOKUP(Loan_Records_Data[[#This Row],[customer_id]],Loan_Records_Data[record_id],Customer_Data[gender])</f>
        <v>Female</v>
      </c>
    </row>
    <row r="722" spans="1:6" x14ac:dyDescent="0.3">
      <c r="A722">
        <v>721</v>
      </c>
      <c r="B722">
        <v>721</v>
      </c>
      <c r="C722" t="s">
        <v>5595</v>
      </c>
      <c r="D722" t="s">
        <v>245</v>
      </c>
      <c r="E722" s="2">
        <v>44788</v>
      </c>
      <c r="F722" t="str" cm="1">
        <f t="array" ref="F722">_xlfn.XLOOKUP(Loan_Records_Data[[#This Row],[customer_id]],Loan_Records_Data[record_id],Customer_Data[gender])</f>
        <v>Female</v>
      </c>
    </row>
    <row r="723" spans="1:6" x14ac:dyDescent="0.3">
      <c r="A723">
        <v>722</v>
      </c>
      <c r="B723">
        <v>722</v>
      </c>
      <c r="C723" t="s">
        <v>5596</v>
      </c>
      <c r="D723" t="s">
        <v>185</v>
      </c>
      <c r="E723" s="2">
        <v>44793</v>
      </c>
      <c r="F723" t="str" cm="1">
        <f t="array" ref="F723">_xlfn.XLOOKUP(Loan_Records_Data[[#This Row],[customer_id]],Loan_Records_Data[record_id],Customer_Data[gender])</f>
        <v>Male</v>
      </c>
    </row>
    <row r="724" spans="1:6" x14ac:dyDescent="0.3">
      <c r="A724">
        <v>723</v>
      </c>
      <c r="B724">
        <v>723</v>
      </c>
      <c r="C724" t="s">
        <v>5597</v>
      </c>
      <c r="D724" t="s">
        <v>425</v>
      </c>
      <c r="E724" s="2">
        <v>44788</v>
      </c>
      <c r="F724" t="str" cm="1">
        <f t="array" ref="F724">_xlfn.XLOOKUP(Loan_Records_Data[[#This Row],[customer_id]],Loan_Records_Data[record_id],Customer_Data[gender])</f>
        <v>Female</v>
      </c>
    </row>
    <row r="725" spans="1:6" x14ac:dyDescent="0.3">
      <c r="A725">
        <v>724</v>
      </c>
      <c r="B725">
        <v>724</v>
      </c>
      <c r="C725" t="s">
        <v>5598</v>
      </c>
      <c r="D725" t="s">
        <v>165</v>
      </c>
      <c r="E725" s="2">
        <v>44802</v>
      </c>
      <c r="F725" t="str" cm="1">
        <f t="array" ref="F725">_xlfn.XLOOKUP(Loan_Records_Data[[#This Row],[customer_id]],Loan_Records_Data[record_id],Customer_Data[gender])</f>
        <v>Male</v>
      </c>
    </row>
    <row r="726" spans="1:6" x14ac:dyDescent="0.3">
      <c r="A726">
        <v>725</v>
      </c>
      <c r="B726">
        <v>725</v>
      </c>
      <c r="C726" t="s">
        <v>5599</v>
      </c>
      <c r="D726" t="s">
        <v>603</v>
      </c>
      <c r="E726" s="2">
        <v>44798</v>
      </c>
      <c r="F726" t="str" cm="1">
        <f t="array" ref="F726">_xlfn.XLOOKUP(Loan_Records_Data[[#This Row],[customer_id]],Loan_Records_Data[record_id],Customer_Data[gender])</f>
        <v>Female</v>
      </c>
    </row>
    <row r="727" spans="1:6" x14ac:dyDescent="0.3">
      <c r="A727">
        <v>726</v>
      </c>
      <c r="B727">
        <v>726</v>
      </c>
      <c r="C727" t="s">
        <v>5600</v>
      </c>
      <c r="D727" t="s">
        <v>496</v>
      </c>
      <c r="E727" s="2">
        <v>44789</v>
      </c>
      <c r="F727" t="str" cm="1">
        <f t="array" ref="F727">_xlfn.XLOOKUP(Loan_Records_Data[[#This Row],[customer_id]],Loan_Records_Data[record_id],Customer_Data[gender])</f>
        <v>Female</v>
      </c>
    </row>
    <row r="728" spans="1:6" x14ac:dyDescent="0.3">
      <c r="A728">
        <v>727</v>
      </c>
      <c r="B728">
        <v>727</v>
      </c>
      <c r="C728" t="s">
        <v>5601</v>
      </c>
      <c r="D728" t="s">
        <v>81</v>
      </c>
      <c r="E728" s="2">
        <v>44791</v>
      </c>
      <c r="F728" t="str" cm="1">
        <f t="array" ref="F728">_xlfn.XLOOKUP(Loan_Records_Data[[#This Row],[customer_id]],Loan_Records_Data[record_id],Customer_Data[gender])</f>
        <v>Male</v>
      </c>
    </row>
    <row r="729" spans="1:6" x14ac:dyDescent="0.3">
      <c r="A729">
        <v>728</v>
      </c>
      <c r="B729">
        <v>728</v>
      </c>
      <c r="C729" t="s">
        <v>5602</v>
      </c>
      <c r="D729" t="s">
        <v>516</v>
      </c>
      <c r="E729" s="2">
        <v>44784</v>
      </c>
      <c r="F729" t="str" cm="1">
        <f t="array" ref="F729">_xlfn.XLOOKUP(Loan_Records_Data[[#This Row],[customer_id]],Loan_Records_Data[record_id],Customer_Data[gender])</f>
        <v>Female</v>
      </c>
    </row>
    <row r="730" spans="1:6" x14ac:dyDescent="0.3">
      <c r="A730">
        <v>729</v>
      </c>
      <c r="B730">
        <v>729</v>
      </c>
      <c r="C730" t="s">
        <v>5603</v>
      </c>
      <c r="D730" t="s">
        <v>413</v>
      </c>
      <c r="E730" s="2">
        <v>44800</v>
      </c>
      <c r="F730" t="str" cm="1">
        <f t="array" ref="F730">_xlfn.XLOOKUP(Loan_Records_Data[[#This Row],[customer_id]],Loan_Records_Data[record_id],Customer_Data[gender])</f>
        <v>Female</v>
      </c>
    </row>
    <row r="731" spans="1:6" x14ac:dyDescent="0.3">
      <c r="A731">
        <v>730</v>
      </c>
      <c r="B731">
        <v>730</v>
      </c>
      <c r="C731" t="s">
        <v>5604</v>
      </c>
      <c r="D731" t="s">
        <v>333</v>
      </c>
      <c r="E731" s="2">
        <v>44774</v>
      </c>
      <c r="F731" t="str" cm="1">
        <f t="array" ref="F731">_xlfn.XLOOKUP(Loan_Records_Data[[#This Row],[customer_id]],Loan_Records_Data[record_id],Customer_Data[gender])</f>
        <v>Male</v>
      </c>
    </row>
    <row r="732" spans="1:6" x14ac:dyDescent="0.3">
      <c r="A732">
        <v>731</v>
      </c>
      <c r="B732">
        <v>731</v>
      </c>
      <c r="C732" t="s">
        <v>5605</v>
      </c>
      <c r="D732" t="s">
        <v>305</v>
      </c>
      <c r="E732" s="2">
        <v>44798</v>
      </c>
      <c r="F732" t="str" cm="1">
        <f t="array" ref="F732">_xlfn.XLOOKUP(Loan_Records_Data[[#This Row],[customer_id]],Loan_Records_Data[record_id],Customer_Data[gender])</f>
        <v>Male</v>
      </c>
    </row>
    <row r="733" spans="1:6" x14ac:dyDescent="0.3">
      <c r="A733">
        <v>732</v>
      </c>
      <c r="B733">
        <v>732</v>
      </c>
      <c r="C733" t="s">
        <v>5606</v>
      </c>
      <c r="D733" t="s">
        <v>560</v>
      </c>
      <c r="E733" s="2">
        <v>44774</v>
      </c>
      <c r="F733" t="str" cm="1">
        <f t="array" ref="F733">_xlfn.XLOOKUP(Loan_Records_Data[[#This Row],[customer_id]],Loan_Records_Data[record_id],Customer_Data[gender])</f>
        <v>Female</v>
      </c>
    </row>
    <row r="734" spans="1:6" x14ac:dyDescent="0.3">
      <c r="A734">
        <v>733</v>
      </c>
      <c r="B734">
        <v>733</v>
      </c>
      <c r="C734" t="s">
        <v>5608</v>
      </c>
      <c r="D734" t="s">
        <v>281</v>
      </c>
      <c r="E734" s="2">
        <v>44779</v>
      </c>
      <c r="F734" t="str" cm="1">
        <f t="array" ref="F734">_xlfn.XLOOKUP(Loan_Records_Data[[#This Row],[customer_id]],Loan_Records_Data[record_id],Customer_Data[gender])</f>
        <v>Female</v>
      </c>
    </row>
    <row r="735" spans="1:6" x14ac:dyDescent="0.3">
      <c r="A735">
        <v>734</v>
      </c>
      <c r="B735">
        <v>734</v>
      </c>
      <c r="C735" t="s">
        <v>5609</v>
      </c>
      <c r="D735" t="s">
        <v>261</v>
      </c>
      <c r="E735" s="2">
        <v>44801</v>
      </c>
      <c r="F735" t="str" cm="1">
        <f t="array" ref="F735">_xlfn.XLOOKUP(Loan_Records_Data[[#This Row],[customer_id]],Loan_Records_Data[record_id],Customer_Data[gender])</f>
        <v>Male</v>
      </c>
    </row>
    <row r="736" spans="1:6" x14ac:dyDescent="0.3">
      <c r="A736">
        <v>735</v>
      </c>
      <c r="B736">
        <v>735</v>
      </c>
      <c r="C736" t="s">
        <v>5610</v>
      </c>
      <c r="D736" t="s">
        <v>16</v>
      </c>
      <c r="E736" s="2">
        <v>44792</v>
      </c>
      <c r="F736" t="str" cm="1">
        <f t="array" ref="F736">_xlfn.XLOOKUP(Loan_Records_Data[[#This Row],[customer_id]],Loan_Records_Data[record_id],Customer_Data[gender])</f>
        <v>Female</v>
      </c>
    </row>
    <row r="737" spans="1:6" x14ac:dyDescent="0.3">
      <c r="A737">
        <v>736</v>
      </c>
      <c r="B737">
        <v>736</v>
      </c>
      <c r="C737" t="s">
        <v>5611</v>
      </c>
      <c r="D737" t="s">
        <v>277</v>
      </c>
      <c r="E737" s="2">
        <v>44788</v>
      </c>
      <c r="F737" t="str" cm="1">
        <f t="array" ref="F737">_xlfn.XLOOKUP(Loan_Records_Data[[#This Row],[customer_id]],Loan_Records_Data[record_id],Customer_Data[gender])</f>
        <v>Male</v>
      </c>
    </row>
    <row r="738" spans="1:6" x14ac:dyDescent="0.3">
      <c r="A738">
        <v>737</v>
      </c>
      <c r="B738">
        <v>737</v>
      </c>
      <c r="C738" t="s">
        <v>5612</v>
      </c>
      <c r="D738" t="s">
        <v>297</v>
      </c>
      <c r="E738" s="2">
        <v>44803</v>
      </c>
      <c r="F738" t="str" cm="1">
        <f t="array" ref="F738">_xlfn.XLOOKUP(Loan_Records_Data[[#This Row],[customer_id]],Loan_Records_Data[record_id],Customer_Data[gender])</f>
        <v>Male</v>
      </c>
    </row>
    <row r="739" spans="1:6" x14ac:dyDescent="0.3">
      <c r="A739">
        <v>738</v>
      </c>
      <c r="B739">
        <v>738</v>
      </c>
      <c r="C739" t="s">
        <v>5613</v>
      </c>
      <c r="D739" t="s">
        <v>193</v>
      </c>
      <c r="E739" s="2">
        <v>44803</v>
      </c>
      <c r="F739" t="str" cm="1">
        <f t="array" ref="F739">_xlfn.XLOOKUP(Loan_Records_Data[[#This Row],[customer_id]],Loan_Records_Data[record_id],Customer_Data[gender])</f>
        <v>Female</v>
      </c>
    </row>
    <row r="740" spans="1:6" x14ac:dyDescent="0.3">
      <c r="A740">
        <v>739</v>
      </c>
      <c r="B740">
        <v>739</v>
      </c>
      <c r="C740" t="s">
        <v>5614</v>
      </c>
      <c r="D740" t="s">
        <v>237</v>
      </c>
      <c r="E740" s="2">
        <v>44796</v>
      </c>
      <c r="F740" t="str" cm="1">
        <f t="array" ref="F740">_xlfn.XLOOKUP(Loan_Records_Data[[#This Row],[customer_id]],Loan_Records_Data[record_id],Customer_Data[gender])</f>
        <v>Male</v>
      </c>
    </row>
    <row r="741" spans="1:6" x14ac:dyDescent="0.3">
      <c r="A741">
        <v>740</v>
      </c>
      <c r="B741">
        <v>740</v>
      </c>
      <c r="C741" t="s">
        <v>5616</v>
      </c>
      <c r="D741" t="s">
        <v>61</v>
      </c>
      <c r="E741" s="2">
        <v>44776</v>
      </c>
      <c r="F741" t="str" cm="1">
        <f t="array" ref="F741">_xlfn.XLOOKUP(Loan_Records_Data[[#This Row],[customer_id]],Loan_Records_Data[record_id],Customer_Data[gender])</f>
        <v>Female</v>
      </c>
    </row>
    <row r="742" spans="1:6" x14ac:dyDescent="0.3">
      <c r="A742">
        <v>741</v>
      </c>
      <c r="B742">
        <v>741</v>
      </c>
      <c r="C742" t="s">
        <v>5618</v>
      </c>
      <c r="D742" t="s">
        <v>177</v>
      </c>
      <c r="E742" s="2">
        <v>44781</v>
      </c>
      <c r="F742" t="str" cm="1">
        <f t="array" ref="F742">_xlfn.XLOOKUP(Loan_Records_Data[[#This Row],[customer_id]],Loan_Records_Data[record_id],Customer_Data[gender])</f>
        <v>Male</v>
      </c>
    </row>
    <row r="743" spans="1:6" x14ac:dyDescent="0.3">
      <c r="A743">
        <v>742</v>
      </c>
      <c r="B743">
        <v>742</v>
      </c>
      <c r="C743" t="s">
        <v>5619</v>
      </c>
      <c r="D743" t="s">
        <v>73</v>
      </c>
      <c r="E743" s="2">
        <v>44794</v>
      </c>
      <c r="F743" t="str" cm="1">
        <f t="array" ref="F743">_xlfn.XLOOKUP(Loan_Records_Data[[#This Row],[customer_id]],Loan_Records_Data[record_id],Customer_Data[gender])</f>
        <v>Male</v>
      </c>
    </row>
    <row r="744" spans="1:6" x14ac:dyDescent="0.3">
      <c r="A744">
        <v>743</v>
      </c>
      <c r="B744">
        <v>743</v>
      </c>
      <c r="C744" t="s">
        <v>5621</v>
      </c>
      <c r="D744" t="s">
        <v>524</v>
      </c>
      <c r="E744" s="2">
        <v>44791</v>
      </c>
      <c r="F744" t="str" cm="1">
        <f t="array" ref="F744">_xlfn.XLOOKUP(Loan_Records_Data[[#This Row],[customer_id]],Loan_Records_Data[record_id],Customer_Data[gender])</f>
        <v>Female</v>
      </c>
    </row>
    <row r="745" spans="1:6" x14ac:dyDescent="0.3">
      <c r="A745">
        <v>744</v>
      </c>
      <c r="B745">
        <v>744</v>
      </c>
      <c r="C745" t="s">
        <v>5622</v>
      </c>
      <c r="D745" t="s">
        <v>293</v>
      </c>
      <c r="E745" s="2">
        <v>44797</v>
      </c>
      <c r="F745" t="str" cm="1">
        <f t="array" ref="F745">_xlfn.XLOOKUP(Loan_Records_Data[[#This Row],[customer_id]],Loan_Records_Data[record_id],Customer_Data[gender])</f>
        <v>Male</v>
      </c>
    </row>
    <row r="746" spans="1:6" x14ac:dyDescent="0.3">
      <c r="A746">
        <v>745</v>
      </c>
      <c r="B746">
        <v>745</v>
      </c>
      <c r="C746" t="s">
        <v>5623</v>
      </c>
      <c r="D746" t="s">
        <v>591</v>
      </c>
      <c r="E746" s="2">
        <v>44800</v>
      </c>
      <c r="F746" t="str" cm="1">
        <f t="array" ref="F746">_xlfn.XLOOKUP(Loan_Records_Data[[#This Row],[customer_id]],Loan_Records_Data[record_id],Customer_Data[gender])</f>
        <v>Female</v>
      </c>
    </row>
    <row r="747" spans="1:6" x14ac:dyDescent="0.3">
      <c r="A747">
        <v>746</v>
      </c>
      <c r="B747">
        <v>746</v>
      </c>
      <c r="C747" t="s">
        <v>5624</v>
      </c>
      <c r="D747" t="s">
        <v>349</v>
      </c>
      <c r="E747" s="2">
        <v>44793</v>
      </c>
      <c r="F747" t="str" cm="1">
        <f t="array" ref="F747">_xlfn.XLOOKUP(Loan_Records_Data[[#This Row],[customer_id]],Loan_Records_Data[record_id],Customer_Data[gender])</f>
        <v>Male</v>
      </c>
    </row>
    <row r="748" spans="1:6" x14ac:dyDescent="0.3">
      <c r="A748">
        <v>747</v>
      </c>
      <c r="B748">
        <v>747</v>
      </c>
      <c r="C748" t="s">
        <v>5625</v>
      </c>
      <c r="D748" t="s">
        <v>532</v>
      </c>
      <c r="E748" s="2">
        <v>44795</v>
      </c>
      <c r="F748" t="str" cm="1">
        <f t="array" ref="F748">_xlfn.XLOOKUP(Loan_Records_Data[[#This Row],[customer_id]],Loan_Records_Data[record_id],Customer_Data[gender])</f>
        <v>Male</v>
      </c>
    </row>
    <row r="749" spans="1:6" x14ac:dyDescent="0.3">
      <c r="A749">
        <v>748</v>
      </c>
      <c r="B749">
        <v>748</v>
      </c>
      <c r="C749" t="s">
        <v>5626</v>
      </c>
      <c r="D749" t="s">
        <v>201</v>
      </c>
      <c r="E749" s="2">
        <v>44796</v>
      </c>
      <c r="F749" t="str" cm="1">
        <f t="array" ref="F749">_xlfn.XLOOKUP(Loan_Records_Data[[#This Row],[customer_id]],Loan_Records_Data[record_id],Customer_Data[gender])</f>
        <v>Male</v>
      </c>
    </row>
    <row r="750" spans="1:6" x14ac:dyDescent="0.3">
      <c r="A750">
        <v>749</v>
      </c>
      <c r="B750">
        <v>749</v>
      </c>
      <c r="C750" t="s">
        <v>5627</v>
      </c>
      <c r="D750" t="s">
        <v>401</v>
      </c>
      <c r="E750" s="2">
        <v>44776</v>
      </c>
      <c r="F750" t="str" cm="1">
        <f t="array" ref="F750">_xlfn.XLOOKUP(Loan_Records_Data[[#This Row],[customer_id]],Loan_Records_Data[record_id],Customer_Data[gender])</f>
        <v>Female</v>
      </c>
    </row>
    <row r="751" spans="1:6" x14ac:dyDescent="0.3">
      <c r="A751">
        <v>750</v>
      </c>
      <c r="B751">
        <v>750</v>
      </c>
      <c r="C751" t="s">
        <v>5628</v>
      </c>
      <c r="D751" t="s">
        <v>361</v>
      </c>
      <c r="E751" s="2">
        <v>44800</v>
      </c>
      <c r="F751" t="str" cm="1">
        <f t="array" ref="F751">_xlfn.XLOOKUP(Loan_Records_Data[[#This Row],[customer_id]],Loan_Records_Data[record_id],Customer_Data[gender])</f>
        <v>Male</v>
      </c>
    </row>
    <row r="752" spans="1:6" x14ac:dyDescent="0.3">
      <c r="A752">
        <v>751</v>
      </c>
      <c r="B752">
        <v>751</v>
      </c>
      <c r="C752" t="s">
        <v>5630</v>
      </c>
      <c r="D752" t="s">
        <v>417</v>
      </c>
      <c r="E752" s="2">
        <v>44796</v>
      </c>
      <c r="F752" t="str" cm="1">
        <f t="array" ref="F752">_xlfn.XLOOKUP(Loan_Records_Data[[#This Row],[customer_id]],Loan_Records_Data[record_id],Customer_Data[gender])</f>
        <v>Male</v>
      </c>
    </row>
    <row r="753" spans="1:6" x14ac:dyDescent="0.3">
      <c r="A753">
        <v>752</v>
      </c>
      <c r="B753">
        <v>752</v>
      </c>
      <c r="C753" t="s">
        <v>5631</v>
      </c>
      <c r="D753" t="s">
        <v>37</v>
      </c>
      <c r="E753" s="2">
        <v>44786</v>
      </c>
      <c r="F753" t="str" cm="1">
        <f t="array" ref="F753">_xlfn.XLOOKUP(Loan_Records_Data[[#This Row],[customer_id]],Loan_Records_Data[record_id],Customer_Data[gender])</f>
        <v>Male</v>
      </c>
    </row>
    <row r="754" spans="1:6" x14ac:dyDescent="0.3">
      <c r="A754">
        <v>753</v>
      </c>
      <c r="B754">
        <v>753</v>
      </c>
      <c r="C754" t="s">
        <v>5632</v>
      </c>
      <c r="D754" t="s">
        <v>580</v>
      </c>
      <c r="E754" s="2">
        <v>44782</v>
      </c>
      <c r="F754" t="str" cm="1">
        <f t="array" ref="F754">_xlfn.XLOOKUP(Loan_Records_Data[[#This Row],[customer_id]],Loan_Records_Data[record_id],Customer_Data[gender])</f>
        <v>Male</v>
      </c>
    </row>
    <row r="755" spans="1:6" x14ac:dyDescent="0.3">
      <c r="A755">
        <v>754</v>
      </c>
      <c r="B755">
        <v>754</v>
      </c>
      <c r="C755" t="s">
        <v>5633</v>
      </c>
      <c r="D755" t="s">
        <v>257</v>
      </c>
      <c r="E755" s="2">
        <v>44801</v>
      </c>
      <c r="F755" t="str" cm="1">
        <f t="array" ref="F755">_xlfn.XLOOKUP(Loan_Records_Data[[#This Row],[customer_id]],Loan_Records_Data[record_id],Customer_Data[gender])</f>
        <v>Female</v>
      </c>
    </row>
    <row r="756" spans="1:6" x14ac:dyDescent="0.3">
      <c r="A756">
        <v>755</v>
      </c>
      <c r="B756">
        <v>755</v>
      </c>
      <c r="C756" t="s">
        <v>5634</v>
      </c>
      <c r="D756" t="s">
        <v>181</v>
      </c>
      <c r="E756" s="2">
        <v>44777</v>
      </c>
      <c r="F756" t="str" cm="1">
        <f t="array" ref="F756">_xlfn.XLOOKUP(Loan_Records_Data[[#This Row],[customer_id]],Loan_Records_Data[record_id],Customer_Data[gender])</f>
        <v>Male</v>
      </c>
    </row>
    <row r="757" spans="1:6" x14ac:dyDescent="0.3">
      <c r="A757">
        <v>756</v>
      </c>
      <c r="B757">
        <v>756</v>
      </c>
      <c r="C757" t="s">
        <v>5635</v>
      </c>
      <c r="D757" t="s">
        <v>345</v>
      </c>
      <c r="E757" s="2">
        <v>44796</v>
      </c>
      <c r="F757" t="str" cm="1">
        <f t="array" ref="F757">_xlfn.XLOOKUP(Loan_Records_Data[[#This Row],[customer_id]],Loan_Records_Data[record_id],Customer_Data[gender])</f>
        <v>Female</v>
      </c>
    </row>
    <row r="758" spans="1:6" x14ac:dyDescent="0.3">
      <c r="A758">
        <v>757</v>
      </c>
      <c r="B758">
        <v>757</v>
      </c>
      <c r="C758" t="s">
        <v>5636</v>
      </c>
      <c r="D758" t="s">
        <v>193</v>
      </c>
      <c r="E758" s="2">
        <v>44780</v>
      </c>
      <c r="F758" t="str" cm="1">
        <f t="array" ref="F758">_xlfn.XLOOKUP(Loan_Records_Data[[#This Row],[customer_id]],Loan_Records_Data[record_id],Customer_Data[gender])</f>
        <v>Male</v>
      </c>
    </row>
    <row r="759" spans="1:6" x14ac:dyDescent="0.3">
      <c r="A759">
        <v>758</v>
      </c>
      <c r="B759">
        <v>758</v>
      </c>
      <c r="C759" t="s">
        <v>5637</v>
      </c>
      <c r="D759" t="s">
        <v>137</v>
      </c>
      <c r="E759" s="2">
        <v>44789</v>
      </c>
      <c r="F759" t="str" cm="1">
        <f t="array" ref="F759">_xlfn.XLOOKUP(Loan_Records_Data[[#This Row],[customer_id]],Loan_Records_Data[record_id],Customer_Data[gender])</f>
        <v>Female</v>
      </c>
    </row>
    <row r="760" spans="1:6" x14ac:dyDescent="0.3">
      <c r="A760">
        <v>759</v>
      </c>
      <c r="B760">
        <v>759</v>
      </c>
      <c r="C760" t="s">
        <v>5638</v>
      </c>
      <c r="D760" t="s">
        <v>297</v>
      </c>
      <c r="E760" s="2">
        <v>44783</v>
      </c>
      <c r="F760" t="str" cm="1">
        <f t="array" ref="F760">_xlfn.XLOOKUP(Loan_Records_Data[[#This Row],[customer_id]],Loan_Records_Data[record_id],Customer_Data[gender])</f>
        <v>Male</v>
      </c>
    </row>
    <row r="761" spans="1:6" x14ac:dyDescent="0.3">
      <c r="A761">
        <v>760</v>
      </c>
      <c r="B761">
        <v>760</v>
      </c>
      <c r="C761" t="s">
        <v>5639</v>
      </c>
      <c r="D761" t="s">
        <v>7</v>
      </c>
      <c r="E761" s="2">
        <v>44781</v>
      </c>
      <c r="F761" t="str" cm="1">
        <f t="array" ref="F761">_xlfn.XLOOKUP(Loan_Records_Data[[#This Row],[customer_id]],Loan_Records_Data[record_id],Customer_Data[gender])</f>
        <v>Female</v>
      </c>
    </row>
    <row r="762" spans="1:6" x14ac:dyDescent="0.3">
      <c r="A762">
        <v>761</v>
      </c>
      <c r="B762">
        <v>761</v>
      </c>
      <c r="C762" t="s">
        <v>5641</v>
      </c>
      <c r="D762" t="s">
        <v>249</v>
      </c>
      <c r="E762" s="2">
        <v>44801</v>
      </c>
      <c r="F762" t="str" cm="1">
        <f t="array" ref="F762">_xlfn.XLOOKUP(Loan_Records_Data[[#This Row],[customer_id]],Loan_Records_Data[record_id],Customer_Data[gender])</f>
        <v>Female</v>
      </c>
    </row>
    <row r="763" spans="1:6" x14ac:dyDescent="0.3">
      <c r="A763">
        <v>762</v>
      </c>
      <c r="B763">
        <v>762</v>
      </c>
      <c r="C763" t="s">
        <v>5642</v>
      </c>
      <c r="D763" t="s">
        <v>544</v>
      </c>
      <c r="E763" s="2">
        <v>44793</v>
      </c>
      <c r="F763" t="str" cm="1">
        <f t="array" ref="F763">_xlfn.XLOOKUP(Loan_Records_Data[[#This Row],[customer_id]],Loan_Records_Data[record_id],Customer_Data[gender])</f>
        <v>Male</v>
      </c>
    </row>
    <row r="764" spans="1:6" x14ac:dyDescent="0.3">
      <c r="A764">
        <v>763</v>
      </c>
      <c r="B764">
        <v>763</v>
      </c>
      <c r="C764" t="s">
        <v>5643</v>
      </c>
      <c r="D764" t="s">
        <v>381</v>
      </c>
      <c r="E764" s="2">
        <v>44781</v>
      </c>
      <c r="F764" t="str" cm="1">
        <f t="array" ref="F764">_xlfn.XLOOKUP(Loan_Records_Data[[#This Row],[customer_id]],Loan_Records_Data[record_id],Customer_Data[gender])</f>
        <v>Female</v>
      </c>
    </row>
    <row r="765" spans="1:6" x14ac:dyDescent="0.3">
      <c r="A765">
        <v>764</v>
      </c>
      <c r="B765">
        <v>764</v>
      </c>
      <c r="C765" t="s">
        <v>5644</v>
      </c>
      <c r="D765" t="s">
        <v>437</v>
      </c>
      <c r="E765" s="2">
        <v>44781</v>
      </c>
      <c r="F765" t="str" cm="1">
        <f t="array" ref="F765">_xlfn.XLOOKUP(Loan_Records_Data[[#This Row],[customer_id]],Loan_Records_Data[record_id],Customer_Data[gender])</f>
        <v>Male</v>
      </c>
    </row>
    <row r="766" spans="1:6" x14ac:dyDescent="0.3">
      <c r="A766">
        <v>765</v>
      </c>
      <c r="B766">
        <v>765</v>
      </c>
      <c r="C766" t="s">
        <v>5645</v>
      </c>
      <c r="D766" t="s">
        <v>221</v>
      </c>
      <c r="E766" s="2">
        <v>44790</v>
      </c>
      <c r="F766" t="str" cm="1">
        <f t="array" ref="F766">_xlfn.XLOOKUP(Loan_Records_Data[[#This Row],[customer_id]],Loan_Records_Data[record_id],Customer_Data[gender])</f>
        <v>Female</v>
      </c>
    </row>
    <row r="767" spans="1:6" x14ac:dyDescent="0.3">
      <c r="A767">
        <v>766</v>
      </c>
      <c r="B767">
        <v>766</v>
      </c>
      <c r="C767" t="s">
        <v>5646</v>
      </c>
      <c r="D767" t="s">
        <v>241</v>
      </c>
      <c r="E767" s="2">
        <v>44795</v>
      </c>
      <c r="F767" t="str" cm="1">
        <f t="array" ref="F767">_xlfn.XLOOKUP(Loan_Records_Data[[#This Row],[customer_id]],Loan_Records_Data[record_id],Customer_Data[gender])</f>
        <v>Female</v>
      </c>
    </row>
    <row r="768" spans="1:6" x14ac:dyDescent="0.3">
      <c r="A768">
        <v>767</v>
      </c>
      <c r="B768">
        <v>767</v>
      </c>
      <c r="C768" t="s">
        <v>5647</v>
      </c>
      <c r="D768" t="s">
        <v>317</v>
      </c>
      <c r="E768" s="2">
        <v>44787</v>
      </c>
      <c r="F768" t="str" cm="1">
        <f t="array" ref="F768">_xlfn.XLOOKUP(Loan_Records_Data[[#This Row],[customer_id]],Loan_Records_Data[record_id],Customer_Data[gender])</f>
        <v>Male</v>
      </c>
    </row>
    <row r="769" spans="1:6" x14ac:dyDescent="0.3">
      <c r="A769">
        <v>768</v>
      </c>
      <c r="B769">
        <v>768</v>
      </c>
      <c r="C769" t="s">
        <v>5648</v>
      </c>
      <c r="D769" t="s">
        <v>429</v>
      </c>
      <c r="E769" s="2">
        <v>44774</v>
      </c>
      <c r="F769" t="str" cm="1">
        <f t="array" ref="F769">_xlfn.XLOOKUP(Loan_Records_Data[[#This Row],[customer_id]],Loan_Records_Data[record_id],Customer_Data[gender])</f>
        <v>Female</v>
      </c>
    </row>
    <row r="770" spans="1:6" x14ac:dyDescent="0.3">
      <c r="A770">
        <v>769</v>
      </c>
      <c r="B770">
        <v>769</v>
      </c>
      <c r="C770" t="s">
        <v>5649</v>
      </c>
      <c r="D770" t="s">
        <v>556</v>
      </c>
      <c r="E770" s="2">
        <v>44795</v>
      </c>
      <c r="F770" t="str" cm="1">
        <f t="array" ref="F770">_xlfn.XLOOKUP(Loan_Records_Data[[#This Row],[customer_id]],Loan_Records_Data[record_id],Customer_Data[gender])</f>
        <v>Female</v>
      </c>
    </row>
    <row r="771" spans="1:6" x14ac:dyDescent="0.3">
      <c r="A771">
        <v>770</v>
      </c>
      <c r="B771">
        <v>770</v>
      </c>
      <c r="C771" t="s">
        <v>5650</v>
      </c>
      <c r="D771" t="s">
        <v>41</v>
      </c>
      <c r="E771" s="2">
        <v>44776</v>
      </c>
      <c r="F771" t="str" cm="1">
        <f t="array" ref="F771">_xlfn.XLOOKUP(Loan_Records_Data[[#This Row],[customer_id]],Loan_Records_Data[record_id],Customer_Data[gender])</f>
        <v>Female</v>
      </c>
    </row>
    <row r="772" spans="1:6" x14ac:dyDescent="0.3">
      <c r="A772">
        <v>771</v>
      </c>
      <c r="B772">
        <v>771</v>
      </c>
      <c r="C772" t="s">
        <v>5651</v>
      </c>
      <c r="D772" t="s">
        <v>377</v>
      </c>
      <c r="E772" s="2">
        <v>44782</v>
      </c>
      <c r="F772" t="str" cm="1">
        <f t="array" ref="F772">_xlfn.XLOOKUP(Loan_Records_Data[[#This Row],[customer_id]],Loan_Records_Data[record_id],Customer_Data[gender])</f>
        <v>Male</v>
      </c>
    </row>
    <row r="773" spans="1:6" x14ac:dyDescent="0.3">
      <c r="A773">
        <v>772</v>
      </c>
      <c r="B773">
        <v>772</v>
      </c>
      <c r="C773" t="s">
        <v>5652</v>
      </c>
      <c r="D773" t="s">
        <v>213</v>
      </c>
      <c r="E773" s="2">
        <v>44793</v>
      </c>
      <c r="F773" t="str" cm="1">
        <f t="array" ref="F773">_xlfn.XLOOKUP(Loan_Records_Data[[#This Row],[customer_id]],Loan_Records_Data[record_id],Customer_Data[gender])</f>
        <v>Female</v>
      </c>
    </row>
    <row r="774" spans="1:6" x14ac:dyDescent="0.3">
      <c r="A774">
        <v>773</v>
      </c>
      <c r="B774">
        <v>773</v>
      </c>
      <c r="C774" t="s">
        <v>5653</v>
      </c>
      <c r="D774" t="s">
        <v>53</v>
      </c>
      <c r="E774" s="2">
        <v>44796</v>
      </c>
      <c r="F774" t="str" cm="1">
        <f t="array" ref="F774">_xlfn.XLOOKUP(Loan_Records_Data[[#This Row],[customer_id]],Loan_Records_Data[record_id],Customer_Data[gender])</f>
        <v>Male</v>
      </c>
    </row>
    <row r="775" spans="1:6" x14ac:dyDescent="0.3">
      <c r="A775">
        <v>774</v>
      </c>
      <c r="B775">
        <v>774</v>
      </c>
      <c r="C775" t="s">
        <v>5654</v>
      </c>
      <c r="D775" t="s">
        <v>413</v>
      </c>
      <c r="E775" s="2">
        <v>44796</v>
      </c>
      <c r="F775" t="str" cm="1">
        <f t="array" ref="F775">_xlfn.XLOOKUP(Loan_Records_Data[[#This Row],[customer_id]],Loan_Records_Data[record_id],Customer_Data[gender])</f>
        <v>Male</v>
      </c>
    </row>
    <row r="776" spans="1:6" x14ac:dyDescent="0.3">
      <c r="A776">
        <v>775</v>
      </c>
      <c r="B776">
        <v>775</v>
      </c>
      <c r="C776" t="s">
        <v>5655</v>
      </c>
      <c r="D776" t="s">
        <v>576</v>
      </c>
      <c r="E776" s="2">
        <v>44801</v>
      </c>
      <c r="F776" t="str" cm="1">
        <f t="array" ref="F776">_xlfn.XLOOKUP(Loan_Records_Data[[#This Row],[customer_id]],Loan_Records_Data[record_id],Customer_Data[gender])</f>
        <v>Male</v>
      </c>
    </row>
    <row r="777" spans="1:6" x14ac:dyDescent="0.3">
      <c r="A777">
        <v>776</v>
      </c>
      <c r="B777">
        <v>776</v>
      </c>
      <c r="C777" t="s">
        <v>5656</v>
      </c>
      <c r="D777" t="s">
        <v>229</v>
      </c>
      <c r="E777" s="2">
        <v>44774</v>
      </c>
      <c r="F777" t="str" cm="1">
        <f t="array" ref="F777">_xlfn.XLOOKUP(Loan_Records_Data[[#This Row],[customer_id]],Loan_Records_Data[record_id],Customer_Data[gender])</f>
        <v>Female</v>
      </c>
    </row>
    <row r="778" spans="1:6" x14ac:dyDescent="0.3">
      <c r="A778">
        <v>777</v>
      </c>
      <c r="B778">
        <v>777</v>
      </c>
      <c r="C778" t="s">
        <v>5657</v>
      </c>
      <c r="D778" t="s">
        <v>369</v>
      </c>
      <c r="E778" s="2">
        <v>44801</v>
      </c>
      <c r="F778" t="str" cm="1">
        <f t="array" ref="F778">_xlfn.XLOOKUP(Loan_Records_Data[[#This Row],[customer_id]],Loan_Records_Data[record_id],Customer_Data[gender])</f>
        <v>Female</v>
      </c>
    </row>
    <row r="779" spans="1:6" x14ac:dyDescent="0.3">
      <c r="A779">
        <v>778</v>
      </c>
      <c r="B779">
        <v>778</v>
      </c>
      <c r="C779" t="s">
        <v>5658</v>
      </c>
      <c r="D779" t="s">
        <v>333</v>
      </c>
      <c r="E779" s="2">
        <v>44789</v>
      </c>
      <c r="F779" t="str" cm="1">
        <f t="array" ref="F779">_xlfn.XLOOKUP(Loan_Records_Data[[#This Row],[customer_id]],Loan_Records_Data[record_id],Customer_Data[gender])</f>
        <v>Female</v>
      </c>
    </row>
    <row r="780" spans="1:6" x14ac:dyDescent="0.3">
      <c r="A780">
        <v>779</v>
      </c>
      <c r="B780">
        <v>779</v>
      </c>
      <c r="C780" t="s">
        <v>5659</v>
      </c>
      <c r="D780" t="s">
        <v>484</v>
      </c>
      <c r="E780" s="2">
        <v>44802</v>
      </c>
      <c r="F780" t="str" cm="1">
        <f t="array" ref="F780">_xlfn.XLOOKUP(Loan_Records_Data[[#This Row],[customer_id]],Loan_Records_Data[record_id],Customer_Data[gender])</f>
        <v>Male</v>
      </c>
    </row>
    <row r="781" spans="1:6" x14ac:dyDescent="0.3">
      <c r="A781">
        <v>780</v>
      </c>
      <c r="B781">
        <v>780</v>
      </c>
      <c r="C781" t="s">
        <v>5660</v>
      </c>
      <c r="D781" t="s">
        <v>305</v>
      </c>
      <c r="E781" s="2">
        <v>44783</v>
      </c>
      <c r="F781" t="str" cm="1">
        <f t="array" ref="F781">_xlfn.XLOOKUP(Loan_Records_Data[[#This Row],[customer_id]],Loan_Records_Data[record_id],Customer_Data[gender])</f>
        <v>Male</v>
      </c>
    </row>
    <row r="782" spans="1:6" x14ac:dyDescent="0.3">
      <c r="A782">
        <v>781</v>
      </c>
      <c r="B782">
        <v>781</v>
      </c>
      <c r="C782" t="s">
        <v>5661</v>
      </c>
      <c r="D782" t="s">
        <v>149</v>
      </c>
      <c r="E782" s="2">
        <v>44797</v>
      </c>
      <c r="F782" t="str" cm="1">
        <f t="array" ref="F782">_xlfn.XLOOKUP(Loan_Records_Data[[#This Row],[customer_id]],Loan_Records_Data[record_id],Customer_Data[gender])</f>
        <v>Male</v>
      </c>
    </row>
    <row r="783" spans="1:6" x14ac:dyDescent="0.3">
      <c r="A783">
        <v>782</v>
      </c>
      <c r="B783">
        <v>782</v>
      </c>
      <c r="C783" t="s">
        <v>5662</v>
      </c>
      <c r="D783" t="s">
        <v>49</v>
      </c>
      <c r="E783" s="2">
        <v>44782</v>
      </c>
      <c r="F783" t="str" cm="1">
        <f t="array" ref="F783">_xlfn.XLOOKUP(Loan_Records_Data[[#This Row],[customer_id]],Loan_Records_Data[record_id],Customer_Data[gender])</f>
        <v>Male</v>
      </c>
    </row>
    <row r="784" spans="1:6" x14ac:dyDescent="0.3">
      <c r="A784">
        <v>783</v>
      </c>
      <c r="B784">
        <v>783</v>
      </c>
      <c r="C784" t="s">
        <v>5663</v>
      </c>
      <c r="D784" t="s">
        <v>508</v>
      </c>
      <c r="E784" s="2">
        <v>44787</v>
      </c>
      <c r="F784" t="str" cm="1">
        <f t="array" ref="F784">_xlfn.XLOOKUP(Loan_Records_Data[[#This Row],[customer_id]],Loan_Records_Data[record_id],Customer_Data[gender])</f>
        <v>Male</v>
      </c>
    </row>
    <row r="785" spans="1:6" x14ac:dyDescent="0.3">
      <c r="A785">
        <v>784</v>
      </c>
      <c r="B785">
        <v>784</v>
      </c>
      <c r="C785" t="s">
        <v>5664</v>
      </c>
      <c r="D785" t="s">
        <v>472</v>
      </c>
      <c r="E785" s="2">
        <v>44774</v>
      </c>
      <c r="F785" t="str" cm="1">
        <f t="array" ref="F785">_xlfn.XLOOKUP(Loan_Records_Data[[#This Row],[customer_id]],Loan_Records_Data[record_id],Customer_Data[gender])</f>
        <v>Female</v>
      </c>
    </row>
    <row r="786" spans="1:6" x14ac:dyDescent="0.3">
      <c r="A786">
        <v>785</v>
      </c>
      <c r="B786">
        <v>785</v>
      </c>
      <c r="C786" t="s">
        <v>5665</v>
      </c>
      <c r="D786" t="s">
        <v>277</v>
      </c>
      <c r="E786" s="2">
        <v>44789</v>
      </c>
      <c r="F786" t="str" cm="1">
        <f t="array" ref="F786">_xlfn.XLOOKUP(Loan_Records_Data[[#This Row],[customer_id]],Loan_Records_Data[record_id],Customer_Data[gender])</f>
        <v>Female</v>
      </c>
    </row>
    <row r="787" spans="1:6" x14ac:dyDescent="0.3">
      <c r="A787">
        <v>786</v>
      </c>
      <c r="B787">
        <v>786</v>
      </c>
      <c r="C787" t="s">
        <v>5666</v>
      </c>
      <c r="D787" t="s">
        <v>21</v>
      </c>
      <c r="E787" s="2">
        <v>44777</v>
      </c>
      <c r="F787" t="str" cm="1">
        <f t="array" ref="F787">_xlfn.XLOOKUP(Loan_Records_Data[[#This Row],[customer_id]],Loan_Records_Data[record_id],Customer_Data[gender])</f>
        <v>Female</v>
      </c>
    </row>
    <row r="788" spans="1:6" x14ac:dyDescent="0.3">
      <c r="A788">
        <v>787</v>
      </c>
      <c r="B788">
        <v>787</v>
      </c>
      <c r="C788" t="s">
        <v>5667</v>
      </c>
      <c r="D788" t="s">
        <v>603</v>
      </c>
      <c r="E788" s="2">
        <v>44799</v>
      </c>
      <c r="F788" t="str" cm="1">
        <f t="array" ref="F788">_xlfn.XLOOKUP(Loan_Records_Data[[#This Row],[customer_id]],Loan_Records_Data[record_id],Customer_Data[gender])</f>
        <v>Female</v>
      </c>
    </row>
    <row r="789" spans="1:6" x14ac:dyDescent="0.3">
      <c r="A789">
        <v>788</v>
      </c>
      <c r="B789">
        <v>788</v>
      </c>
      <c r="C789" t="s">
        <v>5668</v>
      </c>
      <c r="D789" t="s">
        <v>449</v>
      </c>
      <c r="E789" s="2">
        <v>44791</v>
      </c>
      <c r="F789" t="str" cm="1">
        <f t="array" ref="F789">_xlfn.XLOOKUP(Loan_Records_Data[[#This Row],[customer_id]],Loan_Records_Data[record_id],Customer_Data[gender])</f>
        <v>Female</v>
      </c>
    </row>
    <row r="790" spans="1:6" x14ac:dyDescent="0.3">
      <c r="A790">
        <v>789</v>
      </c>
      <c r="B790">
        <v>789</v>
      </c>
      <c r="C790" t="s">
        <v>5669</v>
      </c>
      <c r="D790" t="s">
        <v>293</v>
      </c>
      <c r="E790" s="2">
        <v>44777</v>
      </c>
      <c r="F790" t="str" cm="1">
        <f t="array" ref="F790">_xlfn.XLOOKUP(Loan_Records_Data[[#This Row],[customer_id]],Loan_Records_Data[record_id],Customer_Data[gender])</f>
        <v>Male</v>
      </c>
    </row>
    <row r="791" spans="1:6" x14ac:dyDescent="0.3">
      <c r="A791">
        <v>790</v>
      </c>
      <c r="B791">
        <v>790</v>
      </c>
      <c r="C791" t="s">
        <v>5670</v>
      </c>
      <c r="D791" t="s">
        <v>591</v>
      </c>
      <c r="E791" s="2">
        <v>44794</v>
      </c>
      <c r="F791" t="str" cm="1">
        <f t="array" ref="F791">_xlfn.XLOOKUP(Loan_Records_Data[[#This Row],[customer_id]],Loan_Records_Data[record_id],Customer_Data[gender])</f>
        <v>Male</v>
      </c>
    </row>
    <row r="792" spans="1:6" x14ac:dyDescent="0.3">
      <c r="A792">
        <v>791</v>
      </c>
      <c r="B792">
        <v>791</v>
      </c>
      <c r="C792" t="s">
        <v>5671</v>
      </c>
      <c r="D792" t="s">
        <v>353</v>
      </c>
      <c r="E792" s="2">
        <v>44778</v>
      </c>
      <c r="F792" t="str" cm="1">
        <f t="array" ref="F792">_xlfn.XLOOKUP(Loan_Records_Data[[#This Row],[customer_id]],Loan_Records_Data[record_id],Customer_Data[gender])</f>
        <v>Female</v>
      </c>
    </row>
    <row r="793" spans="1:6" x14ac:dyDescent="0.3">
      <c r="A793">
        <v>792</v>
      </c>
      <c r="B793">
        <v>792</v>
      </c>
      <c r="C793" t="s">
        <v>5672</v>
      </c>
      <c r="D793" t="s">
        <v>189</v>
      </c>
      <c r="E793" s="2">
        <v>44796</v>
      </c>
      <c r="F793" t="str" cm="1">
        <f t="array" ref="F793">_xlfn.XLOOKUP(Loan_Records_Data[[#This Row],[customer_id]],Loan_Records_Data[record_id],Customer_Data[gender])</f>
        <v>Male</v>
      </c>
    </row>
    <row r="794" spans="1:6" x14ac:dyDescent="0.3">
      <c r="A794">
        <v>793</v>
      </c>
      <c r="B794">
        <v>793</v>
      </c>
      <c r="C794" t="s">
        <v>5673</v>
      </c>
      <c r="D794" t="s">
        <v>520</v>
      </c>
      <c r="E794" s="2">
        <v>44785</v>
      </c>
      <c r="F794" t="str" cm="1">
        <f t="array" ref="F794">_xlfn.XLOOKUP(Loan_Records_Data[[#This Row],[customer_id]],Loan_Records_Data[record_id],Customer_Data[gender])</f>
        <v>Female</v>
      </c>
    </row>
    <row r="795" spans="1:6" x14ac:dyDescent="0.3">
      <c r="A795">
        <v>794</v>
      </c>
      <c r="B795">
        <v>794</v>
      </c>
      <c r="C795" t="s">
        <v>5674</v>
      </c>
      <c r="D795" t="s">
        <v>349</v>
      </c>
      <c r="E795" s="2">
        <v>44783</v>
      </c>
      <c r="F795" t="str" cm="1">
        <f t="array" ref="F795">_xlfn.XLOOKUP(Loan_Records_Data[[#This Row],[customer_id]],Loan_Records_Data[record_id],Customer_Data[gender])</f>
        <v>Female</v>
      </c>
    </row>
    <row r="796" spans="1:6" x14ac:dyDescent="0.3">
      <c r="A796">
        <v>795</v>
      </c>
      <c r="B796">
        <v>795</v>
      </c>
      <c r="C796" t="s">
        <v>5675</v>
      </c>
      <c r="D796" t="s">
        <v>165</v>
      </c>
      <c r="E796" s="2">
        <v>44787</v>
      </c>
      <c r="F796" t="str" cm="1">
        <f t="array" ref="F796">_xlfn.XLOOKUP(Loan_Records_Data[[#This Row],[customer_id]],Loan_Records_Data[record_id],Customer_Data[gender])</f>
        <v>Male</v>
      </c>
    </row>
    <row r="797" spans="1:6" x14ac:dyDescent="0.3">
      <c r="A797">
        <v>796</v>
      </c>
      <c r="B797">
        <v>796</v>
      </c>
      <c r="C797" t="s">
        <v>5676</v>
      </c>
      <c r="D797" t="s">
        <v>321</v>
      </c>
      <c r="E797" s="2">
        <v>44803</v>
      </c>
      <c r="F797" t="str" cm="1">
        <f t="array" ref="F797">_xlfn.XLOOKUP(Loan_Records_Data[[#This Row],[customer_id]],Loan_Records_Data[record_id],Customer_Data[gender])</f>
        <v>Female</v>
      </c>
    </row>
    <row r="798" spans="1:6" x14ac:dyDescent="0.3">
      <c r="A798">
        <v>797</v>
      </c>
      <c r="B798">
        <v>797</v>
      </c>
      <c r="C798" t="s">
        <v>5677</v>
      </c>
      <c r="D798" t="s">
        <v>289</v>
      </c>
      <c r="E798" s="2">
        <v>44802</v>
      </c>
      <c r="F798" t="str" cm="1">
        <f t="array" ref="F798">_xlfn.XLOOKUP(Loan_Records_Data[[#This Row],[customer_id]],Loan_Records_Data[record_id],Customer_Data[gender])</f>
        <v>Male</v>
      </c>
    </row>
    <row r="799" spans="1:6" x14ac:dyDescent="0.3">
      <c r="A799">
        <v>798</v>
      </c>
      <c r="B799">
        <v>798</v>
      </c>
      <c r="C799" t="s">
        <v>5678</v>
      </c>
      <c r="D799" t="s">
        <v>309</v>
      </c>
      <c r="E799" s="2">
        <v>44800</v>
      </c>
      <c r="F799" t="str" cm="1">
        <f t="array" ref="F799">_xlfn.XLOOKUP(Loan_Records_Data[[#This Row],[customer_id]],Loan_Records_Data[record_id],Customer_Data[gender])</f>
        <v>Female</v>
      </c>
    </row>
    <row r="800" spans="1:6" x14ac:dyDescent="0.3">
      <c r="A800">
        <v>799</v>
      </c>
      <c r="B800">
        <v>799</v>
      </c>
      <c r="C800" t="s">
        <v>5679</v>
      </c>
      <c r="D800" t="s">
        <v>145</v>
      </c>
      <c r="E800" s="2">
        <v>44786</v>
      </c>
      <c r="F800" t="str" cm="1">
        <f t="array" ref="F800">_xlfn.XLOOKUP(Loan_Records_Data[[#This Row],[customer_id]],Loan_Records_Data[record_id],Customer_Data[gender])</f>
        <v>Female</v>
      </c>
    </row>
    <row r="801" spans="1:6" x14ac:dyDescent="0.3">
      <c r="A801">
        <v>800</v>
      </c>
      <c r="B801">
        <v>800</v>
      </c>
      <c r="C801" t="s">
        <v>5681</v>
      </c>
      <c r="D801" t="s">
        <v>85</v>
      </c>
      <c r="E801" s="2">
        <v>44788</v>
      </c>
      <c r="F801" t="str" cm="1">
        <f t="array" ref="F801">_xlfn.XLOOKUP(Loan_Records_Data[[#This Row],[customer_id]],Loan_Records_Data[record_id],Customer_Data[gender])</f>
        <v>Male</v>
      </c>
    </row>
    <row r="802" spans="1:6" x14ac:dyDescent="0.3">
      <c r="A802">
        <v>801</v>
      </c>
      <c r="B802">
        <v>801</v>
      </c>
      <c r="C802" t="s">
        <v>5682</v>
      </c>
      <c r="D802" t="s">
        <v>157</v>
      </c>
      <c r="E802" s="2">
        <v>44784</v>
      </c>
      <c r="F802" t="str" cm="1">
        <f t="array" ref="F802">_xlfn.XLOOKUP(Loan_Records_Data[[#This Row],[customer_id]],Loan_Records_Data[record_id],Customer_Data[gender])</f>
        <v>Male</v>
      </c>
    </row>
    <row r="803" spans="1:6" x14ac:dyDescent="0.3">
      <c r="A803">
        <v>802</v>
      </c>
      <c r="B803">
        <v>802</v>
      </c>
      <c r="C803" t="s">
        <v>5683</v>
      </c>
      <c r="D803" t="s">
        <v>257</v>
      </c>
      <c r="E803" s="2">
        <v>44787</v>
      </c>
      <c r="F803" t="str" cm="1">
        <f t="array" ref="F803">_xlfn.XLOOKUP(Loan_Records_Data[[#This Row],[customer_id]],Loan_Records_Data[record_id],Customer_Data[gender])</f>
        <v>Male</v>
      </c>
    </row>
    <row r="804" spans="1:6" x14ac:dyDescent="0.3">
      <c r="A804">
        <v>803</v>
      </c>
      <c r="B804">
        <v>803</v>
      </c>
      <c r="C804" t="s">
        <v>5684</v>
      </c>
      <c r="D804" t="s">
        <v>333</v>
      </c>
      <c r="E804" s="2">
        <v>44774</v>
      </c>
      <c r="F804" t="str" cm="1">
        <f t="array" ref="F804">_xlfn.XLOOKUP(Loan_Records_Data[[#This Row],[customer_id]],Loan_Records_Data[record_id],Customer_Data[gender])</f>
        <v>Male</v>
      </c>
    </row>
    <row r="805" spans="1:6" x14ac:dyDescent="0.3">
      <c r="A805">
        <v>804</v>
      </c>
      <c r="B805">
        <v>804</v>
      </c>
      <c r="C805" t="s">
        <v>5686</v>
      </c>
      <c r="D805" t="s">
        <v>528</v>
      </c>
      <c r="E805" s="2">
        <v>44802</v>
      </c>
      <c r="F805" t="str" cm="1">
        <f t="array" ref="F805">_xlfn.XLOOKUP(Loan_Records_Data[[#This Row],[customer_id]],Loan_Records_Data[record_id],Customer_Data[gender])</f>
        <v>Male</v>
      </c>
    </row>
    <row r="806" spans="1:6" x14ac:dyDescent="0.3">
      <c r="A806">
        <v>805</v>
      </c>
      <c r="B806">
        <v>805</v>
      </c>
      <c r="C806" t="s">
        <v>5687</v>
      </c>
      <c r="D806" t="s">
        <v>488</v>
      </c>
      <c r="E806" s="2">
        <v>44802</v>
      </c>
      <c r="F806" t="str" cm="1">
        <f t="array" ref="F806">_xlfn.XLOOKUP(Loan_Records_Data[[#This Row],[customer_id]],Loan_Records_Data[record_id],Customer_Data[gender])</f>
        <v>Male</v>
      </c>
    </row>
    <row r="807" spans="1:6" x14ac:dyDescent="0.3">
      <c r="A807">
        <v>806</v>
      </c>
      <c r="B807">
        <v>806</v>
      </c>
      <c r="C807" t="s">
        <v>5688</v>
      </c>
      <c r="D807" t="s">
        <v>117</v>
      </c>
      <c r="E807" s="2">
        <v>44789</v>
      </c>
      <c r="F807" t="str" cm="1">
        <f t="array" ref="F807">_xlfn.XLOOKUP(Loan_Records_Data[[#This Row],[customer_id]],Loan_Records_Data[record_id],Customer_Data[gender])</f>
        <v>Female</v>
      </c>
    </row>
    <row r="808" spans="1:6" x14ac:dyDescent="0.3">
      <c r="A808">
        <v>807</v>
      </c>
      <c r="B808">
        <v>807</v>
      </c>
      <c r="C808" t="s">
        <v>5689</v>
      </c>
      <c r="D808" t="s">
        <v>93</v>
      </c>
      <c r="E808" s="2">
        <v>44774</v>
      </c>
      <c r="F808" t="str" cm="1">
        <f t="array" ref="F808">_xlfn.XLOOKUP(Loan_Records_Data[[#This Row],[customer_id]],Loan_Records_Data[record_id],Customer_Data[gender])</f>
        <v>Male</v>
      </c>
    </row>
    <row r="809" spans="1:6" x14ac:dyDescent="0.3">
      <c r="A809">
        <v>808</v>
      </c>
      <c r="B809">
        <v>808</v>
      </c>
      <c r="C809" t="s">
        <v>5690</v>
      </c>
      <c r="D809" t="s">
        <v>301</v>
      </c>
      <c r="E809" s="2">
        <v>44776</v>
      </c>
      <c r="F809" t="str" cm="1">
        <f t="array" ref="F809">_xlfn.XLOOKUP(Loan_Records_Data[[#This Row],[customer_id]],Loan_Records_Data[record_id],Customer_Data[gender])</f>
        <v>Female</v>
      </c>
    </row>
    <row r="810" spans="1:6" x14ac:dyDescent="0.3">
      <c r="A810">
        <v>809</v>
      </c>
      <c r="B810">
        <v>809</v>
      </c>
      <c r="C810" t="s">
        <v>5691</v>
      </c>
      <c r="D810" t="s">
        <v>425</v>
      </c>
      <c r="E810" s="2">
        <v>44776</v>
      </c>
      <c r="F810" t="str" cm="1">
        <f t="array" ref="F810">_xlfn.XLOOKUP(Loan_Records_Data[[#This Row],[customer_id]],Loan_Records_Data[record_id],Customer_Data[gender])</f>
        <v>Male</v>
      </c>
    </row>
    <row r="811" spans="1:6" x14ac:dyDescent="0.3">
      <c r="A811">
        <v>810</v>
      </c>
      <c r="B811">
        <v>810</v>
      </c>
      <c r="C811" t="s">
        <v>5692</v>
      </c>
      <c r="D811" t="s">
        <v>269</v>
      </c>
      <c r="E811" s="2">
        <v>44788</v>
      </c>
      <c r="F811" t="str" cm="1">
        <f t="array" ref="F811">_xlfn.XLOOKUP(Loan_Records_Data[[#This Row],[customer_id]],Loan_Records_Data[record_id],Customer_Data[gender])</f>
        <v>Female</v>
      </c>
    </row>
    <row r="812" spans="1:6" x14ac:dyDescent="0.3">
      <c r="A812">
        <v>811</v>
      </c>
      <c r="B812">
        <v>811</v>
      </c>
      <c r="C812" t="s">
        <v>5694</v>
      </c>
      <c r="D812" t="s">
        <v>536</v>
      </c>
      <c r="E812" s="2">
        <v>44796</v>
      </c>
      <c r="F812" t="str" cm="1">
        <f t="array" ref="F812">_xlfn.XLOOKUP(Loan_Records_Data[[#This Row],[customer_id]],Loan_Records_Data[record_id],Customer_Data[gender])</f>
        <v>Male</v>
      </c>
    </row>
    <row r="813" spans="1:6" x14ac:dyDescent="0.3">
      <c r="A813">
        <v>812</v>
      </c>
      <c r="B813">
        <v>812</v>
      </c>
      <c r="C813" t="s">
        <v>5695</v>
      </c>
      <c r="D813" t="s">
        <v>129</v>
      </c>
      <c r="E813" s="2">
        <v>44776</v>
      </c>
      <c r="F813" t="str" cm="1">
        <f t="array" ref="F813">_xlfn.XLOOKUP(Loan_Records_Data[[#This Row],[customer_id]],Loan_Records_Data[record_id],Customer_Data[gender])</f>
        <v>Female</v>
      </c>
    </row>
    <row r="814" spans="1:6" x14ac:dyDescent="0.3">
      <c r="A814">
        <v>813</v>
      </c>
      <c r="B814">
        <v>813</v>
      </c>
      <c r="C814" t="s">
        <v>5697</v>
      </c>
      <c r="D814" t="s">
        <v>141</v>
      </c>
      <c r="E814" s="2">
        <v>44798</v>
      </c>
      <c r="F814" t="str" cm="1">
        <f t="array" ref="F814">_xlfn.XLOOKUP(Loan_Records_Data[[#This Row],[customer_id]],Loan_Records_Data[record_id],Customer_Data[gender])</f>
        <v>Male</v>
      </c>
    </row>
    <row r="815" spans="1:6" x14ac:dyDescent="0.3">
      <c r="A815">
        <v>814</v>
      </c>
      <c r="B815">
        <v>814</v>
      </c>
      <c r="C815" t="s">
        <v>5698</v>
      </c>
      <c r="D815" t="s">
        <v>512</v>
      </c>
      <c r="E815" s="2">
        <v>44796</v>
      </c>
      <c r="F815" t="str" cm="1">
        <f t="array" ref="F815">_xlfn.XLOOKUP(Loan_Records_Data[[#This Row],[customer_id]],Loan_Records_Data[record_id],Customer_Data[gender])</f>
        <v>Male</v>
      </c>
    </row>
    <row r="816" spans="1:6" x14ac:dyDescent="0.3">
      <c r="A816">
        <v>815</v>
      </c>
      <c r="B816">
        <v>815</v>
      </c>
      <c r="C816" t="s">
        <v>5699</v>
      </c>
      <c r="D816" t="s">
        <v>349</v>
      </c>
      <c r="E816" s="2">
        <v>44785</v>
      </c>
      <c r="F816" t="str" cm="1">
        <f t="array" ref="F816">_xlfn.XLOOKUP(Loan_Records_Data[[#This Row],[customer_id]],Loan_Records_Data[record_id],Customer_Data[gender])</f>
        <v>Male</v>
      </c>
    </row>
    <row r="817" spans="1:6" x14ac:dyDescent="0.3">
      <c r="A817">
        <v>816</v>
      </c>
      <c r="B817">
        <v>816</v>
      </c>
      <c r="C817" t="s">
        <v>5700</v>
      </c>
      <c r="D817" t="s">
        <v>29</v>
      </c>
      <c r="E817" s="2">
        <v>44792</v>
      </c>
      <c r="F817" t="str" cm="1">
        <f t="array" ref="F817">_xlfn.XLOOKUP(Loan_Records_Data[[#This Row],[customer_id]],Loan_Records_Data[record_id],Customer_Data[gender])</f>
        <v>Female</v>
      </c>
    </row>
    <row r="818" spans="1:6" x14ac:dyDescent="0.3">
      <c r="A818">
        <v>817</v>
      </c>
      <c r="B818">
        <v>817</v>
      </c>
      <c r="C818" t="s">
        <v>5701</v>
      </c>
      <c r="D818" t="s">
        <v>369</v>
      </c>
      <c r="E818" s="2">
        <v>44802</v>
      </c>
      <c r="F818" t="str" cm="1">
        <f t="array" ref="F818">_xlfn.XLOOKUP(Loan_Records_Data[[#This Row],[customer_id]],Loan_Records_Data[record_id],Customer_Data[gender])</f>
        <v>Male</v>
      </c>
    </row>
    <row r="819" spans="1:6" x14ac:dyDescent="0.3">
      <c r="A819">
        <v>818</v>
      </c>
      <c r="B819">
        <v>818</v>
      </c>
      <c r="C819" t="s">
        <v>5702</v>
      </c>
      <c r="D819" t="s">
        <v>381</v>
      </c>
      <c r="E819" s="2">
        <v>44799</v>
      </c>
      <c r="F819" t="str" cm="1">
        <f t="array" ref="F819">_xlfn.XLOOKUP(Loan_Records_Data[[#This Row],[customer_id]],Loan_Records_Data[record_id],Customer_Data[gender])</f>
        <v>Female</v>
      </c>
    </row>
    <row r="820" spans="1:6" x14ac:dyDescent="0.3">
      <c r="A820">
        <v>819</v>
      </c>
      <c r="B820">
        <v>819</v>
      </c>
      <c r="C820" t="s">
        <v>5704</v>
      </c>
      <c r="D820" t="s">
        <v>81</v>
      </c>
      <c r="E820" s="2">
        <v>44776</v>
      </c>
      <c r="F820" t="str" cm="1">
        <f t="array" ref="F820">_xlfn.XLOOKUP(Loan_Records_Data[[#This Row],[customer_id]],Loan_Records_Data[record_id],Customer_Data[gender])</f>
        <v>Male</v>
      </c>
    </row>
    <row r="821" spans="1:6" x14ac:dyDescent="0.3">
      <c r="A821">
        <v>820</v>
      </c>
      <c r="B821">
        <v>820</v>
      </c>
      <c r="C821" t="s">
        <v>5705</v>
      </c>
      <c r="D821" t="s">
        <v>217</v>
      </c>
      <c r="E821" s="2">
        <v>44795</v>
      </c>
      <c r="F821" t="str" cm="1">
        <f t="array" ref="F821">_xlfn.XLOOKUP(Loan_Records_Data[[#This Row],[customer_id]],Loan_Records_Data[record_id],Customer_Data[gender])</f>
        <v>Female</v>
      </c>
    </row>
    <row r="822" spans="1:6" x14ac:dyDescent="0.3">
      <c r="A822">
        <v>821</v>
      </c>
      <c r="B822">
        <v>821</v>
      </c>
      <c r="C822" t="s">
        <v>5706</v>
      </c>
      <c r="D822" t="s">
        <v>397</v>
      </c>
      <c r="E822" s="2">
        <v>44777</v>
      </c>
      <c r="F822" t="str" cm="1">
        <f t="array" ref="F822">_xlfn.XLOOKUP(Loan_Records_Data[[#This Row],[customer_id]],Loan_Records_Data[record_id],Customer_Data[gender])</f>
        <v>Female</v>
      </c>
    </row>
    <row r="823" spans="1:6" x14ac:dyDescent="0.3">
      <c r="A823">
        <v>822</v>
      </c>
      <c r="B823">
        <v>822</v>
      </c>
      <c r="C823" t="s">
        <v>5707</v>
      </c>
      <c r="D823" t="s">
        <v>33</v>
      </c>
      <c r="E823" s="2">
        <v>44778</v>
      </c>
      <c r="F823" t="str" cm="1">
        <f t="array" ref="F823">_xlfn.XLOOKUP(Loan_Records_Data[[#This Row],[customer_id]],Loan_Records_Data[record_id],Customer_Data[gender])</f>
        <v>Male</v>
      </c>
    </row>
    <row r="824" spans="1:6" x14ac:dyDescent="0.3">
      <c r="A824">
        <v>823</v>
      </c>
      <c r="B824">
        <v>823</v>
      </c>
      <c r="C824" t="s">
        <v>5708</v>
      </c>
      <c r="D824" t="s">
        <v>89</v>
      </c>
      <c r="E824" s="2">
        <v>44801</v>
      </c>
      <c r="F824" t="str" cm="1">
        <f t="array" ref="F824">_xlfn.XLOOKUP(Loan_Records_Data[[#This Row],[customer_id]],Loan_Records_Data[record_id],Customer_Data[gender])</f>
        <v>Female</v>
      </c>
    </row>
    <row r="825" spans="1:6" x14ac:dyDescent="0.3">
      <c r="A825">
        <v>824</v>
      </c>
      <c r="B825">
        <v>824</v>
      </c>
      <c r="C825" t="s">
        <v>5709</v>
      </c>
      <c r="D825" t="s">
        <v>145</v>
      </c>
      <c r="E825" s="2">
        <v>44779</v>
      </c>
      <c r="F825" t="str" cm="1">
        <f t="array" ref="F825">_xlfn.XLOOKUP(Loan_Records_Data[[#This Row],[customer_id]],Loan_Records_Data[record_id],Customer_Data[gender])</f>
        <v>Female</v>
      </c>
    </row>
    <row r="826" spans="1:6" x14ac:dyDescent="0.3">
      <c r="A826">
        <v>825</v>
      </c>
      <c r="B826">
        <v>825</v>
      </c>
      <c r="C826" t="s">
        <v>5711</v>
      </c>
      <c r="D826" t="s">
        <v>133</v>
      </c>
      <c r="E826" s="2">
        <v>44801</v>
      </c>
      <c r="F826" t="str" cm="1">
        <f t="array" ref="F826">_xlfn.XLOOKUP(Loan_Records_Data[[#This Row],[customer_id]],Loan_Records_Data[record_id],Customer_Data[gender])</f>
        <v>Male</v>
      </c>
    </row>
    <row r="827" spans="1:6" x14ac:dyDescent="0.3">
      <c r="A827">
        <v>826</v>
      </c>
      <c r="B827">
        <v>826</v>
      </c>
      <c r="C827" t="s">
        <v>5712</v>
      </c>
      <c r="D827" t="s">
        <v>221</v>
      </c>
      <c r="E827" s="2">
        <v>44787</v>
      </c>
      <c r="F827" t="str" cm="1">
        <f t="array" ref="F827">_xlfn.XLOOKUP(Loan_Records_Data[[#This Row],[customer_id]],Loan_Records_Data[record_id],Customer_Data[gender])</f>
        <v>Male</v>
      </c>
    </row>
    <row r="828" spans="1:6" x14ac:dyDescent="0.3">
      <c r="A828">
        <v>827</v>
      </c>
      <c r="B828">
        <v>827</v>
      </c>
      <c r="C828" t="s">
        <v>5713</v>
      </c>
      <c r="D828" t="s">
        <v>540</v>
      </c>
      <c r="E828" s="2">
        <v>44777</v>
      </c>
      <c r="F828" t="str" cm="1">
        <f t="array" ref="F828">_xlfn.XLOOKUP(Loan_Records_Data[[#This Row],[customer_id]],Loan_Records_Data[record_id],Customer_Data[gender])</f>
        <v>Female</v>
      </c>
    </row>
    <row r="829" spans="1:6" x14ac:dyDescent="0.3">
      <c r="A829">
        <v>828</v>
      </c>
      <c r="B829">
        <v>828</v>
      </c>
      <c r="C829" t="s">
        <v>5714</v>
      </c>
      <c r="D829" t="s">
        <v>464</v>
      </c>
      <c r="E829" s="2">
        <v>44795</v>
      </c>
      <c r="F829" t="str" cm="1">
        <f t="array" ref="F829">_xlfn.XLOOKUP(Loan_Records_Data[[#This Row],[customer_id]],Loan_Records_Data[record_id],Customer_Data[gender])</f>
        <v>Male</v>
      </c>
    </row>
    <row r="830" spans="1:6" x14ac:dyDescent="0.3">
      <c r="A830">
        <v>829</v>
      </c>
      <c r="B830">
        <v>829</v>
      </c>
      <c r="C830" t="s">
        <v>5715</v>
      </c>
      <c r="D830" t="s">
        <v>401</v>
      </c>
      <c r="E830" s="2">
        <v>44793</v>
      </c>
      <c r="F830" t="str" cm="1">
        <f t="array" ref="F830">_xlfn.XLOOKUP(Loan_Records_Data[[#This Row],[customer_id]],Loan_Records_Data[record_id],Customer_Data[gender])</f>
        <v>Female</v>
      </c>
    </row>
    <row r="831" spans="1:6" x14ac:dyDescent="0.3">
      <c r="A831">
        <v>830</v>
      </c>
      <c r="B831">
        <v>830</v>
      </c>
      <c r="C831" t="s">
        <v>5716</v>
      </c>
      <c r="D831" t="s">
        <v>121</v>
      </c>
      <c r="E831" s="2">
        <v>44789</v>
      </c>
      <c r="F831" t="str" cm="1">
        <f t="array" ref="F831">_xlfn.XLOOKUP(Loan_Records_Data[[#This Row],[customer_id]],Loan_Records_Data[record_id],Customer_Data[gender])</f>
        <v>Female</v>
      </c>
    </row>
    <row r="832" spans="1:6" x14ac:dyDescent="0.3">
      <c r="A832">
        <v>831</v>
      </c>
      <c r="B832">
        <v>831</v>
      </c>
      <c r="C832" t="s">
        <v>5717</v>
      </c>
      <c r="D832" t="s">
        <v>445</v>
      </c>
      <c r="E832" s="2">
        <v>44799</v>
      </c>
      <c r="F832" t="str" cm="1">
        <f t="array" ref="F832">_xlfn.XLOOKUP(Loan_Records_Data[[#This Row],[customer_id]],Loan_Records_Data[record_id],Customer_Data[gender])</f>
        <v>Male</v>
      </c>
    </row>
    <row r="833" spans="1:6" x14ac:dyDescent="0.3">
      <c r="A833">
        <v>832</v>
      </c>
      <c r="B833">
        <v>832</v>
      </c>
      <c r="C833" t="s">
        <v>5718</v>
      </c>
      <c r="D833" t="s">
        <v>413</v>
      </c>
      <c r="E833" s="2">
        <v>44774</v>
      </c>
      <c r="F833" t="str" cm="1">
        <f t="array" ref="F833">_xlfn.XLOOKUP(Loan_Records_Data[[#This Row],[customer_id]],Loan_Records_Data[record_id],Customer_Data[gender])</f>
        <v>Male</v>
      </c>
    </row>
    <row r="834" spans="1:6" x14ac:dyDescent="0.3">
      <c r="A834">
        <v>833</v>
      </c>
      <c r="B834">
        <v>833</v>
      </c>
      <c r="C834" t="s">
        <v>5719</v>
      </c>
      <c r="D834" t="s">
        <v>544</v>
      </c>
      <c r="E834" s="2">
        <v>44785</v>
      </c>
      <c r="F834" t="str" cm="1">
        <f t="array" ref="F834">_xlfn.XLOOKUP(Loan_Records_Data[[#This Row],[customer_id]],Loan_Records_Data[record_id],Customer_Data[gender])</f>
        <v>Male</v>
      </c>
    </row>
    <row r="835" spans="1:6" x14ac:dyDescent="0.3">
      <c r="A835">
        <v>834</v>
      </c>
      <c r="B835">
        <v>834</v>
      </c>
      <c r="C835" t="s">
        <v>5720</v>
      </c>
      <c r="D835" t="s">
        <v>504</v>
      </c>
      <c r="E835" s="2">
        <v>44779</v>
      </c>
      <c r="F835" t="str" cm="1">
        <f t="array" ref="F835">_xlfn.XLOOKUP(Loan_Records_Data[[#This Row],[customer_id]],Loan_Records_Data[record_id],Customer_Data[gender])</f>
        <v>Female</v>
      </c>
    </row>
    <row r="836" spans="1:6" x14ac:dyDescent="0.3">
      <c r="A836">
        <v>835</v>
      </c>
      <c r="B836">
        <v>835</v>
      </c>
      <c r="C836" t="s">
        <v>5721</v>
      </c>
      <c r="D836" t="s">
        <v>433</v>
      </c>
      <c r="E836" s="2">
        <v>44789</v>
      </c>
      <c r="F836" t="str" cm="1">
        <f t="array" ref="F836">_xlfn.XLOOKUP(Loan_Records_Data[[#This Row],[customer_id]],Loan_Records_Data[record_id],Customer_Data[gender])</f>
        <v>Female</v>
      </c>
    </row>
    <row r="837" spans="1:6" x14ac:dyDescent="0.3">
      <c r="A837">
        <v>836</v>
      </c>
      <c r="B837">
        <v>836</v>
      </c>
      <c r="C837" t="s">
        <v>5722</v>
      </c>
      <c r="D837" t="s">
        <v>57</v>
      </c>
      <c r="E837" s="2">
        <v>44799</v>
      </c>
      <c r="F837" t="str" cm="1">
        <f t="array" ref="F837">_xlfn.XLOOKUP(Loan_Records_Data[[#This Row],[customer_id]],Loan_Records_Data[record_id],Customer_Data[gender])</f>
        <v>Female</v>
      </c>
    </row>
    <row r="838" spans="1:6" x14ac:dyDescent="0.3">
      <c r="A838">
        <v>837</v>
      </c>
      <c r="B838">
        <v>837</v>
      </c>
      <c r="C838" t="s">
        <v>5723</v>
      </c>
      <c r="D838" t="s">
        <v>45</v>
      </c>
      <c r="E838" s="2">
        <v>44790</v>
      </c>
      <c r="F838" t="str" cm="1">
        <f t="array" ref="F838">_xlfn.XLOOKUP(Loan_Records_Data[[#This Row],[customer_id]],Loan_Records_Data[record_id],Customer_Data[gender])</f>
        <v>Male</v>
      </c>
    </row>
    <row r="839" spans="1:6" x14ac:dyDescent="0.3">
      <c r="A839">
        <v>838</v>
      </c>
      <c r="B839">
        <v>838</v>
      </c>
      <c r="C839" t="s">
        <v>5724</v>
      </c>
      <c r="D839" t="s">
        <v>161</v>
      </c>
      <c r="E839" s="2">
        <v>44796</v>
      </c>
      <c r="F839" t="str" cm="1">
        <f t="array" ref="F839">_xlfn.XLOOKUP(Loan_Records_Data[[#This Row],[customer_id]],Loan_Records_Data[record_id],Customer_Data[gender])</f>
        <v>Female</v>
      </c>
    </row>
    <row r="840" spans="1:6" x14ac:dyDescent="0.3">
      <c r="A840">
        <v>839</v>
      </c>
      <c r="B840">
        <v>839</v>
      </c>
      <c r="C840" t="s">
        <v>5725</v>
      </c>
      <c r="D840" t="s">
        <v>472</v>
      </c>
      <c r="E840" s="2">
        <v>44786</v>
      </c>
      <c r="F840" t="str" cm="1">
        <f t="array" ref="F840">_xlfn.XLOOKUP(Loan_Records_Data[[#This Row],[customer_id]],Loan_Records_Data[record_id],Customer_Data[gender])</f>
        <v>Female</v>
      </c>
    </row>
    <row r="841" spans="1:6" x14ac:dyDescent="0.3">
      <c r="A841">
        <v>840</v>
      </c>
      <c r="B841">
        <v>840</v>
      </c>
      <c r="C841" t="s">
        <v>5726</v>
      </c>
      <c r="D841" t="s">
        <v>169</v>
      </c>
      <c r="E841" s="2">
        <v>44786</v>
      </c>
      <c r="F841" t="str" cm="1">
        <f t="array" ref="F841">_xlfn.XLOOKUP(Loan_Records_Data[[#This Row],[customer_id]],Loan_Records_Data[record_id],Customer_Data[gender])</f>
        <v>Male</v>
      </c>
    </row>
    <row r="842" spans="1:6" x14ac:dyDescent="0.3">
      <c r="A842">
        <v>841</v>
      </c>
      <c r="B842">
        <v>841</v>
      </c>
      <c r="C842" t="s">
        <v>5727</v>
      </c>
      <c r="D842" t="s">
        <v>85</v>
      </c>
      <c r="E842" s="2">
        <v>44788</v>
      </c>
      <c r="F842" t="str" cm="1">
        <f t="array" ref="F842">_xlfn.XLOOKUP(Loan_Records_Data[[#This Row],[customer_id]],Loan_Records_Data[record_id],Customer_Data[gender])</f>
        <v>Male</v>
      </c>
    </row>
    <row r="843" spans="1:6" x14ac:dyDescent="0.3">
      <c r="A843">
        <v>842</v>
      </c>
      <c r="B843">
        <v>842</v>
      </c>
      <c r="C843" t="s">
        <v>5728</v>
      </c>
      <c r="D843" t="s">
        <v>587</v>
      </c>
      <c r="E843" s="2">
        <v>44779</v>
      </c>
      <c r="F843" t="str" cm="1">
        <f t="array" ref="F843">_xlfn.XLOOKUP(Loan_Records_Data[[#This Row],[customer_id]],Loan_Records_Data[record_id],Customer_Data[gender])</f>
        <v>Male</v>
      </c>
    </row>
    <row r="844" spans="1:6" x14ac:dyDescent="0.3">
      <c r="A844">
        <v>843</v>
      </c>
      <c r="B844">
        <v>843</v>
      </c>
      <c r="C844" t="s">
        <v>5729</v>
      </c>
      <c r="D844" t="s">
        <v>189</v>
      </c>
      <c r="E844" s="2">
        <v>44780</v>
      </c>
      <c r="F844" t="str" cm="1">
        <f t="array" ref="F844">_xlfn.XLOOKUP(Loan_Records_Data[[#This Row],[customer_id]],Loan_Records_Data[record_id],Customer_Data[gender])</f>
        <v>Female</v>
      </c>
    </row>
    <row r="845" spans="1:6" x14ac:dyDescent="0.3">
      <c r="A845">
        <v>844</v>
      </c>
      <c r="B845">
        <v>844</v>
      </c>
      <c r="C845" t="s">
        <v>5730</v>
      </c>
      <c r="D845" t="s">
        <v>61</v>
      </c>
      <c r="E845" s="2">
        <v>44775</v>
      </c>
      <c r="F845" t="str" cm="1">
        <f t="array" ref="F845">_xlfn.XLOOKUP(Loan_Records_Data[[#This Row],[customer_id]],Loan_Records_Data[record_id],Customer_Data[gender])</f>
        <v>Male</v>
      </c>
    </row>
    <row r="846" spans="1:6" x14ac:dyDescent="0.3">
      <c r="A846">
        <v>845</v>
      </c>
      <c r="B846">
        <v>845</v>
      </c>
      <c r="C846" t="s">
        <v>5731</v>
      </c>
      <c r="D846" t="s">
        <v>233</v>
      </c>
      <c r="E846" s="2">
        <v>44788</v>
      </c>
      <c r="F846" t="str" cm="1">
        <f t="array" ref="F846">_xlfn.XLOOKUP(Loan_Records_Data[[#This Row],[customer_id]],Loan_Records_Data[record_id],Customer_Data[gender])</f>
        <v>Female</v>
      </c>
    </row>
    <row r="847" spans="1:6" x14ac:dyDescent="0.3">
      <c r="A847">
        <v>846</v>
      </c>
      <c r="B847">
        <v>846</v>
      </c>
      <c r="C847" t="s">
        <v>5732</v>
      </c>
      <c r="D847" t="s">
        <v>249</v>
      </c>
      <c r="E847" s="2">
        <v>44798</v>
      </c>
      <c r="F847" t="str" cm="1">
        <f t="array" ref="F847">_xlfn.XLOOKUP(Loan_Records_Data[[#This Row],[customer_id]],Loan_Records_Data[record_id],Customer_Data[gender])</f>
        <v>Male</v>
      </c>
    </row>
    <row r="848" spans="1:6" x14ac:dyDescent="0.3">
      <c r="A848">
        <v>847</v>
      </c>
      <c r="B848">
        <v>847</v>
      </c>
      <c r="C848" t="s">
        <v>5733</v>
      </c>
      <c r="D848" t="s">
        <v>532</v>
      </c>
      <c r="E848" s="2">
        <v>44797</v>
      </c>
      <c r="F848" t="str" cm="1">
        <f t="array" ref="F848">_xlfn.XLOOKUP(Loan_Records_Data[[#This Row],[customer_id]],Loan_Records_Data[record_id],Customer_Data[gender])</f>
        <v>Male</v>
      </c>
    </row>
    <row r="849" spans="1:6" x14ac:dyDescent="0.3">
      <c r="A849">
        <v>848</v>
      </c>
      <c r="B849">
        <v>848</v>
      </c>
      <c r="C849" t="s">
        <v>5734</v>
      </c>
      <c r="D849" t="s">
        <v>345</v>
      </c>
      <c r="E849" s="2">
        <v>44800</v>
      </c>
      <c r="F849" t="str" cm="1">
        <f t="array" ref="F849">_xlfn.XLOOKUP(Loan_Records_Data[[#This Row],[customer_id]],Loan_Records_Data[record_id],Customer_Data[gender])</f>
        <v>Male</v>
      </c>
    </row>
    <row r="850" spans="1:6" x14ac:dyDescent="0.3">
      <c r="A850">
        <v>849</v>
      </c>
      <c r="B850">
        <v>849</v>
      </c>
      <c r="C850" t="s">
        <v>5735</v>
      </c>
      <c r="D850" t="s">
        <v>460</v>
      </c>
      <c r="E850" s="2">
        <v>44777</v>
      </c>
      <c r="F850" t="str" cm="1">
        <f t="array" ref="F850">_xlfn.XLOOKUP(Loan_Records_Data[[#This Row],[customer_id]],Loan_Records_Data[record_id],Customer_Data[gender])</f>
        <v>Female</v>
      </c>
    </row>
    <row r="851" spans="1:6" x14ac:dyDescent="0.3">
      <c r="A851">
        <v>850</v>
      </c>
      <c r="B851">
        <v>850</v>
      </c>
      <c r="C851" t="s">
        <v>5736</v>
      </c>
      <c r="D851" t="s">
        <v>177</v>
      </c>
      <c r="E851" s="2">
        <v>44795</v>
      </c>
      <c r="F851" t="str" cm="1">
        <f t="array" ref="F851">_xlfn.XLOOKUP(Loan_Records_Data[[#This Row],[customer_id]],Loan_Records_Data[record_id],Customer_Data[gender])</f>
        <v>Male</v>
      </c>
    </row>
    <row r="852" spans="1:6" x14ac:dyDescent="0.3">
      <c r="A852">
        <v>851</v>
      </c>
      <c r="B852">
        <v>851</v>
      </c>
      <c r="C852" t="s">
        <v>5737</v>
      </c>
      <c r="D852" t="s">
        <v>57</v>
      </c>
      <c r="E852" s="2">
        <v>44796</v>
      </c>
      <c r="F852" t="str" cm="1">
        <f t="array" ref="F852">_xlfn.XLOOKUP(Loan_Records_Data[[#This Row],[customer_id]],Loan_Records_Data[record_id],Customer_Data[gender])</f>
        <v>Female</v>
      </c>
    </row>
    <row r="853" spans="1:6" x14ac:dyDescent="0.3">
      <c r="A853">
        <v>852</v>
      </c>
      <c r="B853">
        <v>852</v>
      </c>
      <c r="C853" t="s">
        <v>5738</v>
      </c>
      <c r="D853" t="s">
        <v>185</v>
      </c>
      <c r="E853" s="2">
        <v>44791</v>
      </c>
      <c r="F853" t="str" cm="1">
        <f t="array" ref="F853">_xlfn.XLOOKUP(Loan_Records_Data[[#This Row],[customer_id]],Loan_Records_Data[record_id],Customer_Data[gender])</f>
        <v>Male</v>
      </c>
    </row>
    <row r="854" spans="1:6" x14ac:dyDescent="0.3">
      <c r="A854">
        <v>853</v>
      </c>
      <c r="B854">
        <v>853</v>
      </c>
      <c r="C854" t="s">
        <v>5739</v>
      </c>
      <c r="D854" t="s">
        <v>464</v>
      </c>
      <c r="E854" s="2">
        <v>44786</v>
      </c>
      <c r="F854" t="str" cm="1">
        <f t="array" ref="F854">_xlfn.XLOOKUP(Loan_Records_Data[[#This Row],[customer_id]],Loan_Records_Data[record_id],Customer_Data[gender])</f>
        <v>Male</v>
      </c>
    </row>
    <row r="855" spans="1:6" x14ac:dyDescent="0.3">
      <c r="A855">
        <v>854</v>
      </c>
      <c r="B855">
        <v>854</v>
      </c>
      <c r="C855" t="s">
        <v>5740</v>
      </c>
      <c r="D855" t="s">
        <v>205</v>
      </c>
      <c r="E855" s="2">
        <v>44799</v>
      </c>
      <c r="F855" t="str" cm="1">
        <f t="array" ref="F855">_xlfn.XLOOKUP(Loan_Records_Data[[#This Row],[customer_id]],Loan_Records_Data[record_id],Customer_Data[gender])</f>
        <v>Male</v>
      </c>
    </row>
    <row r="856" spans="1:6" x14ac:dyDescent="0.3">
      <c r="A856">
        <v>855</v>
      </c>
      <c r="B856">
        <v>855</v>
      </c>
      <c r="C856" t="s">
        <v>5741</v>
      </c>
      <c r="D856" t="s">
        <v>153</v>
      </c>
      <c r="E856" s="2">
        <v>44792</v>
      </c>
      <c r="F856" t="str" cm="1">
        <f t="array" ref="F856">_xlfn.XLOOKUP(Loan_Records_Data[[#This Row],[customer_id]],Loan_Records_Data[record_id],Customer_Data[gender])</f>
        <v>Male</v>
      </c>
    </row>
    <row r="857" spans="1:6" x14ac:dyDescent="0.3">
      <c r="A857">
        <v>856</v>
      </c>
      <c r="B857">
        <v>856</v>
      </c>
      <c r="C857" t="s">
        <v>5742</v>
      </c>
      <c r="D857" t="s">
        <v>101</v>
      </c>
      <c r="E857" s="2">
        <v>44786</v>
      </c>
      <c r="F857" t="str" cm="1">
        <f t="array" ref="F857">_xlfn.XLOOKUP(Loan_Records_Data[[#This Row],[customer_id]],Loan_Records_Data[record_id],Customer_Data[gender])</f>
        <v>Female</v>
      </c>
    </row>
    <row r="858" spans="1:6" x14ac:dyDescent="0.3">
      <c r="A858">
        <v>857</v>
      </c>
      <c r="B858">
        <v>857</v>
      </c>
      <c r="C858" t="s">
        <v>5743</v>
      </c>
      <c r="D858" t="s">
        <v>193</v>
      </c>
      <c r="E858" s="2">
        <v>44801</v>
      </c>
      <c r="F858" t="str" cm="1">
        <f t="array" ref="F858">_xlfn.XLOOKUP(Loan_Records_Data[[#This Row],[customer_id]],Loan_Records_Data[record_id],Customer_Data[gender])</f>
        <v>Female</v>
      </c>
    </row>
    <row r="859" spans="1:6" x14ac:dyDescent="0.3">
      <c r="A859">
        <v>858</v>
      </c>
      <c r="B859">
        <v>858</v>
      </c>
      <c r="C859" t="s">
        <v>5744</v>
      </c>
      <c r="D859" t="s">
        <v>105</v>
      </c>
      <c r="E859" s="2">
        <v>44797</v>
      </c>
      <c r="F859" t="str" cm="1">
        <f t="array" ref="F859">_xlfn.XLOOKUP(Loan_Records_Data[[#This Row],[customer_id]],Loan_Records_Data[record_id],Customer_Data[gender])</f>
        <v>Female</v>
      </c>
    </row>
    <row r="860" spans="1:6" x14ac:dyDescent="0.3">
      <c r="A860">
        <v>859</v>
      </c>
      <c r="B860">
        <v>859</v>
      </c>
      <c r="C860" t="s">
        <v>5745</v>
      </c>
      <c r="D860" t="s">
        <v>393</v>
      </c>
      <c r="E860" s="2">
        <v>44799</v>
      </c>
      <c r="F860" t="str" cm="1">
        <f t="array" ref="F860">_xlfn.XLOOKUP(Loan_Records_Data[[#This Row],[customer_id]],Loan_Records_Data[record_id],Customer_Data[gender])</f>
        <v>Male</v>
      </c>
    </row>
    <row r="861" spans="1:6" x14ac:dyDescent="0.3">
      <c r="A861">
        <v>860</v>
      </c>
      <c r="B861">
        <v>860</v>
      </c>
      <c r="C861" t="s">
        <v>5746</v>
      </c>
      <c r="D861" t="s">
        <v>117</v>
      </c>
      <c r="E861" s="2">
        <v>44774</v>
      </c>
      <c r="F861" t="str" cm="1">
        <f t="array" ref="F861">_xlfn.XLOOKUP(Loan_Records_Data[[#This Row],[customer_id]],Loan_Records_Data[record_id],Customer_Data[gender])</f>
        <v>Female</v>
      </c>
    </row>
    <row r="862" spans="1:6" x14ac:dyDescent="0.3">
      <c r="A862">
        <v>861</v>
      </c>
      <c r="B862">
        <v>861</v>
      </c>
      <c r="C862" t="s">
        <v>5748</v>
      </c>
      <c r="D862" t="s">
        <v>209</v>
      </c>
      <c r="E862" s="2">
        <v>44799</v>
      </c>
      <c r="F862" t="str" cm="1">
        <f t="array" ref="F862">_xlfn.XLOOKUP(Loan_Records_Data[[#This Row],[customer_id]],Loan_Records_Data[record_id],Customer_Data[gender])</f>
        <v>Female</v>
      </c>
    </row>
    <row r="863" spans="1:6" x14ac:dyDescent="0.3">
      <c r="A863">
        <v>862</v>
      </c>
      <c r="B863">
        <v>862</v>
      </c>
      <c r="C863" t="s">
        <v>5749</v>
      </c>
      <c r="D863" t="s">
        <v>389</v>
      </c>
      <c r="E863" s="2">
        <v>44794</v>
      </c>
      <c r="F863" t="str" cm="1">
        <f t="array" ref="F863">_xlfn.XLOOKUP(Loan_Records_Data[[#This Row],[customer_id]],Loan_Records_Data[record_id],Customer_Data[gender])</f>
        <v>Male</v>
      </c>
    </row>
    <row r="864" spans="1:6" x14ac:dyDescent="0.3">
      <c r="A864">
        <v>863</v>
      </c>
      <c r="B864">
        <v>863</v>
      </c>
      <c r="C864" t="s">
        <v>5750</v>
      </c>
      <c r="D864" t="s">
        <v>576</v>
      </c>
      <c r="E864" s="2">
        <v>44787</v>
      </c>
      <c r="F864" t="str" cm="1">
        <f t="array" ref="F864">_xlfn.XLOOKUP(Loan_Records_Data[[#This Row],[customer_id]],Loan_Records_Data[record_id],Customer_Data[gender])</f>
        <v>Female</v>
      </c>
    </row>
    <row r="865" spans="1:6" x14ac:dyDescent="0.3">
      <c r="A865">
        <v>864</v>
      </c>
      <c r="B865">
        <v>864</v>
      </c>
      <c r="C865" t="s">
        <v>5751</v>
      </c>
      <c r="D865" t="s">
        <v>81</v>
      </c>
      <c r="E865" s="2">
        <v>44781</v>
      </c>
      <c r="F865" t="str" cm="1">
        <f t="array" ref="F865">_xlfn.XLOOKUP(Loan_Records_Data[[#This Row],[customer_id]],Loan_Records_Data[record_id],Customer_Data[gender])</f>
        <v>Female</v>
      </c>
    </row>
    <row r="866" spans="1:6" x14ac:dyDescent="0.3">
      <c r="A866">
        <v>865</v>
      </c>
      <c r="B866">
        <v>865</v>
      </c>
      <c r="C866" t="s">
        <v>5752</v>
      </c>
      <c r="D866" t="s">
        <v>305</v>
      </c>
      <c r="E866" s="2">
        <v>44780</v>
      </c>
      <c r="F866" t="str" cm="1">
        <f t="array" ref="F866">_xlfn.XLOOKUP(Loan_Records_Data[[#This Row],[customer_id]],Loan_Records_Data[record_id],Customer_Data[gender])</f>
        <v>Female</v>
      </c>
    </row>
    <row r="867" spans="1:6" x14ac:dyDescent="0.3">
      <c r="A867">
        <v>866</v>
      </c>
      <c r="B867">
        <v>866</v>
      </c>
      <c r="C867" t="s">
        <v>5753</v>
      </c>
      <c r="D867" t="s">
        <v>109</v>
      </c>
      <c r="E867" s="2">
        <v>44776</v>
      </c>
      <c r="F867" t="str" cm="1">
        <f t="array" ref="F867">_xlfn.XLOOKUP(Loan_Records_Data[[#This Row],[customer_id]],Loan_Records_Data[record_id],Customer_Data[gender])</f>
        <v>Female</v>
      </c>
    </row>
    <row r="868" spans="1:6" x14ac:dyDescent="0.3">
      <c r="A868">
        <v>867</v>
      </c>
      <c r="B868">
        <v>867</v>
      </c>
      <c r="C868" t="s">
        <v>5754</v>
      </c>
      <c r="D868" t="s">
        <v>556</v>
      </c>
      <c r="E868" s="2">
        <v>44803</v>
      </c>
      <c r="F868" t="str" cm="1">
        <f t="array" ref="F868">_xlfn.XLOOKUP(Loan_Records_Data[[#This Row],[customer_id]],Loan_Records_Data[record_id],Customer_Data[gender])</f>
        <v>Female</v>
      </c>
    </row>
    <row r="869" spans="1:6" x14ac:dyDescent="0.3">
      <c r="A869">
        <v>868</v>
      </c>
      <c r="B869">
        <v>868</v>
      </c>
      <c r="C869" t="s">
        <v>5755</v>
      </c>
      <c r="D869" t="s">
        <v>16</v>
      </c>
      <c r="E869" s="2">
        <v>44785</v>
      </c>
      <c r="F869" t="str" cm="1">
        <f t="array" ref="F869">_xlfn.XLOOKUP(Loan_Records_Data[[#This Row],[customer_id]],Loan_Records_Data[record_id],Customer_Data[gender])</f>
        <v>Female</v>
      </c>
    </row>
    <row r="870" spans="1:6" x14ac:dyDescent="0.3">
      <c r="A870">
        <v>869</v>
      </c>
      <c r="B870">
        <v>869</v>
      </c>
      <c r="C870" t="s">
        <v>5756</v>
      </c>
      <c r="D870" t="s">
        <v>512</v>
      </c>
      <c r="E870" s="2">
        <v>44799</v>
      </c>
      <c r="F870" t="str" cm="1">
        <f t="array" ref="F870">_xlfn.XLOOKUP(Loan_Records_Data[[#This Row],[customer_id]],Loan_Records_Data[record_id],Customer_Data[gender])</f>
        <v>Male</v>
      </c>
    </row>
    <row r="871" spans="1:6" x14ac:dyDescent="0.3">
      <c r="A871">
        <v>870</v>
      </c>
      <c r="B871">
        <v>870</v>
      </c>
      <c r="C871" t="s">
        <v>5757</v>
      </c>
      <c r="D871" t="s">
        <v>257</v>
      </c>
      <c r="E871" s="2">
        <v>44775</v>
      </c>
      <c r="F871" t="str" cm="1">
        <f t="array" ref="F871">_xlfn.XLOOKUP(Loan_Records_Data[[#This Row],[customer_id]],Loan_Records_Data[record_id],Customer_Data[gender])</f>
        <v>Male</v>
      </c>
    </row>
    <row r="872" spans="1:6" x14ac:dyDescent="0.3">
      <c r="A872">
        <v>871</v>
      </c>
      <c r="B872">
        <v>871</v>
      </c>
      <c r="C872" t="s">
        <v>5758</v>
      </c>
      <c r="D872" t="s">
        <v>37</v>
      </c>
      <c r="E872" s="2">
        <v>44797</v>
      </c>
      <c r="F872" t="str" cm="1">
        <f t="array" ref="F872">_xlfn.XLOOKUP(Loan_Records_Data[[#This Row],[customer_id]],Loan_Records_Data[record_id],Customer_Data[gender])</f>
        <v>Female</v>
      </c>
    </row>
    <row r="873" spans="1:6" x14ac:dyDescent="0.3">
      <c r="A873">
        <v>872</v>
      </c>
      <c r="B873">
        <v>872</v>
      </c>
      <c r="C873" t="s">
        <v>5759</v>
      </c>
      <c r="D873" t="s">
        <v>568</v>
      </c>
      <c r="E873" s="2">
        <v>44794</v>
      </c>
      <c r="F873" t="str" cm="1">
        <f t="array" ref="F873">_xlfn.XLOOKUP(Loan_Records_Data[[#This Row],[customer_id]],Loan_Records_Data[record_id],Customer_Data[gender])</f>
        <v>Male</v>
      </c>
    </row>
    <row r="874" spans="1:6" x14ac:dyDescent="0.3">
      <c r="A874">
        <v>873</v>
      </c>
      <c r="B874">
        <v>873</v>
      </c>
      <c r="C874" t="s">
        <v>5760</v>
      </c>
      <c r="D874" t="s">
        <v>365</v>
      </c>
      <c r="E874" s="2">
        <v>44801</v>
      </c>
      <c r="F874" t="str" cm="1">
        <f t="array" ref="F874">_xlfn.XLOOKUP(Loan_Records_Data[[#This Row],[customer_id]],Loan_Records_Data[record_id],Customer_Data[gender])</f>
        <v>Male</v>
      </c>
    </row>
    <row r="875" spans="1:6" x14ac:dyDescent="0.3">
      <c r="A875">
        <v>874</v>
      </c>
      <c r="B875">
        <v>874</v>
      </c>
      <c r="C875" t="s">
        <v>5761</v>
      </c>
      <c r="D875" t="s">
        <v>221</v>
      </c>
      <c r="E875" s="2">
        <v>44803</v>
      </c>
      <c r="F875" t="str" cm="1">
        <f t="array" ref="F875">_xlfn.XLOOKUP(Loan_Records_Data[[#This Row],[customer_id]],Loan_Records_Data[record_id],Customer_Data[gender])</f>
        <v>Male</v>
      </c>
    </row>
    <row r="876" spans="1:6" x14ac:dyDescent="0.3">
      <c r="A876">
        <v>875</v>
      </c>
      <c r="B876">
        <v>875</v>
      </c>
      <c r="C876" t="s">
        <v>5762</v>
      </c>
      <c r="D876" t="s">
        <v>293</v>
      </c>
      <c r="E876" s="2">
        <v>44797</v>
      </c>
      <c r="F876" t="str" cm="1">
        <f t="array" ref="F876">_xlfn.XLOOKUP(Loan_Records_Data[[#This Row],[customer_id]],Loan_Records_Data[record_id],Customer_Data[gender])</f>
        <v>Female</v>
      </c>
    </row>
    <row r="877" spans="1:6" x14ac:dyDescent="0.3">
      <c r="A877">
        <v>876</v>
      </c>
      <c r="B877">
        <v>876</v>
      </c>
      <c r="C877" t="s">
        <v>5763</v>
      </c>
      <c r="D877" t="s">
        <v>572</v>
      </c>
      <c r="E877" s="2">
        <v>44782</v>
      </c>
      <c r="F877" t="str" cm="1">
        <f t="array" ref="F877">_xlfn.XLOOKUP(Loan_Records_Data[[#This Row],[customer_id]],Loan_Records_Data[record_id],Customer_Data[gender])</f>
        <v>Male</v>
      </c>
    </row>
    <row r="878" spans="1:6" x14ac:dyDescent="0.3">
      <c r="A878">
        <v>877</v>
      </c>
      <c r="B878">
        <v>877</v>
      </c>
      <c r="C878" t="s">
        <v>5764</v>
      </c>
      <c r="D878" t="s">
        <v>357</v>
      </c>
      <c r="E878" s="2">
        <v>44797</v>
      </c>
      <c r="F878" t="str" cm="1">
        <f t="array" ref="F878">_xlfn.XLOOKUP(Loan_Records_Data[[#This Row],[customer_id]],Loan_Records_Data[record_id],Customer_Data[gender])</f>
        <v>Female</v>
      </c>
    </row>
    <row r="879" spans="1:6" x14ac:dyDescent="0.3">
      <c r="A879">
        <v>878</v>
      </c>
      <c r="B879">
        <v>878</v>
      </c>
      <c r="C879" t="s">
        <v>5765</v>
      </c>
      <c r="D879" t="s">
        <v>552</v>
      </c>
      <c r="E879" s="2">
        <v>44782</v>
      </c>
      <c r="F879" t="str" cm="1">
        <f t="array" ref="F879">_xlfn.XLOOKUP(Loan_Records_Data[[#This Row],[customer_id]],Loan_Records_Data[record_id],Customer_Data[gender])</f>
        <v>Female</v>
      </c>
    </row>
    <row r="880" spans="1:6" x14ac:dyDescent="0.3">
      <c r="A880">
        <v>879</v>
      </c>
      <c r="B880">
        <v>879</v>
      </c>
      <c r="C880" t="s">
        <v>5766</v>
      </c>
      <c r="D880" t="s">
        <v>532</v>
      </c>
      <c r="E880" s="2">
        <v>44797</v>
      </c>
      <c r="F880" t="str" cm="1">
        <f t="array" ref="F880">_xlfn.XLOOKUP(Loan_Records_Data[[#This Row],[customer_id]],Loan_Records_Data[record_id],Customer_Data[gender])</f>
        <v>Female</v>
      </c>
    </row>
    <row r="881" spans="1:6" x14ac:dyDescent="0.3">
      <c r="A881">
        <v>880</v>
      </c>
      <c r="B881">
        <v>880</v>
      </c>
      <c r="C881" t="s">
        <v>5767</v>
      </c>
      <c r="D881" t="s">
        <v>89</v>
      </c>
      <c r="E881" s="2">
        <v>44783</v>
      </c>
      <c r="F881" t="str" cm="1">
        <f t="array" ref="F881">_xlfn.XLOOKUP(Loan_Records_Data[[#This Row],[customer_id]],Loan_Records_Data[record_id],Customer_Data[gender])</f>
        <v>Female</v>
      </c>
    </row>
    <row r="882" spans="1:6" x14ac:dyDescent="0.3">
      <c r="A882">
        <v>881</v>
      </c>
      <c r="B882">
        <v>881</v>
      </c>
      <c r="C882" t="s">
        <v>5768</v>
      </c>
      <c r="D882" t="s">
        <v>468</v>
      </c>
      <c r="E882" s="2">
        <v>44801</v>
      </c>
      <c r="F882" t="str" cm="1">
        <f t="array" ref="F882">_xlfn.XLOOKUP(Loan_Records_Data[[#This Row],[customer_id]],Loan_Records_Data[record_id],Customer_Data[gender])</f>
        <v>Male</v>
      </c>
    </row>
    <row r="883" spans="1:6" x14ac:dyDescent="0.3">
      <c r="A883">
        <v>882</v>
      </c>
      <c r="B883">
        <v>882</v>
      </c>
      <c r="C883" t="s">
        <v>5769</v>
      </c>
      <c r="D883" t="s">
        <v>177</v>
      </c>
      <c r="E883" s="2">
        <v>44790</v>
      </c>
      <c r="F883" t="str" cm="1">
        <f t="array" ref="F883">_xlfn.XLOOKUP(Loan_Records_Data[[#This Row],[customer_id]],Loan_Records_Data[record_id],Customer_Data[gender])</f>
        <v>Male</v>
      </c>
    </row>
    <row r="884" spans="1:6" x14ac:dyDescent="0.3">
      <c r="A884">
        <v>883</v>
      </c>
      <c r="B884">
        <v>883</v>
      </c>
      <c r="C884" t="s">
        <v>5770</v>
      </c>
      <c r="D884" t="s">
        <v>524</v>
      </c>
      <c r="E884" s="2">
        <v>44797</v>
      </c>
      <c r="F884" t="str" cm="1">
        <f t="array" ref="F884">_xlfn.XLOOKUP(Loan_Records_Data[[#This Row],[customer_id]],Loan_Records_Data[record_id],Customer_Data[gender])</f>
        <v>Female</v>
      </c>
    </row>
    <row r="885" spans="1:6" x14ac:dyDescent="0.3">
      <c r="A885">
        <v>884</v>
      </c>
      <c r="B885">
        <v>884</v>
      </c>
      <c r="C885" t="s">
        <v>5771</v>
      </c>
      <c r="D885" t="s">
        <v>595</v>
      </c>
      <c r="E885" s="2">
        <v>44786</v>
      </c>
      <c r="F885" t="str" cm="1">
        <f t="array" ref="F885">_xlfn.XLOOKUP(Loan_Records_Data[[#This Row],[customer_id]],Loan_Records_Data[record_id],Customer_Data[gender])</f>
        <v>Male</v>
      </c>
    </row>
    <row r="886" spans="1:6" x14ac:dyDescent="0.3">
      <c r="A886">
        <v>885</v>
      </c>
      <c r="B886">
        <v>885</v>
      </c>
      <c r="C886" t="s">
        <v>5772</v>
      </c>
      <c r="D886" t="s">
        <v>449</v>
      </c>
      <c r="E886" s="2">
        <v>44795</v>
      </c>
      <c r="F886" t="str" cm="1">
        <f t="array" ref="F886">_xlfn.XLOOKUP(Loan_Records_Data[[#This Row],[customer_id]],Loan_Records_Data[record_id],Customer_Data[gender])</f>
        <v>Female</v>
      </c>
    </row>
    <row r="887" spans="1:6" x14ac:dyDescent="0.3">
      <c r="A887">
        <v>886</v>
      </c>
      <c r="B887">
        <v>886</v>
      </c>
      <c r="C887" t="s">
        <v>5773</v>
      </c>
      <c r="D887" t="s">
        <v>460</v>
      </c>
      <c r="E887" s="2">
        <v>44779</v>
      </c>
      <c r="F887" t="str" cm="1">
        <f t="array" ref="F887">_xlfn.XLOOKUP(Loan_Records_Data[[#This Row],[customer_id]],Loan_Records_Data[record_id],Customer_Data[gender])</f>
        <v>Female</v>
      </c>
    </row>
    <row r="888" spans="1:6" x14ac:dyDescent="0.3">
      <c r="A888">
        <v>887</v>
      </c>
      <c r="B888">
        <v>887</v>
      </c>
      <c r="C888" t="s">
        <v>5774</v>
      </c>
      <c r="D888" t="s">
        <v>273</v>
      </c>
      <c r="E888" s="2">
        <v>44777</v>
      </c>
      <c r="F888" t="str" cm="1">
        <f t="array" ref="F888">_xlfn.XLOOKUP(Loan_Records_Data[[#This Row],[customer_id]],Loan_Records_Data[record_id],Customer_Data[gender])</f>
        <v>Female</v>
      </c>
    </row>
    <row r="889" spans="1:6" x14ac:dyDescent="0.3">
      <c r="A889">
        <v>888</v>
      </c>
      <c r="B889">
        <v>888</v>
      </c>
      <c r="C889" t="s">
        <v>5775</v>
      </c>
      <c r="D889" t="s">
        <v>201</v>
      </c>
      <c r="E889" s="2">
        <v>44780</v>
      </c>
      <c r="F889" t="str" cm="1">
        <f t="array" ref="F889">_xlfn.XLOOKUP(Loan_Records_Data[[#This Row],[customer_id]],Loan_Records_Data[record_id],Customer_Data[gender])</f>
        <v>Female</v>
      </c>
    </row>
    <row r="890" spans="1:6" x14ac:dyDescent="0.3">
      <c r="A890">
        <v>889</v>
      </c>
      <c r="B890">
        <v>889</v>
      </c>
      <c r="C890" t="s">
        <v>5776</v>
      </c>
      <c r="D890" t="s">
        <v>496</v>
      </c>
      <c r="E890" s="2">
        <v>44797</v>
      </c>
      <c r="F890" t="str" cm="1">
        <f t="array" ref="F890">_xlfn.XLOOKUP(Loan_Records_Data[[#This Row],[customer_id]],Loan_Records_Data[record_id],Customer_Data[gender])</f>
        <v>Male</v>
      </c>
    </row>
    <row r="891" spans="1:6" x14ac:dyDescent="0.3">
      <c r="A891">
        <v>890</v>
      </c>
      <c r="B891">
        <v>890</v>
      </c>
      <c r="C891" t="s">
        <v>5777</v>
      </c>
      <c r="D891" t="s">
        <v>181</v>
      </c>
      <c r="E891" s="2">
        <v>44776</v>
      </c>
      <c r="F891" t="str" cm="1">
        <f t="array" ref="F891">_xlfn.XLOOKUP(Loan_Records_Data[[#This Row],[customer_id]],Loan_Records_Data[record_id],Customer_Data[gender])</f>
        <v>Male</v>
      </c>
    </row>
    <row r="892" spans="1:6" x14ac:dyDescent="0.3">
      <c r="A892">
        <v>891</v>
      </c>
      <c r="B892">
        <v>891</v>
      </c>
      <c r="C892" t="s">
        <v>5778</v>
      </c>
      <c r="D892" t="s">
        <v>197</v>
      </c>
      <c r="E892" s="2">
        <v>44776</v>
      </c>
      <c r="F892" t="str" cm="1">
        <f t="array" ref="F892">_xlfn.XLOOKUP(Loan_Records_Data[[#This Row],[customer_id]],Loan_Records_Data[record_id],Customer_Data[gender])</f>
        <v>Female</v>
      </c>
    </row>
    <row r="893" spans="1:6" x14ac:dyDescent="0.3">
      <c r="A893">
        <v>892</v>
      </c>
      <c r="B893">
        <v>892</v>
      </c>
      <c r="C893" t="s">
        <v>5779</v>
      </c>
      <c r="D893" t="s">
        <v>41</v>
      </c>
      <c r="E893" s="2">
        <v>44789</v>
      </c>
      <c r="F893" t="str" cm="1">
        <f t="array" ref="F893">_xlfn.XLOOKUP(Loan_Records_Data[[#This Row],[customer_id]],Loan_Records_Data[record_id],Customer_Data[gender])</f>
        <v>Male</v>
      </c>
    </row>
    <row r="894" spans="1:6" x14ac:dyDescent="0.3">
      <c r="A894">
        <v>893</v>
      </c>
      <c r="B894">
        <v>893</v>
      </c>
      <c r="C894" t="s">
        <v>5780</v>
      </c>
      <c r="D894" t="s">
        <v>285</v>
      </c>
      <c r="E894" s="2">
        <v>44799</v>
      </c>
      <c r="F894" t="str" cm="1">
        <f t="array" ref="F894">_xlfn.XLOOKUP(Loan_Records_Data[[#This Row],[customer_id]],Loan_Records_Data[record_id],Customer_Data[gender])</f>
        <v>Male</v>
      </c>
    </row>
    <row r="895" spans="1:6" x14ac:dyDescent="0.3">
      <c r="A895">
        <v>894</v>
      </c>
      <c r="B895">
        <v>894</v>
      </c>
      <c r="C895" t="s">
        <v>5782</v>
      </c>
      <c r="D895" t="s">
        <v>520</v>
      </c>
      <c r="E895" s="2">
        <v>44777</v>
      </c>
      <c r="F895" t="str" cm="1">
        <f t="array" ref="F895">_xlfn.XLOOKUP(Loan_Records_Data[[#This Row],[customer_id]],Loan_Records_Data[record_id],Customer_Data[gender])</f>
        <v>Female</v>
      </c>
    </row>
    <row r="896" spans="1:6" x14ac:dyDescent="0.3">
      <c r="A896">
        <v>895</v>
      </c>
      <c r="B896">
        <v>895</v>
      </c>
      <c r="C896" t="s">
        <v>5783</v>
      </c>
      <c r="D896" t="s">
        <v>504</v>
      </c>
      <c r="E896" s="2">
        <v>44786</v>
      </c>
      <c r="F896" t="str" cm="1">
        <f t="array" ref="F896">_xlfn.XLOOKUP(Loan_Records_Data[[#This Row],[customer_id]],Loan_Records_Data[record_id],Customer_Data[gender])</f>
        <v>Male</v>
      </c>
    </row>
    <row r="897" spans="1:6" x14ac:dyDescent="0.3">
      <c r="A897">
        <v>896</v>
      </c>
      <c r="B897">
        <v>896</v>
      </c>
      <c r="C897" t="s">
        <v>5784</v>
      </c>
      <c r="D897" t="s">
        <v>341</v>
      </c>
      <c r="E897" s="2">
        <v>44796</v>
      </c>
      <c r="F897" t="str" cm="1">
        <f t="array" ref="F897">_xlfn.XLOOKUP(Loan_Records_Data[[#This Row],[customer_id]],Loan_Records_Data[record_id],Customer_Data[gender])</f>
        <v>Male</v>
      </c>
    </row>
    <row r="898" spans="1:6" x14ac:dyDescent="0.3">
      <c r="A898">
        <v>897</v>
      </c>
      <c r="B898">
        <v>897</v>
      </c>
      <c r="C898" t="s">
        <v>5785</v>
      </c>
      <c r="D898" t="s">
        <v>329</v>
      </c>
      <c r="E898" s="2">
        <v>44783</v>
      </c>
      <c r="F898" t="str" cm="1">
        <f t="array" ref="F898">_xlfn.XLOOKUP(Loan_Records_Data[[#This Row],[customer_id]],Loan_Records_Data[record_id],Customer_Data[gender])</f>
        <v>Male</v>
      </c>
    </row>
    <row r="899" spans="1:6" x14ac:dyDescent="0.3">
      <c r="A899">
        <v>898</v>
      </c>
      <c r="B899">
        <v>898</v>
      </c>
      <c r="C899" t="s">
        <v>5786</v>
      </c>
      <c r="D899" t="s">
        <v>456</v>
      </c>
      <c r="E899" s="2">
        <v>44775</v>
      </c>
      <c r="F899" t="str" cm="1">
        <f t="array" ref="F899">_xlfn.XLOOKUP(Loan_Records_Data[[#This Row],[customer_id]],Loan_Records_Data[record_id],Customer_Data[gender])</f>
        <v>Female</v>
      </c>
    </row>
    <row r="900" spans="1:6" x14ac:dyDescent="0.3">
      <c r="A900">
        <v>899</v>
      </c>
      <c r="B900">
        <v>899</v>
      </c>
      <c r="C900" t="s">
        <v>5787</v>
      </c>
      <c r="D900" t="s">
        <v>564</v>
      </c>
      <c r="E900" s="2">
        <v>44782</v>
      </c>
      <c r="F900" t="str" cm="1">
        <f t="array" ref="F900">_xlfn.XLOOKUP(Loan_Records_Data[[#This Row],[customer_id]],Loan_Records_Data[record_id],Customer_Data[gender])</f>
        <v>Male</v>
      </c>
    </row>
    <row r="901" spans="1:6" x14ac:dyDescent="0.3">
      <c r="A901">
        <v>900</v>
      </c>
      <c r="B901">
        <v>900</v>
      </c>
      <c r="C901" t="s">
        <v>5788</v>
      </c>
      <c r="D901" t="s">
        <v>361</v>
      </c>
      <c r="E901" s="2">
        <v>44777</v>
      </c>
      <c r="F901" t="str" cm="1">
        <f t="array" ref="F901">_xlfn.XLOOKUP(Loan_Records_Data[[#This Row],[customer_id]],Loan_Records_Data[record_id],Customer_Data[gender])</f>
        <v>Male</v>
      </c>
    </row>
    <row r="902" spans="1:6" x14ac:dyDescent="0.3">
      <c r="A902">
        <v>901</v>
      </c>
      <c r="B902">
        <v>901</v>
      </c>
      <c r="C902" t="s">
        <v>5789</v>
      </c>
      <c r="D902" t="s">
        <v>568</v>
      </c>
      <c r="E902" s="2">
        <v>44774</v>
      </c>
      <c r="F902" t="str" cm="1">
        <f t="array" ref="F902">_xlfn.XLOOKUP(Loan_Records_Data[[#This Row],[customer_id]],Loan_Records_Data[record_id],Customer_Data[gender])</f>
        <v>Male</v>
      </c>
    </row>
    <row r="903" spans="1:6" x14ac:dyDescent="0.3">
      <c r="A903">
        <v>902</v>
      </c>
      <c r="B903">
        <v>902</v>
      </c>
      <c r="C903" t="s">
        <v>5790</v>
      </c>
      <c r="D903" t="s">
        <v>373</v>
      </c>
      <c r="E903" s="2">
        <v>44778</v>
      </c>
      <c r="F903" t="str" cm="1">
        <f t="array" ref="F903">_xlfn.XLOOKUP(Loan_Records_Data[[#This Row],[customer_id]],Loan_Records_Data[record_id],Customer_Data[gender])</f>
        <v>Male</v>
      </c>
    </row>
    <row r="904" spans="1:6" x14ac:dyDescent="0.3">
      <c r="A904">
        <v>903</v>
      </c>
      <c r="B904">
        <v>903</v>
      </c>
      <c r="C904" t="s">
        <v>5791</v>
      </c>
      <c r="D904" t="s">
        <v>257</v>
      </c>
      <c r="E904" s="2">
        <v>44790</v>
      </c>
      <c r="F904" t="str" cm="1">
        <f t="array" ref="F904">_xlfn.XLOOKUP(Loan_Records_Data[[#This Row],[customer_id]],Loan_Records_Data[record_id],Customer_Data[gender])</f>
        <v>Male</v>
      </c>
    </row>
    <row r="905" spans="1:6" x14ac:dyDescent="0.3">
      <c r="A905">
        <v>904</v>
      </c>
      <c r="B905">
        <v>904</v>
      </c>
      <c r="C905" t="s">
        <v>5792</v>
      </c>
      <c r="D905" t="s">
        <v>77</v>
      </c>
      <c r="E905" s="2">
        <v>44787</v>
      </c>
      <c r="F905" t="str" cm="1">
        <f t="array" ref="F905">_xlfn.XLOOKUP(Loan_Records_Data[[#This Row],[customer_id]],Loan_Records_Data[record_id],Customer_Data[gender])</f>
        <v>Female</v>
      </c>
    </row>
    <row r="906" spans="1:6" x14ac:dyDescent="0.3">
      <c r="A906">
        <v>905</v>
      </c>
      <c r="B906">
        <v>905</v>
      </c>
      <c r="C906" t="s">
        <v>5793</v>
      </c>
      <c r="D906" t="s">
        <v>109</v>
      </c>
      <c r="E906" s="2">
        <v>44792</v>
      </c>
      <c r="F906" t="str" cm="1">
        <f t="array" ref="F906">_xlfn.XLOOKUP(Loan_Records_Data[[#This Row],[customer_id]],Loan_Records_Data[record_id],Customer_Data[gender])</f>
        <v>Male</v>
      </c>
    </row>
    <row r="907" spans="1:6" x14ac:dyDescent="0.3">
      <c r="A907">
        <v>906</v>
      </c>
      <c r="B907">
        <v>906</v>
      </c>
      <c r="C907" t="s">
        <v>5794</v>
      </c>
      <c r="D907" t="s">
        <v>603</v>
      </c>
      <c r="E907" s="2">
        <v>44803</v>
      </c>
      <c r="F907" t="str" cm="1">
        <f t="array" ref="F907">_xlfn.XLOOKUP(Loan_Records_Data[[#This Row],[customer_id]],Loan_Records_Data[record_id],Customer_Data[gender])</f>
        <v>Female</v>
      </c>
    </row>
    <row r="908" spans="1:6" x14ac:dyDescent="0.3">
      <c r="A908">
        <v>907</v>
      </c>
      <c r="B908">
        <v>907</v>
      </c>
      <c r="C908" t="s">
        <v>5795</v>
      </c>
      <c r="D908" t="s">
        <v>37</v>
      </c>
      <c r="E908" s="2">
        <v>44777</v>
      </c>
      <c r="F908" t="str" cm="1">
        <f t="array" ref="F908">_xlfn.XLOOKUP(Loan_Records_Data[[#This Row],[customer_id]],Loan_Records_Data[record_id],Customer_Data[gender])</f>
        <v>Female</v>
      </c>
    </row>
    <row r="909" spans="1:6" x14ac:dyDescent="0.3">
      <c r="A909">
        <v>908</v>
      </c>
      <c r="B909">
        <v>908</v>
      </c>
      <c r="C909" t="s">
        <v>5796</v>
      </c>
      <c r="D909" t="s">
        <v>73</v>
      </c>
      <c r="E909" s="2">
        <v>44797</v>
      </c>
      <c r="F909" t="str" cm="1">
        <f t="array" ref="F909">_xlfn.XLOOKUP(Loan_Records_Data[[#This Row],[customer_id]],Loan_Records_Data[record_id],Customer_Data[gender])</f>
        <v>Male</v>
      </c>
    </row>
    <row r="910" spans="1:6" x14ac:dyDescent="0.3">
      <c r="A910">
        <v>909</v>
      </c>
      <c r="B910">
        <v>909</v>
      </c>
      <c r="C910" t="s">
        <v>5797</v>
      </c>
      <c r="D910" t="s">
        <v>441</v>
      </c>
      <c r="E910" s="2">
        <v>44782</v>
      </c>
      <c r="F910" t="str" cm="1">
        <f t="array" ref="F910">_xlfn.XLOOKUP(Loan_Records_Data[[#This Row],[customer_id]],Loan_Records_Data[record_id],Customer_Data[gender])</f>
        <v>Female</v>
      </c>
    </row>
    <row r="911" spans="1:6" x14ac:dyDescent="0.3">
      <c r="A911">
        <v>910</v>
      </c>
      <c r="B911">
        <v>910</v>
      </c>
      <c r="C911" t="s">
        <v>5799</v>
      </c>
      <c r="D911" t="s">
        <v>393</v>
      </c>
      <c r="E911" s="2">
        <v>44782</v>
      </c>
      <c r="F911" t="str" cm="1">
        <f t="array" ref="F911">_xlfn.XLOOKUP(Loan_Records_Data[[#This Row],[customer_id]],Loan_Records_Data[record_id],Customer_Data[gender])</f>
        <v>Male</v>
      </c>
    </row>
    <row r="912" spans="1:6" x14ac:dyDescent="0.3">
      <c r="A912">
        <v>911</v>
      </c>
      <c r="B912">
        <v>911</v>
      </c>
      <c r="C912" t="s">
        <v>5801</v>
      </c>
      <c r="D912" t="s">
        <v>528</v>
      </c>
      <c r="E912" s="2">
        <v>44774</v>
      </c>
      <c r="F912" t="str" cm="1">
        <f t="array" ref="F912">_xlfn.XLOOKUP(Loan_Records_Data[[#This Row],[customer_id]],Loan_Records_Data[record_id],Customer_Data[gender])</f>
        <v>Female</v>
      </c>
    </row>
    <row r="913" spans="1:6" x14ac:dyDescent="0.3">
      <c r="A913">
        <v>912</v>
      </c>
      <c r="B913">
        <v>912</v>
      </c>
      <c r="C913" t="s">
        <v>5802</v>
      </c>
      <c r="D913" t="s">
        <v>583</v>
      </c>
      <c r="E913" s="2">
        <v>44795</v>
      </c>
      <c r="F913" t="str" cm="1">
        <f t="array" ref="F913">_xlfn.XLOOKUP(Loan_Records_Data[[#This Row],[customer_id]],Loan_Records_Data[record_id],Customer_Data[gender])</f>
        <v>Male</v>
      </c>
    </row>
    <row r="914" spans="1:6" x14ac:dyDescent="0.3">
      <c r="A914">
        <v>913</v>
      </c>
      <c r="B914">
        <v>913</v>
      </c>
      <c r="C914" t="s">
        <v>5803</v>
      </c>
      <c r="D914" t="s">
        <v>229</v>
      </c>
      <c r="E914" s="2">
        <v>44798</v>
      </c>
      <c r="F914" t="str" cm="1">
        <f t="array" ref="F914">_xlfn.XLOOKUP(Loan_Records_Data[[#This Row],[customer_id]],Loan_Records_Data[record_id],Customer_Data[gender])</f>
        <v>Female</v>
      </c>
    </row>
    <row r="915" spans="1:6" x14ac:dyDescent="0.3">
      <c r="A915">
        <v>914</v>
      </c>
      <c r="B915">
        <v>914</v>
      </c>
      <c r="C915" t="s">
        <v>5804</v>
      </c>
      <c r="D915" t="s">
        <v>41</v>
      </c>
      <c r="E915" s="2">
        <v>44778</v>
      </c>
      <c r="F915" t="str" cm="1">
        <f t="array" ref="F915">_xlfn.XLOOKUP(Loan_Records_Data[[#This Row],[customer_id]],Loan_Records_Data[record_id],Customer_Data[gender])</f>
        <v>Female</v>
      </c>
    </row>
    <row r="916" spans="1:6" x14ac:dyDescent="0.3">
      <c r="A916">
        <v>915</v>
      </c>
      <c r="B916">
        <v>915</v>
      </c>
      <c r="C916" t="s">
        <v>5806</v>
      </c>
      <c r="D916" t="s">
        <v>225</v>
      </c>
      <c r="E916" s="2">
        <v>44775</v>
      </c>
      <c r="F916" t="str" cm="1">
        <f t="array" ref="F916">_xlfn.XLOOKUP(Loan_Records_Data[[#This Row],[customer_id]],Loan_Records_Data[record_id],Customer_Data[gender])</f>
        <v>Male</v>
      </c>
    </row>
    <row r="917" spans="1:6" x14ac:dyDescent="0.3">
      <c r="A917">
        <v>916</v>
      </c>
      <c r="B917">
        <v>916</v>
      </c>
      <c r="C917" t="s">
        <v>5807</v>
      </c>
      <c r="D917" t="s">
        <v>153</v>
      </c>
      <c r="E917" s="2">
        <v>44786</v>
      </c>
      <c r="F917" t="str" cm="1">
        <f t="array" ref="F917">_xlfn.XLOOKUP(Loan_Records_Data[[#This Row],[customer_id]],Loan_Records_Data[record_id],Customer_Data[gender])</f>
        <v>Female</v>
      </c>
    </row>
    <row r="918" spans="1:6" x14ac:dyDescent="0.3">
      <c r="A918">
        <v>917</v>
      </c>
      <c r="B918">
        <v>917</v>
      </c>
      <c r="C918" t="s">
        <v>5808</v>
      </c>
      <c r="D918" t="s">
        <v>472</v>
      </c>
      <c r="E918" s="2">
        <v>44797</v>
      </c>
      <c r="F918" t="str" cm="1">
        <f t="array" ref="F918">_xlfn.XLOOKUP(Loan_Records_Data[[#This Row],[customer_id]],Loan_Records_Data[record_id],Customer_Data[gender])</f>
        <v>Female</v>
      </c>
    </row>
    <row r="919" spans="1:6" x14ac:dyDescent="0.3">
      <c r="A919">
        <v>918</v>
      </c>
      <c r="B919">
        <v>918</v>
      </c>
      <c r="C919" t="s">
        <v>5809</v>
      </c>
      <c r="D919" t="s">
        <v>25</v>
      </c>
      <c r="E919" s="2">
        <v>44775</v>
      </c>
      <c r="F919" t="str" cm="1">
        <f t="array" ref="F919">_xlfn.XLOOKUP(Loan_Records_Data[[#This Row],[customer_id]],Loan_Records_Data[record_id],Customer_Data[gender])</f>
        <v>Male</v>
      </c>
    </row>
    <row r="920" spans="1:6" x14ac:dyDescent="0.3">
      <c r="A920">
        <v>919</v>
      </c>
      <c r="B920">
        <v>919</v>
      </c>
      <c r="C920" t="s">
        <v>5810</v>
      </c>
      <c r="D920" t="s">
        <v>177</v>
      </c>
      <c r="E920" s="2">
        <v>44778</v>
      </c>
      <c r="F920" t="str" cm="1">
        <f t="array" ref="F920">_xlfn.XLOOKUP(Loan_Records_Data[[#This Row],[customer_id]],Loan_Records_Data[record_id],Customer_Data[gender])</f>
        <v>Male</v>
      </c>
    </row>
    <row r="921" spans="1:6" x14ac:dyDescent="0.3">
      <c r="A921">
        <v>920</v>
      </c>
      <c r="B921">
        <v>920</v>
      </c>
      <c r="C921" t="s">
        <v>5811</v>
      </c>
      <c r="D921" t="s">
        <v>93</v>
      </c>
      <c r="E921" s="2">
        <v>44794</v>
      </c>
      <c r="F921" t="str" cm="1">
        <f t="array" ref="F921">_xlfn.XLOOKUP(Loan_Records_Data[[#This Row],[customer_id]],Loan_Records_Data[record_id],Customer_Data[gender])</f>
        <v>Male</v>
      </c>
    </row>
    <row r="922" spans="1:6" x14ac:dyDescent="0.3">
      <c r="A922">
        <v>921</v>
      </c>
      <c r="B922">
        <v>921</v>
      </c>
      <c r="C922" t="s">
        <v>5812</v>
      </c>
      <c r="D922" t="s">
        <v>453</v>
      </c>
      <c r="E922" s="2">
        <v>44793</v>
      </c>
      <c r="F922" t="str" cm="1">
        <f t="array" ref="F922">_xlfn.XLOOKUP(Loan_Records_Data[[#This Row],[customer_id]],Loan_Records_Data[record_id],Customer_Data[gender])</f>
        <v>Male</v>
      </c>
    </row>
    <row r="923" spans="1:6" x14ac:dyDescent="0.3">
      <c r="A923">
        <v>922</v>
      </c>
      <c r="B923">
        <v>922</v>
      </c>
      <c r="C923" t="s">
        <v>5813</v>
      </c>
      <c r="D923" t="s">
        <v>564</v>
      </c>
      <c r="E923" s="2">
        <v>44781</v>
      </c>
      <c r="F923" t="str" cm="1">
        <f t="array" ref="F923">_xlfn.XLOOKUP(Loan_Records_Data[[#This Row],[customer_id]],Loan_Records_Data[record_id],Customer_Data[gender])</f>
        <v>Female</v>
      </c>
    </row>
    <row r="924" spans="1:6" x14ac:dyDescent="0.3">
      <c r="A924">
        <v>923</v>
      </c>
      <c r="B924">
        <v>923</v>
      </c>
      <c r="C924" t="s">
        <v>5814</v>
      </c>
      <c r="D924" t="s">
        <v>209</v>
      </c>
      <c r="E924" s="2">
        <v>44790</v>
      </c>
      <c r="F924" t="str" cm="1">
        <f t="array" ref="F924">_xlfn.XLOOKUP(Loan_Records_Data[[#This Row],[customer_id]],Loan_Records_Data[record_id],Customer_Data[gender])</f>
        <v>Female</v>
      </c>
    </row>
    <row r="925" spans="1:6" x14ac:dyDescent="0.3">
      <c r="A925">
        <v>924</v>
      </c>
      <c r="B925">
        <v>924</v>
      </c>
      <c r="C925" t="s">
        <v>5815</v>
      </c>
      <c r="D925" t="s">
        <v>157</v>
      </c>
      <c r="E925" s="2">
        <v>44798</v>
      </c>
      <c r="F925" t="str" cm="1">
        <f t="array" ref="F925">_xlfn.XLOOKUP(Loan_Records_Data[[#This Row],[customer_id]],Loan_Records_Data[record_id],Customer_Data[gender])</f>
        <v>Male</v>
      </c>
    </row>
    <row r="926" spans="1:6" x14ac:dyDescent="0.3">
      <c r="A926">
        <v>925</v>
      </c>
      <c r="B926">
        <v>925</v>
      </c>
      <c r="C926" t="s">
        <v>5816</v>
      </c>
      <c r="D926" t="s">
        <v>29</v>
      </c>
      <c r="E926" s="2">
        <v>44777</v>
      </c>
      <c r="F926" t="str" cm="1">
        <f t="array" ref="F926">_xlfn.XLOOKUP(Loan_Records_Data[[#This Row],[customer_id]],Loan_Records_Data[record_id],Customer_Data[gender])</f>
        <v>Female</v>
      </c>
    </row>
    <row r="927" spans="1:6" x14ac:dyDescent="0.3">
      <c r="A927">
        <v>926</v>
      </c>
      <c r="B927">
        <v>926</v>
      </c>
      <c r="C927" t="s">
        <v>5817</v>
      </c>
      <c r="D927" t="s">
        <v>265</v>
      </c>
      <c r="E927" s="2">
        <v>44792</v>
      </c>
      <c r="F927" t="str" cm="1">
        <f t="array" ref="F927">_xlfn.XLOOKUP(Loan_Records_Data[[#This Row],[customer_id]],Loan_Records_Data[record_id],Customer_Data[gender])</f>
        <v>Male</v>
      </c>
    </row>
    <row r="928" spans="1:6" x14ac:dyDescent="0.3">
      <c r="A928">
        <v>927</v>
      </c>
      <c r="B928">
        <v>927</v>
      </c>
      <c r="C928" t="s">
        <v>5818</v>
      </c>
      <c r="D928" t="s">
        <v>293</v>
      </c>
      <c r="E928" s="2">
        <v>44790</v>
      </c>
      <c r="F928" t="str" cm="1">
        <f t="array" ref="F928">_xlfn.XLOOKUP(Loan_Records_Data[[#This Row],[customer_id]],Loan_Records_Data[record_id],Customer_Data[gender])</f>
        <v>Female</v>
      </c>
    </row>
    <row r="929" spans="1:6" x14ac:dyDescent="0.3">
      <c r="A929">
        <v>928</v>
      </c>
      <c r="B929">
        <v>928</v>
      </c>
      <c r="C929" t="s">
        <v>5819</v>
      </c>
      <c r="D929" t="s">
        <v>413</v>
      </c>
      <c r="E929" s="2">
        <v>44782</v>
      </c>
      <c r="F929" t="str" cm="1">
        <f t="array" ref="F929">_xlfn.XLOOKUP(Loan_Records_Data[[#This Row],[customer_id]],Loan_Records_Data[record_id],Customer_Data[gender])</f>
        <v>Male</v>
      </c>
    </row>
    <row r="930" spans="1:6" x14ac:dyDescent="0.3">
      <c r="A930">
        <v>929</v>
      </c>
      <c r="B930">
        <v>929</v>
      </c>
      <c r="C930" t="s">
        <v>5820</v>
      </c>
      <c r="D930" t="s">
        <v>269</v>
      </c>
      <c r="E930" s="2">
        <v>44783</v>
      </c>
      <c r="F930" t="str" cm="1">
        <f t="array" ref="F930">_xlfn.XLOOKUP(Loan_Records_Data[[#This Row],[customer_id]],Loan_Records_Data[record_id],Customer_Data[gender])</f>
        <v>Female</v>
      </c>
    </row>
    <row r="931" spans="1:6" x14ac:dyDescent="0.3">
      <c r="A931">
        <v>930</v>
      </c>
      <c r="B931">
        <v>930</v>
      </c>
      <c r="C931" t="s">
        <v>5821</v>
      </c>
      <c r="D931" t="s">
        <v>389</v>
      </c>
      <c r="E931" s="2">
        <v>44781</v>
      </c>
      <c r="F931" t="str" cm="1">
        <f t="array" ref="F931">_xlfn.XLOOKUP(Loan_Records_Data[[#This Row],[customer_id]],Loan_Records_Data[record_id],Customer_Data[gender])</f>
        <v>Female</v>
      </c>
    </row>
    <row r="932" spans="1:6" x14ac:dyDescent="0.3">
      <c r="A932">
        <v>931</v>
      </c>
      <c r="B932">
        <v>931</v>
      </c>
      <c r="C932" t="s">
        <v>5822</v>
      </c>
      <c r="D932" t="s">
        <v>12</v>
      </c>
      <c r="E932" s="2">
        <v>44799</v>
      </c>
      <c r="F932" t="str" cm="1">
        <f t="array" ref="F932">_xlfn.XLOOKUP(Loan_Records_Data[[#This Row],[customer_id]],Loan_Records_Data[record_id],Customer_Data[gender])</f>
        <v>Female</v>
      </c>
    </row>
    <row r="933" spans="1:6" x14ac:dyDescent="0.3">
      <c r="A933">
        <v>932</v>
      </c>
      <c r="B933">
        <v>932</v>
      </c>
      <c r="C933" t="s">
        <v>5823</v>
      </c>
      <c r="D933" t="s">
        <v>381</v>
      </c>
      <c r="E933" s="2">
        <v>44789</v>
      </c>
      <c r="F933" t="str" cm="1">
        <f t="array" ref="F933">_xlfn.XLOOKUP(Loan_Records_Data[[#This Row],[customer_id]],Loan_Records_Data[record_id],Customer_Data[gender])</f>
        <v>Female</v>
      </c>
    </row>
    <row r="934" spans="1:6" x14ac:dyDescent="0.3">
      <c r="A934">
        <v>933</v>
      </c>
      <c r="B934">
        <v>933</v>
      </c>
      <c r="C934" t="s">
        <v>5824</v>
      </c>
      <c r="D934" t="s">
        <v>117</v>
      </c>
      <c r="E934" s="2">
        <v>44803</v>
      </c>
      <c r="F934" t="str" cm="1">
        <f t="array" ref="F934">_xlfn.XLOOKUP(Loan_Records_Data[[#This Row],[customer_id]],Loan_Records_Data[record_id],Customer_Data[gender])</f>
        <v>Male</v>
      </c>
    </row>
    <row r="935" spans="1:6" x14ac:dyDescent="0.3">
      <c r="A935">
        <v>934</v>
      </c>
      <c r="B935">
        <v>934</v>
      </c>
      <c r="C935" t="s">
        <v>5825</v>
      </c>
      <c r="D935" t="s">
        <v>253</v>
      </c>
      <c r="E935" s="2">
        <v>44790</v>
      </c>
      <c r="F935" t="str" cm="1">
        <f t="array" ref="F935">_xlfn.XLOOKUP(Loan_Records_Data[[#This Row],[customer_id]],Loan_Records_Data[record_id],Customer_Data[gender])</f>
        <v>Male</v>
      </c>
    </row>
    <row r="936" spans="1:6" x14ac:dyDescent="0.3">
      <c r="A936">
        <v>935</v>
      </c>
      <c r="B936">
        <v>935</v>
      </c>
      <c r="C936" t="s">
        <v>5826</v>
      </c>
      <c r="D936" t="s">
        <v>285</v>
      </c>
      <c r="E936" s="2">
        <v>44778</v>
      </c>
      <c r="F936" t="str" cm="1">
        <f t="array" ref="F936">_xlfn.XLOOKUP(Loan_Records_Data[[#This Row],[customer_id]],Loan_Records_Data[record_id],Customer_Data[gender])</f>
        <v>Female</v>
      </c>
    </row>
    <row r="937" spans="1:6" x14ac:dyDescent="0.3">
      <c r="A937">
        <v>936</v>
      </c>
      <c r="B937">
        <v>936</v>
      </c>
      <c r="C937" t="s">
        <v>5827</v>
      </c>
      <c r="D937" t="s">
        <v>193</v>
      </c>
      <c r="E937" s="2">
        <v>44776</v>
      </c>
      <c r="F937" t="str" cm="1">
        <f t="array" ref="F937">_xlfn.XLOOKUP(Loan_Records_Data[[#This Row],[customer_id]],Loan_Records_Data[record_id],Customer_Data[gender])</f>
        <v>Male</v>
      </c>
    </row>
    <row r="938" spans="1:6" x14ac:dyDescent="0.3">
      <c r="A938">
        <v>937</v>
      </c>
      <c r="B938">
        <v>937</v>
      </c>
      <c r="C938" t="s">
        <v>5828</v>
      </c>
      <c r="D938" t="s">
        <v>149</v>
      </c>
      <c r="E938" s="2">
        <v>44791</v>
      </c>
      <c r="F938" t="str" cm="1">
        <f t="array" ref="F938">_xlfn.XLOOKUP(Loan_Records_Data[[#This Row],[customer_id]],Loan_Records_Data[record_id],Customer_Data[gender])</f>
        <v>Female</v>
      </c>
    </row>
    <row r="939" spans="1:6" x14ac:dyDescent="0.3">
      <c r="A939">
        <v>938</v>
      </c>
      <c r="B939">
        <v>938</v>
      </c>
      <c r="C939" t="s">
        <v>5829</v>
      </c>
      <c r="D939" t="s">
        <v>301</v>
      </c>
      <c r="E939" s="2">
        <v>44778</v>
      </c>
      <c r="F939" t="str" cm="1">
        <f t="array" ref="F939">_xlfn.XLOOKUP(Loan_Records_Data[[#This Row],[customer_id]],Loan_Records_Data[record_id],Customer_Data[gender])</f>
        <v>Male</v>
      </c>
    </row>
    <row r="940" spans="1:6" x14ac:dyDescent="0.3">
      <c r="A940">
        <v>939</v>
      </c>
      <c r="B940">
        <v>939</v>
      </c>
      <c r="C940" t="s">
        <v>5831</v>
      </c>
      <c r="D940" t="s">
        <v>349</v>
      </c>
      <c r="E940" s="2">
        <v>44802</v>
      </c>
      <c r="F940" t="str" cm="1">
        <f t="array" ref="F940">_xlfn.XLOOKUP(Loan_Records_Data[[#This Row],[customer_id]],Loan_Records_Data[record_id],Customer_Data[gender])</f>
        <v>Male</v>
      </c>
    </row>
    <row r="941" spans="1:6" x14ac:dyDescent="0.3">
      <c r="A941">
        <v>940</v>
      </c>
      <c r="B941">
        <v>940</v>
      </c>
      <c r="C941" t="s">
        <v>5832</v>
      </c>
      <c r="D941" t="s">
        <v>169</v>
      </c>
      <c r="E941" s="2">
        <v>44791</v>
      </c>
      <c r="F941" t="str" cm="1">
        <f t="array" ref="F941">_xlfn.XLOOKUP(Loan_Records_Data[[#This Row],[customer_id]],Loan_Records_Data[record_id],Customer_Data[gender])</f>
        <v>Female</v>
      </c>
    </row>
    <row r="942" spans="1:6" x14ac:dyDescent="0.3">
      <c r="A942">
        <v>941</v>
      </c>
      <c r="B942">
        <v>941</v>
      </c>
      <c r="C942" t="s">
        <v>5833</v>
      </c>
      <c r="D942" t="s">
        <v>137</v>
      </c>
      <c r="E942" s="2">
        <v>44796</v>
      </c>
      <c r="F942" t="str" cm="1">
        <f t="array" ref="F942">_xlfn.XLOOKUP(Loan_Records_Data[[#This Row],[customer_id]],Loan_Records_Data[record_id],Customer_Data[gender])</f>
        <v>Male</v>
      </c>
    </row>
    <row r="943" spans="1:6" x14ac:dyDescent="0.3">
      <c r="A943">
        <v>942</v>
      </c>
      <c r="B943">
        <v>942</v>
      </c>
      <c r="C943" t="s">
        <v>5834</v>
      </c>
      <c r="D943" t="s">
        <v>321</v>
      </c>
      <c r="E943" s="2">
        <v>44779</v>
      </c>
      <c r="F943" t="str" cm="1">
        <f t="array" ref="F943">_xlfn.XLOOKUP(Loan_Records_Data[[#This Row],[customer_id]],Loan_Records_Data[record_id],Customer_Data[gender])</f>
        <v>Male</v>
      </c>
    </row>
    <row r="944" spans="1:6" x14ac:dyDescent="0.3">
      <c r="A944">
        <v>943</v>
      </c>
      <c r="B944">
        <v>943</v>
      </c>
      <c r="C944" t="s">
        <v>5835</v>
      </c>
      <c r="D944" t="s">
        <v>165</v>
      </c>
      <c r="E944" s="2">
        <v>44777</v>
      </c>
      <c r="F944" t="str" cm="1">
        <f t="array" ref="F944">_xlfn.XLOOKUP(Loan_Records_Data[[#This Row],[customer_id]],Loan_Records_Data[record_id],Customer_Data[gender])</f>
        <v>Male</v>
      </c>
    </row>
    <row r="945" spans="1:6" x14ac:dyDescent="0.3">
      <c r="A945">
        <v>944</v>
      </c>
      <c r="B945">
        <v>944</v>
      </c>
      <c r="C945" t="s">
        <v>5836</v>
      </c>
      <c r="D945" t="s">
        <v>85</v>
      </c>
      <c r="E945" s="2">
        <v>44790</v>
      </c>
      <c r="F945" t="str" cm="1">
        <f t="array" ref="F945">_xlfn.XLOOKUP(Loan_Records_Data[[#This Row],[customer_id]],Loan_Records_Data[record_id],Customer_Data[gender])</f>
        <v>Female</v>
      </c>
    </row>
    <row r="946" spans="1:6" x14ac:dyDescent="0.3">
      <c r="A946">
        <v>945</v>
      </c>
      <c r="B946">
        <v>945</v>
      </c>
      <c r="C946" t="s">
        <v>5837</v>
      </c>
      <c r="D946" t="s">
        <v>277</v>
      </c>
      <c r="E946" s="2">
        <v>44786</v>
      </c>
      <c r="F946" t="str" cm="1">
        <f t="array" ref="F946">_xlfn.XLOOKUP(Loan_Records_Data[[#This Row],[customer_id]],Loan_Records_Data[record_id],Customer_Data[gender])</f>
        <v>Male</v>
      </c>
    </row>
    <row r="947" spans="1:6" x14ac:dyDescent="0.3">
      <c r="A947">
        <v>946</v>
      </c>
      <c r="B947">
        <v>946</v>
      </c>
      <c r="C947" t="s">
        <v>5838</v>
      </c>
      <c r="D947" t="s">
        <v>173</v>
      </c>
      <c r="E947" s="2">
        <v>44778</v>
      </c>
      <c r="F947" t="str" cm="1">
        <f t="array" ref="F947">_xlfn.XLOOKUP(Loan_Records_Data[[#This Row],[customer_id]],Loan_Records_Data[record_id],Customer_Data[gender])</f>
        <v>Male</v>
      </c>
    </row>
    <row r="948" spans="1:6" x14ac:dyDescent="0.3">
      <c r="A948">
        <v>947</v>
      </c>
      <c r="B948">
        <v>947</v>
      </c>
      <c r="C948" t="s">
        <v>5839</v>
      </c>
      <c r="D948" t="s">
        <v>476</v>
      </c>
      <c r="E948" s="2">
        <v>44776</v>
      </c>
      <c r="F948" t="str" cm="1">
        <f t="array" ref="F948">_xlfn.XLOOKUP(Loan_Records_Data[[#This Row],[customer_id]],Loan_Records_Data[record_id],Customer_Data[gender])</f>
        <v>Female</v>
      </c>
    </row>
    <row r="949" spans="1:6" x14ac:dyDescent="0.3">
      <c r="A949">
        <v>948</v>
      </c>
      <c r="B949">
        <v>948</v>
      </c>
      <c r="C949" t="s">
        <v>5840</v>
      </c>
      <c r="D949" t="s">
        <v>101</v>
      </c>
      <c r="E949" s="2">
        <v>44798</v>
      </c>
      <c r="F949" t="str" cm="1">
        <f t="array" ref="F949">_xlfn.XLOOKUP(Loan_Records_Data[[#This Row],[customer_id]],Loan_Records_Data[record_id],Customer_Data[gender])</f>
        <v>Male</v>
      </c>
    </row>
    <row r="950" spans="1:6" x14ac:dyDescent="0.3">
      <c r="A950">
        <v>949</v>
      </c>
      <c r="B950">
        <v>949</v>
      </c>
      <c r="C950" t="s">
        <v>5841</v>
      </c>
      <c r="D950" t="s">
        <v>433</v>
      </c>
      <c r="E950" s="2">
        <v>44780</v>
      </c>
      <c r="F950" t="str" cm="1">
        <f t="array" ref="F950">_xlfn.XLOOKUP(Loan_Records_Data[[#This Row],[customer_id]],Loan_Records_Data[record_id],Customer_Data[gender])</f>
        <v>Male</v>
      </c>
    </row>
    <row r="951" spans="1:6" x14ac:dyDescent="0.3">
      <c r="A951">
        <v>950</v>
      </c>
      <c r="B951">
        <v>950</v>
      </c>
      <c r="C951" t="s">
        <v>5842</v>
      </c>
      <c r="D951" t="s">
        <v>125</v>
      </c>
      <c r="E951" s="2">
        <v>44782</v>
      </c>
      <c r="F951" t="str" cm="1">
        <f t="array" ref="F951">_xlfn.XLOOKUP(Loan_Records_Data[[#This Row],[customer_id]],Loan_Records_Data[record_id],Customer_Data[gender])</f>
        <v>Female</v>
      </c>
    </row>
    <row r="952" spans="1:6" x14ac:dyDescent="0.3">
      <c r="A952">
        <v>951</v>
      </c>
      <c r="B952">
        <v>951</v>
      </c>
      <c r="C952" t="s">
        <v>5843</v>
      </c>
      <c r="D952" t="s">
        <v>29</v>
      </c>
      <c r="E952" s="2">
        <v>44788</v>
      </c>
      <c r="F952" t="str" cm="1">
        <f t="array" ref="F952">_xlfn.XLOOKUP(Loan_Records_Data[[#This Row],[customer_id]],Loan_Records_Data[record_id],Customer_Data[gender])</f>
        <v>Male</v>
      </c>
    </row>
    <row r="953" spans="1:6" x14ac:dyDescent="0.3">
      <c r="A953">
        <v>952</v>
      </c>
      <c r="B953">
        <v>952</v>
      </c>
      <c r="C953" t="s">
        <v>5844</v>
      </c>
      <c r="D953" t="s">
        <v>293</v>
      </c>
      <c r="E953" s="2">
        <v>44789</v>
      </c>
      <c r="F953" t="str" cm="1">
        <f t="array" ref="F953">_xlfn.XLOOKUP(Loan_Records_Data[[#This Row],[customer_id]],Loan_Records_Data[record_id],Customer_Data[gender])</f>
        <v>Male</v>
      </c>
    </row>
    <row r="954" spans="1:6" x14ac:dyDescent="0.3">
      <c r="A954">
        <v>953</v>
      </c>
      <c r="B954">
        <v>953</v>
      </c>
      <c r="C954" t="s">
        <v>5845</v>
      </c>
      <c r="D954" t="s">
        <v>16</v>
      </c>
      <c r="E954" s="2">
        <v>44786</v>
      </c>
      <c r="F954" t="str" cm="1">
        <f t="array" ref="F954">_xlfn.XLOOKUP(Loan_Records_Data[[#This Row],[customer_id]],Loan_Records_Data[record_id],Customer_Data[gender])</f>
        <v>Female</v>
      </c>
    </row>
    <row r="955" spans="1:6" x14ac:dyDescent="0.3">
      <c r="A955">
        <v>954</v>
      </c>
      <c r="B955">
        <v>954</v>
      </c>
      <c r="C955" t="s">
        <v>5846</v>
      </c>
      <c r="D955" t="s">
        <v>516</v>
      </c>
      <c r="E955" s="2">
        <v>44798</v>
      </c>
      <c r="F955" t="str" cm="1">
        <f t="array" ref="F955">_xlfn.XLOOKUP(Loan_Records_Data[[#This Row],[customer_id]],Loan_Records_Data[record_id],Customer_Data[gender])</f>
        <v>Female</v>
      </c>
    </row>
    <row r="956" spans="1:6" x14ac:dyDescent="0.3">
      <c r="A956">
        <v>955</v>
      </c>
      <c r="B956">
        <v>955</v>
      </c>
      <c r="C956" t="s">
        <v>5847</v>
      </c>
      <c r="D956" t="s">
        <v>568</v>
      </c>
      <c r="E956" s="2">
        <v>44792</v>
      </c>
      <c r="F956" t="str" cm="1">
        <f t="array" ref="F956">_xlfn.XLOOKUP(Loan_Records_Data[[#This Row],[customer_id]],Loan_Records_Data[record_id],Customer_Data[gender])</f>
        <v>Male</v>
      </c>
    </row>
    <row r="957" spans="1:6" x14ac:dyDescent="0.3">
      <c r="A957">
        <v>956</v>
      </c>
      <c r="B957">
        <v>956</v>
      </c>
      <c r="C957" t="s">
        <v>5848</v>
      </c>
      <c r="D957" t="s">
        <v>173</v>
      </c>
      <c r="E957" s="2">
        <v>44797</v>
      </c>
      <c r="F957" t="str" cm="1">
        <f t="array" ref="F957">_xlfn.XLOOKUP(Loan_Records_Data[[#This Row],[customer_id]],Loan_Records_Data[record_id],Customer_Data[gender])</f>
        <v>Female</v>
      </c>
    </row>
    <row r="958" spans="1:6" x14ac:dyDescent="0.3">
      <c r="A958">
        <v>957</v>
      </c>
      <c r="B958">
        <v>957</v>
      </c>
      <c r="C958" t="s">
        <v>5849</v>
      </c>
      <c r="D958" t="s">
        <v>576</v>
      </c>
      <c r="E958" s="2">
        <v>44785</v>
      </c>
      <c r="F958" t="str" cm="1">
        <f t="array" ref="F958">_xlfn.XLOOKUP(Loan_Records_Data[[#This Row],[customer_id]],Loan_Records_Data[record_id],Customer_Data[gender])</f>
        <v>Female</v>
      </c>
    </row>
    <row r="959" spans="1:6" x14ac:dyDescent="0.3">
      <c r="A959">
        <v>958</v>
      </c>
      <c r="B959">
        <v>958</v>
      </c>
      <c r="C959" t="s">
        <v>5850</v>
      </c>
      <c r="D959" t="s">
        <v>373</v>
      </c>
      <c r="E959" s="2">
        <v>44797</v>
      </c>
      <c r="F959" t="str" cm="1">
        <f t="array" ref="F959">_xlfn.XLOOKUP(Loan_Records_Data[[#This Row],[customer_id]],Loan_Records_Data[record_id],Customer_Data[gender])</f>
        <v>Male</v>
      </c>
    </row>
    <row r="960" spans="1:6" x14ac:dyDescent="0.3">
      <c r="A960">
        <v>959</v>
      </c>
      <c r="B960">
        <v>959</v>
      </c>
      <c r="C960" t="s">
        <v>5851</v>
      </c>
      <c r="D960" t="s">
        <v>353</v>
      </c>
      <c r="E960" s="2">
        <v>44795</v>
      </c>
      <c r="F960" t="str" cm="1">
        <f t="array" ref="F960">_xlfn.XLOOKUP(Loan_Records_Data[[#This Row],[customer_id]],Loan_Records_Data[record_id],Customer_Data[gender])</f>
        <v>Female</v>
      </c>
    </row>
    <row r="961" spans="1:6" x14ac:dyDescent="0.3">
      <c r="A961">
        <v>960</v>
      </c>
      <c r="B961">
        <v>960</v>
      </c>
      <c r="C961" t="s">
        <v>5852</v>
      </c>
      <c r="D961" t="s">
        <v>369</v>
      </c>
      <c r="E961" s="2">
        <v>44787</v>
      </c>
      <c r="F961" t="str" cm="1">
        <f t="array" ref="F961">_xlfn.XLOOKUP(Loan_Records_Data[[#This Row],[customer_id]],Loan_Records_Data[record_id],Customer_Data[gender])</f>
        <v>Female</v>
      </c>
    </row>
    <row r="962" spans="1:6" x14ac:dyDescent="0.3">
      <c r="A962">
        <v>961</v>
      </c>
      <c r="B962">
        <v>961</v>
      </c>
      <c r="C962" t="s">
        <v>5853</v>
      </c>
      <c r="D962" t="s">
        <v>345</v>
      </c>
      <c r="E962" s="2">
        <v>44791</v>
      </c>
      <c r="F962" t="str" cm="1">
        <f t="array" ref="F962">_xlfn.XLOOKUP(Loan_Records_Data[[#This Row],[customer_id]],Loan_Records_Data[record_id],Customer_Data[gender])</f>
        <v>Male</v>
      </c>
    </row>
    <row r="963" spans="1:6" x14ac:dyDescent="0.3">
      <c r="A963">
        <v>962</v>
      </c>
      <c r="B963">
        <v>962</v>
      </c>
      <c r="C963" t="s">
        <v>5855</v>
      </c>
      <c r="D963" t="s">
        <v>595</v>
      </c>
      <c r="E963" s="2">
        <v>44778</v>
      </c>
      <c r="F963" t="str" cm="1">
        <f t="array" ref="F963">_xlfn.XLOOKUP(Loan_Records_Data[[#This Row],[customer_id]],Loan_Records_Data[record_id],Customer_Data[gender])</f>
        <v>Female</v>
      </c>
    </row>
    <row r="964" spans="1:6" x14ac:dyDescent="0.3">
      <c r="A964">
        <v>963</v>
      </c>
      <c r="B964">
        <v>963</v>
      </c>
      <c r="C964" t="s">
        <v>5856</v>
      </c>
      <c r="D964" t="s">
        <v>500</v>
      </c>
      <c r="E964" s="2">
        <v>44780</v>
      </c>
      <c r="F964" t="str" cm="1">
        <f t="array" ref="F964">_xlfn.XLOOKUP(Loan_Records_Data[[#This Row],[customer_id]],Loan_Records_Data[record_id],Customer_Data[gender])</f>
        <v>Female</v>
      </c>
    </row>
    <row r="965" spans="1:6" x14ac:dyDescent="0.3">
      <c r="A965">
        <v>964</v>
      </c>
      <c r="B965">
        <v>964</v>
      </c>
      <c r="C965" t="s">
        <v>5858</v>
      </c>
      <c r="D965" t="s">
        <v>117</v>
      </c>
      <c r="E965" s="2">
        <v>44775</v>
      </c>
      <c r="F965" t="str" cm="1">
        <f t="array" ref="F965">_xlfn.XLOOKUP(Loan_Records_Data[[#This Row],[customer_id]],Loan_Records_Data[record_id],Customer_Data[gender])</f>
        <v>Female</v>
      </c>
    </row>
    <row r="966" spans="1:6" x14ac:dyDescent="0.3">
      <c r="A966">
        <v>965</v>
      </c>
      <c r="B966">
        <v>965</v>
      </c>
      <c r="C966" t="s">
        <v>5859</v>
      </c>
      <c r="D966" t="s">
        <v>365</v>
      </c>
      <c r="E966" s="2">
        <v>44781</v>
      </c>
      <c r="F966" t="str" cm="1">
        <f t="array" ref="F966">_xlfn.XLOOKUP(Loan_Records_Data[[#This Row],[customer_id]],Loan_Records_Data[record_id],Customer_Data[gender])</f>
        <v>Female</v>
      </c>
    </row>
    <row r="967" spans="1:6" x14ac:dyDescent="0.3">
      <c r="A967">
        <v>966</v>
      </c>
      <c r="B967">
        <v>966</v>
      </c>
      <c r="C967" t="s">
        <v>5860</v>
      </c>
      <c r="D967" t="s">
        <v>309</v>
      </c>
      <c r="E967" s="2">
        <v>44786</v>
      </c>
      <c r="F967" t="str" cm="1">
        <f t="array" ref="F967">_xlfn.XLOOKUP(Loan_Records_Data[[#This Row],[customer_id]],Loan_Records_Data[record_id],Customer_Data[gender])</f>
        <v>Female</v>
      </c>
    </row>
    <row r="968" spans="1:6" x14ac:dyDescent="0.3">
      <c r="A968">
        <v>967</v>
      </c>
      <c r="B968">
        <v>967</v>
      </c>
      <c r="C968" t="s">
        <v>5861</v>
      </c>
      <c r="D968" t="s">
        <v>97</v>
      </c>
      <c r="E968" s="2">
        <v>44799</v>
      </c>
      <c r="F968" t="str" cm="1">
        <f t="array" ref="F968">_xlfn.XLOOKUP(Loan_Records_Data[[#This Row],[customer_id]],Loan_Records_Data[record_id],Customer_Data[gender])</f>
        <v>Female</v>
      </c>
    </row>
    <row r="969" spans="1:6" x14ac:dyDescent="0.3">
      <c r="A969">
        <v>968</v>
      </c>
      <c r="B969">
        <v>968</v>
      </c>
      <c r="C969" t="s">
        <v>5862</v>
      </c>
      <c r="D969" t="s">
        <v>37</v>
      </c>
      <c r="E969" s="2">
        <v>44801</v>
      </c>
      <c r="F969" t="str" cm="1">
        <f t="array" ref="F969">_xlfn.XLOOKUP(Loan_Records_Data[[#This Row],[customer_id]],Loan_Records_Data[record_id],Customer_Data[gender])</f>
        <v>Male</v>
      </c>
    </row>
    <row r="970" spans="1:6" x14ac:dyDescent="0.3">
      <c r="A970">
        <v>969</v>
      </c>
      <c r="B970">
        <v>969</v>
      </c>
      <c r="C970" t="s">
        <v>5863</v>
      </c>
      <c r="D970" t="s">
        <v>33</v>
      </c>
      <c r="E970" s="2">
        <v>44785</v>
      </c>
      <c r="F970" t="str" cm="1">
        <f t="array" ref="F970">_xlfn.XLOOKUP(Loan_Records_Data[[#This Row],[customer_id]],Loan_Records_Data[record_id],Customer_Data[gender])</f>
        <v>Female</v>
      </c>
    </row>
    <row r="971" spans="1:6" x14ac:dyDescent="0.3">
      <c r="A971">
        <v>970</v>
      </c>
      <c r="B971">
        <v>970</v>
      </c>
      <c r="C971" t="s">
        <v>5864</v>
      </c>
      <c r="D971" t="s">
        <v>417</v>
      </c>
      <c r="E971" s="2">
        <v>44799</v>
      </c>
      <c r="F971" t="str" cm="1">
        <f t="array" ref="F971">_xlfn.XLOOKUP(Loan_Records_Data[[#This Row],[customer_id]],Loan_Records_Data[record_id],Customer_Data[gender])</f>
        <v>Male</v>
      </c>
    </row>
    <row r="972" spans="1:6" x14ac:dyDescent="0.3">
      <c r="A972">
        <v>971</v>
      </c>
      <c r="B972">
        <v>971</v>
      </c>
      <c r="C972" t="s">
        <v>5865</v>
      </c>
      <c r="D972" t="s">
        <v>397</v>
      </c>
      <c r="E972" s="2">
        <v>44787</v>
      </c>
      <c r="F972" t="str" cm="1">
        <f t="array" ref="F972">_xlfn.XLOOKUP(Loan_Records_Data[[#This Row],[customer_id]],Loan_Records_Data[record_id],Customer_Data[gender])</f>
        <v>Female</v>
      </c>
    </row>
    <row r="973" spans="1:6" x14ac:dyDescent="0.3">
      <c r="A973">
        <v>972</v>
      </c>
      <c r="B973">
        <v>972</v>
      </c>
      <c r="C973" t="s">
        <v>5867</v>
      </c>
      <c r="D973" t="s">
        <v>221</v>
      </c>
      <c r="E973" s="2">
        <v>44778</v>
      </c>
      <c r="F973" t="str" cm="1">
        <f t="array" ref="F973">_xlfn.XLOOKUP(Loan_Records_Data[[#This Row],[customer_id]],Loan_Records_Data[record_id],Customer_Data[gender])</f>
        <v>Female</v>
      </c>
    </row>
    <row r="974" spans="1:6" x14ac:dyDescent="0.3">
      <c r="A974">
        <v>973</v>
      </c>
      <c r="B974">
        <v>973</v>
      </c>
      <c r="C974" t="s">
        <v>5868</v>
      </c>
      <c r="D974" t="s">
        <v>265</v>
      </c>
      <c r="E974" s="2">
        <v>44776</v>
      </c>
      <c r="F974" t="str" cm="1">
        <f t="array" ref="F974">_xlfn.XLOOKUP(Loan_Records_Data[[#This Row],[customer_id]],Loan_Records_Data[record_id],Customer_Data[gender])</f>
        <v>Female</v>
      </c>
    </row>
    <row r="975" spans="1:6" x14ac:dyDescent="0.3">
      <c r="A975">
        <v>974</v>
      </c>
      <c r="B975">
        <v>974</v>
      </c>
      <c r="C975" t="s">
        <v>5869</v>
      </c>
      <c r="D975" t="s">
        <v>101</v>
      </c>
      <c r="E975" s="2">
        <v>44801</v>
      </c>
      <c r="F975" t="str" cm="1">
        <f t="array" ref="F975">_xlfn.XLOOKUP(Loan_Records_Data[[#This Row],[customer_id]],Loan_Records_Data[record_id],Customer_Data[gender])</f>
        <v>Female</v>
      </c>
    </row>
    <row r="976" spans="1:6" x14ac:dyDescent="0.3">
      <c r="A976">
        <v>975</v>
      </c>
      <c r="B976">
        <v>975</v>
      </c>
      <c r="C976" t="s">
        <v>5870</v>
      </c>
      <c r="D976" t="s">
        <v>125</v>
      </c>
      <c r="E976" s="2">
        <v>44803</v>
      </c>
      <c r="F976" t="str" cm="1">
        <f t="array" ref="F976">_xlfn.XLOOKUP(Loan_Records_Data[[#This Row],[customer_id]],Loan_Records_Data[record_id],Customer_Data[gender])</f>
        <v>Male</v>
      </c>
    </row>
    <row r="977" spans="1:6" x14ac:dyDescent="0.3">
      <c r="A977">
        <v>976</v>
      </c>
      <c r="B977">
        <v>976</v>
      </c>
      <c r="C977" t="s">
        <v>5871</v>
      </c>
      <c r="D977" t="s">
        <v>321</v>
      </c>
      <c r="E977" s="2">
        <v>44801</v>
      </c>
      <c r="F977" t="str" cm="1">
        <f t="array" ref="F977">_xlfn.XLOOKUP(Loan_Records_Data[[#This Row],[customer_id]],Loan_Records_Data[record_id],Customer_Data[gender])</f>
        <v>Female</v>
      </c>
    </row>
    <row r="978" spans="1:6" x14ac:dyDescent="0.3">
      <c r="A978">
        <v>977</v>
      </c>
      <c r="B978">
        <v>977</v>
      </c>
      <c r="C978" t="s">
        <v>5872</v>
      </c>
      <c r="D978" t="s">
        <v>181</v>
      </c>
      <c r="E978" s="2">
        <v>44798</v>
      </c>
      <c r="F978" t="str" cm="1">
        <f t="array" ref="F978">_xlfn.XLOOKUP(Loan_Records_Data[[#This Row],[customer_id]],Loan_Records_Data[record_id],Customer_Data[gender])</f>
        <v>Female</v>
      </c>
    </row>
    <row r="979" spans="1:6" x14ac:dyDescent="0.3">
      <c r="A979">
        <v>978</v>
      </c>
      <c r="B979">
        <v>978</v>
      </c>
      <c r="C979" t="s">
        <v>5873</v>
      </c>
      <c r="D979" t="s">
        <v>237</v>
      </c>
      <c r="E979" s="2">
        <v>44799</v>
      </c>
      <c r="F979" t="str" cm="1">
        <f t="array" ref="F979">_xlfn.XLOOKUP(Loan_Records_Data[[#This Row],[customer_id]],Loan_Records_Data[record_id],Customer_Data[gender])</f>
        <v>Female</v>
      </c>
    </row>
    <row r="980" spans="1:6" x14ac:dyDescent="0.3">
      <c r="A980">
        <v>979</v>
      </c>
      <c r="B980">
        <v>979</v>
      </c>
      <c r="C980" t="s">
        <v>5874</v>
      </c>
      <c r="D980" t="s">
        <v>492</v>
      </c>
      <c r="E980" s="2">
        <v>44782</v>
      </c>
      <c r="F980" t="str" cm="1">
        <f t="array" ref="F980">_xlfn.XLOOKUP(Loan_Records_Data[[#This Row],[customer_id]],Loan_Records_Data[record_id],Customer_Data[gender])</f>
        <v>Male</v>
      </c>
    </row>
    <row r="981" spans="1:6" x14ac:dyDescent="0.3">
      <c r="A981">
        <v>980</v>
      </c>
      <c r="B981">
        <v>980</v>
      </c>
      <c r="C981" t="s">
        <v>5876</v>
      </c>
      <c r="D981" t="s">
        <v>564</v>
      </c>
      <c r="E981" s="2">
        <v>44792</v>
      </c>
      <c r="F981" t="str" cm="1">
        <f t="array" ref="F981">_xlfn.XLOOKUP(Loan_Records_Data[[#This Row],[customer_id]],Loan_Records_Data[record_id],Customer_Data[gender])</f>
        <v>Male</v>
      </c>
    </row>
    <row r="982" spans="1:6" x14ac:dyDescent="0.3">
      <c r="A982">
        <v>981</v>
      </c>
      <c r="B982">
        <v>981</v>
      </c>
      <c r="C982" t="s">
        <v>5877</v>
      </c>
      <c r="D982" t="s">
        <v>45</v>
      </c>
      <c r="E982" s="2">
        <v>44782</v>
      </c>
      <c r="F982" t="str" cm="1">
        <f t="array" ref="F982">_xlfn.XLOOKUP(Loan_Records_Data[[#This Row],[customer_id]],Loan_Records_Data[record_id],Customer_Data[gender])</f>
        <v>Female</v>
      </c>
    </row>
    <row r="983" spans="1:6" x14ac:dyDescent="0.3">
      <c r="A983">
        <v>982</v>
      </c>
      <c r="B983">
        <v>982</v>
      </c>
      <c r="C983" t="s">
        <v>5878</v>
      </c>
      <c r="D983" t="s">
        <v>583</v>
      </c>
      <c r="E983" s="2">
        <v>44782</v>
      </c>
      <c r="F983" t="str" cm="1">
        <f t="array" ref="F983">_xlfn.XLOOKUP(Loan_Records_Data[[#This Row],[customer_id]],Loan_Records_Data[record_id],Customer_Data[gender])</f>
        <v>Male</v>
      </c>
    </row>
    <row r="984" spans="1:6" x14ac:dyDescent="0.3">
      <c r="A984">
        <v>983</v>
      </c>
      <c r="B984">
        <v>983</v>
      </c>
      <c r="C984" t="s">
        <v>5879</v>
      </c>
      <c r="D984" t="s">
        <v>349</v>
      </c>
      <c r="E984" s="2">
        <v>44786</v>
      </c>
      <c r="F984" t="str" cm="1">
        <f t="array" ref="F984">_xlfn.XLOOKUP(Loan_Records_Data[[#This Row],[customer_id]],Loan_Records_Data[record_id],Customer_Data[gender])</f>
        <v>Female</v>
      </c>
    </row>
    <row r="985" spans="1:6" x14ac:dyDescent="0.3">
      <c r="A985">
        <v>984</v>
      </c>
      <c r="B985">
        <v>984</v>
      </c>
      <c r="C985" t="s">
        <v>5880</v>
      </c>
      <c r="D985" t="s">
        <v>508</v>
      </c>
      <c r="E985" s="2">
        <v>44801</v>
      </c>
      <c r="F985" t="str" cm="1">
        <f t="array" ref="F985">_xlfn.XLOOKUP(Loan_Records_Data[[#This Row],[customer_id]],Loan_Records_Data[record_id],Customer_Data[gender])</f>
        <v>Male</v>
      </c>
    </row>
    <row r="986" spans="1:6" x14ac:dyDescent="0.3">
      <c r="A986">
        <v>985</v>
      </c>
      <c r="B986">
        <v>985</v>
      </c>
      <c r="C986" t="s">
        <v>5881</v>
      </c>
      <c r="D986" t="s">
        <v>544</v>
      </c>
      <c r="E986" s="2">
        <v>44786</v>
      </c>
      <c r="F986" t="str" cm="1">
        <f t="array" ref="F986">_xlfn.XLOOKUP(Loan_Records_Data[[#This Row],[customer_id]],Loan_Records_Data[record_id],Customer_Data[gender])</f>
        <v>Male</v>
      </c>
    </row>
    <row r="987" spans="1:6" x14ac:dyDescent="0.3">
      <c r="A987">
        <v>986</v>
      </c>
      <c r="B987">
        <v>986</v>
      </c>
      <c r="C987" t="s">
        <v>5882</v>
      </c>
      <c r="D987" t="s">
        <v>603</v>
      </c>
      <c r="E987" s="2">
        <v>44795</v>
      </c>
      <c r="F987" t="str" cm="1">
        <f t="array" ref="F987">_xlfn.XLOOKUP(Loan_Records_Data[[#This Row],[customer_id]],Loan_Records_Data[record_id],Customer_Data[gender])</f>
        <v>Female</v>
      </c>
    </row>
    <row r="988" spans="1:6" x14ac:dyDescent="0.3">
      <c r="A988">
        <v>987</v>
      </c>
      <c r="B988">
        <v>987</v>
      </c>
      <c r="C988" t="s">
        <v>5883</v>
      </c>
      <c r="D988" t="s">
        <v>61</v>
      </c>
      <c r="E988" s="2">
        <v>44784</v>
      </c>
      <c r="F988" t="str" cm="1">
        <f t="array" ref="F988">_xlfn.XLOOKUP(Loan_Records_Data[[#This Row],[customer_id]],Loan_Records_Data[record_id],Customer_Data[gender])</f>
        <v>Female</v>
      </c>
    </row>
    <row r="989" spans="1:6" x14ac:dyDescent="0.3">
      <c r="A989">
        <v>988</v>
      </c>
      <c r="B989">
        <v>988</v>
      </c>
      <c r="C989" t="s">
        <v>5884</v>
      </c>
      <c r="D989" t="s">
        <v>560</v>
      </c>
      <c r="E989" s="2">
        <v>44776</v>
      </c>
      <c r="F989" t="str" cm="1">
        <f t="array" ref="F989">_xlfn.XLOOKUP(Loan_Records_Data[[#This Row],[customer_id]],Loan_Records_Data[record_id],Customer_Data[gender])</f>
        <v>Male</v>
      </c>
    </row>
    <row r="990" spans="1:6" x14ac:dyDescent="0.3">
      <c r="A990">
        <v>989</v>
      </c>
      <c r="B990">
        <v>989</v>
      </c>
      <c r="C990" t="s">
        <v>5885</v>
      </c>
      <c r="D990" t="s">
        <v>85</v>
      </c>
      <c r="E990" s="2">
        <v>44799</v>
      </c>
      <c r="F990" t="str" cm="1">
        <f t="array" ref="F990">_xlfn.XLOOKUP(Loan_Records_Data[[#This Row],[customer_id]],Loan_Records_Data[record_id],Customer_Data[gender])</f>
        <v>Male</v>
      </c>
    </row>
    <row r="991" spans="1:6" x14ac:dyDescent="0.3">
      <c r="A991">
        <v>990</v>
      </c>
      <c r="B991">
        <v>990</v>
      </c>
      <c r="C991" t="s">
        <v>5886</v>
      </c>
      <c r="D991" t="s">
        <v>141</v>
      </c>
      <c r="E991" s="2">
        <v>44781</v>
      </c>
      <c r="F991" t="str" cm="1">
        <f t="array" ref="F991">_xlfn.XLOOKUP(Loan_Records_Data[[#This Row],[customer_id]],Loan_Records_Data[record_id],Customer_Data[gender])</f>
        <v>Male</v>
      </c>
    </row>
    <row r="992" spans="1:6" x14ac:dyDescent="0.3">
      <c r="A992">
        <v>991</v>
      </c>
      <c r="B992">
        <v>991</v>
      </c>
      <c r="C992" t="s">
        <v>5887</v>
      </c>
      <c r="D992" t="s">
        <v>285</v>
      </c>
      <c r="E992" s="2">
        <v>44797</v>
      </c>
      <c r="F992" t="str" cm="1">
        <f t="array" ref="F992">_xlfn.XLOOKUP(Loan_Records_Data[[#This Row],[customer_id]],Loan_Records_Data[record_id],Customer_Data[gender])</f>
        <v>Female</v>
      </c>
    </row>
    <row r="993" spans="1:6" x14ac:dyDescent="0.3">
      <c r="A993">
        <v>992</v>
      </c>
      <c r="B993">
        <v>992</v>
      </c>
      <c r="C993" t="s">
        <v>5888</v>
      </c>
      <c r="D993" t="s">
        <v>153</v>
      </c>
      <c r="E993" s="2">
        <v>44779</v>
      </c>
      <c r="F993" t="str" cm="1">
        <f t="array" ref="F993">_xlfn.XLOOKUP(Loan_Records_Data[[#This Row],[customer_id]],Loan_Records_Data[record_id],Customer_Data[gender])</f>
        <v>Male</v>
      </c>
    </row>
    <row r="994" spans="1:6" x14ac:dyDescent="0.3">
      <c r="A994">
        <v>993</v>
      </c>
      <c r="B994">
        <v>993</v>
      </c>
      <c r="C994" t="s">
        <v>5889</v>
      </c>
      <c r="D994" t="s">
        <v>357</v>
      </c>
      <c r="E994" s="2">
        <v>44780</v>
      </c>
      <c r="F994" t="str" cm="1">
        <f t="array" ref="F994">_xlfn.XLOOKUP(Loan_Records_Data[[#This Row],[customer_id]],Loan_Records_Data[record_id],Customer_Data[gender])</f>
        <v>Male</v>
      </c>
    </row>
    <row r="995" spans="1:6" x14ac:dyDescent="0.3">
      <c r="A995">
        <v>994</v>
      </c>
      <c r="B995">
        <v>994</v>
      </c>
      <c r="C995" t="s">
        <v>5890</v>
      </c>
      <c r="D995" t="s">
        <v>580</v>
      </c>
      <c r="E995" s="2">
        <v>44794</v>
      </c>
      <c r="F995" t="str" cm="1">
        <f t="array" ref="F995">_xlfn.XLOOKUP(Loan_Records_Data[[#This Row],[customer_id]],Loan_Records_Data[record_id],Customer_Data[gender])</f>
        <v>Female</v>
      </c>
    </row>
    <row r="996" spans="1:6" x14ac:dyDescent="0.3">
      <c r="A996">
        <v>995</v>
      </c>
      <c r="B996">
        <v>995</v>
      </c>
      <c r="C996" t="s">
        <v>5891</v>
      </c>
      <c r="D996" t="s">
        <v>389</v>
      </c>
      <c r="E996" s="2">
        <v>44801</v>
      </c>
      <c r="F996" t="str" cm="1">
        <f t="array" ref="F996">_xlfn.XLOOKUP(Loan_Records_Data[[#This Row],[customer_id]],Loan_Records_Data[record_id],Customer_Data[gender])</f>
        <v>Female</v>
      </c>
    </row>
    <row r="997" spans="1:6" x14ac:dyDescent="0.3">
      <c r="A997">
        <v>996</v>
      </c>
      <c r="B997">
        <v>996</v>
      </c>
      <c r="C997" t="s">
        <v>5892</v>
      </c>
      <c r="D997" t="s">
        <v>273</v>
      </c>
      <c r="E997" s="2">
        <v>44790</v>
      </c>
      <c r="F997" t="str" cm="1">
        <f t="array" ref="F997">_xlfn.XLOOKUP(Loan_Records_Data[[#This Row],[customer_id]],Loan_Records_Data[record_id],Customer_Data[gender])</f>
        <v>Male</v>
      </c>
    </row>
    <row r="998" spans="1:6" x14ac:dyDescent="0.3">
      <c r="A998">
        <v>997</v>
      </c>
      <c r="B998">
        <v>997</v>
      </c>
      <c r="C998" t="s">
        <v>5893</v>
      </c>
      <c r="D998" t="s">
        <v>69</v>
      </c>
      <c r="E998" s="2">
        <v>44775</v>
      </c>
      <c r="F998" t="str" cm="1">
        <f t="array" ref="F998">_xlfn.XLOOKUP(Loan_Records_Data[[#This Row],[customer_id]],Loan_Records_Data[record_id],Customer_Data[gender])</f>
        <v>Male</v>
      </c>
    </row>
    <row r="999" spans="1:6" x14ac:dyDescent="0.3">
      <c r="A999">
        <v>998</v>
      </c>
      <c r="B999">
        <v>998</v>
      </c>
      <c r="C999" t="s">
        <v>5894</v>
      </c>
      <c r="D999" t="s">
        <v>93</v>
      </c>
      <c r="E999" s="2">
        <v>44797</v>
      </c>
      <c r="F999" t="str" cm="1">
        <f t="array" ref="F999">_xlfn.XLOOKUP(Loan_Records_Data[[#This Row],[customer_id]],Loan_Records_Data[record_id],Customer_Data[gender])</f>
        <v>Male</v>
      </c>
    </row>
    <row r="1000" spans="1:6" x14ac:dyDescent="0.3">
      <c r="A1000">
        <v>999</v>
      </c>
      <c r="B1000">
        <v>999</v>
      </c>
      <c r="C1000" t="s">
        <v>5895</v>
      </c>
      <c r="D1000" t="s">
        <v>512</v>
      </c>
      <c r="E1000" s="2">
        <v>44792</v>
      </c>
      <c r="F1000" t="str" cm="1">
        <f t="array" ref="F1000">_xlfn.XLOOKUP(Loan_Records_Data[[#This Row],[customer_id]],Loan_Records_Data[record_id],Customer_Data[gender])</f>
        <v>Male</v>
      </c>
    </row>
    <row r="1001" spans="1:6" x14ac:dyDescent="0.3">
      <c r="A1001">
        <v>1000</v>
      </c>
      <c r="B1001">
        <v>1000</v>
      </c>
      <c r="C1001" t="s">
        <v>5896</v>
      </c>
      <c r="D1001" t="s">
        <v>468</v>
      </c>
      <c r="E1001" s="2">
        <v>44794</v>
      </c>
      <c r="F1001" t="str" cm="1">
        <f t="array" ref="F1001">_xlfn.XLOOKUP(Loan_Records_Data[[#This Row],[customer_id]],Loan_Records_Data[record_id],Customer_Data[gender])</f>
        <v>Female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D500B-CD94-4FA8-8F38-11980DDC4D62}">
  <dimension ref="A1:K253"/>
  <sheetViews>
    <sheetView workbookViewId="0"/>
  </sheetViews>
  <sheetFormatPr defaultRowHeight="14.4" x14ac:dyDescent="0.3"/>
  <cols>
    <col min="1" max="1" width="36.33203125" bestFit="1" customWidth="1"/>
    <col min="2" max="2" width="32.21875" bestFit="1" customWidth="1"/>
    <col min="3" max="3" width="26.44140625" bestFit="1" customWidth="1"/>
    <col min="4" max="4" width="22.77734375" bestFit="1" customWidth="1"/>
    <col min="5" max="5" width="33" bestFit="1" customWidth="1"/>
    <col min="6" max="6" width="31.109375" bestFit="1" customWidth="1"/>
    <col min="7" max="7" width="28.6640625" bestFit="1" customWidth="1"/>
    <col min="8" max="8" width="30.21875" bestFit="1" customWidth="1"/>
    <col min="9" max="9" width="28.5546875" bestFit="1" customWidth="1"/>
    <col min="10" max="10" width="23.21875" bestFit="1" customWidth="1"/>
    <col min="11" max="11" width="26.77734375" bestFit="1" customWidth="1"/>
  </cols>
  <sheetData>
    <row r="1" spans="1:11" x14ac:dyDescent="0.3">
      <c r="A1" s="4" t="s">
        <v>5941</v>
      </c>
    </row>
    <row r="3" spans="1:11" x14ac:dyDescent="0.3">
      <c r="A3" t="s">
        <v>5930</v>
      </c>
      <c r="B3" t="s">
        <v>5931</v>
      </c>
      <c r="C3" t="s">
        <v>5932</v>
      </c>
      <c r="D3" t="s">
        <v>5933</v>
      </c>
      <c r="E3" t="s">
        <v>5934</v>
      </c>
      <c r="F3" t="s">
        <v>5935</v>
      </c>
      <c r="G3" t="s">
        <v>5936</v>
      </c>
      <c r="H3" t="s">
        <v>5937</v>
      </c>
      <c r="I3" t="s">
        <v>5938</v>
      </c>
      <c r="J3" t="s">
        <v>5939</v>
      </c>
      <c r="K3" t="s">
        <v>5940</v>
      </c>
    </row>
    <row r="4" spans="1:11" x14ac:dyDescent="0.3">
      <c r="A4" t="s">
        <v>4635</v>
      </c>
      <c r="B4" t="s">
        <v>4636</v>
      </c>
      <c r="C4" t="s">
        <v>715</v>
      </c>
      <c r="D4" t="s">
        <v>4637</v>
      </c>
      <c r="E4">
        <v>2254108</v>
      </c>
      <c r="F4">
        <v>70</v>
      </c>
      <c r="G4">
        <v>7</v>
      </c>
      <c r="H4">
        <v>94110</v>
      </c>
      <c r="I4" t="s">
        <v>4638</v>
      </c>
      <c r="J4">
        <v>58</v>
      </c>
      <c r="K4" t="s">
        <v>19</v>
      </c>
    </row>
    <row r="5" spans="1:11" x14ac:dyDescent="0.3">
      <c r="A5" t="s">
        <v>4644</v>
      </c>
      <c r="B5" t="s">
        <v>4636</v>
      </c>
      <c r="C5" t="s">
        <v>715</v>
      </c>
      <c r="D5" t="s">
        <v>4645</v>
      </c>
      <c r="E5">
        <v>3458939</v>
      </c>
      <c r="F5">
        <v>90</v>
      </c>
      <c r="G5">
        <v>5</v>
      </c>
      <c r="H5">
        <v>41905</v>
      </c>
      <c r="I5" t="s">
        <v>4646</v>
      </c>
      <c r="J5">
        <v>49</v>
      </c>
      <c r="K5" t="s">
        <v>19</v>
      </c>
    </row>
    <row r="6" spans="1:11" x14ac:dyDescent="0.3">
      <c r="A6" t="s">
        <v>4650</v>
      </c>
      <c r="B6" t="s">
        <v>4636</v>
      </c>
      <c r="C6" t="s">
        <v>715</v>
      </c>
      <c r="D6" t="s">
        <v>4651</v>
      </c>
      <c r="E6">
        <v>1327482</v>
      </c>
      <c r="F6">
        <v>90</v>
      </c>
      <c r="G6">
        <v>22</v>
      </c>
      <c r="H6">
        <v>15279</v>
      </c>
      <c r="I6" t="s">
        <v>4638</v>
      </c>
      <c r="J6">
        <v>64</v>
      </c>
      <c r="K6" t="s">
        <v>19</v>
      </c>
    </row>
    <row r="7" spans="1:11" x14ac:dyDescent="0.3">
      <c r="A7" t="s">
        <v>4659</v>
      </c>
      <c r="B7" t="s">
        <v>4636</v>
      </c>
      <c r="C7" t="s">
        <v>715</v>
      </c>
      <c r="D7" t="s">
        <v>4660</v>
      </c>
      <c r="E7">
        <v>2015044</v>
      </c>
      <c r="F7">
        <v>70</v>
      </c>
      <c r="G7">
        <v>21</v>
      </c>
      <c r="H7">
        <v>53277</v>
      </c>
      <c r="I7" t="s">
        <v>4646</v>
      </c>
      <c r="J7">
        <v>45</v>
      </c>
      <c r="K7" t="s">
        <v>10</v>
      </c>
    </row>
    <row r="8" spans="1:11" x14ac:dyDescent="0.3">
      <c r="A8" t="s">
        <v>4667</v>
      </c>
      <c r="B8" t="s">
        <v>4636</v>
      </c>
      <c r="C8" t="s">
        <v>715</v>
      </c>
      <c r="D8" t="s">
        <v>4668</v>
      </c>
      <c r="E8">
        <v>730476</v>
      </c>
      <c r="F8">
        <v>70</v>
      </c>
      <c r="G8">
        <v>25</v>
      </c>
      <c r="H8">
        <v>43231</v>
      </c>
      <c r="I8" t="s">
        <v>4638</v>
      </c>
      <c r="J8">
        <v>62</v>
      </c>
      <c r="K8" t="s">
        <v>10</v>
      </c>
    </row>
    <row r="9" spans="1:11" x14ac:dyDescent="0.3">
      <c r="A9" t="s">
        <v>4676</v>
      </c>
      <c r="B9" t="s">
        <v>4636</v>
      </c>
      <c r="C9" t="s">
        <v>715</v>
      </c>
      <c r="D9" t="s">
        <v>4677</v>
      </c>
      <c r="E9">
        <v>1750259</v>
      </c>
      <c r="F9">
        <v>70</v>
      </c>
      <c r="G9">
        <v>10</v>
      </c>
      <c r="H9">
        <v>34981</v>
      </c>
      <c r="I9" t="s">
        <v>4638</v>
      </c>
      <c r="J9">
        <v>41</v>
      </c>
      <c r="K9" t="s">
        <v>19</v>
      </c>
    </row>
    <row r="10" spans="1:11" x14ac:dyDescent="0.3">
      <c r="A10" t="s">
        <v>4689</v>
      </c>
      <c r="B10" t="s">
        <v>4636</v>
      </c>
      <c r="C10" t="s">
        <v>715</v>
      </c>
      <c r="D10" t="s">
        <v>4690</v>
      </c>
      <c r="E10">
        <v>1472869</v>
      </c>
      <c r="F10">
        <v>85</v>
      </c>
      <c r="G10">
        <v>16</v>
      </c>
      <c r="H10">
        <v>93704</v>
      </c>
      <c r="I10" t="s">
        <v>4638</v>
      </c>
      <c r="J10">
        <v>56</v>
      </c>
      <c r="K10" t="s">
        <v>10</v>
      </c>
    </row>
    <row r="11" spans="1:11" x14ac:dyDescent="0.3">
      <c r="A11" t="s">
        <v>4697</v>
      </c>
      <c r="B11" t="s">
        <v>4636</v>
      </c>
      <c r="C11" t="s">
        <v>715</v>
      </c>
      <c r="D11" t="s">
        <v>4698</v>
      </c>
      <c r="E11">
        <v>2299902</v>
      </c>
      <c r="F11">
        <v>70</v>
      </c>
      <c r="G11">
        <v>16</v>
      </c>
      <c r="H11">
        <v>11054</v>
      </c>
      <c r="I11" t="s">
        <v>4638</v>
      </c>
      <c r="J11">
        <v>46</v>
      </c>
      <c r="K11" t="s">
        <v>19</v>
      </c>
    </row>
    <row r="12" spans="1:11" x14ac:dyDescent="0.3">
      <c r="A12" t="s">
        <v>4710</v>
      </c>
      <c r="B12" t="s">
        <v>4636</v>
      </c>
      <c r="C12" t="s">
        <v>715</v>
      </c>
      <c r="D12" t="s">
        <v>4704</v>
      </c>
      <c r="E12">
        <v>1926740</v>
      </c>
      <c r="F12">
        <v>70</v>
      </c>
      <c r="G12">
        <v>7</v>
      </c>
      <c r="H12">
        <v>45213</v>
      </c>
      <c r="I12" t="s">
        <v>4638</v>
      </c>
      <c r="J12">
        <v>43</v>
      </c>
      <c r="K12" t="s">
        <v>10</v>
      </c>
    </row>
    <row r="13" spans="1:11" x14ac:dyDescent="0.3">
      <c r="A13" t="s">
        <v>4713</v>
      </c>
      <c r="B13" t="s">
        <v>4636</v>
      </c>
      <c r="C13" t="s">
        <v>715</v>
      </c>
      <c r="D13" t="s">
        <v>4714</v>
      </c>
      <c r="E13">
        <v>500052</v>
      </c>
      <c r="F13">
        <v>70</v>
      </c>
      <c r="G13">
        <v>17</v>
      </c>
      <c r="H13">
        <v>34985</v>
      </c>
      <c r="I13" t="s">
        <v>4638</v>
      </c>
      <c r="J13">
        <v>34</v>
      </c>
      <c r="K13" t="s">
        <v>10</v>
      </c>
    </row>
    <row r="14" spans="1:11" x14ac:dyDescent="0.3">
      <c r="A14" t="s">
        <v>4715</v>
      </c>
      <c r="B14" t="s">
        <v>4636</v>
      </c>
      <c r="C14" t="s">
        <v>715</v>
      </c>
      <c r="D14" t="s">
        <v>4685</v>
      </c>
      <c r="E14">
        <v>2323921</v>
      </c>
      <c r="F14">
        <v>65</v>
      </c>
      <c r="G14">
        <v>18</v>
      </c>
      <c r="H14">
        <v>20566</v>
      </c>
      <c r="I14" t="s">
        <v>4646</v>
      </c>
      <c r="J14">
        <v>54</v>
      </c>
      <c r="K14" t="s">
        <v>10</v>
      </c>
    </row>
    <row r="15" spans="1:11" x14ac:dyDescent="0.3">
      <c r="A15" t="s">
        <v>4721</v>
      </c>
      <c r="B15" t="s">
        <v>4636</v>
      </c>
      <c r="C15" t="s">
        <v>715</v>
      </c>
      <c r="D15" t="s">
        <v>4702</v>
      </c>
      <c r="E15">
        <v>2421752</v>
      </c>
      <c r="F15">
        <v>70</v>
      </c>
      <c r="G15">
        <v>20</v>
      </c>
      <c r="H15">
        <v>89160</v>
      </c>
      <c r="I15" t="s">
        <v>4638</v>
      </c>
      <c r="J15">
        <v>41</v>
      </c>
      <c r="K15" t="s">
        <v>10</v>
      </c>
    </row>
    <row r="16" spans="1:11" x14ac:dyDescent="0.3">
      <c r="A16" t="s">
        <v>4724</v>
      </c>
      <c r="B16" t="s">
        <v>4636</v>
      </c>
      <c r="C16" t="s">
        <v>715</v>
      </c>
      <c r="D16" t="s">
        <v>4725</v>
      </c>
      <c r="E16">
        <v>2721907</v>
      </c>
      <c r="F16">
        <v>70</v>
      </c>
      <c r="G16">
        <v>6</v>
      </c>
      <c r="H16">
        <v>95852</v>
      </c>
      <c r="I16" t="s">
        <v>4638</v>
      </c>
      <c r="J16">
        <v>58</v>
      </c>
      <c r="K16" t="s">
        <v>19</v>
      </c>
    </row>
    <row r="17" spans="1:11" x14ac:dyDescent="0.3">
      <c r="A17" t="s">
        <v>4736</v>
      </c>
      <c r="B17" t="s">
        <v>4636</v>
      </c>
      <c r="C17" t="s">
        <v>715</v>
      </c>
      <c r="D17" t="s">
        <v>4737</v>
      </c>
      <c r="E17">
        <v>2933144</v>
      </c>
      <c r="F17">
        <v>85</v>
      </c>
      <c r="G17">
        <v>14</v>
      </c>
      <c r="H17">
        <v>23272</v>
      </c>
      <c r="I17" t="s">
        <v>4646</v>
      </c>
      <c r="J17">
        <v>39</v>
      </c>
      <c r="K17" t="s">
        <v>10</v>
      </c>
    </row>
    <row r="18" spans="1:11" x14ac:dyDescent="0.3">
      <c r="A18" t="s">
        <v>4744</v>
      </c>
      <c r="B18" t="s">
        <v>4636</v>
      </c>
      <c r="C18" t="s">
        <v>715</v>
      </c>
      <c r="D18" t="s">
        <v>4745</v>
      </c>
      <c r="E18">
        <v>3262830</v>
      </c>
      <c r="F18">
        <v>90</v>
      </c>
      <c r="G18">
        <v>24</v>
      </c>
      <c r="H18">
        <v>20189</v>
      </c>
      <c r="I18" t="s">
        <v>4646</v>
      </c>
      <c r="J18">
        <v>49</v>
      </c>
      <c r="K18" t="s">
        <v>10</v>
      </c>
    </row>
    <row r="19" spans="1:11" x14ac:dyDescent="0.3">
      <c r="A19" t="s">
        <v>4758</v>
      </c>
      <c r="B19" t="s">
        <v>4636</v>
      </c>
      <c r="C19" t="s">
        <v>715</v>
      </c>
      <c r="D19" t="s">
        <v>4759</v>
      </c>
      <c r="E19">
        <v>501132</v>
      </c>
      <c r="F19">
        <v>80</v>
      </c>
      <c r="G19">
        <v>24</v>
      </c>
      <c r="H19">
        <v>93106</v>
      </c>
      <c r="I19" t="s">
        <v>4638</v>
      </c>
      <c r="J19">
        <v>36</v>
      </c>
      <c r="K19" t="s">
        <v>19</v>
      </c>
    </row>
    <row r="20" spans="1:11" x14ac:dyDescent="0.3">
      <c r="A20" t="s">
        <v>4764</v>
      </c>
      <c r="B20" t="s">
        <v>4636</v>
      </c>
      <c r="C20" t="s">
        <v>715</v>
      </c>
      <c r="D20" t="s">
        <v>4708</v>
      </c>
      <c r="E20">
        <v>1128324</v>
      </c>
      <c r="F20">
        <v>90</v>
      </c>
      <c r="G20">
        <v>18</v>
      </c>
      <c r="H20">
        <v>28210</v>
      </c>
      <c r="I20" t="s">
        <v>4638</v>
      </c>
      <c r="J20">
        <v>56</v>
      </c>
      <c r="K20" t="s">
        <v>19</v>
      </c>
    </row>
    <row r="21" spans="1:11" x14ac:dyDescent="0.3">
      <c r="A21" t="s">
        <v>4765</v>
      </c>
      <c r="B21" t="s">
        <v>4636</v>
      </c>
      <c r="C21" t="s">
        <v>715</v>
      </c>
      <c r="D21" t="s">
        <v>4766</v>
      </c>
      <c r="E21">
        <v>3337528</v>
      </c>
      <c r="F21">
        <v>85</v>
      </c>
      <c r="G21">
        <v>7</v>
      </c>
      <c r="H21">
        <v>22184</v>
      </c>
      <c r="I21" t="s">
        <v>4638</v>
      </c>
      <c r="J21">
        <v>52</v>
      </c>
      <c r="K21" t="s">
        <v>10</v>
      </c>
    </row>
    <row r="22" spans="1:11" x14ac:dyDescent="0.3">
      <c r="A22" t="s">
        <v>4771</v>
      </c>
      <c r="B22" t="s">
        <v>4636</v>
      </c>
      <c r="C22" t="s">
        <v>715</v>
      </c>
      <c r="D22" t="s">
        <v>4772</v>
      </c>
      <c r="E22">
        <v>2865769</v>
      </c>
      <c r="F22">
        <v>85</v>
      </c>
      <c r="G22">
        <v>18</v>
      </c>
      <c r="H22">
        <v>39534</v>
      </c>
      <c r="I22" t="s">
        <v>4646</v>
      </c>
      <c r="J22">
        <v>48</v>
      </c>
      <c r="K22" t="s">
        <v>10</v>
      </c>
    </row>
    <row r="23" spans="1:11" x14ac:dyDescent="0.3">
      <c r="A23" t="s">
        <v>4782</v>
      </c>
      <c r="B23" t="s">
        <v>4636</v>
      </c>
      <c r="C23" t="s">
        <v>715</v>
      </c>
      <c r="D23" t="s">
        <v>4783</v>
      </c>
      <c r="E23">
        <v>624045</v>
      </c>
      <c r="F23">
        <v>70</v>
      </c>
      <c r="G23">
        <v>14</v>
      </c>
      <c r="H23">
        <v>19805</v>
      </c>
      <c r="I23" t="s">
        <v>4638</v>
      </c>
      <c r="J23">
        <v>35</v>
      </c>
      <c r="K23" t="s">
        <v>10</v>
      </c>
    </row>
    <row r="24" spans="1:11" x14ac:dyDescent="0.3">
      <c r="A24" t="s">
        <v>4784</v>
      </c>
      <c r="B24" t="s">
        <v>4636</v>
      </c>
      <c r="C24" t="s">
        <v>715</v>
      </c>
      <c r="D24" t="s">
        <v>4785</v>
      </c>
      <c r="E24">
        <v>2959127</v>
      </c>
      <c r="F24">
        <v>65</v>
      </c>
      <c r="G24">
        <v>9</v>
      </c>
      <c r="H24">
        <v>21216</v>
      </c>
      <c r="I24" t="s">
        <v>4646</v>
      </c>
      <c r="J24">
        <v>70</v>
      </c>
      <c r="K24" t="s">
        <v>10</v>
      </c>
    </row>
    <row r="25" spans="1:11" x14ac:dyDescent="0.3">
      <c r="A25" t="s">
        <v>4796</v>
      </c>
      <c r="B25" t="s">
        <v>4636</v>
      </c>
      <c r="C25" t="s">
        <v>715</v>
      </c>
      <c r="D25" t="s">
        <v>4797</v>
      </c>
      <c r="E25">
        <v>3030983</v>
      </c>
      <c r="F25">
        <v>75</v>
      </c>
      <c r="G25">
        <v>20</v>
      </c>
      <c r="H25">
        <v>68505</v>
      </c>
      <c r="I25" t="s">
        <v>4646</v>
      </c>
      <c r="J25">
        <v>41</v>
      </c>
      <c r="K25" t="s">
        <v>19</v>
      </c>
    </row>
    <row r="26" spans="1:11" x14ac:dyDescent="0.3">
      <c r="A26" t="s">
        <v>4800</v>
      </c>
      <c r="B26" t="s">
        <v>4636</v>
      </c>
      <c r="C26" t="s">
        <v>715</v>
      </c>
      <c r="D26" t="s">
        <v>4772</v>
      </c>
      <c r="E26">
        <v>3070514</v>
      </c>
      <c r="F26">
        <v>80</v>
      </c>
      <c r="G26">
        <v>24</v>
      </c>
      <c r="H26">
        <v>39534</v>
      </c>
      <c r="I26" t="s">
        <v>4638</v>
      </c>
      <c r="J26">
        <v>46</v>
      </c>
      <c r="K26" t="s">
        <v>19</v>
      </c>
    </row>
    <row r="27" spans="1:11" x14ac:dyDescent="0.3">
      <c r="A27" t="s">
        <v>4809</v>
      </c>
      <c r="B27" t="s">
        <v>4636</v>
      </c>
      <c r="C27" t="s">
        <v>715</v>
      </c>
      <c r="D27" t="s">
        <v>4810</v>
      </c>
      <c r="E27">
        <v>2416873</v>
      </c>
      <c r="F27">
        <v>65</v>
      </c>
      <c r="G27">
        <v>17</v>
      </c>
      <c r="H27">
        <v>48126</v>
      </c>
      <c r="I27" t="s">
        <v>4638</v>
      </c>
      <c r="J27">
        <v>54</v>
      </c>
      <c r="K27" t="s">
        <v>19</v>
      </c>
    </row>
    <row r="28" spans="1:11" x14ac:dyDescent="0.3">
      <c r="A28" t="s">
        <v>4822</v>
      </c>
      <c r="B28" t="s">
        <v>4636</v>
      </c>
      <c r="C28" t="s">
        <v>715</v>
      </c>
      <c r="D28" t="s">
        <v>4756</v>
      </c>
      <c r="E28">
        <v>1481177</v>
      </c>
      <c r="F28">
        <v>80</v>
      </c>
      <c r="G28">
        <v>22</v>
      </c>
      <c r="H28">
        <v>43656</v>
      </c>
      <c r="I28" t="s">
        <v>4638</v>
      </c>
      <c r="J28">
        <v>68</v>
      </c>
      <c r="K28" t="s">
        <v>10</v>
      </c>
    </row>
    <row r="29" spans="1:11" x14ac:dyDescent="0.3">
      <c r="A29" t="s">
        <v>4823</v>
      </c>
      <c r="B29" t="s">
        <v>4636</v>
      </c>
      <c r="C29" t="s">
        <v>715</v>
      </c>
      <c r="D29" t="s">
        <v>4824</v>
      </c>
      <c r="E29">
        <v>1888013</v>
      </c>
      <c r="F29">
        <v>90</v>
      </c>
      <c r="G29">
        <v>20</v>
      </c>
      <c r="H29">
        <v>92825</v>
      </c>
      <c r="I29" t="s">
        <v>4638</v>
      </c>
      <c r="J29">
        <v>59</v>
      </c>
      <c r="K29" t="s">
        <v>10</v>
      </c>
    </row>
    <row r="30" spans="1:11" x14ac:dyDescent="0.3">
      <c r="A30" t="s">
        <v>4833</v>
      </c>
      <c r="B30" t="s">
        <v>4636</v>
      </c>
      <c r="C30" t="s">
        <v>715</v>
      </c>
      <c r="D30" t="s">
        <v>4834</v>
      </c>
      <c r="E30">
        <v>1764618</v>
      </c>
      <c r="F30">
        <v>75</v>
      </c>
      <c r="G30">
        <v>6</v>
      </c>
      <c r="H30">
        <v>71105</v>
      </c>
      <c r="I30" t="s">
        <v>4638</v>
      </c>
      <c r="J30">
        <v>43</v>
      </c>
      <c r="K30" t="s">
        <v>10</v>
      </c>
    </row>
    <row r="31" spans="1:11" x14ac:dyDescent="0.3">
      <c r="A31" t="s">
        <v>4835</v>
      </c>
      <c r="B31" t="s">
        <v>4636</v>
      </c>
      <c r="C31" t="s">
        <v>715</v>
      </c>
      <c r="D31" t="s">
        <v>4836</v>
      </c>
      <c r="E31">
        <v>1062687</v>
      </c>
      <c r="F31">
        <v>85</v>
      </c>
      <c r="G31">
        <v>25</v>
      </c>
      <c r="H31">
        <v>34745</v>
      </c>
      <c r="I31" t="s">
        <v>4638</v>
      </c>
      <c r="J31">
        <v>37</v>
      </c>
      <c r="K31" t="s">
        <v>10</v>
      </c>
    </row>
    <row r="32" spans="1:11" x14ac:dyDescent="0.3">
      <c r="A32" t="s">
        <v>4839</v>
      </c>
      <c r="B32" t="s">
        <v>4636</v>
      </c>
      <c r="C32" t="s">
        <v>715</v>
      </c>
      <c r="D32" t="s">
        <v>4840</v>
      </c>
      <c r="E32">
        <v>2927728</v>
      </c>
      <c r="F32">
        <v>75</v>
      </c>
      <c r="G32">
        <v>6</v>
      </c>
      <c r="H32">
        <v>22111</v>
      </c>
      <c r="I32" t="s">
        <v>4638</v>
      </c>
      <c r="J32">
        <v>68</v>
      </c>
      <c r="K32" t="s">
        <v>10</v>
      </c>
    </row>
    <row r="33" spans="1:11" x14ac:dyDescent="0.3">
      <c r="A33" t="s">
        <v>4841</v>
      </c>
      <c r="B33" t="s">
        <v>4636</v>
      </c>
      <c r="C33" t="s">
        <v>715</v>
      </c>
      <c r="D33" t="s">
        <v>4694</v>
      </c>
      <c r="E33">
        <v>2042734</v>
      </c>
      <c r="F33">
        <v>70</v>
      </c>
      <c r="G33">
        <v>22</v>
      </c>
      <c r="H33">
        <v>32236</v>
      </c>
      <c r="I33" t="s">
        <v>4638</v>
      </c>
      <c r="J33">
        <v>65</v>
      </c>
      <c r="K33" t="s">
        <v>10</v>
      </c>
    </row>
    <row r="34" spans="1:11" x14ac:dyDescent="0.3">
      <c r="A34" t="s">
        <v>4842</v>
      </c>
      <c r="B34" t="s">
        <v>4636</v>
      </c>
      <c r="C34" t="s">
        <v>715</v>
      </c>
      <c r="D34" t="s">
        <v>4672</v>
      </c>
      <c r="E34">
        <v>2306122</v>
      </c>
      <c r="F34">
        <v>85</v>
      </c>
      <c r="G34">
        <v>18</v>
      </c>
      <c r="H34">
        <v>50393</v>
      </c>
      <c r="I34" t="s">
        <v>4638</v>
      </c>
      <c r="J34">
        <v>42</v>
      </c>
      <c r="K34" t="s">
        <v>10</v>
      </c>
    </row>
    <row r="35" spans="1:11" x14ac:dyDescent="0.3">
      <c r="A35" t="s">
        <v>4844</v>
      </c>
      <c r="B35" t="s">
        <v>4636</v>
      </c>
      <c r="C35" t="s">
        <v>715</v>
      </c>
      <c r="D35" t="s">
        <v>4799</v>
      </c>
      <c r="E35">
        <v>2440283</v>
      </c>
      <c r="F35">
        <v>80</v>
      </c>
      <c r="G35">
        <v>20</v>
      </c>
      <c r="H35">
        <v>32627</v>
      </c>
      <c r="I35" t="s">
        <v>4646</v>
      </c>
      <c r="J35">
        <v>60</v>
      </c>
      <c r="K35" t="s">
        <v>10</v>
      </c>
    </row>
    <row r="36" spans="1:11" x14ac:dyDescent="0.3">
      <c r="A36" t="s">
        <v>4851</v>
      </c>
      <c r="B36" t="s">
        <v>4636</v>
      </c>
      <c r="C36" t="s">
        <v>715</v>
      </c>
      <c r="D36" t="s">
        <v>4653</v>
      </c>
      <c r="E36">
        <v>2993020</v>
      </c>
      <c r="F36">
        <v>90</v>
      </c>
      <c r="G36">
        <v>20</v>
      </c>
      <c r="H36">
        <v>22156</v>
      </c>
      <c r="I36" t="s">
        <v>4638</v>
      </c>
      <c r="J36">
        <v>37</v>
      </c>
      <c r="K36" t="s">
        <v>10</v>
      </c>
    </row>
    <row r="37" spans="1:11" x14ac:dyDescent="0.3">
      <c r="A37" t="s">
        <v>4859</v>
      </c>
      <c r="B37" t="s">
        <v>4636</v>
      </c>
      <c r="C37" t="s">
        <v>715</v>
      </c>
      <c r="D37" t="s">
        <v>4685</v>
      </c>
      <c r="E37">
        <v>826181</v>
      </c>
      <c r="F37">
        <v>85</v>
      </c>
      <c r="G37">
        <v>15</v>
      </c>
      <c r="H37">
        <v>20088</v>
      </c>
      <c r="I37" t="s">
        <v>4638</v>
      </c>
      <c r="J37">
        <v>43</v>
      </c>
      <c r="K37" t="s">
        <v>10</v>
      </c>
    </row>
    <row r="38" spans="1:11" x14ac:dyDescent="0.3">
      <c r="A38" t="s">
        <v>4863</v>
      </c>
      <c r="B38" t="s">
        <v>4636</v>
      </c>
      <c r="C38" t="s">
        <v>715</v>
      </c>
      <c r="D38" t="s">
        <v>4725</v>
      </c>
      <c r="E38">
        <v>2871683</v>
      </c>
      <c r="F38">
        <v>85</v>
      </c>
      <c r="G38">
        <v>8</v>
      </c>
      <c r="H38">
        <v>94263</v>
      </c>
      <c r="I38" t="s">
        <v>4646</v>
      </c>
      <c r="J38">
        <v>35</v>
      </c>
      <c r="K38" t="s">
        <v>19</v>
      </c>
    </row>
    <row r="39" spans="1:11" x14ac:dyDescent="0.3">
      <c r="A39" t="s">
        <v>4869</v>
      </c>
      <c r="B39" t="s">
        <v>4636</v>
      </c>
      <c r="C39" t="s">
        <v>715</v>
      </c>
      <c r="D39" t="s">
        <v>3919</v>
      </c>
      <c r="E39">
        <v>650271</v>
      </c>
      <c r="F39">
        <v>85</v>
      </c>
      <c r="G39">
        <v>5</v>
      </c>
      <c r="H39">
        <v>39216</v>
      </c>
      <c r="I39" t="s">
        <v>4638</v>
      </c>
      <c r="J39">
        <v>48</v>
      </c>
      <c r="K39" t="s">
        <v>19</v>
      </c>
    </row>
    <row r="40" spans="1:11" x14ac:dyDescent="0.3">
      <c r="A40" t="s">
        <v>4876</v>
      </c>
      <c r="B40" t="s">
        <v>4636</v>
      </c>
      <c r="C40" t="s">
        <v>715</v>
      </c>
      <c r="D40" t="s">
        <v>4877</v>
      </c>
      <c r="E40">
        <v>3209042</v>
      </c>
      <c r="F40">
        <v>75</v>
      </c>
      <c r="G40">
        <v>10</v>
      </c>
      <c r="H40">
        <v>45020</v>
      </c>
      <c r="I40" t="s">
        <v>4638</v>
      </c>
      <c r="J40">
        <v>62</v>
      </c>
      <c r="K40" t="s">
        <v>10</v>
      </c>
    </row>
    <row r="41" spans="1:11" x14ac:dyDescent="0.3">
      <c r="A41" t="s">
        <v>4879</v>
      </c>
      <c r="B41" t="s">
        <v>4636</v>
      </c>
      <c r="C41" t="s">
        <v>715</v>
      </c>
      <c r="D41" t="s">
        <v>4880</v>
      </c>
      <c r="E41">
        <v>812411</v>
      </c>
      <c r="F41">
        <v>70</v>
      </c>
      <c r="G41">
        <v>22</v>
      </c>
      <c r="H41">
        <v>95138</v>
      </c>
      <c r="I41" t="s">
        <v>4638</v>
      </c>
      <c r="J41">
        <v>55</v>
      </c>
      <c r="K41" t="s">
        <v>19</v>
      </c>
    </row>
    <row r="42" spans="1:11" x14ac:dyDescent="0.3">
      <c r="A42" t="s">
        <v>4883</v>
      </c>
      <c r="B42" t="s">
        <v>4636</v>
      </c>
      <c r="C42" t="s">
        <v>715</v>
      </c>
      <c r="D42" t="s">
        <v>4884</v>
      </c>
      <c r="E42">
        <v>1187085</v>
      </c>
      <c r="F42">
        <v>75</v>
      </c>
      <c r="G42">
        <v>16</v>
      </c>
      <c r="H42">
        <v>63136</v>
      </c>
      <c r="I42" t="s">
        <v>4638</v>
      </c>
      <c r="J42">
        <v>40</v>
      </c>
      <c r="K42" t="s">
        <v>19</v>
      </c>
    </row>
    <row r="43" spans="1:11" x14ac:dyDescent="0.3">
      <c r="A43" t="s">
        <v>4887</v>
      </c>
      <c r="B43" t="s">
        <v>4636</v>
      </c>
      <c r="C43" t="s">
        <v>715</v>
      </c>
      <c r="D43" t="s">
        <v>4653</v>
      </c>
      <c r="E43">
        <v>2207293</v>
      </c>
      <c r="F43">
        <v>70</v>
      </c>
      <c r="G43">
        <v>16</v>
      </c>
      <c r="H43">
        <v>62711</v>
      </c>
      <c r="I43" t="s">
        <v>4638</v>
      </c>
      <c r="J43">
        <v>67</v>
      </c>
      <c r="K43" t="s">
        <v>10</v>
      </c>
    </row>
    <row r="44" spans="1:11" x14ac:dyDescent="0.3">
      <c r="A44" t="s">
        <v>4888</v>
      </c>
      <c r="B44" t="s">
        <v>4636</v>
      </c>
      <c r="C44" t="s">
        <v>715</v>
      </c>
      <c r="D44" t="s">
        <v>4679</v>
      </c>
      <c r="E44">
        <v>2673984</v>
      </c>
      <c r="F44">
        <v>90</v>
      </c>
      <c r="G44">
        <v>15</v>
      </c>
      <c r="H44">
        <v>32505</v>
      </c>
      <c r="I44" t="s">
        <v>4638</v>
      </c>
      <c r="J44">
        <v>56</v>
      </c>
      <c r="K44" t="s">
        <v>19</v>
      </c>
    </row>
    <row r="45" spans="1:11" x14ac:dyDescent="0.3">
      <c r="A45" t="s">
        <v>4890</v>
      </c>
      <c r="B45" t="s">
        <v>4636</v>
      </c>
      <c r="C45" t="s">
        <v>715</v>
      </c>
      <c r="D45" t="s">
        <v>4891</v>
      </c>
      <c r="E45">
        <v>576231</v>
      </c>
      <c r="F45">
        <v>85</v>
      </c>
      <c r="G45">
        <v>10</v>
      </c>
      <c r="H45">
        <v>90610</v>
      </c>
      <c r="I45" t="s">
        <v>4638</v>
      </c>
      <c r="J45">
        <v>43</v>
      </c>
      <c r="K45" t="s">
        <v>10</v>
      </c>
    </row>
    <row r="46" spans="1:11" x14ac:dyDescent="0.3">
      <c r="A46" t="s">
        <v>4899</v>
      </c>
      <c r="B46" t="s">
        <v>4636</v>
      </c>
      <c r="C46" t="s">
        <v>715</v>
      </c>
      <c r="D46" t="s">
        <v>4875</v>
      </c>
      <c r="E46">
        <v>2229168</v>
      </c>
      <c r="F46">
        <v>90</v>
      </c>
      <c r="G46">
        <v>5</v>
      </c>
      <c r="H46">
        <v>92127</v>
      </c>
      <c r="I46" t="s">
        <v>4646</v>
      </c>
      <c r="J46">
        <v>64</v>
      </c>
      <c r="K46" t="s">
        <v>10</v>
      </c>
    </row>
    <row r="47" spans="1:11" x14ac:dyDescent="0.3">
      <c r="A47" t="s">
        <v>4906</v>
      </c>
      <c r="B47" t="s">
        <v>4636</v>
      </c>
      <c r="C47" t="s">
        <v>715</v>
      </c>
      <c r="D47" t="s">
        <v>4907</v>
      </c>
      <c r="E47">
        <v>776360</v>
      </c>
      <c r="F47">
        <v>85</v>
      </c>
      <c r="G47">
        <v>7</v>
      </c>
      <c r="H47">
        <v>91499</v>
      </c>
      <c r="I47" t="s">
        <v>4638</v>
      </c>
      <c r="J47">
        <v>46</v>
      </c>
      <c r="K47" t="s">
        <v>10</v>
      </c>
    </row>
    <row r="48" spans="1:11" x14ac:dyDescent="0.3">
      <c r="A48" t="s">
        <v>4909</v>
      </c>
      <c r="B48" t="s">
        <v>4636</v>
      </c>
      <c r="C48" t="s">
        <v>715</v>
      </c>
      <c r="D48" t="s">
        <v>4799</v>
      </c>
      <c r="E48">
        <v>3316269</v>
      </c>
      <c r="F48">
        <v>90</v>
      </c>
      <c r="G48">
        <v>13</v>
      </c>
      <c r="H48">
        <v>32605</v>
      </c>
      <c r="I48" t="s">
        <v>4638</v>
      </c>
      <c r="J48">
        <v>53</v>
      </c>
      <c r="K48" t="s">
        <v>19</v>
      </c>
    </row>
    <row r="49" spans="1:11" x14ac:dyDescent="0.3">
      <c r="A49" t="s">
        <v>4910</v>
      </c>
      <c r="B49" t="s">
        <v>4636</v>
      </c>
      <c r="C49" t="s">
        <v>715</v>
      </c>
      <c r="D49" t="s">
        <v>2031</v>
      </c>
      <c r="E49">
        <v>639593</v>
      </c>
      <c r="F49">
        <v>80</v>
      </c>
      <c r="G49">
        <v>17</v>
      </c>
      <c r="H49">
        <v>84409</v>
      </c>
      <c r="I49" t="s">
        <v>4638</v>
      </c>
      <c r="J49">
        <v>51</v>
      </c>
      <c r="K49" t="s">
        <v>10</v>
      </c>
    </row>
    <row r="50" spans="1:11" x14ac:dyDescent="0.3">
      <c r="A50" t="s">
        <v>4915</v>
      </c>
      <c r="B50" t="s">
        <v>4636</v>
      </c>
      <c r="C50" t="s">
        <v>715</v>
      </c>
      <c r="D50" t="s">
        <v>666</v>
      </c>
      <c r="E50">
        <v>1104148</v>
      </c>
      <c r="F50">
        <v>75</v>
      </c>
      <c r="G50">
        <v>14</v>
      </c>
      <c r="H50">
        <v>85246</v>
      </c>
      <c r="I50" t="s">
        <v>4638</v>
      </c>
      <c r="J50">
        <v>39</v>
      </c>
      <c r="K50" t="s">
        <v>19</v>
      </c>
    </row>
    <row r="51" spans="1:11" x14ac:dyDescent="0.3">
      <c r="A51" t="s">
        <v>4918</v>
      </c>
      <c r="B51" t="s">
        <v>4636</v>
      </c>
      <c r="C51" t="s">
        <v>715</v>
      </c>
      <c r="D51" t="s">
        <v>4679</v>
      </c>
      <c r="E51">
        <v>740242</v>
      </c>
      <c r="F51">
        <v>75</v>
      </c>
      <c r="G51">
        <v>22</v>
      </c>
      <c r="H51">
        <v>32575</v>
      </c>
      <c r="I51" t="s">
        <v>4638</v>
      </c>
      <c r="J51">
        <v>44</v>
      </c>
      <c r="K51" t="s">
        <v>19</v>
      </c>
    </row>
    <row r="52" spans="1:11" x14ac:dyDescent="0.3">
      <c r="A52" t="s">
        <v>4923</v>
      </c>
      <c r="B52" t="s">
        <v>4636</v>
      </c>
      <c r="C52" t="s">
        <v>715</v>
      </c>
      <c r="D52" t="s">
        <v>4643</v>
      </c>
      <c r="E52">
        <v>1293041</v>
      </c>
      <c r="F52">
        <v>90</v>
      </c>
      <c r="G52">
        <v>9</v>
      </c>
      <c r="H52">
        <v>75260</v>
      </c>
      <c r="I52" t="s">
        <v>4638</v>
      </c>
      <c r="J52">
        <v>33</v>
      </c>
      <c r="K52" t="s">
        <v>10</v>
      </c>
    </row>
    <row r="53" spans="1:11" x14ac:dyDescent="0.3">
      <c r="A53" t="s">
        <v>4932</v>
      </c>
      <c r="B53" t="s">
        <v>4636</v>
      </c>
      <c r="C53" t="s">
        <v>715</v>
      </c>
      <c r="D53" t="s">
        <v>4763</v>
      </c>
      <c r="E53">
        <v>1831338</v>
      </c>
      <c r="F53">
        <v>65</v>
      </c>
      <c r="G53">
        <v>5</v>
      </c>
      <c r="H53">
        <v>99599</v>
      </c>
      <c r="I53" t="s">
        <v>4638</v>
      </c>
      <c r="J53">
        <v>33</v>
      </c>
      <c r="K53" t="s">
        <v>19</v>
      </c>
    </row>
    <row r="54" spans="1:11" x14ac:dyDescent="0.3">
      <c r="A54" t="s">
        <v>4950</v>
      </c>
      <c r="B54" t="s">
        <v>4636</v>
      </c>
      <c r="C54" t="s">
        <v>715</v>
      </c>
      <c r="D54" t="s">
        <v>4951</v>
      </c>
      <c r="E54">
        <v>1746473</v>
      </c>
      <c r="F54">
        <v>65</v>
      </c>
      <c r="G54">
        <v>21</v>
      </c>
      <c r="H54">
        <v>78410</v>
      </c>
      <c r="I54" t="s">
        <v>4638</v>
      </c>
      <c r="J54">
        <v>40</v>
      </c>
      <c r="K54" t="s">
        <v>10</v>
      </c>
    </row>
    <row r="55" spans="1:11" x14ac:dyDescent="0.3">
      <c r="A55" t="s">
        <v>4966</v>
      </c>
      <c r="B55" t="s">
        <v>4636</v>
      </c>
      <c r="C55" t="s">
        <v>715</v>
      </c>
      <c r="D55" t="s">
        <v>4967</v>
      </c>
      <c r="E55">
        <v>2047468</v>
      </c>
      <c r="F55">
        <v>80</v>
      </c>
      <c r="G55">
        <v>23</v>
      </c>
      <c r="H55">
        <v>27150</v>
      </c>
      <c r="I55" t="s">
        <v>4638</v>
      </c>
      <c r="J55">
        <v>63</v>
      </c>
      <c r="K55" t="s">
        <v>19</v>
      </c>
    </row>
    <row r="56" spans="1:11" x14ac:dyDescent="0.3">
      <c r="A56" t="s">
        <v>4969</v>
      </c>
      <c r="B56" t="s">
        <v>4636</v>
      </c>
      <c r="C56" t="s">
        <v>715</v>
      </c>
      <c r="D56" t="s">
        <v>4970</v>
      </c>
      <c r="E56">
        <v>3068993</v>
      </c>
      <c r="F56">
        <v>80</v>
      </c>
      <c r="G56">
        <v>24</v>
      </c>
      <c r="H56">
        <v>10305</v>
      </c>
      <c r="I56" t="s">
        <v>4638</v>
      </c>
      <c r="J56">
        <v>44</v>
      </c>
      <c r="K56" t="s">
        <v>10</v>
      </c>
    </row>
    <row r="57" spans="1:11" x14ac:dyDescent="0.3">
      <c r="A57" t="s">
        <v>4971</v>
      </c>
      <c r="B57" t="s">
        <v>4636</v>
      </c>
      <c r="C57" t="s">
        <v>715</v>
      </c>
      <c r="D57" t="s">
        <v>4723</v>
      </c>
      <c r="E57">
        <v>2310165</v>
      </c>
      <c r="F57">
        <v>65</v>
      </c>
      <c r="G57">
        <v>23</v>
      </c>
      <c r="H57">
        <v>73167</v>
      </c>
      <c r="I57" t="s">
        <v>4638</v>
      </c>
      <c r="J57">
        <v>50</v>
      </c>
      <c r="K57" t="s">
        <v>19</v>
      </c>
    </row>
    <row r="58" spans="1:11" x14ac:dyDescent="0.3">
      <c r="A58" t="s">
        <v>4972</v>
      </c>
      <c r="B58" t="s">
        <v>4636</v>
      </c>
      <c r="C58" t="s">
        <v>715</v>
      </c>
      <c r="D58" t="s">
        <v>4973</v>
      </c>
      <c r="E58">
        <v>1655013</v>
      </c>
      <c r="F58">
        <v>90</v>
      </c>
      <c r="G58">
        <v>18</v>
      </c>
      <c r="H58">
        <v>59112</v>
      </c>
      <c r="I58" t="s">
        <v>4638</v>
      </c>
      <c r="J58">
        <v>40</v>
      </c>
      <c r="K58" t="s">
        <v>19</v>
      </c>
    </row>
    <row r="59" spans="1:11" x14ac:dyDescent="0.3">
      <c r="A59" t="s">
        <v>4982</v>
      </c>
      <c r="B59" t="s">
        <v>4636</v>
      </c>
      <c r="C59" t="s">
        <v>715</v>
      </c>
      <c r="D59" t="s">
        <v>4947</v>
      </c>
      <c r="E59">
        <v>2158808</v>
      </c>
      <c r="F59">
        <v>85</v>
      </c>
      <c r="G59">
        <v>16</v>
      </c>
      <c r="H59">
        <v>47134</v>
      </c>
      <c r="I59" t="s">
        <v>4638</v>
      </c>
      <c r="J59">
        <v>59</v>
      </c>
      <c r="K59" t="s">
        <v>19</v>
      </c>
    </row>
    <row r="60" spans="1:11" x14ac:dyDescent="0.3">
      <c r="A60" t="s">
        <v>5005</v>
      </c>
      <c r="B60" t="s">
        <v>4636</v>
      </c>
      <c r="C60" t="s">
        <v>715</v>
      </c>
      <c r="D60" t="s">
        <v>5006</v>
      </c>
      <c r="E60">
        <v>3454481</v>
      </c>
      <c r="F60">
        <v>90</v>
      </c>
      <c r="G60">
        <v>10</v>
      </c>
      <c r="H60">
        <v>82007</v>
      </c>
      <c r="I60" t="s">
        <v>4638</v>
      </c>
      <c r="J60">
        <v>39</v>
      </c>
      <c r="K60" t="s">
        <v>10</v>
      </c>
    </row>
    <row r="61" spans="1:11" x14ac:dyDescent="0.3">
      <c r="A61" t="s">
        <v>5007</v>
      </c>
      <c r="B61" t="s">
        <v>4636</v>
      </c>
      <c r="C61" t="s">
        <v>715</v>
      </c>
      <c r="D61" t="s">
        <v>4895</v>
      </c>
      <c r="E61">
        <v>1595502</v>
      </c>
      <c r="F61">
        <v>70</v>
      </c>
      <c r="G61">
        <v>25</v>
      </c>
      <c r="H61">
        <v>16505</v>
      </c>
      <c r="I61" t="s">
        <v>4638</v>
      </c>
      <c r="J61">
        <v>44</v>
      </c>
      <c r="K61" t="s">
        <v>19</v>
      </c>
    </row>
    <row r="62" spans="1:11" x14ac:dyDescent="0.3">
      <c r="A62" t="s">
        <v>5013</v>
      </c>
      <c r="B62" t="s">
        <v>4636</v>
      </c>
      <c r="C62" t="s">
        <v>715</v>
      </c>
      <c r="D62" t="s">
        <v>4643</v>
      </c>
      <c r="E62">
        <v>3284058</v>
      </c>
      <c r="F62">
        <v>85</v>
      </c>
      <c r="G62">
        <v>20</v>
      </c>
      <c r="H62">
        <v>75236</v>
      </c>
      <c r="I62" t="s">
        <v>4646</v>
      </c>
      <c r="J62">
        <v>45</v>
      </c>
      <c r="K62" t="s">
        <v>19</v>
      </c>
    </row>
    <row r="63" spans="1:11" x14ac:dyDescent="0.3">
      <c r="A63" t="s">
        <v>5019</v>
      </c>
      <c r="B63" t="s">
        <v>4636</v>
      </c>
      <c r="C63" t="s">
        <v>715</v>
      </c>
      <c r="D63" t="s">
        <v>4779</v>
      </c>
      <c r="E63">
        <v>1177628</v>
      </c>
      <c r="F63">
        <v>80</v>
      </c>
      <c r="G63">
        <v>5</v>
      </c>
      <c r="H63">
        <v>14683</v>
      </c>
      <c r="I63" t="s">
        <v>4638</v>
      </c>
      <c r="J63">
        <v>61</v>
      </c>
      <c r="K63" t="s">
        <v>10</v>
      </c>
    </row>
    <row r="64" spans="1:11" x14ac:dyDescent="0.3">
      <c r="A64" t="s">
        <v>5023</v>
      </c>
      <c r="B64" t="s">
        <v>4636</v>
      </c>
      <c r="C64" t="s">
        <v>715</v>
      </c>
      <c r="D64" t="s">
        <v>5024</v>
      </c>
      <c r="E64">
        <v>2586793</v>
      </c>
      <c r="F64">
        <v>80</v>
      </c>
      <c r="G64">
        <v>10</v>
      </c>
      <c r="H64">
        <v>34114</v>
      </c>
      <c r="I64" t="s">
        <v>4638</v>
      </c>
      <c r="J64">
        <v>33</v>
      </c>
      <c r="K64" t="s">
        <v>10</v>
      </c>
    </row>
    <row r="65" spans="1:11" x14ac:dyDescent="0.3">
      <c r="A65" t="s">
        <v>5025</v>
      </c>
      <c r="B65" t="s">
        <v>4636</v>
      </c>
      <c r="C65" t="s">
        <v>715</v>
      </c>
      <c r="D65" t="s">
        <v>4920</v>
      </c>
      <c r="E65">
        <v>2848056</v>
      </c>
      <c r="F65">
        <v>75</v>
      </c>
      <c r="G65">
        <v>14</v>
      </c>
      <c r="H65">
        <v>90005</v>
      </c>
      <c r="I65" t="s">
        <v>4638</v>
      </c>
      <c r="J65">
        <v>48</v>
      </c>
      <c r="K65" t="s">
        <v>19</v>
      </c>
    </row>
    <row r="66" spans="1:11" x14ac:dyDescent="0.3">
      <c r="A66" t="s">
        <v>5029</v>
      </c>
      <c r="B66" t="s">
        <v>4636</v>
      </c>
      <c r="C66" t="s">
        <v>715</v>
      </c>
      <c r="D66" t="s">
        <v>5030</v>
      </c>
      <c r="E66">
        <v>1033394</v>
      </c>
      <c r="F66">
        <v>90</v>
      </c>
      <c r="G66">
        <v>5</v>
      </c>
      <c r="H66">
        <v>66622</v>
      </c>
      <c r="I66" t="s">
        <v>4638</v>
      </c>
      <c r="J66">
        <v>35</v>
      </c>
      <c r="K66" t="s">
        <v>19</v>
      </c>
    </row>
    <row r="67" spans="1:11" x14ac:dyDescent="0.3">
      <c r="A67" t="s">
        <v>5031</v>
      </c>
      <c r="B67" t="s">
        <v>4636</v>
      </c>
      <c r="C67" t="s">
        <v>715</v>
      </c>
      <c r="D67" t="s">
        <v>5032</v>
      </c>
      <c r="E67">
        <v>1428837</v>
      </c>
      <c r="F67">
        <v>90</v>
      </c>
      <c r="G67">
        <v>9</v>
      </c>
      <c r="H67">
        <v>40510</v>
      </c>
      <c r="I67" t="s">
        <v>4638</v>
      </c>
      <c r="J67">
        <v>50</v>
      </c>
      <c r="K67" t="s">
        <v>10</v>
      </c>
    </row>
    <row r="68" spans="1:11" x14ac:dyDescent="0.3">
      <c r="A68" t="s">
        <v>5035</v>
      </c>
      <c r="B68" t="s">
        <v>4636</v>
      </c>
      <c r="C68" t="s">
        <v>715</v>
      </c>
      <c r="D68" t="s">
        <v>4732</v>
      </c>
      <c r="E68">
        <v>713657</v>
      </c>
      <c r="F68">
        <v>85</v>
      </c>
      <c r="G68">
        <v>12</v>
      </c>
      <c r="H68">
        <v>10060</v>
      </c>
      <c r="I68" t="s">
        <v>4638</v>
      </c>
      <c r="J68">
        <v>71</v>
      </c>
      <c r="K68" t="s">
        <v>19</v>
      </c>
    </row>
    <row r="69" spans="1:11" x14ac:dyDescent="0.3">
      <c r="A69" t="s">
        <v>5037</v>
      </c>
      <c r="B69" t="s">
        <v>4636</v>
      </c>
      <c r="C69" t="s">
        <v>715</v>
      </c>
      <c r="D69" t="s">
        <v>5038</v>
      </c>
      <c r="E69">
        <v>3220480</v>
      </c>
      <c r="F69">
        <v>80</v>
      </c>
      <c r="G69">
        <v>16</v>
      </c>
      <c r="H69">
        <v>33448</v>
      </c>
      <c r="I69" t="s">
        <v>4638</v>
      </c>
      <c r="J69">
        <v>65</v>
      </c>
      <c r="K69" t="s">
        <v>19</v>
      </c>
    </row>
    <row r="70" spans="1:11" x14ac:dyDescent="0.3">
      <c r="A70" t="s">
        <v>5041</v>
      </c>
      <c r="B70" t="s">
        <v>4636</v>
      </c>
      <c r="C70" t="s">
        <v>715</v>
      </c>
      <c r="D70" t="s">
        <v>5042</v>
      </c>
      <c r="E70">
        <v>1989060</v>
      </c>
      <c r="F70">
        <v>65</v>
      </c>
      <c r="G70">
        <v>8</v>
      </c>
      <c r="H70">
        <v>10705</v>
      </c>
      <c r="I70" t="s">
        <v>4638</v>
      </c>
      <c r="J70">
        <v>50</v>
      </c>
      <c r="K70" t="s">
        <v>10</v>
      </c>
    </row>
    <row r="71" spans="1:11" x14ac:dyDescent="0.3">
      <c r="A71" t="s">
        <v>5065</v>
      </c>
      <c r="B71" t="s">
        <v>4636</v>
      </c>
      <c r="C71" t="s">
        <v>715</v>
      </c>
      <c r="D71" t="s">
        <v>4817</v>
      </c>
      <c r="E71">
        <v>2649300</v>
      </c>
      <c r="F71">
        <v>65</v>
      </c>
      <c r="G71">
        <v>12</v>
      </c>
      <c r="H71">
        <v>35244</v>
      </c>
      <c r="I71" t="s">
        <v>4638</v>
      </c>
      <c r="J71">
        <v>57</v>
      </c>
      <c r="K71" t="s">
        <v>10</v>
      </c>
    </row>
    <row r="72" spans="1:11" x14ac:dyDescent="0.3">
      <c r="A72" t="s">
        <v>5068</v>
      </c>
      <c r="B72" t="s">
        <v>4636</v>
      </c>
      <c r="C72" t="s">
        <v>715</v>
      </c>
      <c r="D72" t="s">
        <v>5069</v>
      </c>
      <c r="E72">
        <v>2449534</v>
      </c>
      <c r="F72">
        <v>65</v>
      </c>
      <c r="G72">
        <v>24</v>
      </c>
      <c r="H72">
        <v>61110</v>
      </c>
      <c r="I72" t="s">
        <v>4638</v>
      </c>
      <c r="J72">
        <v>62</v>
      </c>
      <c r="K72" t="s">
        <v>10</v>
      </c>
    </row>
    <row r="73" spans="1:11" x14ac:dyDescent="0.3">
      <c r="A73" t="s">
        <v>5070</v>
      </c>
      <c r="B73" t="s">
        <v>4636</v>
      </c>
      <c r="C73" t="s">
        <v>715</v>
      </c>
      <c r="D73" t="s">
        <v>5071</v>
      </c>
      <c r="E73">
        <v>1561438</v>
      </c>
      <c r="F73">
        <v>70</v>
      </c>
      <c r="G73">
        <v>24</v>
      </c>
      <c r="H73">
        <v>20709</v>
      </c>
      <c r="I73" t="s">
        <v>4638</v>
      </c>
      <c r="J73">
        <v>49</v>
      </c>
      <c r="K73" t="s">
        <v>10</v>
      </c>
    </row>
    <row r="74" spans="1:11" x14ac:dyDescent="0.3">
      <c r="A74" t="s">
        <v>5072</v>
      </c>
      <c r="B74" t="s">
        <v>4636</v>
      </c>
      <c r="C74" t="s">
        <v>715</v>
      </c>
      <c r="D74" t="s">
        <v>4683</v>
      </c>
      <c r="E74">
        <v>513905</v>
      </c>
      <c r="F74">
        <v>75</v>
      </c>
      <c r="G74">
        <v>9</v>
      </c>
      <c r="H74">
        <v>74193</v>
      </c>
      <c r="I74" t="s">
        <v>4638</v>
      </c>
      <c r="J74">
        <v>69</v>
      </c>
      <c r="K74" t="s">
        <v>19</v>
      </c>
    </row>
    <row r="75" spans="1:11" x14ac:dyDescent="0.3">
      <c r="A75" t="s">
        <v>5079</v>
      </c>
      <c r="B75" t="s">
        <v>4636</v>
      </c>
      <c r="C75" t="s">
        <v>715</v>
      </c>
      <c r="D75" t="s">
        <v>4777</v>
      </c>
      <c r="E75">
        <v>2595789</v>
      </c>
      <c r="F75">
        <v>70</v>
      </c>
      <c r="G75">
        <v>13</v>
      </c>
      <c r="H75">
        <v>40205</v>
      </c>
      <c r="I75" t="s">
        <v>4638</v>
      </c>
      <c r="J75">
        <v>61</v>
      </c>
      <c r="K75" t="s">
        <v>10</v>
      </c>
    </row>
    <row r="76" spans="1:11" x14ac:dyDescent="0.3">
      <c r="A76" t="s">
        <v>5093</v>
      </c>
      <c r="B76" t="s">
        <v>4636</v>
      </c>
      <c r="C76" t="s">
        <v>715</v>
      </c>
      <c r="D76" t="s">
        <v>5094</v>
      </c>
      <c r="E76">
        <v>2268514</v>
      </c>
      <c r="F76">
        <v>70</v>
      </c>
      <c r="G76">
        <v>22</v>
      </c>
      <c r="H76">
        <v>83732</v>
      </c>
      <c r="I76" t="s">
        <v>4638</v>
      </c>
      <c r="J76">
        <v>64</v>
      </c>
      <c r="K76" t="s">
        <v>10</v>
      </c>
    </row>
    <row r="77" spans="1:11" x14ac:dyDescent="0.3">
      <c r="A77" t="s">
        <v>5095</v>
      </c>
      <c r="B77" t="s">
        <v>4636</v>
      </c>
      <c r="C77" t="s">
        <v>715</v>
      </c>
      <c r="D77" t="s">
        <v>4727</v>
      </c>
      <c r="E77">
        <v>1610283</v>
      </c>
      <c r="F77">
        <v>65</v>
      </c>
      <c r="G77">
        <v>6</v>
      </c>
      <c r="H77">
        <v>85215</v>
      </c>
      <c r="I77" t="s">
        <v>4638</v>
      </c>
      <c r="J77">
        <v>43</v>
      </c>
      <c r="K77" t="s">
        <v>10</v>
      </c>
    </row>
    <row r="78" spans="1:11" x14ac:dyDescent="0.3">
      <c r="A78" t="s">
        <v>5096</v>
      </c>
      <c r="B78" t="s">
        <v>4636</v>
      </c>
      <c r="C78" t="s">
        <v>715</v>
      </c>
      <c r="D78" t="s">
        <v>4720</v>
      </c>
      <c r="E78">
        <v>2386483</v>
      </c>
      <c r="F78">
        <v>80</v>
      </c>
      <c r="G78">
        <v>5</v>
      </c>
      <c r="H78">
        <v>55448</v>
      </c>
      <c r="I78" t="s">
        <v>4638</v>
      </c>
      <c r="J78">
        <v>37</v>
      </c>
      <c r="K78" t="s">
        <v>10</v>
      </c>
    </row>
    <row r="79" spans="1:11" x14ac:dyDescent="0.3">
      <c r="A79" t="s">
        <v>5098</v>
      </c>
      <c r="B79" t="s">
        <v>4636</v>
      </c>
      <c r="C79" t="s">
        <v>715</v>
      </c>
      <c r="D79" t="s">
        <v>5099</v>
      </c>
      <c r="E79">
        <v>2048395</v>
      </c>
      <c r="F79">
        <v>65</v>
      </c>
      <c r="G79">
        <v>8</v>
      </c>
      <c r="H79">
        <v>55188</v>
      </c>
      <c r="I79" t="s">
        <v>4638</v>
      </c>
      <c r="J79">
        <v>60</v>
      </c>
      <c r="K79" t="s">
        <v>19</v>
      </c>
    </row>
    <row r="80" spans="1:11" x14ac:dyDescent="0.3">
      <c r="A80" t="s">
        <v>5113</v>
      </c>
      <c r="B80" t="s">
        <v>4636</v>
      </c>
      <c r="C80" t="s">
        <v>715</v>
      </c>
      <c r="D80" t="s">
        <v>4664</v>
      </c>
      <c r="E80">
        <v>2240892</v>
      </c>
      <c r="F80">
        <v>80</v>
      </c>
      <c r="G80">
        <v>12</v>
      </c>
      <c r="H80">
        <v>85383</v>
      </c>
      <c r="I80" t="s">
        <v>4638</v>
      </c>
      <c r="J80">
        <v>32</v>
      </c>
      <c r="K80" t="s">
        <v>10</v>
      </c>
    </row>
    <row r="81" spans="1:11" x14ac:dyDescent="0.3">
      <c r="A81" t="s">
        <v>5114</v>
      </c>
      <c r="B81" t="s">
        <v>4636</v>
      </c>
      <c r="C81" t="s">
        <v>715</v>
      </c>
      <c r="D81" t="s">
        <v>4670</v>
      </c>
      <c r="E81">
        <v>3171401</v>
      </c>
      <c r="F81">
        <v>65</v>
      </c>
      <c r="G81">
        <v>7</v>
      </c>
      <c r="H81">
        <v>79710</v>
      </c>
      <c r="I81" t="s">
        <v>4638</v>
      </c>
      <c r="J81">
        <v>69</v>
      </c>
      <c r="K81" t="s">
        <v>10</v>
      </c>
    </row>
    <row r="82" spans="1:11" x14ac:dyDescent="0.3">
      <c r="A82" t="s">
        <v>5119</v>
      </c>
      <c r="B82" t="s">
        <v>4636</v>
      </c>
      <c r="C82" t="s">
        <v>715</v>
      </c>
      <c r="D82" t="s">
        <v>4712</v>
      </c>
      <c r="E82">
        <v>2302836</v>
      </c>
      <c r="F82">
        <v>80</v>
      </c>
      <c r="G82">
        <v>12</v>
      </c>
      <c r="H82">
        <v>77228</v>
      </c>
      <c r="I82" t="s">
        <v>4638</v>
      </c>
      <c r="J82">
        <v>67</v>
      </c>
      <c r="K82" t="s">
        <v>10</v>
      </c>
    </row>
    <row r="83" spans="1:11" x14ac:dyDescent="0.3">
      <c r="A83" t="s">
        <v>5143</v>
      </c>
      <c r="B83" t="s">
        <v>4636</v>
      </c>
      <c r="C83" t="s">
        <v>715</v>
      </c>
      <c r="D83" t="s">
        <v>4670</v>
      </c>
      <c r="E83">
        <v>2805304</v>
      </c>
      <c r="F83">
        <v>65</v>
      </c>
      <c r="G83">
        <v>20</v>
      </c>
      <c r="H83">
        <v>79710</v>
      </c>
      <c r="I83" t="s">
        <v>4638</v>
      </c>
      <c r="J83">
        <v>71</v>
      </c>
      <c r="K83" t="s">
        <v>10</v>
      </c>
    </row>
    <row r="84" spans="1:11" x14ac:dyDescent="0.3">
      <c r="A84" t="s">
        <v>5149</v>
      </c>
      <c r="B84" t="s">
        <v>4636</v>
      </c>
      <c r="C84" t="s">
        <v>715</v>
      </c>
      <c r="D84" t="s">
        <v>4698</v>
      </c>
      <c r="E84">
        <v>1264380</v>
      </c>
      <c r="F84">
        <v>75</v>
      </c>
      <c r="G84">
        <v>8</v>
      </c>
      <c r="H84">
        <v>11054</v>
      </c>
      <c r="I84" t="s">
        <v>4638</v>
      </c>
      <c r="J84">
        <v>55</v>
      </c>
      <c r="K84" t="s">
        <v>10</v>
      </c>
    </row>
    <row r="85" spans="1:11" x14ac:dyDescent="0.3">
      <c r="A85" t="s">
        <v>5162</v>
      </c>
      <c r="B85" t="s">
        <v>4636</v>
      </c>
      <c r="C85" t="s">
        <v>715</v>
      </c>
      <c r="D85" t="s">
        <v>4875</v>
      </c>
      <c r="E85">
        <v>2237181</v>
      </c>
      <c r="F85">
        <v>65</v>
      </c>
      <c r="G85">
        <v>19</v>
      </c>
      <c r="H85">
        <v>92165</v>
      </c>
      <c r="I85" t="s">
        <v>4638</v>
      </c>
      <c r="J85">
        <v>44</v>
      </c>
      <c r="K85" t="s">
        <v>10</v>
      </c>
    </row>
    <row r="86" spans="1:11" x14ac:dyDescent="0.3">
      <c r="A86" t="s">
        <v>5164</v>
      </c>
      <c r="B86" t="s">
        <v>4636</v>
      </c>
      <c r="C86" t="s">
        <v>715</v>
      </c>
      <c r="D86" t="s">
        <v>4783</v>
      </c>
      <c r="E86">
        <v>1078265</v>
      </c>
      <c r="F86">
        <v>85</v>
      </c>
      <c r="G86">
        <v>5</v>
      </c>
      <c r="H86">
        <v>19810</v>
      </c>
      <c r="I86" t="s">
        <v>4638</v>
      </c>
      <c r="J86">
        <v>41</v>
      </c>
      <c r="K86" t="s">
        <v>19</v>
      </c>
    </row>
    <row r="87" spans="1:11" x14ac:dyDescent="0.3">
      <c r="A87" t="s">
        <v>5165</v>
      </c>
      <c r="B87" t="s">
        <v>4636</v>
      </c>
      <c r="C87" t="s">
        <v>715</v>
      </c>
      <c r="D87" t="s">
        <v>5040</v>
      </c>
      <c r="E87">
        <v>3265483</v>
      </c>
      <c r="F87">
        <v>75</v>
      </c>
      <c r="G87">
        <v>15</v>
      </c>
      <c r="H87">
        <v>46295</v>
      </c>
      <c r="I87" t="s">
        <v>4646</v>
      </c>
      <c r="J87">
        <v>56</v>
      </c>
      <c r="K87" t="s">
        <v>19</v>
      </c>
    </row>
    <row r="88" spans="1:11" x14ac:dyDescent="0.3">
      <c r="A88" t="s">
        <v>5168</v>
      </c>
      <c r="B88" t="s">
        <v>4636</v>
      </c>
      <c r="C88" t="s">
        <v>715</v>
      </c>
      <c r="D88" t="s">
        <v>5054</v>
      </c>
      <c r="E88">
        <v>1553520</v>
      </c>
      <c r="F88">
        <v>85</v>
      </c>
      <c r="G88">
        <v>13</v>
      </c>
      <c r="H88">
        <v>98115</v>
      </c>
      <c r="I88" t="s">
        <v>4638</v>
      </c>
      <c r="J88">
        <v>46</v>
      </c>
      <c r="K88" t="s">
        <v>19</v>
      </c>
    </row>
    <row r="89" spans="1:11" x14ac:dyDescent="0.3">
      <c r="A89" t="s">
        <v>5169</v>
      </c>
      <c r="B89" t="s">
        <v>4636</v>
      </c>
      <c r="C89" t="s">
        <v>715</v>
      </c>
      <c r="D89" t="s">
        <v>5054</v>
      </c>
      <c r="E89">
        <v>1899468</v>
      </c>
      <c r="F89">
        <v>75</v>
      </c>
      <c r="G89">
        <v>14</v>
      </c>
      <c r="H89">
        <v>98148</v>
      </c>
      <c r="I89" t="s">
        <v>4638</v>
      </c>
      <c r="J89">
        <v>42</v>
      </c>
      <c r="K89" t="s">
        <v>10</v>
      </c>
    </row>
    <row r="90" spans="1:11" x14ac:dyDescent="0.3">
      <c r="A90" t="s">
        <v>5171</v>
      </c>
      <c r="B90" t="s">
        <v>4636</v>
      </c>
      <c r="C90" t="s">
        <v>715</v>
      </c>
      <c r="D90" t="s">
        <v>5172</v>
      </c>
      <c r="E90">
        <v>3477975</v>
      </c>
      <c r="F90">
        <v>85</v>
      </c>
      <c r="G90">
        <v>8</v>
      </c>
      <c r="H90">
        <v>85260</v>
      </c>
      <c r="I90" t="s">
        <v>4638</v>
      </c>
      <c r="J90">
        <v>37</v>
      </c>
      <c r="K90" t="s">
        <v>19</v>
      </c>
    </row>
    <row r="91" spans="1:11" x14ac:dyDescent="0.3">
      <c r="A91" t="s">
        <v>5177</v>
      </c>
      <c r="B91" t="s">
        <v>4636</v>
      </c>
      <c r="C91" t="s">
        <v>715</v>
      </c>
      <c r="D91" t="s">
        <v>5045</v>
      </c>
      <c r="E91">
        <v>2166855</v>
      </c>
      <c r="F91">
        <v>65</v>
      </c>
      <c r="G91">
        <v>17</v>
      </c>
      <c r="H91">
        <v>33355</v>
      </c>
      <c r="I91" t="s">
        <v>4638</v>
      </c>
      <c r="J91">
        <v>50</v>
      </c>
      <c r="K91" t="s">
        <v>10</v>
      </c>
    </row>
    <row r="92" spans="1:11" x14ac:dyDescent="0.3">
      <c r="A92" t="s">
        <v>5183</v>
      </c>
      <c r="B92" t="s">
        <v>4636</v>
      </c>
      <c r="C92" t="s">
        <v>715</v>
      </c>
      <c r="D92" t="s">
        <v>4685</v>
      </c>
      <c r="E92">
        <v>3467434</v>
      </c>
      <c r="F92">
        <v>75</v>
      </c>
      <c r="G92">
        <v>23</v>
      </c>
      <c r="H92">
        <v>20088</v>
      </c>
      <c r="I92" t="s">
        <v>4638</v>
      </c>
      <c r="J92">
        <v>61</v>
      </c>
      <c r="K92" t="s">
        <v>19</v>
      </c>
    </row>
    <row r="93" spans="1:11" x14ac:dyDescent="0.3">
      <c r="A93" t="s">
        <v>5191</v>
      </c>
      <c r="B93" t="s">
        <v>4636</v>
      </c>
      <c r="C93" t="s">
        <v>715</v>
      </c>
      <c r="D93" t="s">
        <v>5192</v>
      </c>
      <c r="E93">
        <v>2141072</v>
      </c>
      <c r="F93">
        <v>65</v>
      </c>
      <c r="G93">
        <v>25</v>
      </c>
      <c r="H93">
        <v>80291</v>
      </c>
      <c r="I93" t="s">
        <v>4638</v>
      </c>
      <c r="J93">
        <v>68</v>
      </c>
      <c r="K93" t="s">
        <v>19</v>
      </c>
    </row>
    <row r="94" spans="1:11" x14ac:dyDescent="0.3">
      <c r="A94" t="s">
        <v>5194</v>
      </c>
      <c r="B94" t="s">
        <v>4636</v>
      </c>
      <c r="C94" t="s">
        <v>715</v>
      </c>
      <c r="D94" t="s">
        <v>5195</v>
      </c>
      <c r="E94">
        <v>572215</v>
      </c>
      <c r="F94">
        <v>70</v>
      </c>
      <c r="G94">
        <v>18</v>
      </c>
      <c r="H94">
        <v>23504</v>
      </c>
      <c r="I94" t="s">
        <v>4638</v>
      </c>
      <c r="J94">
        <v>61</v>
      </c>
      <c r="K94" t="s">
        <v>19</v>
      </c>
    </row>
    <row r="95" spans="1:11" x14ac:dyDescent="0.3">
      <c r="A95" t="s">
        <v>5198</v>
      </c>
      <c r="B95" t="s">
        <v>4636</v>
      </c>
      <c r="C95" t="s">
        <v>715</v>
      </c>
      <c r="D95" t="s">
        <v>5040</v>
      </c>
      <c r="E95">
        <v>1316955</v>
      </c>
      <c r="F95">
        <v>75</v>
      </c>
      <c r="G95">
        <v>23</v>
      </c>
      <c r="H95">
        <v>46202</v>
      </c>
      <c r="I95" t="s">
        <v>4638</v>
      </c>
      <c r="J95">
        <v>65</v>
      </c>
      <c r="K95" t="s">
        <v>19</v>
      </c>
    </row>
    <row r="96" spans="1:11" x14ac:dyDescent="0.3">
      <c r="A96" t="s">
        <v>5203</v>
      </c>
      <c r="B96" t="s">
        <v>4636</v>
      </c>
      <c r="C96" t="s">
        <v>715</v>
      </c>
      <c r="D96" t="s">
        <v>4704</v>
      </c>
      <c r="E96">
        <v>617376</v>
      </c>
      <c r="F96">
        <v>80</v>
      </c>
      <c r="G96">
        <v>10</v>
      </c>
      <c r="H96">
        <v>45264</v>
      </c>
      <c r="I96" t="s">
        <v>4646</v>
      </c>
      <c r="J96">
        <v>42</v>
      </c>
      <c r="K96" t="s">
        <v>10</v>
      </c>
    </row>
    <row r="97" spans="1:11" x14ac:dyDescent="0.3">
      <c r="A97" t="s">
        <v>5207</v>
      </c>
      <c r="B97" t="s">
        <v>4636</v>
      </c>
      <c r="C97" t="s">
        <v>715</v>
      </c>
      <c r="D97" t="s">
        <v>4690</v>
      </c>
      <c r="E97">
        <v>528820</v>
      </c>
      <c r="F97">
        <v>90</v>
      </c>
      <c r="G97">
        <v>16</v>
      </c>
      <c r="H97">
        <v>93715</v>
      </c>
      <c r="I97" t="s">
        <v>4638</v>
      </c>
      <c r="J97">
        <v>58</v>
      </c>
      <c r="K97" t="s">
        <v>10</v>
      </c>
    </row>
    <row r="98" spans="1:11" x14ac:dyDescent="0.3">
      <c r="A98" t="s">
        <v>5216</v>
      </c>
      <c r="B98" t="s">
        <v>4636</v>
      </c>
      <c r="C98" t="s">
        <v>715</v>
      </c>
      <c r="D98" t="s">
        <v>4783</v>
      </c>
      <c r="E98">
        <v>858303</v>
      </c>
      <c r="F98">
        <v>70</v>
      </c>
      <c r="G98">
        <v>10</v>
      </c>
      <c r="H98">
        <v>19892</v>
      </c>
      <c r="I98" t="s">
        <v>4638</v>
      </c>
      <c r="J98">
        <v>58</v>
      </c>
      <c r="K98" t="s">
        <v>19</v>
      </c>
    </row>
    <row r="99" spans="1:11" x14ac:dyDescent="0.3">
      <c r="A99" t="s">
        <v>5221</v>
      </c>
      <c r="B99" t="s">
        <v>4636</v>
      </c>
      <c r="C99" t="s">
        <v>715</v>
      </c>
      <c r="D99" t="s">
        <v>4902</v>
      </c>
      <c r="E99">
        <v>2165121</v>
      </c>
      <c r="F99">
        <v>80</v>
      </c>
      <c r="G99">
        <v>14</v>
      </c>
      <c r="H99">
        <v>60619</v>
      </c>
      <c r="I99" t="s">
        <v>4638</v>
      </c>
      <c r="J99">
        <v>34</v>
      </c>
      <c r="K99" t="s">
        <v>19</v>
      </c>
    </row>
    <row r="100" spans="1:11" x14ac:dyDescent="0.3">
      <c r="A100" t="s">
        <v>5224</v>
      </c>
      <c r="B100" t="s">
        <v>4636</v>
      </c>
      <c r="C100" t="s">
        <v>715</v>
      </c>
      <c r="D100" t="s">
        <v>5225</v>
      </c>
      <c r="E100">
        <v>1457866</v>
      </c>
      <c r="F100">
        <v>80</v>
      </c>
      <c r="G100">
        <v>7</v>
      </c>
      <c r="H100">
        <v>32314</v>
      </c>
      <c r="I100" t="s">
        <v>4638</v>
      </c>
      <c r="J100">
        <v>40</v>
      </c>
      <c r="K100" t="s">
        <v>19</v>
      </c>
    </row>
    <row r="101" spans="1:11" x14ac:dyDescent="0.3">
      <c r="A101" t="s">
        <v>5232</v>
      </c>
      <c r="B101" t="s">
        <v>4636</v>
      </c>
      <c r="C101" t="s">
        <v>715</v>
      </c>
      <c r="D101" t="s">
        <v>5057</v>
      </c>
      <c r="E101">
        <v>2545281</v>
      </c>
      <c r="F101">
        <v>85</v>
      </c>
      <c r="G101">
        <v>14</v>
      </c>
      <c r="H101">
        <v>24048</v>
      </c>
      <c r="I101" t="s">
        <v>4638</v>
      </c>
      <c r="J101">
        <v>35</v>
      </c>
      <c r="K101" t="s">
        <v>19</v>
      </c>
    </row>
    <row r="102" spans="1:11" x14ac:dyDescent="0.3">
      <c r="A102" t="s">
        <v>5235</v>
      </c>
      <c r="B102" t="s">
        <v>4636</v>
      </c>
      <c r="C102" t="s">
        <v>715</v>
      </c>
      <c r="D102" t="s">
        <v>4672</v>
      </c>
      <c r="E102">
        <v>1338171</v>
      </c>
      <c r="F102">
        <v>90</v>
      </c>
      <c r="G102">
        <v>5</v>
      </c>
      <c r="H102">
        <v>50320</v>
      </c>
      <c r="I102" t="s">
        <v>4638</v>
      </c>
      <c r="J102">
        <v>44</v>
      </c>
      <c r="K102" t="s">
        <v>19</v>
      </c>
    </row>
    <row r="103" spans="1:11" x14ac:dyDescent="0.3">
      <c r="A103" t="s">
        <v>5237</v>
      </c>
      <c r="B103" t="s">
        <v>4636</v>
      </c>
      <c r="C103" t="s">
        <v>715</v>
      </c>
      <c r="D103" t="s">
        <v>5238</v>
      </c>
      <c r="E103">
        <v>2431173</v>
      </c>
      <c r="F103">
        <v>70</v>
      </c>
      <c r="G103">
        <v>23</v>
      </c>
      <c r="H103">
        <v>55590</v>
      </c>
      <c r="I103" t="s">
        <v>4638</v>
      </c>
      <c r="J103">
        <v>67</v>
      </c>
      <c r="K103" t="s">
        <v>10</v>
      </c>
    </row>
    <row r="104" spans="1:11" x14ac:dyDescent="0.3">
      <c r="A104" t="s">
        <v>5240</v>
      </c>
      <c r="B104" t="s">
        <v>4636</v>
      </c>
      <c r="C104" t="s">
        <v>715</v>
      </c>
      <c r="D104" t="s">
        <v>4679</v>
      </c>
      <c r="E104">
        <v>3331435</v>
      </c>
      <c r="F104">
        <v>70</v>
      </c>
      <c r="G104">
        <v>23</v>
      </c>
      <c r="H104">
        <v>32590</v>
      </c>
      <c r="I104" t="s">
        <v>4638</v>
      </c>
      <c r="J104">
        <v>69</v>
      </c>
      <c r="K104" t="s">
        <v>10</v>
      </c>
    </row>
    <row r="105" spans="1:11" x14ac:dyDescent="0.3">
      <c r="A105" t="s">
        <v>5246</v>
      </c>
      <c r="B105" t="s">
        <v>4636</v>
      </c>
      <c r="C105" t="s">
        <v>715</v>
      </c>
      <c r="D105" t="s">
        <v>4723</v>
      </c>
      <c r="E105">
        <v>2693093</v>
      </c>
      <c r="F105">
        <v>65</v>
      </c>
      <c r="G105">
        <v>19</v>
      </c>
      <c r="H105">
        <v>73124</v>
      </c>
      <c r="I105" t="s">
        <v>4638</v>
      </c>
      <c r="J105">
        <v>39</v>
      </c>
      <c r="K105" t="s">
        <v>10</v>
      </c>
    </row>
    <row r="106" spans="1:11" x14ac:dyDescent="0.3">
      <c r="A106" t="s">
        <v>5248</v>
      </c>
      <c r="B106" t="s">
        <v>4636</v>
      </c>
      <c r="C106" t="s">
        <v>715</v>
      </c>
      <c r="D106" t="s">
        <v>4725</v>
      </c>
      <c r="E106">
        <v>1045113</v>
      </c>
      <c r="F106">
        <v>80</v>
      </c>
      <c r="G106">
        <v>11</v>
      </c>
      <c r="H106">
        <v>95852</v>
      </c>
      <c r="I106" t="s">
        <v>4638</v>
      </c>
      <c r="J106">
        <v>49</v>
      </c>
      <c r="K106" t="s">
        <v>10</v>
      </c>
    </row>
    <row r="107" spans="1:11" x14ac:dyDescent="0.3">
      <c r="A107" t="s">
        <v>5252</v>
      </c>
      <c r="B107" t="s">
        <v>4636</v>
      </c>
      <c r="C107" t="s">
        <v>715</v>
      </c>
      <c r="D107" t="s">
        <v>4834</v>
      </c>
      <c r="E107">
        <v>2785331</v>
      </c>
      <c r="F107">
        <v>70</v>
      </c>
      <c r="G107">
        <v>13</v>
      </c>
      <c r="H107">
        <v>71161</v>
      </c>
      <c r="I107" t="s">
        <v>4638</v>
      </c>
      <c r="J107">
        <v>43</v>
      </c>
      <c r="K107" t="s">
        <v>19</v>
      </c>
    </row>
    <row r="108" spans="1:11" x14ac:dyDescent="0.3">
      <c r="A108" t="s">
        <v>5255</v>
      </c>
      <c r="B108" t="s">
        <v>4636</v>
      </c>
      <c r="C108" t="s">
        <v>715</v>
      </c>
      <c r="D108" t="s">
        <v>4687</v>
      </c>
      <c r="E108">
        <v>927998</v>
      </c>
      <c r="F108">
        <v>75</v>
      </c>
      <c r="G108">
        <v>10</v>
      </c>
      <c r="H108">
        <v>23612</v>
      </c>
      <c r="I108" t="s">
        <v>4646</v>
      </c>
      <c r="J108">
        <v>39</v>
      </c>
      <c r="K108" t="s">
        <v>10</v>
      </c>
    </row>
    <row r="109" spans="1:11" x14ac:dyDescent="0.3">
      <c r="A109" t="s">
        <v>5270</v>
      </c>
      <c r="B109" t="s">
        <v>4636</v>
      </c>
      <c r="C109" t="s">
        <v>715</v>
      </c>
      <c r="D109" t="s">
        <v>5271</v>
      </c>
      <c r="E109">
        <v>2182834</v>
      </c>
      <c r="F109">
        <v>90</v>
      </c>
      <c r="G109">
        <v>16</v>
      </c>
      <c r="H109">
        <v>67236</v>
      </c>
      <c r="I109" t="s">
        <v>4646</v>
      </c>
      <c r="J109">
        <v>54</v>
      </c>
      <c r="K109" t="s">
        <v>19</v>
      </c>
    </row>
    <row r="110" spans="1:11" x14ac:dyDescent="0.3">
      <c r="A110" t="s">
        <v>5272</v>
      </c>
      <c r="B110" t="s">
        <v>4636</v>
      </c>
      <c r="C110" t="s">
        <v>715</v>
      </c>
      <c r="D110" t="s">
        <v>5032</v>
      </c>
      <c r="E110">
        <v>2987763</v>
      </c>
      <c r="F110">
        <v>85</v>
      </c>
      <c r="G110">
        <v>13</v>
      </c>
      <c r="H110">
        <v>40524</v>
      </c>
      <c r="I110" t="s">
        <v>4638</v>
      </c>
      <c r="J110">
        <v>66</v>
      </c>
      <c r="K110" t="s">
        <v>19</v>
      </c>
    </row>
    <row r="111" spans="1:11" x14ac:dyDescent="0.3">
      <c r="A111" t="s">
        <v>5275</v>
      </c>
      <c r="B111" t="s">
        <v>4636</v>
      </c>
      <c r="C111" t="s">
        <v>715</v>
      </c>
      <c r="D111" t="s">
        <v>4743</v>
      </c>
      <c r="E111">
        <v>2330161</v>
      </c>
      <c r="F111">
        <v>70</v>
      </c>
      <c r="G111">
        <v>10</v>
      </c>
      <c r="H111">
        <v>33416</v>
      </c>
      <c r="I111" t="s">
        <v>4638</v>
      </c>
      <c r="J111">
        <v>63</v>
      </c>
      <c r="K111" t="s">
        <v>19</v>
      </c>
    </row>
    <row r="112" spans="1:11" x14ac:dyDescent="0.3">
      <c r="A112" t="s">
        <v>5280</v>
      </c>
      <c r="B112" t="s">
        <v>4636</v>
      </c>
      <c r="C112" t="s">
        <v>715</v>
      </c>
      <c r="D112" t="s">
        <v>4951</v>
      </c>
      <c r="E112">
        <v>3235503</v>
      </c>
      <c r="F112">
        <v>90</v>
      </c>
      <c r="G112">
        <v>21</v>
      </c>
      <c r="H112">
        <v>78405</v>
      </c>
      <c r="I112" t="s">
        <v>4638</v>
      </c>
      <c r="J112">
        <v>37</v>
      </c>
      <c r="K112" t="s">
        <v>19</v>
      </c>
    </row>
    <row r="113" spans="1:11" x14ac:dyDescent="0.3">
      <c r="A113" t="s">
        <v>5284</v>
      </c>
      <c r="B113" t="s">
        <v>4636</v>
      </c>
      <c r="C113" t="s">
        <v>715</v>
      </c>
      <c r="D113" t="s">
        <v>5057</v>
      </c>
      <c r="E113">
        <v>996764</v>
      </c>
      <c r="F113">
        <v>70</v>
      </c>
      <c r="G113">
        <v>23</v>
      </c>
      <c r="H113">
        <v>24048</v>
      </c>
      <c r="I113" t="s">
        <v>4638</v>
      </c>
      <c r="J113">
        <v>56</v>
      </c>
      <c r="K113" t="s">
        <v>10</v>
      </c>
    </row>
    <row r="114" spans="1:11" x14ac:dyDescent="0.3">
      <c r="A114" t="s">
        <v>5285</v>
      </c>
      <c r="B114" t="s">
        <v>4636</v>
      </c>
      <c r="C114" t="s">
        <v>715</v>
      </c>
      <c r="D114" t="s">
        <v>4685</v>
      </c>
      <c r="E114">
        <v>2039586</v>
      </c>
      <c r="F114">
        <v>75</v>
      </c>
      <c r="G114">
        <v>8</v>
      </c>
      <c r="H114">
        <v>20575</v>
      </c>
      <c r="I114" t="s">
        <v>4638</v>
      </c>
      <c r="J114">
        <v>64</v>
      </c>
      <c r="K114" t="s">
        <v>10</v>
      </c>
    </row>
    <row r="115" spans="1:11" x14ac:dyDescent="0.3">
      <c r="A115" t="s">
        <v>5286</v>
      </c>
      <c r="B115" t="s">
        <v>4636</v>
      </c>
      <c r="C115" t="s">
        <v>715</v>
      </c>
      <c r="D115" t="s">
        <v>4902</v>
      </c>
      <c r="E115">
        <v>3348783</v>
      </c>
      <c r="F115">
        <v>80</v>
      </c>
      <c r="G115">
        <v>17</v>
      </c>
      <c r="H115">
        <v>60652</v>
      </c>
      <c r="I115" t="s">
        <v>4638</v>
      </c>
      <c r="J115">
        <v>57</v>
      </c>
      <c r="K115" t="s">
        <v>19</v>
      </c>
    </row>
    <row r="116" spans="1:11" x14ac:dyDescent="0.3">
      <c r="A116" t="s">
        <v>5289</v>
      </c>
      <c r="B116" t="s">
        <v>4636</v>
      </c>
      <c r="C116" t="s">
        <v>715</v>
      </c>
      <c r="D116" t="s">
        <v>5290</v>
      </c>
      <c r="E116">
        <v>1355961</v>
      </c>
      <c r="F116">
        <v>80</v>
      </c>
      <c r="G116">
        <v>6</v>
      </c>
      <c r="H116">
        <v>29905</v>
      </c>
      <c r="I116" t="s">
        <v>4638</v>
      </c>
      <c r="J116">
        <v>52</v>
      </c>
      <c r="K116" t="s">
        <v>19</v>
      </c>
    </row>
    <row r="117" spans="1:11" x14ac:dyDescent="0.3">
      <c r="A117" t="s">
        <v>5297</v>
      </c>
      <c r="B117" t="s">
        <v>4636</v>
      </c>
      <c r="C117" t="s">
        <v>715</v>
      </c>
      <c r="D117" t="s">
        <v>5264</v>
      </c>
      <c r="E117">
        <v>925858</v>
      </c>
      <c r="F117">
        <v>85</v>
      </c>
      <c r="G117">
        <v>20</v>
      </c>
      <c r="H117">
        <v>27499</v>
      </c>
      <c r="I117" t="s">
        <v>4638</v>
      </c>
      <c r="J117">
        <v>65</v>
      </c>
      <c r="K117" t="s">
        <v>10</v>
      </c>
    </row>
    <row r="118" spans="1:11" x14ac:dyDescent="0.3">
      <c r="A118" t="s">
        <v>5299</v>
      </c>
      <c r="B118" t="s">
        <v>4636</v>
      </c>
      <c r="C118" t="s">
        <v>715</v>
      </c>
      <c r="D118" t="s">
        <v>4763</v>
      </c>
      <c r="E118">
        <v>2855237</v>
      </c>
      <c r="F118">
        <v>80</v>
      </c>
      <c r="G118">
        <v>23</v>
      </c>
      <c r="H118">
        <v>99507</v>
      </c>
      <c r="I118" t="s">
        <v>4638</v>
      </c>
      <c r="J118">
        <v>66</v>
      </c>
      <c r="K118" t="s">
        <v>19</v>
      </c>
    </row>
    <row r="119" spans="1:11" x14ac:dyDescent="0.3">
      <c r="A119" t="s">
        <v>5304</v>
      </c>
      <c r="B119" t="s">
        <v>4636</v>
      </c>
      <c r="C119" t="s">
        <v>715</v>
      </c>
      <c r="D119" t="s">
        <v>4920</v>
      </c>
      <c r="E119">
        <v>2715868</v>
      </c>
      <c r="F119">
        <v>75</v>
      </c>
      <c r="G119">
        <v>20</v>
      </c>
      <c r="H119">
        <v>90076</v>
      </c>
      <c r="I119" t="s">
        <v>4638</v>
      </c>
      <c r="J119">
        <v>55</v>
      </c>
      <c r="K119" t="s">
        <v>10</v>
      </c>
    </row>
    <row r="120" spans="1:11" x14ac:dyDescent="0.3">
      <c r="A120" t="s">
        <v>5306</v>
      </c>
      <c r="B120" t="s">
        <v>4636</v>
      </c>
      <c r="C120" t="s">
        <v>715</v>
      </c>
      <c r="D120" t="s">
        <v>5307</v>
      </c>
      <c r="E120">
        <v>2948673</v>
      </c>
      <c r="F120">
        <v>70</v>
      </c>
      <c r="G120">
        <v>18</v>
      </c>
      <c r="H120">
        <v>64082</v>
      </c>
      <c r="I120" t="s">
        <v>4638</v>
      </c>
      <c r="J120">
        <v>54</v>
      </c>
      <c r="K120" t="s">
        <v>19</v>
      </c>
    </row>
    <row r="121" spans="1:11" x14ac:dyDescent="0.3">
      <c r="A121" t="s">
        <v>5316</v>
      </c>
      <c r="B121" t="s">
        <v>4636</v>
      </c>
      <c r="C121" t="s">
        <v>715</v>
      </c>
      <c r="D121" t="s">
        <v>4875</v>
      </c>
      <c r="E121">
        <v>2785440</v>
      </c>
      <c r="F121">
        <v>65</v>
      </c>
      <c r="G121">
        <v>7</v>
      </c>
      <c r="H121">
        <v>92127</v>
      </c>
      <c r="I121" t="s">
        <v>4638</v>
      </c>
      <c r="J121">
        <v>39</v>
      </c>
      <c r="K121" t="s">
        <v>19</v>
      </c>
    </row>
    <row r="122" spans="1:11" x14ac:dyDescent="0.3">
      <c r="A122" t="s">
        <v>5328</v>
      </c>
      <c r="B122" t="s">
        <v>4636</v>
      </c>
      <c r="C122" t="s">
        <v>715</v>
      </c>
      <c r="D122" t="s">
        <v>4996</v>
      </c>
      <c r="E122">
        <v>2570723</v>
      </c>
      <c r="F122">
        <v>75</v>
      </c>
      <c r="G122">
        <v>17</v>
      </c>
      <c r="H122">
        <v>84125</v>
      </c>
      <c r="I122" t="s">
        <v>4638</v>
      </c>
      <c r="J122">
        <v>58</v>
      </c>
      <c r="K122" t="s">
        <v>10</v>
      </c>
    </row>
    <row r="123" spans="1:11" x14ac:dyDescent="0.3">
      <c r="A123" t="s">
        <v>5330</v>
      </c>
      <c r="B123" t="s">
        <v>4636</v>
      </c>
      <c r="C123" t="s">
        <v>715</v>
      </c>
      <c r="D123" t="s">
        <v>4829</v>
      </c>
      <c r="E123">
        <v>596215</v>
      </c>
      <c r="F123">
        <v>90</v>
      </c>
      <c r="G123">
        <v>11</v>
      </c>
      <c r="H123">
        <v>72905</v>
      </c>
      <c r="I123" t="s">
        <v>4638</v>
      </c>
      <c r="J123">
        <v>56</v>
      </c>
      <c r="K123" t="s">
        <v>19</v>
      </c>
    </row>
    <row r="124" spans="1:11" x14ac:dyDescent="0.3">
      <c r="A124" t="s">
        <v>5338</v>
      </c>
      <c r="B124" t="s">
        <v>4636</v>
      </c>
      <c r="C124" t="s">
        <v>715</v>
      </c>
      <c r="D124" t="s">
        <v>5339</v>
      </c>
      <c r="E124">
        <v>1047178</v>
      </c>
      <c r="F124">
        <v>85</v>
      </c>
      <c r="G124">
        <v>22</v>
      </c>
      <c r="H124">
        <v>45426</v>
      </c>
      <c r="I124" t="s">
        <v>4638</v>
      </c>
      <c r="J124">
        <v>36</v>
      </c>
      <c r="K124" t="s">
        <v>10</v>
      </c>
    </row>
    <row r="125" spans="1:11" x14ac:dyDescent="0.3">
      <c r="A125" t="s">
        <v>5342</v>
      </c>
      <c r="B125" t="s">
        <v>4636</v>
      </c>
      <c r="C125" t="s">
        <v>715</v>
      </c>
      <c r="D125" t="s">
        <v>382</v>
      </c>
      <c r="E125">
        <v>2773238</v>
      </c>
      <c r="F125">
        <v>75</v>
      </c>
      <c r="G125">
        <v>15</v>
      </c>
      <c r="H125">
        <v>78732</v>
      </c>
      <c r="I125" t="s">
        <v>4638</v>
      </c>
      <c r="J125">
        <v>62</v>
      </c>
      <c r="K125" t="s">
        <v>19</v>
      </c>
    </row>
    <row r="126" spans="1:11" x14ac:dyDescent="0.3">
      <c r="A126" t="s">
        <v>5343</v>
      </c>
      <c r="B126" t="s">
        <v>4636</v>
      </c>
      <c r="C126" t="s">
        <v>715</v>
      </c>
      <c r="D126" t="s">
        <v>4756</v>
      </c>
      <c r="E126">
        <v>2000733</v>
      </c>
      <c r="F126">
        <v>65</v>
      </c>
      <c r="G126">
        <v>21</v>
      </c>
      <c r="H126">
        <v>43610</v>
      </c>
      <c r="I126" t="s">
        <v>4638</v>
      </c>
      <c r="J126">
        <v>36</v>
      </c>
      <c r="K126" t="s">
        <v>10</v>
      </c>
    </row>
    <row r="127" spans="1:11" x14ac:dyDescent="0.3">
      <c r="A127" t="s">
        <v>5349</v>
      </c>
      <c r="B127" t="s">
        <v>4636</v>
      </c>
      <c r="C127" t="s">
        <v>715</v>
      </c>
      <c r="D127" t="s">
        <v>4717</v>
      </c>
      <c r="E127">
        <v>2042522</v>
      </c>
      <c r="F127">
        <v>90</v>
      </c>
      <c r="G127">
        <v>19</v>
      </c>
      <c r="H127">
        <v>68144</v>
      </c>
      <c r="I127" t="s">
        <v>4638</v>
      </c>
      <c r="J127">
        <v>35</v>
      </c>
      <c r="K127" t="s">
        <v>19</v>
      </c>
    </row>
    <row r="128" spans="1:11" x14ac:dyDescent="0.3">
      <c r="A128" t="s">
        <v>5359</v>
      </c>
      <c r="B128" t="s">
        <v>4636</v>
      </c>
      <c r="C128" t="s">
        <v>715</v>
      </c>
      <c r="D128" t="s">
        <v>4761</v>
      </c>
      <c r="E128">
        <v>642926</v>
      </c>
      <c r="F128">
        <v>65</v>
      </c>
      <c r="G128">
        <v>12</v>
      </c>
      <c r="H128">
        <v>98008</v>
      </c>
      <c r="I128" t="s">
        <v>4638</v>
      </c>
      <c r="J128">
        <v>53</v>
      </c>
      <c r="K128" t="s">
        <v>10</v>
      </c>
    </row>
    <row r="129" spans="1:11" x14ac:dyDescent="0.3">
      <c r="A129" t="s">
        <v>5363</v>
      </c>
      <c r="B129" t="s">
        <v>4636</v>
      </c>
      <c r="C129" t="s">
        <v>715</v>
      </c>
      <c r="D129" t="s">
        <v>5264</v>
      </c>
      <c r="E129">
        <v>3016234</v>
      </c>
      <c r="F129">
        <v>70</v>
      </c>
      <c r="G129">
        <v>25</v>
      </c>
      <c r="H129">
        <v>27409</v>
      </c>
      <c r="I129" t="s">
        <v>4638</v>
      </c>
      <c r="J129">
        <v>41</v>
      </c>
      <c r="K129" t="s">
        <v>10</v>
      </c>
    </row>
    <row r="130" spans="1:11" x14ac:dyDescent="0.3">
      <c r="A130" t="s">
        <v>5364</v>
      </c>
      <c r="B130" t="s">
        <v>4636</v>
      </c>
      <c r="C130" t="s">
        <v>715</v>
      </c>
      <c r="D130" t="s">
        <v>4704</v>
      </c>
      <c r="E130">
        <v>3224094</v>
      </c>
      <c r="F130">
        <v>90</v>
      </c>
      <c r="G130">
        <v>13</v>
      </c>
      <c r="H130">
        <v>45264</v>
      </c>
      <c r="I130" t="s">
        <v>4638</v>
      </c>
      <c r="J130">
        <v>72</v>
      </c>
      <c r="K130" t="s">
        <v>19</v>
      </c>
    </row>
    <row r="131" spans="1:11" x14ac:dyDescent="0.3">
      <c r="A131" t="s">
        <v>5368</v>
      </c>
      <c r="B131" t="s">
        <v>4636</v>
      </c>
      <c r="C131" t="s">
        <v>715</v>
      </c>
      <c r="D131" t="s">
        <v>5063</v>
      </c>
      <c r="E131">
        <v>897516</v>
      </c>
      <c r="F131">
        <v>85</v>
      </c>
      <c r="G131">
        <v>8</v>
      </c>
      <c r="H131">
        <v>19725</v>
      </c>
      <c r="I131" t="s">
        <v>4638</v>
      </c>
      <c r="J131">
        <v>62</v>
      </c>
      <c r="K131" t="s">
        <v>19</v>
      </c>
    </row>
    <row r="132" spans="1:11" x14ac:dyDescent="0.3">
      <c r="A132" t="s">
        <v>5371</v>
      </c>
      <c r="B132" t="s">
        <v>4636</v>
      </c>
      <c r="C132" t="s">
        <v>715</v>
      </c>
      <c r="D132" t="s">
        <v>4653</v>
      </c>
      <c r="E132">
        <v>1609889</v>
      </c>
      <c r="F132">
        <v>65</v>
      </c>
      <c r="G132">
        <v>17</v>
      </c>
      <c r="H132">
        <v>65898</v>
      </c>
      <c r="I132" t="s">
        <v>4638</v>
      </c>
      <c r="J132">
        <v>63</v>
      </c>
      <c r="K132" t="s">
        <v>19</v>
      </c>
    </row>
    <row r="133" spans="1:11" x14ac:dyDescent="0.3">
      <c r="A133" t="s">
        <v>5373</v>
      </c>
      <c r="B133" t="s">
        <v>4636</v>
      </c>
      <c r="C133" t="s">
        <v>715</v>
      </c>
      <c r="D133" t="s">
        <v>5374</v>
      </c>
      <c r="E133">
        <v>1525927</v>
      </c>
      <c r="F133">
        <v>80</v>
      </c>
      <c r="G133">
        <v>12</v>
      </c>
      <c r="H133">
        <v>11205</v>
      </c>
      <c r="I133" t="s">
        <v>4638</v>
      </c>
      <c r="J133">
        <v>44</v>
      </c>
      <c r="K133" t="s">
        <v>10</v>
      </c>
    </row>
    <row r="134" spans="1:11" x14ac:dyDescent="0.3">
      <c r="A134" t="s">
        <v>5385</v>
      </c>
      <c r="B134" t="s">
        <v>4636</v>
      </c>
      <c r="C134" t="s">
        <v>715</v>
      </c>
      <c r="D134" t="s">
        <v>5047</v>
      </c>
      <c r="E134">
        <v>1628338</v>
      </c>
      <c r="F134">
        <v>80</v>
      </c>
      <c r="G134">
        <v>10</v>
      </c>
      <c r="H134">
        <v>35895</v>
      </c>
      <c r="I134" t="s">
        <v>4638</v>
      </c>
      <c r="J134">
        <v>51</v>
      </c>
      <c r="K134" t="s">
        <v>10</v>
      </c>
    </row>
    <row r="135" spans="1:11" x14ac:dyDescent="0.3">
      <c r="A135" t="s">
        <v>5396</v>
      </c>
      <c r="B135" t="s">
        <v>4636</v>
      </c>
      <c r="C135" t="s">
        <v>715</v>
      </c>
      <c r="D135" t="s">
        <v>5060</v>
      </c>
      <c r="E135">
        <v>1388452</v>
      </c>
      <c r="F135">
        <v>70</v>
      </c>
      <c r="G135">
        <v>25</v>
      </c>
      <c r="H135">
        <v>85754</v>
      </c>
      <c r="I135" t="s">
        <v>4638</v>
      </c>
      <c r="J135">
        <v>44</v>
      </c>
      <c r="K135" t="s">
        <v>19</v>
      </c>
    </row>
    <row r="136" spans="1:11" x14ac:dyDescent="0.3">
      <c r="A136" t="s">
        <v>5402</v>
      </c>
      <c r="B136" t="s">
        <v>4636</v>
      </c>
      <c r="C136" t="s">
        <v>715</v>
      </c>
      <c r="D136" t="s">
        <v>4679</v>
      </c>
      <c r="E136">
        <v>617862</v>
      </c>
      <c r="F136">
        <v>85</v>
      </c>
      <c r="G136">
        <v>15</v>
      </c>
      <c r="H136">
        <v>32575</v>
      </c>
      <c r="I136" t="s">
        <v>4638</v>
      </c>
      <c r="J136">
        <v>55</v>
      </c>
      <c r="K136" t="s">
        <v>19</v>
      </c>
    </row>
    <row r="137" spans="1:11" x14ac:dyDescent="0.3">
      <c r="A137" t="s">
        <v>5406</v>
      </c>
      <c r="B137" t="s">
        <v>4636</v>
      </c>
      <c r="C137" t="s">
        <v>715</v>
      </c>
      <c r="D137" t="s">
        <v>5156</v>
      </c>
      <c r="E137">
        <v>3473744</v>
      </c>
      <c r="F137">
        <v>75</v>
      </c>
      <c r="G137">
        <v>5</v>
      </c>
      <c r="H137">
        <v>87201</v>
      </c>
      <c r="I137" t="s">
        <v>4638</v>
      </c>
      <c r="J137">
        <v>69</v>
      </c>
      <c r="K137" t="s">
        <v>10</v>
      </c>
    </row>
    <row r="138" spans="1:11" x14ac:dyDescent="0.3">
      <c r="A138" t="s">
        <v>5408</v>
      </c>
      <c r="B138" t="s">
        <v>4636</v>
      </c>
      <c r="C138" t="s">
        <v>715</v>
      </c>
      <c r="D138" t="s">
        <v>4831</v>
      </c>
      <c r="E138">
        <v>3411214</v>
      </c>
      <c r="F138">
        <v>80</v>
      </c>
      <c r="G138">
        <v>23</v>
      </c>
      <c r="H138">
        <v>48919</v>
      </c>
      <c r="I138" t="s">
        <v>4638</v>
      </c>
      <c r="J138">
        <v>46</v>
      </c>
      <c r="K138" t="s">
        <v>19</v>
      </c>
    </row>
    <row r="139" spans="1:11" x14ac:dyDescent="0.3">
      <c r="A139" t="s">
        <v>5412</v>
      </c>
      <c r="B139" t="s">
        <v>4636</v>
      </c>
      <c r="C139" t="s">
        <v>715</v>
      </c>
      <c r="D139" t="s">
        <v>382</v>
      </c>
      <c r="E139">
        <v>1695393</v>
      </c>
      <c r="F139">
        <v>75</v>
      </c>
      <c r="G139">
        <v>23</v>
      </c>
      <c r="H139">
        <v>78732</v>
      </c>
      <c r="I139" t="s">
        <v>4638</v>
      </c>
      <c r="J139">
        <v>34</v>
      </c>
      <c r="K139" t="s">
        <v>10</v>
      </c>
    </row>
    <row r="140" spans="1:11" x14ac:dyDescent="0.3">
      <c r="A140" t="s">
        <v>5413</v>
      </c>
      <c r="B140" t="s">
        <v>4636</v>
      </c>
      <c r="C140" t="s">
        <v>715</v>
      </c>
      <c r="D140" t="s">
        <v>4717</v>
      </c>
      <c r="E140">
        <v>1062744</v>
      </c>
      <c r="F140">
        <v>85</v>
      </c>
      <c r="G140">
        <v>19</v>
      </c>
      <c r="H140">
        <v>68164</v>
      </c>
      <c r="I140" t="s">
        <v>4638</v>
      </c>
      <c r="J140">
        <v>64</v>
      </c>
      <c r="K140" t="s">
        <v>10</v>
      </c>
    </row>
    <row r="141" spans="1:11" x14ac:dyDescent="0.3">
      <c r="A141" t="s">
        <v>5418</v>
      </c>
      <c r="B141" t="s">
        <v>4636</v>
      </c>
      <c r="C141" t="s">
        <v>715</v>
      </c>
      <c r="D141" t="s">
        <v>5419</v>
      </c>
      <c r="E141">
        <v>1950923</v>
      </c>
      <c r="F141">
        <v>85</v>
      </c>
      <c r="G141">
        <v>17</v>
      </c>
      <c r="H141">
        <v>31605</v>
      </c>
      <c r="I141" t="s">
        <v>4638</v>
      </c>
      <c r="J141">
        <v>59</v>
      </c>
      <c r="K141" t="s">
        <v>10</v>
      </c>
    </row>
    <row r="142" spans="1:11" x14ac:dyDescent="0.3">
      <c r="A142" t="s">
        <v>5423</v>
      </c>
      <c r="B142" t="s">
        <v>4636</v>
      </c>
      <c r="C142" t="s">
        <v>715</v>
      </c>
      <c r="D142" t="s">
        <v>5424</v>
      </c>
      <c r="E142">
        <v>2219614</v>
      </c>
      <c r="F142">
        <v>75</v>
      </c>
      <c r="G142">
        <v>8</v>
      </c>
      <c r="H142">
        <v>79491</v>
      </c>
      <c r="I142" t="s">
        <v>4646</v>
      </c>
      <c r="J142">
        <v>68</v>
      </c>
      <c r="K142" t="s">
        <v>10</v>
      </c>
    </row>
    <row r="143" spans="1:11" x14ac:dyDescent="0.3">
      <c r="A143" t="s">
        <v>5425</v>
      </c>
      <c r="B143" t="s">
        <v>4636</v>
      </c>
      <c r="C143" t="s">
        <v>715</v>
      </c>
      <c r="D143" t="s">
        <v>5354</v>
      </c>
      <c r="E143">
        <v>3486827</v>
      </c>
      <c r="F143">
        <v>75</v>
      </c>
      <c r="G143">
        <v>12</v>
      </c>
      <c r="H143">
        <v>32123</v>
      </c>
      <c r="I143" t="s">
        <v>4638</v>
      </c>
      <c r="J143">
        <v>48</v>
      </c>
      <c r="K143" t="s">
        <v>19</v>
      </c>
    </row>
    <row r="144" spans="1:11" x14ac:dyDescent="0.3">
      <c r="A144" t="s">
        <v>5431</v>
      </c>
      <c r="B144" t="s">
        <v>4636</v>
      </c>
      <c r="C144" t="s">
        <v>715</v>
      </c>
      <c r="D144" t="s">
        <v>5432</v>
      </c>
      <c r="E144">
        <v>2535492</v>
      </c>
      <c r="F144">
        <v>70</v>
      </c>
      <c r="G144">
        <v>9</v>
      </c>
      <c r="H144">
        <v>31422</v>
      </c>
      <c r="I144" t="s">
        <v>4638</v>
      </c>
      <c r="J144">
        <v>71</v>
      </c>
      <c r="K144" t="s">
        <v>19</v>
      </c>
    </row>
    <row r="145" spans="1:11" x14ac:dyDescent="0.3">
      <c r="A145" t="s">
        <v>5442</v>
      </c>
      <c r="B145" t="s">
        <v>4636</v>
      </c>
      <c r="C145" t="s">
        <v>715</v>
      </c>
      <c r="D145" t="s">
        <v>4779</v>
      </c>
      <c r="E145">
        <v>1115754</v>
      </c>
      <c r="F145">
        <v>85</v>
      </c>
      <c r="G145">
        <v>22</v>
      </c>
      <c r="H145">
        <v>14619</v>
      </c>
      <c r="I145" t="s">
        <v>4638</v>
      </c>
      <c r="J145">
        <v>58</v>
      </c>
      <c r="K145" t="s">
        <v>10</v>
      </c>
    </row>
    <row r="146" spans="1:11" x14ac:dyDescent="0.3">
      <c r="A146" t="s">
        <v>5444</v>
      </c>
      <c r="B146" t="s">
        <v>4636</v>
      </c>
      <c r="C146" t="s">
        <v>715</v>
      </c>
      <c r="D146" t="s">
        <v>4704</v>
      </c>
      <c r="E146">
        <v>1430033</v>
      </c>
      <c r="F146">
        <v>90</v>
      </c>
      <c r="G146">
        <v>5</v>
      </c>
      <c r="H146">
        <v>45213</v>
      </c>
      <c r="I146" t="s">
        <v>4638</v>
      </c>
      <c r="J146">
        <v>33</v>
      </c>
      <c r="K146" t="s">
        <v>19</v>
      </c>
    </row>
    <row r="147" spans="1:11" x14ac:dyDescent="0.3">
      <c r="A147" t="s">
        <v>5445</v>
      </c>
      <c r="B147" t="s">
        <v>4636</v>
      </c>
      <c r="C147" t="s">
        <v>715</v>
      </c>
      <c r="D147" t="s">
        <v>4873</v>
      </c>
      <c r="E147">
        <v>3061639</v>
      </c>
      <c r="F147">
        <v>65</v>
      </c>
      <c r="G147">
        <v>14</v>
      </c>
      <c r="H147">
        <v>55564</v>
      </c>
      <c r="I147" t="s">
        <v>4638</v>
      </c>
      <c r="J147">
        <v>45</v>
      </c>
      <c r="K147" t="s">
        <v>19</v>
      </c>
    </row>
    <row r="148" spans="1:11" x14ac:dyDescent="0.3">
      <c r="A148" t="s">
        <v>5448</v>
      </c>
      <c r="B148" t="s">
        <v>4636</v>
      </c>
      <c r="C148" t="s">
        <v>715</v>
      </c>
      <c r="D148" t="s">
        <v>4826</v>
      </c>
      <c r="E148">
        <v>2837541</v>
      </c>
      <c r="F148">
        <v>65</v>
      </c>
      <c r="G148">
        <v>7</v>
      </c>
      <c r="H148">
        <v>98664</v>
      </c>
      <c r="I148" t="s">
        <v>4638</v>
      </c>
      <c r="J148">
        <v>33</v>
      </c>
      <c r="K148" t="s">
        <v>10</v>
      </c>
    </row>
    <row r="149" spans="1:11" x14ac:dyDescent="0.3">
      <c r="A149" t="s">
        <v>5449</v>
      </c>
      <c r="B149" t="s">
        <v>4636</v>
      </c>
      <c r="C149" t="s">
        <v>715</v>
      </c>
      <c r="D149" t="s">
        <v>4668</v>
      </c>
      <c r="E149">
        <v>534769</v>
      </c>
      <c r="F149">
        <v>90</v>
      </c>
      <c r="G149">
        <v>9</v>
      </c>
      <c r="H149">
        <v>43231</v>
      </c>
      <c r="I149" t="s">
        <v>4638</v>
      </c>
      <c r="J149">
        <v>67</v>
      </c>
      <c r="K149" t="s">
        <v>10</v>
      </c>
    </row>
    <row r="150" spans="1:11" x14ac:dyDescent="0.3">
      <c r="A150" t="s">
        <v>5451</v>
      </c>
      <c r="B150" t="s">
        <v>4636</v>
      </c>
      <c r="C150" t="s">
        <v>715</v>
      </c>
      <c r="D150" t="s">
        <v>4732</v>
      </c>
      <c r="E150">
        <v>3497900</v>
      </c>
      <c r="F150">
        <v>85</v>
      </c>
      <c r="G150">
        <v>15</v>
      </c>
      <c r="H150">
        <v>10270</v>
      </c>
      <c r="I150" t="s">
        <v>4638</v>
      </c>
      <c r="J150">
        <v>48</v>
      </c>
      <c r="K150" t="s">
        <v>10</v>
      </c>
    </row>
    <row r="151" spans="1:11" x14ac:dyDescent="0.3">
      <c r="A151" t="s">
        <v>5453</v>
      </c>
      <c r="B151" t="s">
        <v>4636</v>
      </c>
      <c r="C151" t="s">
        <v>715</v>
      </c>
      <c r="D151" t="s">
        <v>4914</v>
      </c>
      <c r="E151">
        <v>1630631</v>
      </c>
      <c r="F151">
        <v>90</v>
      </c>
      <c r="G151">
        <v>10</v>
      </c>
      <c r="H151">
        <v>64125</v>
      </c>
      <c r="I151" t="s">
        <v>4638</v>
      </c>
      <c r="J151">
        <v>59</v>
      </c>
      <c r="K151" t="s">
        <v>19</v>
      </c>
    </row>
    <row r="152" spans="1:11" x14ac:dyDescent="0.3">
      <c r="A152" t="s">
        <v>5455</v>
      </c>
      <c r="B152" t="s">
        <v>4636</v>
      </c>
      <c r="C152" t="s">
        <v>715</v>
      </c>
      <c r="D152" t="s">
        <v>4637</v>
      </c>
      <c r="E152">
        <v>2845319</v>
      </c>
      <c r="F152">
        <v>80</v>
      </c>
      <c r="G152">
        <v>19</v>
      </c>
      <c r="H152">
        <v>94159</v>
      </c>
      <c r="I152" t="s">
        <v>4638</v>
      </c>
      <c r="J152">
        <v>61</v>
      </c>
      <c r="K152" t="s">
        <v>19</v>
      </c>
    </row>
    <row r="153" spans="1:11" x14ac:dyDescent="0.3">
      <c r="A153" t="s">
        <v>5458</v>
      </c>
      <c r="B153" t="s">
        <v>4636</v>
      </c>
      <c r="C153" t="s">
        <v>715</v>
      </c>
      <c r="D153" t="s">
        <v>952</v>
      </c>
      <c r="E153">
        <v>2264162</v>
      </c>
      <c r="F153">
        <v>75</v>
      </c>
      <c r="G153">
        <v>14</v>
      </c>
      <c r="H153">
        <v>79764</v>
      </c>
      <c r="I153" t="s">
        <v>4638</v>
      </c>
      <c r="J153">
        <v>56</v>
      </c>
      <c r="K153" t="s">
        <v>10</v>
      </c>
    </row>
    <row r="154" spans="1:11" x14ac:dyDescent="0.3">
      <c r="A154" t="s">
        <v>5467</v>
      </c>
      <c r="B154" t="s">
        <v>4636</v>
      </c>
      <c r="C154" t="s">
        <v>715</v>
      </c>
      <c r="D154" t="s">
        <v>5468</v>
      </c>
      <c r="E154">
        <v>2723297</v>
      </c>
      <c r="F154">
        <v>90</v>
      </c>
      <c r="G154">
        <v>12</v>
      </c>
      <c r="H154">
        <v>37240</v>
      </c>
      <c r="I154" t="s">
        <v>4638</v>
      </c>
      <c r="J154">
        <v>56</v>
      </c>
      <c r="K154" t="s">
        <v>10</v>
      </c>
    </row>
    <row r="155" spans="1:11" x14ac:dyDescent="0.3">
      <c r="A155" t="s">
        <v>5478</v>
      </c>
      <c r="B155" t="s">
        <v>4636</v>
      </c>
      <c r="C155" t="s">
        <v>715</v>
      </c>
      <c r="D155" t="s">
        <v>5022</v>
      </c>
      <c r="E155">
        <v>2405949</v>
      </c>
      <c r="F155">
        <v>70</v>
      </c>
      <c r="G155">
        <v>20</v>
      </c>
      <c r="H155">
        <v>66225</v>
      </c>
      <c r="I155" t="s">
        <v>4638</v>
      </c>
      <c r="J155">
        <v>33</v>
      </c>
      <c r="K155" t="s">
        <v>19</v>
      </c>
    </row>
    <row r="156" spans="1:11" x14ac:dyDescent="0.3">
      <c r="A156" t="s">
        <v>5479</v>
      </c>
      <c r="B156" t="s">
        <v>4636</v>
      </c>
      <c r="C156" t="s">
        <v>715</v>
      </c>
      <c r="D156" t="s">
        <v>4670</v>
      </c>
      <c r="E156">
        <v>2130298</v>
      </c>
      <c r="F156">
        <v>90</v>
      </c>
      <c r="G156">
        <v>9</v>
      </c>
      <c r="H156">
        <v>79710</v>
      </c>
      <c r="I156" t="s">
        <v>4638</v>
      </c>
      <c r="J156">
        <v>65</v>
      </c>
      <c r="K156" t="s">
        <v>19</v>
      </c>
    </row>
    <row r="157" spans="1:11" x14ac:dyDescent="0.3">
      <c r="A157" t="s">
        <v>5480</v>
      </c>
      <c r="B157" t="s">
        <v>4636</v>
      </c>
      <c r="C157" t="s">
        <v>715</v>
      </c>
      <c r="D157" t="s">
        <v>5192</v>
      </c>
      <c r="E157">
        <v>2279245</v>
      </c>
      <c r="F157">
        <v>90</v>
      </c>
      <c r="G157">
        <v>5</v>
      </c>
      <c r="H157">
        <v>80249</v>
      </c>
      <c r="I157" t="s">
        <v>4638</v>
      </c>
      <c r="J157">
        <v>57</v>
      </c>
      <c r="K157" t="s">
        <v>10</v>
      </c>
    </row>
    <row r="158" spans="1:11" x14ac:dyDescent="0.3">
      <c r="A158" t="s">
        <v>5482</v>
      </c>
      <c r="B158" t="s">
        <v>4636</v>
      </c>
      <c r="C158" t="s">
        <v>715</v>
      </c>
      <c r="D158" t="s">
        <v>5483</v>
      </c>
      <c r="E158">
        <v>2234885</v>
      </c>
      <c r="F158">
        <v>70</v>
      </c>
      <c r="G158">
        <v>21</v>
      </c>
      <c r="H158">
        <v>23459</v>
      </c>
      <c r="I158" t="s">
        <v>4638</v>
      </c>
      <c r="J158">
        <v>44</v>
      </c>
      <c r="K158" t="s">
        <v>19</v>
      </c>
    </row>
    <row r="159" spans="1:11" x14ac:dyDescent="0.3">
      <c r="A159" t="s">
        <v>5486</v>
      </c>
      <c r="B159" t="s">
        <v>4636</v>
      </c>
      <c r="C159" t="s">
        <v>715</v>
      </c>
      <c r="D159" t="s">
        <v>4732</v>
      </c>
      <c r="E159">
        <v>3321916</v>
      </c>
      <c r="F159">
        <v>90</v>
      </c>
      <c r="G159">
        <v>14</v>
      </c>
      <c r="H159">
        <v>10160</v>
      </c>
      <c r="I159" t="s">
        <v>4638</v>
      </c>
      <c r="J159">
        <v>59</v>
      </c>
      <c r="K159" t="s">
        <v>10</v>
      </c>
    </row>
    <row r="160" spans="1:11" x14ac:dyDescent="0.3">
      <c r="A160" t="s">
        <v>5494</v>
      </c>
      <c r="B160" t="s">
        <v>4636</v>
      </c>
      <c r="C160" t="s">
        <v>715</v>
      </c>
      <c r="D160" t="s">
        <v>4875</v>
      </c>
      <c r="E160">
        <v>2871680</v>
      </c>
      <c r="F160">
        <v>80</v>
      </c>
      <c r="G160">
        <v>13</v>
      </c>
      <c r="H160">
        <v>92105</v>
      </c>
      <c r="I160" t="s">
        <v>4638</v>
      </c>
      <c r="J160">
        <v>51</v>
      </c>
      <c r="K160" t="s">
        <v>19</v>
      </c>
    </row>
    <row r="161" spans="1:11" x14ac:dyDescent="0.3">
      <c r="A161" t="s">
        <v>5507</v>
      </c>
      <c r="B161" t="s">
        <v>4636</v>
      </c>
      <c r="C161" t="s">
        <v>715</v>
      </c>
      <c r="D161" t="s">
        <v>5057</v>
      </c>
      <c r="E161">
        <v>1882827</v>
      </c>
      <c r="F161">
        <v>70</v>
      </c>
      <c r="G161">
        <v>17</v>
      </c>
      <c r="H161">
        <v>24048</v>
      </c>
      <c r="I161" t="s">
        <v>4638</v>
      </c>
      <c r="J161">
        <v>42</v>
      </c>
      <c r="K161" t="s">
        <v>19</v>
      </c>
    </row>
    <row r="162" spans="1:11" x14ac:dyDescent="0.3">
      <c r="A162" t="s">
        <v>5509</v>
      </c>
      <c r="B162" t="s">
        <v>4636</v>
      </c>
      <c r="C162" t="s">
        <v>715</v>
      </c>
      <c r="D162" t="s">
        <v>4683</v>
      </c>
      <c r="E162">
        <v>1761541</v>
      </c>
      <c r="F162">
        <v>85</v>
      </c>
      <c r="G162">
        <v>18</v>
      </c>
      <c r="H162">
        <v>74184</v>
      </c>
      <c r="I162" t="s">
        <v>4638</v>
      </c>
      <c r="J162">
        <v>67</v>
      </c>
      <c r="K162" t="s">
        <v>19</v>
      </c>
    </row>
    <row r="163" spans="1:11" x14ac:dyDescent="0.3">
      <c r="A163" t="s">
        <v>5510</v>
      </c>
      <c r="B163" t="s">
        <v>4636</v>
      </c>
      <c r="C163" t="s">
        <v>715</v>
      </c>
      <c r="D163" t="s">
        <v>5030</v>
      </c>
      <c r="E163">
        <v>1148230</v>
      </c>
      <c r="F163">
        <v>85</v>
      </c>
      <c r="G163">
        <v>10</v>
      </c>
      <c r="H163">
        <v>66617</v>
      </c>
      <c r="I163" t="s">
        <v>4638</v>
      </c>
      <c r="J163">
        <v>71</v>
      </c>
      <c r="K163" t="s">
        <v>19</v>
      </c>
    </row>
    <row r="164" spans="1:11" x14ac:dyDescent="0.3">
      <c r="A164" t="s">
        <v>5511</v>
      </c>
      <c r="B164" t="s">
        <v>4636</v>
      </c>
      <c r="C164" t="s">
        <v>715</v>
      </c>
      <c r="D164" t="s">
        <v>4732</v>
      </c>
      <c r="E164">
        <v>575067</v>
      </c>
      <c r="F164">
        <v>85</v>
      </c>
      <c r="G164">
        <v>10</v>
      </c>
      <c r="H164">
        <v>10150</v>
      </c>
      <c r="I164" t="s">
        <v>4646</v>
      </c>
      <c r="J164">
        <v>49</v>
      </c>
      <c r="K164" t="s">
        <v>19</v>
      </c>
    </row>
    <row r="165" spans="1:11" x14ac:dyDescent="0.3">
      <c r="A165" t="s">
        <v>5514</v>
      </c>
      <c r="B165" t="s">
        <v>4636</v>
      </c>
      <c r="C165" t="s">
        <v>715</v>
      </c>
      <c r="D165" t="s">
        <v>5440</v>
      </c>
      <c r="E165">
        <v>1846812</v>
      </c>
      <c r="F165">
        <v>90</v>
      </c>
      <c r="G165">
        <v>18</v>
      </c>
      <c r="H165">
        <v>33064</v>
      </c>
      <c r="I165" t="s">
        <v>4638</v>
      </c>
      <c r="J165">
        <v>57</v>
      </c>
      <c r="K165" t="s">
        <v>10</v>
      </c>
    </row>
    <row r="166" spans="1:11" x14ac:dyDescent="0.3">
      <c r="A166" t="s">
        <v>5515</v>
      </c>
      <c r="B166" t="s">
        <v>4636</v>
      </c>
      <c r="C166" t="s">
        <v>715</v>
      </c>
      <c r="D166" t="s">
        <v>4643</v>
      </c>
      <c r="E166">
        <v>3155942</v>
      </c>
      <c r="F166">
        <v>65</v>
      </c>
      <c r="G166">
        <v>24</v>
      </c>
      <c r="H166">
        <v>75379</v>
      </c>
      <c r="I166" t="s">
        <v>4638</v>
      </c>
      <c r="J166">
        <v>48</v>
      </c>
      <c r="K166" t="s">
        <v>10</v>
      </c>
    </row>
    <row r="167" spans="1:11" x14ac:dyDescent="0.3">
      <c r="A167" t="s">
        <v>5519</v>
      </c>
      <c r="B167" t="s">
        <v>4636</v>
      </c>
      <c r="C167" t="s">
        <v>715</v>
      </c>
      <c r="D167" t="s">
        <v>5370</v>
      </c>
      <c r="E167">
        <v>2552018</v>
      </c>
      <c r="F167">
        <v>80</v>
      </c>
      <c r="G167">
        <v>5</v>
      </c>
      <c r="H167">
        <v>14225</v>
      </c>
      <c r="I167" t="s">
        <v>4646</v>
      </c>
      <c r="J167">
        <v>70</v>
      </c>
      <c r="K167" t="s">
        <v>10</v>
      </c>
    </row>
    <row r="168" spans="1:11" x14ac:dyDescent="0.3">
      <c r="A168" t="s">
        <v>5542</v>
      </c>
      <c r="B168" t="s">
        <v>4636</v>
      </c>
      <c r="C168" t="s">
        <v>715</v>
      </c>
      <c r="D168" t="s">
        <v>5543</v>
      </c>
      <c r="E168">
        <v>3178200</v>
      </c>
      <c r="F168">
        <v>80</v>
      </c>
      <c r="G168">
        <v>11</v>
      </c>
      <c r="H168">
        <v>44485</v>
      </c>
      <c r="I168" t="s">
        <v>4638</v>
      </c>
      <c r="J168">
        <v>59</v>
      </c>
      <c r="K168" t="s">
        <v>19</v>
      </c>
    </row>
    <row r="169" spans="1:11" x14ac:dyDescent="0.3">
      <c r="A169" t="s">
        <v>5544</v>
      </c>
      <c r="B169" t="s">
        <v>4636</v>
      </c>
      <c r="C169" t="s">
        <v>715</v>
      </c>
      <c r="D169" t="s">
        <v>4732</v>
      </c>
      <c r="E169">
        <v>984552</v>
      </c>
      <c r="F169">
        <v>80</v>
      </c>
      <c r="G169">
        <v>17</v>
      </c>
      <c r="H169">
        <v>10270</v>
      </c>
      <c r="I169" t="s">
        <v>4638</v>
      </c>
      <c r="J169">
        <v>45</v>
      </c>
      <c r="K169" t="s">
        <v>10</v>
      </c>
    </row>
    <row r="170" spans="1:11" x14ac:dyDescent="0.3">
      <c r="A170" t="s">
        <v>5547</v>
      </c>
      <c r="B170" t="s">
        <v>4636</v>
      </c>
      <c r="C170" t="s">
        <v>715</v>
      </c>
      <c r="D170" t="s">
        <v>4712</v>
      </c>
      <c r="E170">
        <v>1315088</v>
      </c>
      <c r="F170">
        <v>80</v>
      </c>
      <c r="G170">
        <v>14</v>
      </c>
      <c r="H170">
        <v>77085</v>
      </c>
      <c r="I170" t="s">
        <v>4638</v>
      </c>
      <c r="J170">
        <v>68</v>
      </c>
      <c r="K170" t="s">
        <v>19</v>
      </c>
    </row>
    <row r="171" spans="1:11" x14ac:dyDescent="0.3">
      <c r="A171" t="s">
        <v>5559</v>
      </c>
      <c r="B171" t="s">
        <v>4636</v>
      </c>
      <c r="C171" t="s">
        <v>715</v>
      </c>
      <c r="D171" t="s">
        <v>4963</v>
      </c>
      <c r="E171">
        <v>1229467</v>
      </c>
      <c r="F171">
        <v>65</v>
      </c>
      <c r="G171">
        <v>6</v>
      </c>
      <c r="H171">
        <v>44310</v>
      </c>
      <c r="I171" t="s">
        <v>4638</v>
      </c>
      <c r="J171">
        <v>37</v>
      </c>
      <c r="K171" t="s">
        <v>10</v>
      </c>
    </row>
    <row r="172" spans="1:11" x14ac:dyDescent="0.3">
      <c r="A172" t="s">
        <v>5566</v>
      </c>
      <c r="B172" t="s">
        <v>4636</v>
      </c>
      <c r="C172" t="s">
        <v>715</v>
      </c>
      <c r="D172" t="s">
        <v>4723</v>
      </c>
      <c r="E172">
        <v>2378713</v>
      </c>
      <c r="F172">
        <v>75</v>
      </c>
      <c r="G172">
        <v>9</v>
      </c>
      <c r="H172">
        <v>73142</v>
      </c>
      <c r="I172" t="s">
        <v>4638</v>
      </c>
      <c r="J172">
        <v>35</v>
      </c>
      <c r="K172" t="s">
        <v>19</v>
      </c>
    </row>
    <row r="173" spans="1:11" x14ac:dyDescent="0.3">
      <c r="A173" t="s">
        <v>5577</v>
      </c>
      <c r="B173" t="s">
        <v>4636</v>
      </c>
      <c r="C173" t="s">
        <v>715</v>
      </c>
      <c r="D173" t="s">
        <v>5578</v>
      </c>
      <c r="E173">
        <v>715676</v>
      </c>
      <c r="F173">
        <v>90</v>
      </c>
      <c r="G173">
        <v>17</v>
      </c>
      <c r="H173">
        <v>95210</v>
      </c>
      <c r="I173" t="s">
        <v>4638</v>
      </c>
      <c r="J173">
        <v>62</v>
      </c>
      <c r="K173" t="s">
        <v>10</v>
      </c>
    </row>
    <row r="174" spans="1:11" x14ac:dyDescent="0.3">
      <c r="A174" t="s">
        <v>5579</v>
      </c>
      <c r="B174" t="s">
        <v>4636</v>
      </c>
      <c r="C174" t="s">
        <v>715</v>
      </c>
      <c r="D174" t="s">
        <v>4856</v>
      </c>
      <c r="E174">
        <v>1824507</v>
      </c>
      <c r="F174">
        <v>65</v>
      </c>
      <c r="G174">
        <v>20</v>
      </c>
      <c r="H174">
        <v>46862</v>
      </c>
      <c r="I174" t="s">
        <v>4638</v>
      </c>
      <c r="J174">
        <v>52</v>
      </c>
      <c r="K174" t="s">
        <v>10</v>
      </c>
    </row>
    <row r="175" spans="1:11" x14ac:dyDescent="0.3">
      <c r="A175" t="s">
        <v>5586</v>
      </c>
      <c r="B175" t="s">
        <v>4636</v>
      </c>
      <c r="C175" t="s">
        <v>715</v>
      </c>
      <c r="D175" t="s">
        <v>4884</v>
      </c>
      <c r="E175">
        <v>1375830</v>
      </c>
      <c r="F175">
        <v>80</v>
      </c>
      <c r="G175">
        <v>15</v>
      </c>
      <c r="H175">
        <v>63121</v>
      </c>
      <c r="I175" t="s">
        <v>4638</v>
      </c>
      <c r="J175">
        <v>38</v>
      </c>
      <c r="K175" t="s">
        <v>19</v>
      </c>
    </row>
    <row r="176" spans="1:11" x14ac:dyDescent="0.3">
      <c r="A176" t="s">
        <v>5587</v>
      </c>
      <c r="B176" t="s">
        <v>4636</v>
      </c>
      <c r="C176" t="s">
        <v>715</v>
      </c>
      <c r="D176" t="s">
        <v>5022</v>
      </c>
      <c r="E176">
        <v>2728022</v>
      </c>
      <c r="F176">
        <v>65</v>
      </c>
      <c r="G176">
        <v>21</v>
      </c>
      <c r="H176">
        <v>66225</v>
      </c>
      <c r="I176" t="s">
        <v>4638</v>
      </c>
      <c r="J176">
        <v>56</v>
      </c>
      <c r="K176" t="s">
        <v>19</v>
      </c>
    </row>
    <row r="177" spans="1:11" x14ac:dyDescent="0.3">
      <c r="A177" t="s">
        <v>5592</v>
      </c>
      <c r="B177" t="s">
        <v>4636</v>
      </c>
      <c r="C177" t="s">
        <v>715</v>
      </c>
      <c r="D177" t="s">
        <v>5593</v>
      </c>
      <c r="E177">
        <v>2370202</v>
      </c>
      <c r="F177">
        <v>85</v>
      </c>
      <c r="G177">
        <v>16</v>
      </c>
      <c r="H177">
        <v>77346</v>
      </c>
      <c r="I177" t="s">
        <v>4638</v>
      </c>
      <c r="J177">
        <v>68</v>
      </c>
      <c r="K177" t="s">
        <v>10</v>
      </c>
    </row>
    <row r="178" spans="1:11" x14ac:dyDescent="0.3">
      <c r="A178" t="s">
        <v>5594</v>
      </c>
      <c r="B178" t="s">
        <v>4636</v>
      </c>
      <c r="C178" t="s">
        <v>715</v>
      </c>
      <c r="D178" t="s">
        <v>5578</v>
      </c>
      <c r="E178">
        <v>2582924</v>
      </c>
      <c r="F178">
        <v>70</v>
      </c>
      <c r="G178">
        <v>6</v>
      </c>
      <c r="H178">
        <v>95210</v>
      </c>
      <c r="I178" t="s">
        <v>4638</v>
      </c>
      <c r="J178">
        <v>59</v>
      </c>
      <c r="K178" t="s">
        <v>10</v>
      </c>
    </row>
    <row r="179" spans="1:11" x14ac:dyDescent="0.3">
      <c r="A179" t="s">
        <v>5600</v>
      </c>
      <c r="B179" t="s">
        <v>4636</v>
      </c>
      <c r="C179" t="s">
        <v>715</v>
      </c>
      <c r="D179" t="s">
        <v>5301</v>
      </c>
      <c r="E179">
        <v>2392012</v>
      </c>
      <c r="F179">
        <v>90</v>
      </c>
      <c r="G179">
        <v>13</v>
      </c>
      <c r="H179">
        <v>6854</v>
      </c>
      <c r="I179" t="s">
        <v>4638</v>
      </c>
      <c r="J179">
        <v>44</v>
      </c>
      <c r="K179" t="s">
        <v>10</v>
      </c>
    </row>
    <row r="180" spans="1:11" x14ac:dyDescent="0.3">
      <c r="A180" t="s">
        <v>5601</v>
      </c>
      <c r="B180" t="s">
        <v>4636</v>
      </c>
      <c r="C180" t="s">
        <v>715</v>
      </c>
      <c r="D180" t="s">
        <v>5370</v>
      </c>
      <c r="E180">
        <v>502730</v>
      </c>
      <c r="F180">
        <v>80</v>
      </c>
      <c r="G180">
        <v>24</v>
      </c>
      <c r="H180">
        <v>14205</v>
      </c>
      <c r="I180" t="s">
        <v>4638</v>
      </c>
      <c r="J180">
        <v>48</v>
      </c>
      <c r="K180" t="s">
        <v>19</v>
      </c>
    </row>
    <row r="181" spans="1:11" x14ac:dyDescent="0.3">
      <c r="A181" t="s">
        <v>5603</v>
      </c>
      <c r="B181" t="s">
        <v>4636</v>
      </c>
      <c r="C181" t="s">
        <v>715</v>
      </c>
      <c r="D181" t="s">
        <v>5262</v>
      </c>
      <c r="E181">
        <v>1838268</v>
      </c>
      <c r="F181">
        <v>75</v>
      </c>
      <c r="G181">
        <v>13</v>
      </c>
      <c r="H181">
        <v>80638</v>
      </c>
      <c r="I181" t="s">
        <v>4646</v>
      </c>
      <c r="J181">
        <v>45</v>
      </c>
      <c r="K181" t="s">
        <v>10</v>
      </c>
    </row>
    <row r="182" spans="1:11" x14ac:dyDescent="0.3">
      <c r="A182" t="s">
        <v>5610</v>
      </c>
      <c r="B182" t="s">
        <v>4636</v>
      </c>
      <c r="C182" t="s">
        <v>715</v>
      </c>
      <c r="D182" t="s">
        <v>4685</v>
      </c>
      <c r="E182">
        <v>3461199</v>
      </c>
      <c r="F182">
        <v>75</v>
      </c>
      <c r="G182">
        <v>11</v>
      </c>
      <c r="H182">
        <v>20220</v>
      </c>
      <c r="I182" t="s">
        <v>4638</v>
      </c>
      <c r="J182">
        <v>33</v>
      </c>
      <c r="K182" t="s">
        <v>10</v>
      </c>
    </row>
    <row r="183" spans="1:11" x14ac:dyDescent="0.3">
      <c r="A183" t="s">
        <v>5612</v>
      </c>
      <c r="B183" t="s">
        <v>4636</v>
      </c>
      <c r="C183" t="s">
        <v>715</v>
      </c>
      <c r="D183" t="s">
        <v>4907</v>
      </c>
      <c r="E183">
        <v>1590587</v>
      </c>
      <c r="F183">
        <v>65</v>
      </c>
      <c r="G183">
        <v>15</v>
      </c>
      <c r="H183">
        <v>91406</v>
      </c>
      <c r="I183" t="s">
        <v>4638</v>
      </c>
      <c r="J183">
        <v>64</v>
      </c>
      <c r="K183" t="s">
        <v>19</v>
      </c>
    </row>
    <row r="184" spans="1:11" x14ac:dyDescent="0.3">
      <c r="A184" t="s">
        <v>5621</v>
      </c>
      <c r="B184" t="s">
        <v>4636</v>
      </c>
      <c r="C184" t="s">
        <v>715</v>
      </c>
      <c r="D184" t="s">
        <v>5189</v>
      </c>
      <c r="E184">
        <v>1490008</v>
      </c>
      <c r="F184">
        <v>85</v>
      </c>
      <c r="G184">
        <v>14</v>
      </c>
      <c r="H184">
        <v>6721</v>
      </c>
      <c r="I184" t="s">
        <v>4646</v>
      </c>
      <c r="J184">
        <v>45</v>
      </c>
      <c r="K184" t="s">
        <v>10</v>
      </c>
    </row>
    <row r="185" spans="1:11" x14ac:dyDescent="0.3">
      <c r="A185" t="s">
        <v>5623</v>
      </c>
      <c r="B185" t="s">
        <v>4636</v>
      </c>
      <c r="C185" t="s">
        <v>715</v>
      </c>
      <c r="D185" t="s">
        <v>4875</v>
      </c>
      <c r="E185">
        <v>1304697</v>
      </c>
      <c r="F185">
        <v>85</v>
      </c>
      <c r="G185">
        <v>5</v>
      </c>
      <c r="H185">
        <v>92191</v>
      </c>
      <c r="I185" t="s">
        <v>4638</v>
      </c>
      <c r="J185">
        <v>49</v>
      </c>
      <c r="K185" t="s">
        <v>10</v>
      </c>
    </row>
    <row r="186" spans="1:11" x14ac:dyDescent="0.3">
      <c r="A186" t="s">
        <v>5625</v>
      </c>
      <c r="B186" t="s">
        <v>4636</v>
      </c>
      <c r="C186" t="s">
        <v>715</v>
      </c>
      <c r="D186" t="s">
        <v>5266</v>
      </c>
      <c r="E186">
        <v>2791914</v>
      </c>
      <c r="F186">
        <v>90</v>
      </c>
      <c r="G186">
        <v>25</v>
      </c>
      <c r="H186">
        <v>6183</v>
      </c>
      <c r="I186" t="s">
        <v>4638</v>
      </c>
      <c r="J186">
        <v>42</v>
      </c>
      <c r="K186" t="s">
        <v>19</v>
      </c>
    </row>
    <row r="187" spans="1:11" x14ac:dyDescent="0.3">
      <c r="A187" t="s">
        <v>5641</v>
      </c>
      <c r="B187" t="s">
        <v>4636</v>
      </c>
      <c r="C187" t="s">
        <v>715</v>
      </c>
      <c r="D187" t="s">
        <v>4732</v>
      </c>
      <c r="E187">
        <v>1428270</v>
      </c>
      <c r="F187">
        <v>80</v>
      </c>
      <c r="G187">
        <v>16</v>
      </c>
      <c r="H187">
        <v>10039</v>
      </c>
      <c r="I187" t="s">
        <v>4638</v>
      </c>
      <c r="J187">
        <v>50</v>
      </c>
      <c r="K187" t="s">
        <v>10</v>
      </c>
    </row>
    <row r="188" spans="1:11" x14ac:dyDescent="0.3">
      <c r="A188" t="s">
        <v>5646</v>
      </c>
      <c r="B188" t="s">
        <v>4636</v>
      </c>
      <c r="C188" t="s">
        <v>715</v>
      </c>
      <c r="D188" t="s">
        <v>5202</v>
      </c>
      <c r="E188">
        <v>2197159</v>
      </c>
      <c r="F188">
        <v>75</v>
      </c>
      <c r="G188">
        <v>13</v>
      </c>
      <c r="H188">
        <v>17121</v>
      </c>
      <c r="I188" t="s">
        <v>4638</v>
      </c>
      <c r="J188">
        <v>47</v>
      </c>
      <c r="K188" t="s">
        <v>10</v>
      </c>
    </row>
    <row r="189" spans="1:11" x14ac:dyDescent="0.3">
      <c r="A189" t="s">
        <v>5650</v>
      </c>
      <c r="B189" t="s">
        <v>4636</v>
      </c>
      <c r="C189" t="s">
        <v>715</v>
      </c>
      <c r="D189" t="s">
        <v>5457</v>
      </c>
      <c r="E189">
        <v>3351816</v>
      </c>
      <c r="F189">
        <v>90</v>
      </c>
      <c r="G189">
        <v>14</v>
      </c>
      <c r="H189">
        <v>7505</v>
      </c>
      <c r="I189" t="s">
        <v>4638</v>
      </c>
      <c r="J189">
        <v>35</v>
      </c>
      <c r="K189" t="s">
        <v>10</v>
      </c>
    </row>
    <row r="190" spans="1:11" x14ac:dyDescent="0.3">
      <c r="A190" t="s">
        <v>5654</v>
      </c>
      <c r="B190" t="s">
        <v>4636</v>
      </c>
      <c r="C190" t="s">
        <v>715</v>
      </c>
      <c r="D190" t="s">
        <v>4902</v>
      </c>
      <c r="E190">
        <v>2636373</v>
      </c>
      <c r="F190">
        <v>75</v>
      </c>
      <c r="G190">
        <v>21</v>
      </c>
      <c r="H190">
        <v>60630</v>
      </c>
      <c r="I190" t="s">
        <v>4638</v>
      </c>
      <c r="J190">
        <v>48</v>
      </c>
      <c r="K190" t="s">
        <v>19</v>
      </c>
    </row>
    <row r="191" spans="1:11" x14ac:dyDescent="0.3">
      <c r="A191" t="s">
        <v>5659</v>
      </c>
      <c r="B191" t="s">
        <v>4636</v>
      </c>
      <c r="C191" t="s">
        <v>715</v>
      </c>
      <c r="D191" t="s">
        <v>5202</v>
      </c>
      <c r="E191">
        <v>3457330</v>
      </c>
      <c r="F191">
        <v>70</v>
      </c>
      <c r="G191">
        <v>15</v>
      </c>
      <c r="H191">
        <v>17121</v>
      </c>
      <c r="I191" t="s">
        <v>4638</v>
      </c>
      <c r="J191">
        <v>61</v>
      </c>
      <c r="K191" t="s">
        <v>19</v>
      </c>
    </row>
    <row r="192" spans="1:11" x14ac:dyDescent="0.3">
      <c r="A192" t="s">
        <v>5667</v>
      </c>
      <c r="B192" t="s">
        <v>4636</v>
      </c>
      <c r="C192" t="s">
        <v>715</v>
      </c>
      <c r="D192" t="s">
        <v>4989</v>
      </c>
      <c r="E192">
        <v>2600436</v>
      </c>
      <c r="F192">
        <v>85</v>
      </c>
      <c r="G192">
        <v>5</v>
      </c>
      <c r="H192">
        <v>29220</v>
      </c>
      <c r="I192" t="s">
        <v>4638</v>
      </c>
      <c r="J192">
        <v>51</v>
      </c>
      <c r="K192" t="s">
        <v>10</v>
      </c>
    </row>
    <row r="193" spans="1:11" x14ac:dyDescent="0.3">
      <c r="A193" t="s">
        <v>5669</v>
      </c>
      <c r="B193" t="s">
        <v>4636</v>
      </c>
      <c r="C193" t="s">
        <v>715</v>
      </c>
      <c r="D193" t="s">
        <v>4779</v>
      </c>
      <c r="E193">
        <v>2862997</v>
      </c>
      <c r="F193">
        <v>65</v>
      </c>
      <c r="G193">
        <v>10</v>
      </c>
      <c r="H193">
        <v>14604</v>
      </c>
      <c r="I193" t="s">
        <v>4638</v>
      </c>
      <c r="J193">
        <v>45</v>
      </c>
      <c r="K193" t="s">
        <v>19</v>
      </c>
    </row>
    <row r="194" spans="1:11" x14ac:dyDescent="0.3">
      <c r="A194" t="s">
        <v>5673</v>
      </c>
      <c r="B194" t="s">
        <v>4636</v>
      </c>
      <c r="C194" t="s">
        <v>715</v>
      </c>
      <c r="D194" t="s">
        <v>4817</v>
      </c>
      <c r="E194">
        <v>1051991</v>
      </c>
      <c r="F194">
        <v>70</v>
      </c>
      <c r="G194">
        <v>9</v>
      </c>
      <c r="H194">
        <v>35236</v>
      </c>
      <c r="I194" t="s">
        <v>4638</v>
      </c>
      <c r="J194">
        <v>63</v>
      </c>
      <c r="K194" t="s">
        <v>10</v>
      </c>
    </row>
    <row r="195" spans="1:11" x14ac:dyDescent="0.3">
      <c r="A195" t="s">
        <v>5674</v>
      </c>
      <c r="B195" t="s">
        <v>4636</v>
      </c>
      <c r="C195" t="s">
        <v>715</v>
      </c>
      <c r="D195" t="s">
        <v>4725</v>
      </c>
      <c r="E195">
        <v>1502864</v>
      </c>
      <c r="F195">
        <v>75</v>
      </c>
      <c r="G195">
        <v>18</v>
      </c>
      <c r="H195">
        <v>95852</v>
      </c>
      <c r="I195" t="s">
        <v>4638</v>
      </c>
      <c r="J195">
        <v>37</v>
      </c>
      <c r="K195" t="s">
        <v>10</v>
      </c>
    </row>
    <row r="196" spans="1:11" x14ac:dyDescent="0.3">
      <c r="A196" t="s">
        <v>5678</v>
      </c>
      <c r="B196" t="s">
        <v>4636</v>
      </c>
      <c r="C196" t="s">
        <v>715</v>
      </c>
      <c r="D196" t="s">
        <v>4651</v>
      </c>
      <c r="E196">
        <v>1553368</v>
      </c>
      <c r="F196">
        <v>85</v>
      </c>
      <c r="G196">
        <v>7</v>
      </c>
      <c r="H196">
        <v>15266</v>
      </c>
      <c r="I196" t="s">
        <v>4646</v>
      </c>
      <c r="J196">
        <v>66</v>
      </c>
      <c r="K196" t="s">
        <v>10</v>
      </c>
    </row>
    <row r="197" spans="1:11" x14ac:dyDescent="0.3">
      <c r="A197" t="s">
        <v>5679</v>
      </c>
      <c r="B197" t="s">
        <v>4636</v>
      </c>
      <c r="C197" t="s">
        <v>715</v>
      </c>
      <c r="D197" t="s">
        <v>5680</v>
      </c>
      <c r="E197">
        <v>1412247</v>
      </c>
      <c r="F197">
        <v>80</v>
      </c>
      <c r="G197">
        <v>16</v>
      </c>
      <c r="H197">
        <v>85284</v>
      </c>
      <c r="I197" t="s">
        <v>4638</v>
      </c>
      <c r="J197">
        <v>44</v>
      </c>
      <c r="K197" t="s">
        <v>10</v>
      </c>
    </row>
    <row r="198" spans="1:11" x14ac:dyDescent="0.3">
      <c r="A198" t="s">
        <v>5681</v>
      </c>
      <c r="B198" t="s">
        <v>4636</v>
      </c>
      <c r="C198" t="s">
        <v>715</v>
      </c>
      <c r="D198" t="s">
        <v>666</v>
      </c>
      <c r="E198">
        <v>2544395</v>
      </c>
      <c r="F198">
        <v>75</v>
      </c>
      <c r="G198">
        <v>11</v>
      </c>
      <c r="H198">
        <v>85246</v>
      </c>
      <c r="I198" t="s">
        <v>4638</v>
      </c>
      <c r="J198">
        <v>40</v>
      </c>
      <c r="K198" t="s">
        <v>19</v>
      </c>
    </row>
    <row r="199" spans="1:11" x14ac:dyDescent="0.3">
      <c r="A199" t="s">
        <v>5682</v>
      </c>
      <c r="B199" t="s">
        <v>4636</v>
      </c>
      <c r="C199" t="s">
        <v>715</v>
      </c>
      <c r="D199" t="s">
        <v>4958</v>
      </c>
      <c r="E199">
        <v>1997974</v>
      </c>
      <c r="F199">
        <v>80</v>
      </c>
      <c r="G199">
        <v>6</v>
      </c>
      <c r="H199">
        <v>37410</v>
      </c>
      <c r="I199" t="s">
        <v>4638</v>
      </c>
      <c r="J199">
        <v>57</v>
      </c>
      <c r="K199" t="s">
        <v>19</v>
      </c>
    </row>
    <row r="200" spans="1:11" x14ac:dyDescent="0.3">
      <c r="A200" t="s">
        <v>5684</v>
      </c>
      <c r="B200" t="s">
        <v>4636</v>
      </c>
      <c r="C200" t="s">
        <v>715</v>
      </c>
      <c r="D200" t="s">
        <v>5685</v>
      </c>
      <c r="E200">
        <v>2089307</v>
      </c>
      <c r="F200">
        <v>85</v>
      </c>
      <c r="G200">
        <v>15</v>
      </c>
      <c r="H200">
        <v>78682</v>
      </c>
      <c r="I200" t="s">
        <v>4638</v>
      </c>
      <c r="J200">
        <v>59</v>
      </c>
      <c r="K200" t="s">
        <v>19</v>
      </c>
    </row>
    <row r="201" spans="1:11" x14ac:dyDescent="0.3">
      <c r="A201" t="s">
        <v>5689</v>
      </c>
      <c r="B201" t="s">
        <v>4636</v>
      </c>
      <c r="C201" t="s">
        <v>715</v>
      </c>
      <c r="D201" t="s">
        <v>4772</v>
      </c>
      <c r="E201">
        <v>2651483</v>
      </c>
      <c r="F201">
        <v>75</v>
      </c>
      <c r="G201">
        <v>9</v>
      </c>
      <c r="H201">
        <v>39534</v>
      </c>
      <c r="I201" t="s">
        <v>4638</v>
      </c>
      <c r="J201">
        <v>52</v>
      </c>
      <c r="K201" t="s">
        <v>19</v>
      </c>
    </row>
    <row r="202" spans="1:11" x14ac:dyDescent="0.3">
      <c r="A202" t="s">
        <v>5691</v>
      </c>
      <c r="B202" t="s">
        <v>4636</v>
      </c>
      <c r="C202" t="s">
        <v>715</v>
      </c>
      <c r="D202" t="s">
        <v>4821</v>
      </c>
      <c r="E202">
        <v>895971</v>
      </c>
      <c r="F202">
        <v>85</v>
      </c>
      <c r="G202">
        <v>25</v>
      </c>
      <c r="H202">
        <v>94611</v>
      </c>
      <c r="I202" t="s">
        <v>4638</v>
      </c>
      <c r="J202">
        <v>48</v>
      </c>
      <c r="K202" t="s">
        <v>19</v>
      </c>
    </row>
    <row r="203" spans="1:11" x14ac:dyDescent="0.3">
      <c r="A203" t="s">
        <v>5692</v>
      </c>
      <c r="B203" t="s">
        <v>4636</v>
      </c>
      <c r="C203" t="s">
        <v>715</v>
      </c>
      <c r="D203" t="s">
        <v>5693</v>
      </c>
      <c r="E203">
        <v>2248097</v>
      </c>
      <c r="F203">
        <v>75</v>
      </c>
      <c r="G203">
        <v>20</v>
      </c>
      <c r="H203">
        <v>52245</v>
      </c>
      <c r="I203" t="s">
        <v>4638</v>
      </c>
      <c r="J203">
        <v>45</v>
      </c>
      <c r="K203" t="s">
        <v>10</v>
      </c>
    </row>
    <row r="204" spans="1:11" x14ac:dyDescent="0.3">
      <c r="A204" t="s">
        <v>5699</v>
      </c>
      <c r="B204" t="s">
        <v>4636</v>
      </c>
      <c r="C204" t="s">
        <v>715</v>
      </c>
      <c r="D204" t="s">
        <v>5067</v>
      </c>
      <c r="E204">
        <v>611113</v>
      </c>
      <c r="F204">
        <v>70</v>
      </c>
      <c r="G204">
        <v>20</v>
      </c>
      <c r="H204">
        <v>10459</v>
      </c>
      <c r="I204" t="s">
        <v>4638</v>
      </c>
      <c r="J204">
        <v>56</v>
      </c>
      <c r="K204" t="s">
        <v>19</v>
      </c>
    </row>
    <row r="205" spans="1:11" x14ac:dyDescent="0.3">
      <c r="A205" t="s">
        <v>5707</v>
      </c>
      <c r="B205" t="s">
        <v>4636</v>
      </c>
      <c r="C205" t="s">
        <v>715</v>
      </c>
      <c r="D205" t="s">
        <v>3907</v>
      </c>
      <c r="E205">
        <v>1334376</v>
      </c>
      <c r="F205">
        <v>85</v>
      </c>
      <c r="G205">
        <v>17</v>
      </c>
      <c r="H205">
        <v>11407</v>
      </c>
      <c r="I205" t="s">
        <v>4646</v>
      </c>
      <c r="J205">
        <v>70</v>
      </c>
      <c r="K205" t="s">
        <v>19</v>
      </c>
    </row>
    <row r="206" spans="1:11" x14ac:dyDescent="0.3">
      <c r="A206" t="s">
        <v>5712</v>
      </c>
      <c r="B206" t="s">
        <v>4636</v>
      </c>
      <c r="C206" t="s">
        <v>715</v>
      </c>
      <c r="D206" t="s">
        <v>5301</v>
      </c>
      <c r="E206">
        <v>3457352</v>
      </c>
      <c r="F206">
        <v>65</v>
      </c>
      <c r="G206">
        <v>24</v>
      </c>
      <c r="H206">
        <v>6854</v>
      </c>
      <c r="I206" t="s">
        <v>4638</v>
      </c>
      <c r="J206">
        <v>39</v>
      </c>
      <c r="K206" t="s">
        <v>19</v>
      </c>
    </row>
    <row r="207" spans="1:11" x14ac:dyDescent="0.3">
      <c r="A207" t="s">
        <v>5721</v>
      </c>
      <c r="B207" t="s">
        <v>4636</v>
      </c>
      <c r="C207" t="s">
        <v>715</v>
      </c>
      <c r="D207" t="s">
        <v>382</v>
      </c>
      <c r="E207">
        <v>2304666</v>
      </c>
      <c r="F207">
        <v>70</v>
      </c>
      <c r="G207">
        <v>24</v>
      </c>
      <c r="H207">
        <v>78764</v>
      </c>
      <c r="I207" t="s">
        <v>4638</v>
      </c>
      <c r="J207">
        <v>61</v>
      </c>
      <c r="K207" t="s">
        <v>10</v>
      </c>
    </row>
    <row r="208" spans="1:11" x14ac:dyDescent="0.3">
      <c r="A208" t="s">
        <v>5722</v>
      </c>
      <c r="B208" t="s">
        <v>4636</v>
      </c>
      <c r="C208" t="s">
        <v>715</v>
      </c>
      <c r="D208" t="s">
        <v>5045</v>
      </c>
      <c r="E208">
        <v>2171453</v>
      </c>
      <c r="F208">
        <v>85</v>
      </c>
      <c r="G208">
        <v>9</v>
      </c>
      <c r="H208">
        <v>33355</v>
      </c>
      <c r="I208" t="s">
        <v>4638</v>
      </c>
      <c r="J208">
        <v>52</v>
      </c>
      <c r="K208" t="s">
        <v>10</v>
      </c>
    </row>
    <row r="209" spans="1:11" x14ac:dyDescent="0.3">
      <c r="A209" t="s">
        <v>5723</v>
      </c>
      <c r="B209" t="s">
        <v>4636</v>
      </c>
      <c r="C209" t="s">
        <v>715</v>
      </c>
      <c r="D209" t="s">
        <v>4752</v>
      </c>
      <c r="E209">
        <v>3249054</v>
      </c>
      <c r="F209">
        <v>70</v>
      </c>
      <c r="G209">
        <v>19</v>
      </c>
      <c r="H209">
        <v>19104</v>
      </c>
      <c r="I209" t="s">
        <v>4638</v>
      </c>
      <c r="J209">
        <v>51</v>
      </c>
      <c r="K209" t="s">
        <v>19</v>
      </c>
    </row>
    <row r="210" spans="1:11" x14ac:dyDescent="0.3">
      <c r="A210" t="s">
        <v>5727</v>
      </c>
      <c r="B210" t="s">
        <v>4636</v>
      </c>
      <c r="C210" t="s">
        <v>715</v>
      </c>
      <c r="D210" t="s">
        <v>4884</v>
      </c>
      <c r="E210">
        <v>1542349</v>
      </c>
      <c r="F210">
        <v>90</v>
      </c>
      <c r="G210">
        <v>12</v>
      </c>
      <c r="H210">
        <v>63143</v>
      </c>
      <c r="I210" t="s">
        <v>4638</v>
      </c>
      <c r="J210">
        <v>67</v>
      </c>
      <c r="K210" t="s">
        <v>19</v>
      </c>
    </row>
    <row r="211" spans="1:11" x14ac:dyDescent="0.3">
      <c r="A211" t="s">
        <v>5728</v>
      </c>
      <c r="B211" t="s">
        <v>4636</v>
      </c>
      <c r="C211" t="s">
        <v>715</v>
      </c>
      <c r="D211" t="s">
        <v>4772</v>
      </c>
      <c r="E211">
        <v>3078056</v>
      </c>
      <c r="F211">
        <v>65</v>
      </c>
      <c r="G211">
        <v>25</v>
      </c>
      <c r="H211">
        <v>39534</v>
      </c>
      <c r="I211" t="s">
        <v>4638</v>
      </c>
      <c r="J211">
        <v>47</v>
      </c>
      <c r="K211" t="s">
        <v>19</v>
      </c>
    </row>
    <row r="212" spans="1:11" x14ac:dyDescent="0.3">
      <c r="A212" t="s">
        <v>5732</v>
      </c>
      <c r="B212" t="s">
        <v>4636</v>
      </c>
      <c r="C212" t="s">
        <v>715</v>
      </c>
      <c r="D212" t="s">
        <v>5225</v>
      </c>
      <c r="E212">
        <v>1180850</v>
      </c>
      <c r="F212">
        <v>85</v>
      </c>
      <c r="G212">
        <v>11</v>
      </c>
      <c r="H212">
        <v>32304</v>
      </c>
      <c r="I212" t="s">
        <v>4646</v>
      </c>
      <c r="J212">
        <v>33</v>
      </c>
      <c r="K212" t="s">
        <v>19</v>
      </c>
    </row>
    <row r="213" spans="1:11" x14ac:dyDescent="0.3">
      <c r="A213" t="s">
        <v>5736</v>
      </c>
      <c r="B213" t="s">
        <v>4636</v>
      </c>
      <c r="C213" t="s">
        <v>715</v>
      </c>
      <c r="D213" t="s">
        <v>5045</v>
      </c>
      <c r="E213">
        <v>2894208</v>
      </c>
      <c r="F213">
        <v>75</v>
      </c>
      <c r="G213">
        <v>10</v>
      </c>
      <c r="H213">
        <v>33355</v>
      </c>
      <c r="I213" t="s">
        <v>4638</v>
      </c>
      <c r="J213">
        <v>35</v>
      </c>
      <c r="K213" t="s">
        <v>19</v>
      </c>
    </row>
    <row r="214" spans="1:11" x14ac:dyDescent="0.3">
      <c r="A214" t="s">
        <v>5745</v>
      </c>
      <c r="B214" t="s">
        <v>4636</v>
      </c>
      <c r="C214" t="s">
        <v>715</v>
      </c>
      <c r="D214" t="s">
        <v>4712</v>
      </c>
      <c r="E214">
        <v>2835418</v>
      </c>
      <c r="F214">
        <v>65</v>
      </c>
      <c r="G214">
        <v>10</v>
      </c>
      <c r="H214">
        <v>77070</v>
      </c>
      <c r="I214" t="s">
        <v>4638</v>
      </c>
      <c r="J214">
        <v>56</v>
      </c>
      <c r="K214" t="s">
        <v>19</v>
      </c>
    </row>
    <row r="215" spans="1:11" x14ac:dyDescent="0.3">
      <c r="A215" t="s">
        <v>5754</v>
      </c>
      <c r="B215" t="s">
        <v>4636</v>
      </c>
      <c r="C215" t="s">
        <v>715</v>
      </c>
      <c r="D215" t="s">
        <v>5747</v>
      </c>
      <c r="E215">
        <v>1382535</v>
      </c>
      <c r="F215">
        <v>90</v>
      </c>
      <c r="G215">
        <v>9</v>
      </c>
      <c r="H215">
        <v>49444</v>
      </c>
      <c r="I215" t="s">
        <v>4638</v>
      </c>
      <c r="J215">
        <v>58</v>
      </c>
      <c r="K215" t="s">
        <v>10</v>
      </c>
    </row>
    <row r="216" spans="1:11" x14ac:dyDescent="0.3">
      <c r="A216" t="s">
        <v>5761</v>
      </c>
      <c r="B216" t="s">
        <v>4636</v>
      </c>
      <c r="C216" t="s">
        <v>715</v>
      </c>
      <c r="D216" t="s">
        <v>4793</v>
      </c>
      <c r="E216">
        <v>1011448</v>
      </c>
      <c r="F216">
        <v>75</v>
      </c>
      <c r="G216">
        <v>22</v>
      </c>
      <c r="H216">
        <v>97255</v>
      </c>
      <c r="I216" t="s">
        <v>4638</v>
      </c>
      <c r="J216">
        <v>46</v>
      </c>
      <c r="K216" t="s">
        <v>19</v>
      </c>
    </row>
    <row r="217" spans="1:11" x14ac:dyDescent="0.3">
      <c r="A217" t="s">
        <v>5764</v>
      </c>
      <c r="B217" t="s">
        <v>4636</v>
      </c>
      <c r="C217" t="s">
        <v>715</v>
      </c>
      <c r="D217" t="s">
        <v>4702</v>
      </c>
      <c r="E217">
        <v>890848</v>
      </c>
      <c r="F217">
        <v>75</v>
      </c>
      <c r="G217">
        <v>16</v>
      </c>
      <c r="H217">
        <v>89115</v>
      </c>
      <c r="I217" t="s">
        <v>4638</v>
      </c>
      <c r="J217">
        <v>37</v>
      </c>
      <c r="K217" t="s">
        <v>10</v>
      </c>
    </row>
    <row r="218" spans="1:11" x14ac:dyDescent="0.3">
      <c r="A218" t="s">
        <v>5765</v>
      </c>
      <c r="B218" t="s">
        <v>4636</v>
      </c>
      <c r="C218" t="s">
        <v>715</v>
      </c>
      <c r="D218" t="s">
        <v>4685</v>
      </c>
      <c r="E218">
        <v>3383846</v>
      </c>
      <c r="F218">
        <v>90</v>
      </c>
      <c r="G218">
        <v>21</v>
      </c>
      <c r="H218">
        <v>20430</v>
      </c>
      <c r="I218" t="s">
        <v>4638</v>
      </c>
      <c r="J218">
        <v>61</v>
      </c>
      <c r="K218" t="s">
        <v>10</v>
      </c>
    </row>
    <row r="219" spans="1:11" x14ac:dyDescent="0.3">
      <c r="A219" t="s">
        <v>5767</v>
      </c>
      <c r="B219" t="s">
        <v>4636</v>
      </c>
      <c r="C219" t="s">
        <v>715</v>
      </c>
      <c r="D219" t="s">
        <v>4826</v>
      </c>
      <c r="E219">
        <v>680350</v>
      </c>
      <c r="F219">
        <v>75</v>
      </c>
      <c r="G219">
        <v>12</v>
      </c>
      <c r="H219">
        <v>98682</v>
      </c>
      <c r="I219" t="s">
        <v>4638</v>
      </c>
      <c r="J219">
        <v>53</v>
      </c>
      <c r="K219" t="s">
        <v>10</v>
      </c>
    </row>
    <row r="220" spans="1:11" x14ac:dyDescent="0.3">
      <c r="A220" t="s">
        <v>5768</v>
      </c>
      <c r="B220" t="s">
        <v>4636</v>
      </c>
      <c r="C220" t="s">
        <v>715</v>
      </c>
      <c r="D220" t="s">
        <v>4737</v>
      </c>
      <c r="E220">
        <v>1614519</v>
      </c>
      <c r="F220">
        <v>75</v>
      </c>
      <c r="G220">
        <v>23</v>
      </c>
      <c r="H220">
        <v>23277</v>
      </c>
      <c r="I220" t="s">
        <v>4638</v>
      </c>
      <c r="J220">
        <v>55</v>
      </c>
      <c r="K220" t="s">
        <v>19</v>
      </c>
    </row>
    <row r="221" spans="1:11" x14ac:dyDescent="0.3">
      <c r="A221" t="s">
        <v>5772</v>
      </c>
      <c r="B221" t="s">
        <v>4636</v>
      </c>
      <c r="C221" t="s">
        <v>715</v>
      </c>
      <c r="D221" t="s">
        <v>4712</v>
      </c>
      <c r="E221">
        <v>1237811</v>
      </c>
      <c r="F221">
        <v>85</v>
      </c>
      <c r="G221">
        <v>19</v>
      </c>
      <c r="H221">
        <v>77090</v>
      </c>
      <c r="I221" t="s">
        <v>4638</v>
      </c>
      <c r="J221">
        <v>35</v>
      </c>
      <c r="K221" t="s">
        <v>10</v>
      </c>
    </row>
    <row r="222" spans="1:11" x14ac:dyDescent="0.3">
      <c r="A222" t="s">
        <v>5773</v>
      </c>
      <c r="B222" t="s">
        <v>4636</v>
      </c>
      <c r="C222" t="s">
        <v>715</v>
      </c>
      <c r="D222" t="s">
        <v>4708</v>
      </c>
      <c r="E222">
        <v>2340352</v>
      </c>
      <c r="F222">
        <v>65</v>
      </c>
      <c r="G222">
        <v>24</v>
      </c>
      <c r="H222">
        <v>28299</v>
      </c>
      <c r="I222" t="s">
        <v>4638</v>
      </c>
      <c r="J222">
        <v>59</v>
      </c>
      <c r="K222" t="s">
        <v>10</v>
      </c>
    </row>
    <row r="223" spans="1:11" x14ac:dyDescent="0.3">
      <c r="A223" t="s">
        <v>5774</v>
      </c>
      <c r="B223" t="s">
        <v>4636</v>
      </c>
      <c r="C223" t="s">
        <v>715</v>
      </c>
      <c r="D223" t="s">
        <v>4886</v>
      </c>
      <c r="E223">
        <v>833005</v>
      </c>
      <c r="F223">
        <v>85</v>
      </c>
      <c r="G223">
        <v>15</v>
      </c>
      <c r="H223">
        <v>6510</v>
      </c>
      <c r="I223" t="s">
        <v>4638</v>
      </c>
      <c r="J223">
        <v>33</v>
      </c>
      <c r="K223" t="s">
        <v>10</v>
      </c>
    </row>
    <row r="224" spans="1:11" x14ac:dyDescent="0.3">
      <c r="A224" t="s">
        <v>5777</v>
      </c>
      <c r="B224" t="s">
        <v>4636</v>
      </c>
      <c r="C224" t="s">
        <v>715</v>
      </c>
      <c r="D224" t="s">
        <v>4907</v>
      </c>
      <c r="E224">
        <v>1009402</v>
      </c>
      <c r="F224">
        <v>65</v>
      </c>
      <c r="G224">
        <v>5</v>
      </c>
      <c r="H224">
        <v>91406</v>
      </c>
      <c r="I224" t="s">
        <v>4638</v>
      </c>
      <c r="J224">
        <v>44</v>
      </c>
      <c r="K224" t="s">
        <v>19</v>
      </c>
    </row>
    <row r="225" spans="1:11" x14ac:dyDescent="0.3">
      <c r="A225" t="s">
        <v>5779</v>
      </c>
      <c r="B225" t="s">
        <v>4636</v>
      </c>
      <c r="C225" t="s">
        <v>715</v>
      </c>
      <c r="D225" t="s">
        <v>4702</v>
      </c>
      <c r="E225">
        <v>2510692</v>
      </c>
      <c r="F225">
        <v>75</v>
      </c>
      <c r="G225">
        <v>19</v>
      </c>
      <c r="H225">
        <v>89135</v>
      </c>
      <c r="I225" t="s">
        <v>4646</v>
      </c>
      <c r="J225">
        <v>70</v>
      </c>
      <c r="K225" t="s">
        <v>19</v>
      </c>
    </row>
    <row r="226" spans="1:11" x14ac:dyDescent="0.3">
      <c r="A226" t="s">
        <v>5797</v>
      </c>
      <c r="B226" t="s">
        <v>4636</v>
      </c>
      <c r="C226" t="s">
        <v>715</v>
      </c>
      <c r="D226" t="s">
        <v>5798</v>
      </c>
      <c r="E226">
        <v>1030399</v>
      </c>
      <c r="F226">
        <v>75</v>
      </c>
      <c r="G226">
        <v>9</v>
      </c>
      <c r="H226">
        <v>84605</v>
      </c>
      <c r="I226" t="s">
        <v>4638</v>
      </c>
      <c r="J226">
        <v>49</v>
      </c>
      <c r="K226" t="s">
        <v>10</v>
      </c>
    </row>
    <row r="227" spans="1:11" x14ac:dyDescent="0.3">
      <c r="A227" t="s">
        <v>5799</v>
      </c>
      <c r="B227" t="s">
        <v>4636</v>
      </c>
      <c r="C227" t="s">
        <v>715</v>
      </c>
      <c r="D227" t="s">
        <v>5800</v>
      </c>
      <c r="E227">
        <v>2360368</v>
      </c>
      <c r="F227">
        <v>75</v>
      </c>
      <c r="G227">
        <v>18</v>
      </c>
      <c r="H227">
        <v>25709</v>
      </c>
      <c r="I227" t="s">
        <v>4638</v>
      </c>
      <c r="J227">
        <v>62</v>
      </c>
      <c r="K227" t="s">
        <v>19</v>
      </c>
    </row>
    <row r="228" spans="1:11" x14ac:dyDescent="0.3">
      <c r="A228" t="s">
        <v>5806</v>
      </c>
      <c r="B228" t="s">
        <v>4636</v>
      </c>
      <c r="C228" t="s">
        <v>715</v>
      </c>
      <c r="D228" t="s">
        <v>4880</v>
      </c>
      <c r="E228">
        <v>1704043</v>
      </c>
      <c r="F228">
        <v>85</v>
      </c>
      <c r="G228">
        <v>14</v>
      </c>
      <c r="H228">
        <v>95108</v>
      </c>
      <c r="I228" t="s">
        <v>4638</v>
      </c>
      <c r="J228">
        <v>56</v>
      </c>
      <c r="K228" t="s">
        <v>19</v>
      </c>
    </row>
    <row r="229" spans="1:11" x14ac:dyDescent="0.3">
      <c r="A229" t="s">
        <v>5808</v>
      </c>
      <c r="B229" t="s">
        <v>4636</v>
      </c>
      <c r="C229" t="s">
        <v>715</v>
      </c>
      <c r="D229" t="s">
        <v>4785</v>
      </c>
      <c r="E229">
        <v>699596</v>
      </c>
      <c r="F229">
        <v>80</v>
      </c>
      <c r="G229">
        <v>24</v>
      </c>
      <c r="H229">
        <v>21216</v>
      </c>
      <c r="I229" t="s">
        <v>4638</v>
      </c>
      <c r="J229">
        <v>65</v>
      </c>
      <c r="K229" t="s">
        <v>10</v>
      </c>
    </row>
    <row r="230" spans="1:11" x14ac:dyDescent="0.3">
      <c r="A230" t="s">
        <v>5810</v>
      </c>
      <c r="B230" t="s">
        <v>4636</v>
      </c>
      <c r="C230" t="s">
        <v>715</v>
      </c>
      <c r="D230" t="s">
        <v>4708</v>
      </c>
      <c r="E230">
        <v>1785460</v>
      </c>
      <c r="F230">
        <v>80</v>
      </c>
      <c r="G230">
        <v>13</v>
      </c>
      <c r="H230">
        <v>28289</v>
      </c>
      <c r="I230" t="s">
        <v>4638</v>
      </c>
      <c r="J230">
        <v>61</v>
      </c>
      <c r="K230" t="s">
        <v>19</v>
      </c>
    </row>
    <row r="231" spans="1:11" x14ac:dyDescent="0.3">
      <c r="A231" t="s">
        <v>5815</v>
      </c>
      <c r="B231" t="s">
        <v>4636</v>
      </c>
      <c r="C231" t="s">
        <v>715</v>
      </c>
      <c r="D231" t="s">
        <v>4895</v>
      </c>
      <c r="E231">
        <v>3493915</v>
      </c>
      <c r="F231">
        <v>85</v>
      </c>
      <c r="G231">
        <v>25</v>
      </c>
      <c r="H231">
        <v>16522</v>
      </c>
      <c r="I231" t="s">
        <v>4638</v>
      </c>
      <c r="J231">
        <v>61</v>
      </c>
      <c r="K231" t="s">
        <v>19</v>
      </c>
    </row>
    <row r="232" spans="1:11" x14ac:dyDescent="0.3">
      <c r="A232" t="s">
        <v>5820</v>
      </c>
      <c r="B232" t="s">
        <v>4636</v>
      </c>
      <c r="C232" t="s">
        <v>715</v>
      </c>
      <c r="D232" t="s">
        <v>3103</v>
      </c>
      <c r="E232">
        <v>1686274</v>
      </c>
      <c r="F232">
        <v>75</v>
      </c>
      <c r="G232">
        <v>20</v>
      </c>
      <c r="H232">
        <v>44185</v>
      </c>
      <c r="I232" t="s">
        <v>4638</v>
      </c>
      <c r="J232">
        <v>43</v>
      </c>
      <c r="K232" t="s">
        <v>10</v>
      </c>
    </row>
    <row r="233" spans="1:11" x14ac:dyDescent="0.3">
      <c r="A233" t="s">
        <v>5823</v>
      </c>
      <c r="B233" t="s">
        <v>4636</v>
      </c>
      <c r="C233" t="s">
        <v>715</v>
      </c>
      <c r="D233" t="s">
        <v>4996</v>
      </c>
      <c r="E233">
        <v>3219728</v>
      </c>
      <c r="F233">
        <v>85</v>
      </c>
      <c r="G233">
        <v>12</v>
      </c>
      <c r="H233">
        <v>84115</v>
      </c>
      <c r="I233" t="s">
        <v>4638</v>
      </c>
      <c r="J233">
        <v>38</v>
      </c>
      <c r="K233" t="s">
        <v>10</v>
      </c>
    </row>
    <row r="234" spans="1:11" x14ac:dyDescent="0.3">
      <c r="A234" t="s">
        <v>5825</v>
      </c>
      <c r="B234" t="s">
        <v>4636</v>
      </c>
      <c r="C234" t="s">
        <v>715</v>
      </c>
      <c r="D234" t="s">
        <v>5024</v>
      </c>
      <c r="E234">
        <v>606275</v>
      </c>
      <c r="F234">
        <v>80</v>
      </c>
      <c r="G234">
        <v>22</v>
      </c>
      <c r="H234">
        <v>34102</v>
      </c>
      <c r="I234" t="s">
        <v>4638</v>
      </c>
      <c r="J234">
        <v>39</v>
      </c>
      <c r="K234" t="s">
        <v>19</v>
      </c>
    </row>
    <row r="235" spans="1:11" x14ac:dyDescent="0.3">
      <c r="A235" t="s">
        <v>5832</v>
      </c>
      <c r="B235" t="s">
        <v>4636</v>
      </c>
      <c r="C235" t="s">
        <v>715</v>
      </c>
      <c r="D235" t="s">
        <v>5152</v>
      </c>
      <c r="E235">
        <v>1431898</v>
      </c>
      <c r="F235">
        <v>65</v>
      </c>
      <c r="G235">
        <v>7</v>
      </c>
      <c r="H235">
        <v>8695</v>
      </c>
      <c r="I235" t="s">
        <v>4638</v>
      </c>
      <c r="J235">
        <v>53</v>
      </c>
      <c r="K235" t="s">
        <v>10</v>
      </c>
    </row>
    <row r="236" spans="1:11" x14ac:dyDescent="0.3">
      <c r="A236" t="s">
        <v>5836</v>
      </c>
      <c r="B236" t="s">
        <v>4636</v>
      </c>
      <c r="C236" t="s">
        <v>715</v>
      </c>
      <c r="D236" t="s">
        <v>4795</v>
      </c>
      <c r="E236">
        <v>1317251</v>
      </c>
      <c r="F236">
        <v>85</v>
      </c>
      <c r="G236">
        <v>12</v>
      </c>
      <c r="H236">
        <v>48217</v>
      </c>
      <c r="I236" t="s">
        <v>4638</v>
      </c>
      <c r="J236">
        <v>48</v>
      </c>
      <c r="K236" t="s">
        <v>10</v>
      </c>
    </row>
    <row r="237" spans="1:11" x14ac:dyDescent="0.3">
      <c r="A237" t="s">
        <v>5841</v>
      </c>
      <c r="B237" t="s">
        <v>4636</v>
      </c>
      <c r="C237" t="s">
        <v>715</v>
      </c>
      <c r="D237" t="s">
        <v>5347</v>
      </c>
      <c r="E237">
        <v>2569671</v>
      </c>
      <c r="F237">
        <v>75</v>
      </c>
      <c r="G237">
        <v>6</v>
      </c>
      <c r="H237">
        <v>32885</v>
      </c>
      <c r="I237" t="s">
        <v>4638</v>
      </c>
      <c r="J237">
        <v>52</v>
      </c>
      <c r="K237" t="s">
        <v>19</v>
      </c>
    </row>
    <row r="238" spans="1:11" x14ac:dyDescent="0.3">
      <c r="A238" t="s">
        <v>5846</v>
      </c>
      <c r="B238" t="s">
        <v>4636</v>
      </c>
      <c r="C238" t="s">
        <v>715</v>
      </c>
      <c r="D238" t="s">
        <v>4793</v>
      </c>
      <c r="E238">
        <v>2384601</v>
      </c>
      <c r="F238">
        <v>70</v>
      </c>
      <c r="G238">
        <v>5</v>
      </c>
      <c r="H238">
        <v>97255</v>
      </c>
      <c r="I238" t="s">
        <v>4638</v>
      </c>
      <c r="J238">
        <v>65</v>
      </c>
      <c r="K238" t="s">
        <v>10</v>
      </c>
    </row>
    <row r="239" spans="1:11" x14ac:dyDescent="0.3">
      <c r="A239" t="s">
        <v>5847</v>
      </c>
      <c r="B239" t="s">
        <v>4636</v>
      </c>
      <c r="C239" t="s">
        <v>715</v>
      </c>
      <c r="D239" t="s">
        <v>5022</v>
      </c>
      <c r="E239">
        <v>3450601</v>
      </c>
      <c r="F239">
        <v>90</v>
      </c>
      <c r="G239">
        <v>13</v>
      </c>
      <c r="H239">
        <v>66276</v>
      </c>
      <c r="I239" t="s">
        <v>4638</v>
      </c>
      <c r="J239">
        <v>35</v>
      </c>
      <c r="K239" t="s">
        <v>19</v>
      </c>
    </row>
    <row r="240" spans="1:11" x14ac:dyDescent="0.3">
      <c r="A240" t="s">
        <v>5848</v>
      </c>
      <c r="B240" t="s">
        <v>4636</v>
      </c>
      <c r="C240" t="s">
        <v>715</v>
      </c>
      <c r="D240" t="s">
        <v>5215</v>
      </c>
      <c r="E240">
        <v>1494411</v>
      </c>
      <c r="F240">
        <v>70</v>
      </c>
      <c r="G240">
        <v>19</v>
      </c>
      <c r="H240">
        <v>93584</v>
      </c>
      <c r="I240" t="s">
        <v>4638</v>
      </c>
      <c r="J240">
        <v>56</v>
      </c>
      <c r="K240" t="s">
        <v>10</v>
      </c>
    </row>
    <row r="241" spans="1:11" x14ac:dyDescent="0.3">
      <c r="A241" t="s">
        <v>5852</v>
      </c>
      <c r="B241" t="s">
        <v>4636</v>
      </c>
      <c r="C241" t="s">
        <v>715</v>
      </c>
      <c r="D241" t="s">
        <v>4750</v>
      </c>
      <c r="E241">
        <v>3457801</v>
      </c>
      <c r="F241">
        <v>85</v>
      </c>
      <c r="G241">
        <v>16</v>
      </c>
      <c r="H241">
        <v>2208</v>
      </c>
      <c r="I241" t="s">
        <v>4646</v>
      </c>
      <c r="J241">
        <v>45</v>
      </c>
      <c r="K241" t="s">
        <v>10</v>
      </c>
    </row>
    <row r="242" spans="1:11" x14ac:dyDescent="0.3">
      <c r="A242" t="s">
        <v>5858</v>
      </c>
      <c r="B242" t="s">
        <v>4636</v>
      </c>
      <c r="C242" t="s">
        <v>715</v>
      </c>
      <c r="D242" t="s">
        <v>4763</v>
      </c>
      <c r="E242">
        <v>2076472</v>
      </c>
      <c r="F242">
        <v>75</v>
      </c>
      <c r="G242">
        <v>24</v>
      </c>
      <c r="H242">
        <v>99522</v>
      </c>
      <c r="I242" t="s">
        <v>4638</v>
      </c>
      <c r="J242">
        <v>38</v>
      </c>
      <c r="K242" t="s">
        <v>10</v>
      </c>
    </row>
    <row r="243" spans="1:11" x14ac:dyDescent="0.3">
      <c r="A243" t="s">
        <v>5859</v>
      </c>
      <c r="B243" t="s">
        <v>4636</v>
      </c>
      <c r="C243" t="s">
        <v>715</v>
      </c>
      <c r="D243" t="s">
        <v>4685</v>
      </c>
      <c r="E243">
        <v>3363667</v>
      </c>
      <c r="F243">
        <v>75</v>
      </c>
      <c r="G243">
        <v>16</v>
      </c>
      <c r="H243">
        <v>20226</v>
      </c>
      <c r="I243" t="s">
        <v>4638</v>
      </c>
      <c r="J243">
        <v>46</v>
      </c>
      <c r="K243" t="s">
        <v>10</v>
      </c>
    </row>
    <row r="244" spans="1:11" x14ac:dyDescent="0.3">
      <c r="A244" t="s">
        <v>5860</v>
      </c>
      <c r="B244" t="s">
        <v>4636</v>
      </c>
      <c r="C244" t="s">
        <v>715</v>
      </c>
      <c r="D244" t="s">
        <v>5192</v>
      </c>
      <c r="E244">
        <v>906572</v>
      </c>
      <c r="F244">
        <v>70</v>
      </c>
      <c r="G244">
        <v>6</v>
      </c>
      <c r="H244">
        <v>80241</v>
      </c>
      <c r="I244" t="s">
        <v>4638</v>
      </c>
      <c r="J244">
        <v>42</v>
      </c>
      <c r="K244" t="s">
        <v>10</v>
      </c>
    </row>
    <row r="245" spans="1:11" x14ac:dyDescent="0.3">
      <c r="A245" t="s">
        <v>5864</v>
      </c>
      <c r="B245" t="s">
        <v>4636</v>
      </c>
      <c r="C245" t="s">
        <v>715</v>
      </c>
      <c r="D245" t="s">
        <v>4700</v>
      </c>
      <c r="E245">
        <v>649175</v>
      </c>
      <c r="F245">
        <v>65</v>
      </c>
      <c r="G245">
        <v>10</v>
      </c>
      <c r="H245">
        <v>38161</v>
      </c>
      <c r="I245" t="s">
        <v>4638</v>
      </c>
      <c r="J245">
        <v>49</v>
      </c>
      <c r="K245" t="s">
        <v>19</v>
      </c>
    </row>
    <row r="246" spans="1:11" x14ac:dyDescent="0.3">
      <c r="A246" t="s">
        <v>5865</v>
      </c>
      <c r="B246" t="s">
        <v>4636</v>
      </c>
      <c r="C246" t="s">
        <v>715</v>
      </c>
      <c r="D246" t="s">
        <v>5866</v>
      </c>
      <c r="E246">
        <v>3376215</v>
      </c>
      <c r="F246">
        <v>80</v>
      </c>
      <c r="G246">
        <v>22</v>
      </c>
      <c r="H246">
        <v>91210</v>
      </c>
      <c r="I246" t="s">
        <v>4638</v>
      </c>
      <c r="J246">
        <v>65</v>
      </c>
      <c r="K246" t="s">
        <v>10</v>
      </c>
    </row>
    <row r="247" spans="1:11" x14ac:dyDescent="0.3">
      <c r="A247" t="s">
        <v>5867</v>
      </c>
      <c r="B247" t="s">
        <v>4636</v>
      </c>
      <c r="C247" t="s">
        <v>715</v>
      </c>
      <c r="D247" t="s">
        <v>4838</v>
      </c>
      <c r="E247">
        <v>2891984</v>
      </c>
      <c r="F247">
        <v>65</v>
      </c>
      <c r="G247">
        <v>18</v>
      </c>
      <c r="H247">
        <v>92878</v>
      </c>
      <c r="I247" t="s">
        <v>4638</v>
      </c>
      <c r="J247">
        <v>55</v>
      </c>
      <c r="K247" t="s">
        <v>10</v>
      </c>
    </row>
    <row r="248" spans="1:11" x14ac:dyDescent="0.3">
      <c r="A248" t="s">
        <v>5868</v>
      </c>
      <c r="B248" t="s">
        <v>4636</v>
      </c>
      <c r="C248" t="s">
        <v>715</v>
      </c>
      <c r="D248" t="s">
        <v>4645</v>
      </c>
      <c r="E248">
        <v>720513</v>
      </c>
      <c r="F248">
        <v>75</v>
      </c>
      <c r="G248">
        <v>14</v>
      </c>
      <c r="H248">
        <v>41905</v>
      </c>
      <c r="I248" t="s">
        <v>4638</v>
      </c>
      <c r="J248">
        <v>49</v>
      </c>
      <c r="K248" t="s">
        <v>10</v>
      </c>
    </row>
    <row r="249" spans="1:11" x14ac:dyDescent="0.3">
      <c r="A249" t="s">
        <v>5869</v>
      </c>
      <c r="B249" t="s">
        <v>4636</v>
      </c>
      <c r="C249" t="s">
        <v>715</v>
      </c>
      <c r="D249" t="s">
        <v>5045</v>
      </c>
      <c r="E249">
        <v>1383206</v>
      </c>
      <c r="F249">
        <v>80</v>
      </c>
      <c r="G249">
        <v>7</v>
      </c>
      <c r="H249">
        <v>33345</v>
      </c>
      <c r="I249" t="s">
        <v>4638</v>
      </c>
      <c r="J249">
        <v>42</v>
      </c>
      <c r="K249" t="s">
        <v>10</v>
      </c>
    </row>
    <row r="250" spans="1:11" x14ac:dyDescent="0.3">
      <c r="A250" t="s">
        <v>5873</v>
      </c>
      <c r="B250" t="s">
        <v>4636</v>
      </c>
      <c r="C250" t="s">
        <v>715</v>
      </c>
      <c r="D250" t="s">
        <v>5339</v>
      </c>
      <c r="E250">
        <v>2739032</v>
      </c>
      <c r="F250">
        <v>80</v>
      </c>
      <c r="G250">
        <v>23</v>
      </c>
      <c r="H250">
        <v>45432</v>
      </c>
      <c r="I250" t="s">
        <v>4638</v>
      </c>
      <c r="J250">
        <v>49</v>
      </c>
      <c r="K250" t="s">
        <v>10</v>
      </c>
    </row>
    <row r="251" spans="1:11" x14ac:dyDescent="0.3">
      <c r="A251" t="s">
        <v>5877</v>
      </c>
      <c r="B251" t="s">
        <v>4636</v>
      </c>
      <c r="C251" t="s">
        <v>715</v>
      </c>
      <c r="D251" t="s">
        <v>4687</v>
      </c>
      <c r="E251">
        <v>1282359</v>
      </c>
      <c r="F251">
        <v>80</v>
      </c>
      <c r="G251">
        <v>15</v>
      </c>
      <c r="H251">
        <v>23612</v>
      </c>
      <c r="I251" t="s">
        <v>4638</v>
      </c>
      <c r="J251">
        <v>41</v>
      </c>
      <c r="K251" t="s">
        <v>10</v>
      </c>
    </row>
    <row r="252" spans="1:11" x14ac:dyDescent="0.3">
      <c r="A252" t="s">
        <v>5881</v>
      </c>
      <c r="B252" t="s">
        <v>4636</v>
      </c>
      <c r="C252" t="s">
        <v>715</v>
      </c>
      <c r="D252" t="s">
        <v>4848</v>
      </c>
      <c r="E252">
        <v>2723445</v>
      </c>
      <c r="F252">
        <v>65</v>
      </c>
      <c r="G252">
        <v>24</v>
      </c>
      <c r="H252">
        <v>72199</v>
      </c>
      <c r="I252" t="s">
        <v>4638</v>
      </c>
      <c r="J252">
        <v>61</v>
      </c>
      <c r="K252" t="s">
        <v>19</v>
      </c>
    </row>
    <row r="253" spans="1:11" x14ac:dyDescent="0.3">
      <c r="A253" t="s">
        <v>5893</v>
      </c>
      <c r="B253" t="s">
        <v>4636</v>
      </c>
      <c r="C253" t="s">
        <v>715</v>
      </c>
      <c r="D253" t="s">
        <v>4723</v>
      </c>
      <c r="E253">
        <v>3036426</v>
      </c>
      <c r="F253">
        <v>80</v>
      </c>
      <c r="G253">
        <v>11</v>
      </c>
      <c r="H253">
        <v>73124</v>
      </c>
      <c r="I253" t="s">
        <v>4638</v>
      </c>
      <c r="J253">
        <v>55</v>
      </c>
      <c r="K253" t="s">
        <v>19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593A4-1F78-4F18-9446-773DDD2B4D53}">
  <dimension ref="A2:N121"/>
  <sheetViews>
    <sheetView workbookViewId="0">
      <selection activeCell="E73" sqref="E73"/>
    </sheetView>
  </sheetViews>
  <sheetFormatPr defaultRowHeight="14.4" x14ac:dyDescent="0.3"/>
  <cols>
    <col min="2" max="2" width="25.33203125" customWidth="1"/>
    <col min="3" max="3" width="22" bestFit="1" customWidth="1"/>
    <col min="4" max="4" width="18.33203125" bestFit="1" customWidth="1"/>
    <col min="5" max="5" width="26.88671875" customWidth="1"/>
    <col min="6" max="8" width="10.5546875" bestFit="1" customWidth="1"/>
    <col min="9" max="11" width="5.5546875" bestFit="1" customWidth="1"/>
    <col min="12" max="12" width="6.33203125" bestFit="1" customWidth="1"/>
    <col min="13" max="13" width="9.109375" bestFit="1" customWidth="1"/>
    <col min="14" max="14" width="8.33203125" bestFit="1" customWidth="1"/>
    <col min="15" max="15" width="9.77734375" bestFit="1" customWidth="1"/>
    <col min="16" max="16" width="9.6640625" bestFit="1" customWidth="1"/>
    <col min="17" max="17" width="8.109375" bestFit="1" customWidth="1"/>
    <col min="18" max="18" width="6.77734375" bestFit="1" customWidth="1"/>
    <col min="19" max="19" width="5.5546875" bestFit="1" customWidth="1"/>
    <col min="20" max="20" width="11.21875" bestFit="1" customWidth="1"/>
    <col min="21" max="21" width="5.5546875" bestFit="1" customWidth="1"/>
    <col min="22" max="22" width="6.88671875" bestFit="1" customWidth="1"/>
    <col min="23" max="23" width="7.5546875" bestFit="1" customWidth="1"/>
    <col min="24" max="24" width="5.88671875" bestFit="1" customWidth="1"/>
    <col min="25" max="25" width="8.5546875" bestFit="1" customWidth="1"/>
    <col min="26" max="26" width="7.109375" bestFit="1" customWidth="1"/>
    <col min="27" max="27" width="8.5546875" bestFit="1" customWidth="1"/>
    <col min="28" max="28" width="8.77734375" bestFit="1" customWidth="1"/>
    <col min="29" max="29" width="11.88671875" bestFit="1" customWidth="1"/>
    <col min="30" max="30" width="9.44140625" bestFit="1" customWidth="1"/>
    <col min="31" max="31" width="7.6640625" bestFit="1" customWidth="1"/>
    <col min="32" max="32" width="9.33203125" bestFit="1" customWidth="1"/>
    <col min="33" max="33" width="10" bestFit="1" customWidth="1"/>
    <col min="34" max="34" width="9.21875" bestFit="1" customWidth="1"/>
    <col min="35" max="35" width="15.33203125" bestFit="1" customWidth="1"/>
    <col min="36" max="36" width="9" bestFit="1" customWidth="1"/>
    <col min="37" max="37" width="9.44140625" bestFit="1" customWidth="1"/>
    <col min="38" max="39" width="7.109375" bestFit="1" customWidth="1"/>
    <col min="40" max="40" width="12.5546875" bestFit="1" customWidth="1"/>
    <col min="41" max="41" width="5.88671875" bestFit="1" customWidth="1"/>
    <col min="42" max="42" width="7.109375" bestFit="1" customWidth="1"/>
    <col min="43" max="43" width="13.77734375" bestFit="1" customWidth="1"/>
    <col min="44" max="44" width="8.88671875" bestFit="1" customWidth="1"/>
    <col min="45" max="45" width="11.88671875" bestFit="1" customWidth="1"/>
    <col min="46" max="46" width="7.21875" bestFit="1" customWidth="1"/>
    <col min="47" max="47" width="7" bestFit="1" customWidth="1"/>
    <col min="48" max="48" width="10.6640625" bestFit="1" customWidth="1"/>
    <col min="49" max="49" width="6.77734375" bestFit="1" customWidth="1"/>
    <col min="50" max="50" width="6.6640625" bestFit="1" customWidth="1"/>
    <col min="51" max="51" width="6.88671875" bestFit="1" customWidth="1"/>
    <col min="52" max="52" width="5.5546875" bestFit="1" customWidth="1"/>
    <col min="53" max="53" width="9.21875" bestFit="1" customWidth="1"/>
    <col min="54" max="54" width="7.88671875" bestFit="1" customWidth="1"/>
    <col min="55" max="55" width="14.21875" bestFit="1" customWidth="1"/>
    <col min="56" max="56" width="9.88671875" bestFit="1" customWidth="1"/>
    <col min="57" max="57" width="9.6640625" bestFit="1" customWidth="1"/>
    <col min="58" max="58" width="10.6640625" bestFit="1" customWidth="1"/>
    <col min="59" max="59" width="10.109375" bestFit="1" customWidth="1"/>
    <col min="60" max="60" width="6.5546875" bestFit="1" customWidth="1"/>
    <col min="61" max="61" width="8.44140625" bestFit="1" customWidth="1"/>
    <col min="62" max="62" width="9.88671875" bestFit="1" customWidth="1"/>
    <col min="63" max="63" width="8.33203125" bestFit="1" customWidth="1"/>
    <col min="64" max="64" width="10.21875" bestFit="1" customWidth="1"/>
    <col min="65" max="65" width="10.77734375" bestFit="1" customWidth="1"/>
    <col min="66" max="66" width="8.6640625" bestFit="1" customWidth="1"/>
    <col min="67" max="67" width="9.6640625" bestFit="1" customWidth="1"/>
    <col min="68" max="68" width="8.109375" bestFit="1" customWidth="1"/>
    <col min="69" max="69" width="9.6640625" bestFit="1" customWidth="1"/>
    <col min="70" max="70" width="8.6640625" bestFit="1" customWidth="1"/>
    <col min="71" max="71" width="8.109375" bestFit="1" customWidth="1"/>
    <col min="72" max="72" width="7.5546875" bestFit="1" customWidth="1"/>
    <col min="73" max="73" width="10.5546875" bestFit="1" customWidth="1"/>
    <col min="74" max="74" width="16.21875" bestFit="1" customWidth="1"/>
    <col min="75" max="75" width="9.21875" bestFit="1" customWidth="1"/>
    <col min="76" max="76" width="11.21875" bestFit="1" customWidth="1"/>
    <col min="77" max="77" width="9.88671875" bestFit="1" customWidth="1"/>
    <col min="78" max="78" width="8.77734375" bestFit="1" customWidth="1"/>
    <col min="79" max="79" width="5.77734375" bestFit="1" customWidth="1"/>
    <col min="80" max="80" width="7.5546875" bestFit="1" customWidth="1"/>
    <col min="81" max="81" width="10.88671875" bestFit="1" customWidth="1"/>
    <col min="82" max="82" width="12.33203125" bestFit="1" customWidth="1"/>
    <col min="83" max="83" width="12" bestFit="1" customWidth="1"/>
    <col min="84" max="84" width="11.6640625" bestFit="1" customWidth="1"/>
    <col min="85" max="85" width="10.44140625" bestFit="1" customWidth="1"/>
    <col min="86" max="86" width="9.88671875" bestFit="1" customWidth="1"/>
    <col min="87" max="87" width="8.5546875" bestFit="1" customWidth="1"/>
    <col min="88" max="88" width="8.88671875" bestFit="1" customWidth="1"/>
    <col min="89" max="89" width="8.5546875" bestFit="1" customWidth="1"/>
    <col min="90" max="90" width="9" bestFit="1" customWidth="1"/>
    <col min="91" max="91" width="7.33203125" bestFit="1" customWidth="1"/>
    <col min="92" max="92" width="9.109375" bestFit="1" customWidth="1"/>
    <col min="93" max="93" width="6.109375" bestFit="1" customWidth="1"/>
    <col min="94" max="94" width="12.33203125" bestFit="1" customWidth="1"/>
    <col min="95" max="95" width="11.6640625" bestFit="1" customWidth="1"/>
    <col min="96" max="96" width="9.21875" bestFit="1" customWidth="1"/>
    <col min="97" max="97" width="7" bestFit="1" customWidth="1"/>
    <col min="98" max="98" width="9.6640625" bestFit="1" customWidth="1"/>
    <col min="99" max="99" width="8" bestFit="1" customWidth="1"/>
    <col min="100" max="100" width="10.77734375" bestFit="1" customWidth="1"/>
    <col min="101" max="101" width="8.6640625" bestFit="1" customWidth="1"/>
    <col min="102" max="102" width="5.5546875" bestFit="1" customWidth="1"/>
    <col min="103" max="103" width="9.21875" bestFit="1" customWidth="1"/>
    <col min="104" max="104" width="10.88671875" bestFit="1" customWidth="1"/>
    <col min="105" max="105" width="8.21875" bestFit="1" customWidth="1"/>
    <col min="106" max="106" width="8.88671875" bestFit="1" customWidth="1"/>
    <col min="107" max="107" width="9.21875" bestFit="1" customWidth="1"/>
    <col min="108" max="108" width="5.5546875" bestFit="1" customWidth="1"/>
    <col min="109" max="109" width="8" bestFit="1" customWidth="1"/>
    <col min="110" max="110" width="7.5546875" bestFit="1" customWidth="1"/>
    <col min="111" max="111" width="10.21875" bestFit="1" customWidth="1"/>
    <col min="112" max="112" width="11.33203125" bestFit="1" customWidth="1"/>
    <col min="113" max="113" width="7.77734375" bestFit="1" customWidth="1"/>
    <col min="114" max="114" width="10" bestFit="1" customWidth="1"/>
    <col min="115" max="115" width="9.88671875" bestFit="1" customWidth="1"/>
    <col min="116" max="116" width="6.6640625" bestFit="1" customWidth="1"/>
    <col min="117" max="117" width="8.5546875" bestFit="1" customWidth="1"/>
    <col min="118" max="118" width="10.5546875" bestFit="1" customWidth="1"/>
    <col min="119" max="119" width="11.5546875" bestFit="1" customWidth="1"/>
    <col min="120" max="120" width="12.6640625" bestFit="1" customWidth="1"/>
    <col min="121" max="121" width="7.44140625" bestFit="1" customWidth="1"/>
    <col min="122" max="122" width="13.44140625" bestFit="1" customWidth="1"/>
    <col min="123" max="123" width="7.33203125" bestFit="1" customWidth="1"/>
    <col min="124" max="124" width="15.109375" bestFit="1" customWidth="1"/>
    <col min="125" max="126" width="8" bestFit="1" customWidth="1"/>
    <col min="127" max="127" width="5.6640625" bestFit="1" customWidth="1"/>
    <col min="128" max="128" width="7" bestFit="1" customWidth="1"/>
    <col min="129" max="129" width="6.5546875" bestFit="1" customWidth="1"/>
    <col min="130" max="130" width="13.44140625" bestFit="1" customWidth="1"/>
    <col min="131" max="131" width="7.109375" bestFit="1" customWidth="1"/>
    <col min="132" max="132" width="7.77734375" bestFit="1" customWidth="1"/>
    <col min="133" max="133" width="9.109375" bestFit="1" customWidth="1"/>
    <col min="134" max="134" width="8.44140625" bestFit="1" customWidth="1"/>
    <col min="135" max="135" width="9.44140625" bestFit="1" customWidth="1"/>
    <col min="136" max="136" width="6.33203125" bestFit="1" customWidth="1"/>
    <col min="137" max="137" width="9" bestFit="1" customWidth="1"/>
    <col min="138" max="138" width="11.33203125" bestFit="1" customWidth="1"/>
    <col min="139" max="139" width="7.77734375" bestFit="1" customWidth="1"/>
    <col min="140" max="140" width="11.5546875" bestFit="1" customWidth="1"/>
    <col min="141" max="141" width="9.6640625" bestFit="1" customWidth="1"/>
    <col min="142" max="142" width="14.88671875" bestFit="1" customWidth="1"/>
    <col min="143" max="143" width="14.109375" bestFit="1" customWidth="1"/>
    <col min="144" max="144" width="15.21875" bestFit="1" customWidth="1"/>
    <col min="145" max="145" width="8.21875" bestFit="1" customWidth="1"/>
    <col min="146" max="146" width="6" bestFit="1" customWidth="1"/>
    <col min="147" max="147" width="6.5546875" bestFit="1" customWidth="1"/>
    <col min="148" max="148" width="7.109375" bestFit="1" customWidth="1"/>
    <col min="149" max="149" width="9.5546875" bestFit="1" customWidth="1"/>
    <col min="150" max="150" width="8.44140625" bestFit="1" customWidth="1"/>
    <col min="151" max="151" width="9.33203125" bestFit="1" customWidth="1"/>
    <col min="152" max="152" width="8.6640625" bestFit="1" customWidth="1"/>
    <col min="153" max="154" width="11.109375" bestFit="1" customWidth="1"/>
    <col min="155" max="155" width="8" bestFit="1" customWidth="1"/>
    <col min="156" max="156" width="10" bestFit="1" customWidth="1"/>
    <col min="157" max="157" width="9.33203125" bestFit="1" customWidth="1"/>
    <col min="158" max="158" width="14.88671875" bestFit="1" customWidth="1"/>
    <col min="159" max="159" width="6.77734375" bestFit="1" customWidth="1"/>
    <col min="160" max="160" width="12.109375" bestFit="1" customWidth="1"/>
    <col min="161" max="161" width="11.33203125" bestFit="1" customWidth="1"/>
    <col min="162" max="162" width="14" bestFit="1" customWidth="1"/>
    <col min="163" max="163" width="9.33203125" bestFit="1" customWidth="1"/>
    <col min="164" max="164" width="12.33203125" bestFit="1" customWidth="1"/>
    <col min="165" max="165" width="8.109375" bestFit="1" customWidth="1"/>
    <col min="166" max="166" width="12.77734375" bestFit="1" customWidth="1"/>
    <col min="167" max="167" width="9.33203125" bestFit="1" customWidth="1"/>
    <col min="168" max="168" width="9.6640625" bestFit="1" customWidth="1"/>
    <col min="169" max="169" width="6.77734375" bestFit="1" customWidth="1"/>
    <col min="170" max="170" width="15.6640625" bestFit="1" customWidth="1"/>
    <col min="171" max="171" width="10.33203125" bestFit="1" customWidth="1"/>
    <col min="172" max="172" width="9.5546875" bestFit="1" customWidth="1"/>
    <col min="173" max="173" width="6.5546875" bestFit="1" customWidth="1"/>
    <col min="174" max="174" width="10" bestFit="1" customWidth="1"/>
    <col min="175" max="175" width="8.88671875" bestFit="1" customWidth="1"/>
    <col min="176" max="176" width="11.88671875" bestFit="1" customWidth="1"/>
    <col min="177" max="177" width="8.5546875" bestFit="1" customWidth="1"/>
    <col min="178" max="178" width="7.6640625" bestFit="1" customWidth="1"/>
    <col min="179" max="179" width="10.5546875" bestFit="1" customWidth="1"/>
    <col min="180" max="181" width="6.77734375" bestFit="1" customWidth="1"/>
    <col min="182" max="182" width="7.21875" bestFit="1" customWidth="1"/>
    <col min="183" max="183" width="8.44140625" bestFit="1" customWidth="1"/>
    <col min="184" max="184" width="7.6640625" bestFit="1" customWidth="1"/>
    <col min="185" max="185" width="7" bestFit="1" customWidth="1"/>
    <col min="186" max="186" width="5.5546875" bestFit="1" customWidth="1"/>
    <col min="187" max="187" width="5.109375" bestFit="1" customWidth="1"/>
    <col min="188" max="188" width="8.33203125" bestFit="1" customWidth="1"/>
    <col min="189" max="189" width="9" bestFit="1" customWidth="1"/>
    <col min="190" max="190" width="10.109375" bestFit="1" customWidth="1"/>
    <col min="191" max="191" width="6.88671875" bestFit="1" customWidth="1"/>
    <col min="192" max="192" width="12.88671875" bestFit="1" customWidth="1"/>
    <col min="193" max="193" width="7.21875" bestFit="1" customWidth="1"/>
    <col min="194" max="194" width="11.109375" bestFit="1" customWidth="1"/>
    <col min="195" max="195" width="10" bestFit="1" customWidth="1"/>
    <col min="196" max="196" width="15.5546875" bestFit="1" customWidth="1"/>
    <col min="197" max="197" width="7.77734375" bestFit="1" customWidth="1"/>
    <col min="198" max="198" width="7.33203125" bestFit="1" customWidth="1"/>
    <col min="199" max="199" width="11.33203125" bestFit="1" customWidth="1"/>
    <col min="200" max="200" width="10.77734375" bestFit="1" customWidth="1"/>
    <col min="201" max="201" width="13.6640625" bestFit="1" customWidth="1"/>
    <col min="202" max="202" width="7.6640625" bestFit="1" customWidth="1"/>
    <col min="203" max="203" width="13.77734375" bestFit="1" customWidth="1"/>
    <col min="204" max="204" width="10.77734375" bestFit="1" customWidth="1"/>
    <col min="205" max="205" width="8" bestFit="1" customWidth="1"/>
    <col min="206" max="206" width="5.21875" bestFit="1" customWidth="1"/>
    <col min="207" max="207" width="7.21875" bestFit="1" customWidth="1"/>
    <col min="208" max="208" width="6" bestFit="1" customWidth="1"/>
    <col min="209" max="209" width="5.21875" bestFit="1" customWidth="1"/>
    <col min="210" max="210" width="7.88671875" bestFit="1" customWidth="1"/>
    <col min="211" max="211" width="6.21875" bestFit="1" customWidth="1"/>
    <col min="212" max="212" width="7.6640625" bestFit="1" customWidth="1"/>
    <col min="213" max="213" width="9.33203125" bestFit="1" customWidth="1"/>
    <col min="214" max="214" width="7.44140625" bestFit="1" customWidth="1"/>
    <col min="215" max="215" width="6.88671875" bestFit="1" customWidth="1"/>
    <col min="216" max="217" width="6.33203125" bestFit="1" customWidth="1"/>
    <col min="218" max="218" width="4.109375" bestFit="1" customWidth="1"/>
    <col min="219" max="219" width="7.5546875" bestFit="1" customWidth="1"/>
    <col min="220" max="220" width="6.77734375" bestFit="1" customWidth="1"/>
    <col min="221" max="221" width="5.33203125" bestFit="1" customWidth="1"/>
    <col min="222" max="222" width="7" bestFit="1" customWidth="1"/>
    <col min="223" max="223" width="6.44140625" bestFit="1" customWidth="1"/>
    <col min="224" max="224" width="6.6640625" bestFit="1" customWidth="1"/>
    <col min="225" max="225" width="7.21875" bestFit="1" customWidth="1"/>
    <col min="226" max="226" width="6.88671875" bestFit="1" customWidth="1"/>
    <col min="227" max="227" width="6.33203125" bestFit="1" customWidth="1"/>
    <col min="228" max="228" width="6.44140625" bestFit="1" customWidth="1"/>
    <col min="229" max="229" width="7.21875" bestFit="1" customWidth="1"/>
    <col min="230" max="230" width="7" bestFit="1" customWidth="1"/>
    <col min="231" max="231" width="6.33203125" bestFit="1" customWidth="1"/>
    <col min="232" max="232" width="10.6640625" bestFit="1" customWidth="1"/>
    <col min="233" max="233" width="8.44140625" bestFit="1" customWidth="1"/>
    <col min="234" max="234" width="9.88671875" bestFit="1" customWidth="1"/>
    <col min="235" max="235" width="6.77734375" bestFit="1" customWidth="1"/>
    <col min="236" max="236" width="6.33203125" bestFit="1" customWidth="1"/>
    <col min="237" max="237" width="8.88671875" bestFit="1" customWidth="1"/>
    <col min="238" max="238" width="10.109375" bestFit="1" customWidth="1"/>
    <col min="239" max="239" width="8.88671875" bestFit="1" customWidth="1"/>
    <col min="240" max="240" width="5.109375" bestFit="1" customWidth="1"/>
    <col min="241" max="241" width="6.77734375" bestFit="1" customWidth="1"/>
    <col min="242" max="242" width="8.33203125" bestFit="1" customWidth="1"/>
    <col min="243" max="243" width="9" bestFit="1" customWidth="1"/>
    <col min="244" max="244" width="6.33203125" bestFit="1" customWidth="1"/>
    <col min="245" max="245" width="5.88671875" bestFit="1" customWidth="1"/>
    <col min="246" max="246" width="10.33203125" bestFit="1" customWidth="1"/>
    <col min="247" max="247" width="6.5546875" bestFit="1" customWidth="1"/>
    <col min="248" max="248" width="8.5546875" bestFit="1" customWidth="1"/>
    <col min="249" max="249" width="7.33203125" bestFit="1" customWidth="1"/>
    <col min="250" max="250" width="6.44140625" bestFit="1" customWidth="1"/>
    <col min="251" max="251" width="6.33203125" bestFit="1" customWidth="1"/>
    <col min="252" max="252" width="6.77734375" bestFit="1" customWidth="1"/>
    <col min="253" max="253" width="7.33203125" bestFit="1" customWidth="1"/>
    <col min="254" max="254" width="8.44140625" bestFit="1" customWidth="1"/>
    <col min="255" max="255" width="7.44140625" bestFit="1" customWidth="1"/>
    <col min="256" max="256" width="9.44140625" bestFit="1" customWidth="1"/>
    <col min="257" max="257" width="6.5546875" bestFit="1" customWidth="1"/>
    <col min="258" max="258" width="5.33203125" bestFit="1" customWidth="1"/>
    <col min="259" max="259" width="8.21875" bestFit="1" customWidth="1"/>
    <col min="260" max="260" width="8.88671875" bestFit="1" customWidth="1"/>
    <col min="261" max="261" width="7.6640625" bestFit="1" customWidth="1"/>
    <col min="262" max="262" width="4.77734375" bestFit="1" customWidth="1"/>
    <col min="263" max="263" width="8.88671875" bestFit="1" customWidth="1"/>
    <col min="264" max="264" width="5.44140625" bestFit="1" customWidth="1"/>
    <col min="265" max="265" width="6.5546875" bestFit="1" customWidth="1"/>
    <col min="266" max="266" width="7.21875" bestFit="1" customWidth="1"/>
    <col min="267" max="267" width="6.5546875" bestFit="1" customWidth="1"/>
    <col min="268" max="268" width="6.77734375" bestFit="1" customWidth="1"/>
    <col min="269" max="270" width="6.5546875" bestFit="1" customWidth="1"/>
    <col min="271" max="271" width="5.33203125" bestFit="1" customWidth="1"/>
    <col min="272" max="272" width="6.33203125" bestFit="1" customWidth="1"/>
    <col min="273" max="273" width="5.109375" bestFit="1" customWidth="1"/>
    <col min="274" max="274" width="6.6640625" bestFit="1" customWidth="1"/>
    <col min="276" max="276" width="10.88671875" bestFit="1" customWidth="1"/>
    <col min="277" max="277" width="6.21875" bestFit="1" customWidth="1"/>
    <col min="278" max="278" width="6.109375" bestFit="1" customWidth="1"/>
    <col min="279" max="279" width="7.77734375" bestFit="1" customWidth="1"/>
    <col min="280" max="280" width="6.88671875" bestFit="1" customWidth="1"/>
    <col min="281" max="281" width="7.88671875" bestFit="1" customWidth="1"/>
    <col min="282" max="282" width="7" bestFit="1" customWidth="1"/>
    <col min="283" max="283" width="5.21875" bestFit="1" customWidth="1"/>
    <col min="284" max="284" width="9.6640625" bestFit="1" customWidth="1"/>
    <col min="285" max="285" width="6.109375" bestFit="1" customWidth="1"/>
    <col min="286" max="286" width="6.33203125" bestFit="1" customWidth="1"/>
    <col min="287" max="287" width="5.77734375" bestFit="1" customWidth="1"/>
    <col min="288" max="288" width="5" bestFit="1" customWidth="1"/>
    <col min="289" max="289" width="5.77734375" bestFit="1" customWidth="1"/>
    <col min="290" max="290" width="6.21875" bestFit="1" customWidth="1"/>
    <col min="291" max="291" width="9.5546875" bestFit="1" customWidth="1"/>
    <col min="292" max="292" width="6.21875" bestFit="1" customWidth="1"/>
    <col min="293" max="293" width="7.21875" bestFit="1" customWidth="1"/>
    <col min="294" max="294" width="6.33203125" bestFit="1" customWidth="1"/>
    <col min="295" max="295" width="6.6640625" bestFit="1" customWidth="1"/>
    <col min="296" max="296" width="10.21875" bestFit="1" customWidth="1"/>
    <col min="297" max="297" width="4.88671875" bestFit="1" customWidth="1"/>
    <col min="298" max="298" width="6.21875" bestFit="1" customWidth="1"/>
    <col min="299" max="299" width="7" bestFit="1" customWidth="1"/>
    <col min="300" max="300" width="4.6640625" bestFit="1" customWidth="1"/>
    <col min="301" max="301" width="10" bestFit="1" customWidth="1"/>
    <col min="302" max="302" width="6.77734375" bestFit="1" customWidth="1"/>
    <col min="303" max="303" width="7.6640625" bestFit="1" customWidth="1"/>
    <col min="304" max="305" width="7.5546875" bestFit="1" customWidth="1"/>
    <col min="306" max="306" width="6.77734375" bestFit="1" customWidth="1"/>
    <col min="307" max="307" width="9.21875" bestFit="1" customWidth="1"/>
    <col min="308" max="308" width="5" bestFit="1" customWidth="1"/>
    <col min="309" max="309" width="5.33203125" bestFit="1" customWidth="1"/>
    <col min="310" max="310" width="10.77734375" bestFit="1" customWidth="1"/>
    <col min="311" max="311" width="9.77734375" bestFit="1" customWidth="1"/>
    <col min="312" max="312" width="8.6640625" bestFit="1" customWidth="1"/>
    <col min="313" max="313" width="8.109375" bestFit="1" customWidth="1"/>
    <col min="314" max="314" width="11.6640625" bestFit="1" customWidth="1"/>
    <col min="315" max="315" width="8.5546875" bestFit="1" customWidth="1"/>
    <col min="316" max="316" width="9.109375" bestFit="1" customWidth="1"/>
    <col min="317" max="317" width="11.21875" bestFit="1" customWidth="1"/>
    <col min="318" max="318" width="8.44140625" bestFit="1" customWidth="1"/>
    <col min="319" max="319" width="7.44140625" bestFit="1" customWidth="1"/>
    <col min="320" max="320" width="7.109375" bestFit="1" customWidth="1"/>
    <col min="321" max="321" width="6.109375" bestFit="1" customWidth="1"/>
    <col min="322" max="322" width="8.33203125" bestFit="1" customWidth="1"/>
    <col min="323" max="323" width="6.5546875" bestFit="1" customWidth="1"/>
    <col min="324" max="324" width="5.5546875" bestFit="1" customWidth="1"/>
    <col min="325" max="325" width="8.44140625" bestFit="1" customWidth="1"/>
    <col min="326" max="326" width="7.44140625" bestFit="1" customWidth="1"/>
    <col min="327" max="327" width="9.33203125" bestFit="1" customWidth="1"/>
    <col min="328" max="328" width="8.77734375" bestFit="1" customWidth="1"/>
    <col min="329" max="330" width="8.109375" bestFit="1" customWidth="1"/>
    <col min="331" max="331" width="8" bestFit="1" customWidth="1"/>
    <col min="332" max="332" width="8.44140625" bestFit="1" customWidth="1"/>
    <col min="333" max="333" width="7.5546875" bestFit="1" customWidth="1"/>
    <col min="334" max="334" width="6.33203125" bestFit="1" customWidth="1"/>
    <col min="335" max="335" width="9.21875" bestFit="1" customWidth="1"/>
    <col min="336" max="336" width="7" bestFit="1" customWidth="1"/>
    <col min="337" max="337" width="8.109375" bestFit="1" customWidth="1"/>
    <col min="338" max="338" width="8.77734375" bestFit="1" customWidth="1"/>
    <col min="339" max="339" width="6.6640625" bestFit="1" customWidth="1"/>
    <col min="340" max="340" width="9.33203125" bestFit="1" customWidth="1"/>
    <col min="341" max="341" width="9.21875" bestFit="1" customWidth="1"/>
    <col min="342" max="342" width="10.109375" bestFit="1" customWidth="1"/>
    <col min="343" max="343" width="8.109375" bestFit="1" customWidth="1"/>
    <col min="344" max="344" width="8.77734375" bestFit="1" customWidth="1"/>
    <col min="345" max="345" width="6.21875" bestFit="1" customWidth="1"/>
    <col min="346" max="346" width="6.5546875" bestFit="1" customWidth="1"/>
    <col min="347" max="347" width="7.5546875" bestFit="1" customWidth="1"/>
    <col min="348" max="348" width="11.21875" bestFit="1" customWidth="1"/>
    <col min="349" max="349" width="7.6640625" bestFit="1" customWidth="1"/>
    <col min="350" max="350" width="6.6640625" bestFit="1" customWidth="1"/>
    <col min="351" max="351" width="9.33203125" bestFit="1" customWidth="1"/>
    <col min="352" max="352" width="7.77734375" bestFit="1" customWidth="1"/>
    <col min="353" max="353" width="8.6640625" bestFit="1" customWidth="1"/>
    <col min="354" max="354" width="7.109375" bestFit="1" customWidth="1"/>
    <col min="355" max="355" width="5.77734375" bestFit="1" customWidth="1"/>
    <col min="356" max="356" width="4.44140625" bestFit="1" customWidth="1"/>
    <col min="357" max="358" width="9" bestFit="1" customWidth="1"/>
    <col min="359" max="359" width="7.21875" bestFit="1" customWidth="1"/>
    <col min="360" max="360" width="6.88671875" bestFit="1" customWidth="1"/>
    <col min="361" max="361" width="8.21875" bestFit="1" customWidth="1"/>
    <col min="362" max="362" width="6.77734375" bestFit="1" customWidth="1"/>
    <col min="364" max="364" width="7.109375" bestFit="1" customWidth="1"/>
    <col min="365" max="365" width="7.21875" bestFit="1" customWidth="1"/>
    <col min="366" max="366" width="7" bestFit="1" customWidth="1"/>
    <col min="367" max="367" width="8.33203125" bestFit="1" customWidth="1"/>
    <col min="368" max="368" width="7.5546875" bestFit="1" customWidth="1"/>
    <col min="369" max="369" width="7.33203125" bestFit="1" customWidth="1"/>
    <col min="370" max="370" width="10.21875" bestFit="1" customWidth="1"/>
    <col min="371" max="371" width="11.109375" bestFit="1" customWidth="1"/>
    <col min="372" max="372" width="7" bestFit="1" customWidth="1"/>
    <col min="373" max="373" width="9.109375" bestFit="1" customWidth="1"/>
    <col min="374" max="374" width="9.88671875" bestFit="1" customWidth="1"/>
    <col min="375" max="375" width="10" bestFit="1" customWidth="1"/>
    <col min="376" max="376" width="9.109375" bestFit="1" customWidth="1"/>
    <col min="377" max="377" width="6.21875" bestFit="1" customWidth="1"/>
    <col min="378" max="378" width="8.6640625" bestFit="1" customWidth="1"/>
    <col min="379" max="379" width="9.5546875" bestFit="1" customWidth="1"/>
    <col min="380" max="380" width="10" bestFit="1" customWidth="1"/>
    <col min="381" max="381" width="7.21875" bestFit="1" customWidth="1"/>
    <col min="382" max="382" width="7.5546875" bestFit="1" customWidth="1"/>
    <col min="383" max="383" width="7.21875" bestFit="1" customWidth="1"/>
    <col min="384" max="384" width="6.109375" bestFit="1" customWidth="1"/>
    <col min="385" max="385" width="9.33203125" bestFit="1" customWidth="1"/>
    <col min="386" max="386" width="9.109375" bestFit="1" customWidth="1"/>
    <col min="387" max="387" width="7.6640625" bestFit="1" customWidth="1"/>
    <col min="389" max="389" width="6.109375" bestFit="1" customWidth="1"/>
    <col min="390" max="390" width="9.109375" bestFit="1" customWidth="1"/>
    <col min="391" max="391" width="6.88671875" bestFit="1" customWidth="1"/>
    <col min="392" max="392" width="7.5546875" bestFit="1" customWidth="1"/>
    <col min="393" max="393" width="8.33203125" bestFit="1" customWidth="1"/>
    <col min="394" max="394" width="7.5546875" bestFit="1" customWidth="1"/>
    <col min="395" max="395" width="5.77734375" bestFit="1" customWidth="1"/>
    <col min="396" max="396" width="6.33203125" bestFit="1" customWidth="1"/>
    <col min="397" max="397" width="7.44140625" bestFit="1" customWidth="1"/>
    <col min="398" max="398" width="8.21875" bestFit="1" customWidth="1"/>
    <col min="399" max="399" width="9.77734375" bestFit="1" customWidth="1"/>
    <col min="400" max="400" width="10.33203125" bestFit="1" customWidth="1"/>
    <col min="401" max="402" width="7.88671875" bestFit="1" customWidth="1"/>
    <col min="403" max="403" width="7.44140625" bestFit="1" customWidth="1"/>
    <col min="404" max="404" width="10.21875" bestFit="1" customWidth="1"/>
    <col min="405" max="405" width="6.44140625" bestFit="1" customWidth="1"/>
    <col min="406" max="406" width="6" bestFit="1" customWidth="1"/>
    <col min="407" max="407" width="8.77734375" bestFit="1" customWidth="1"/>
    <col min="408" max="408" width="7.44140625" bestFit="1" customWidth="1"/>
    <col min="409" max="409" width="6.88671875" bestFit="1" customWidth="1"/>
    <col min="410" max="410" width="9.88671875" bestFit="1" customWidth="1"/>
    <col min="411" max="411" width="7.44140625" bestFit="1" customWidth="1"/>
    <col min="412" max="412" width="8" bestFit="1" customWidth="1"/>
    <col min="413" max="413" width="6.5546875" bestFit="1" customWidth="1"/>
    <col min="414" max="414" width="6.33203125" bestFit="1" customWidth="1"/>
    <col min="415" max="415" width="5.44140625" bestFit="1" customWidth="1"/>
    <col min="416" max="416" width="6.44140625" bestFit="1" customWidth="1"/>
    <col min="417" max="417" width="8.6640625" bestFit="1" customWidth="1"/>
    <col min="418" max="418" width="5.77734375" bestFit="1" customWidth="1"/>
    <col min="419" max="419" width="7.44140625" bestFit="1" customWidth="1"/>
    <col min="420" max="420" width="6.88671875" bestFit="1" customWidth="1"/>
    <col min="421" max="421" width="9.5546875" bestFit="1" customWidth="1"/>
    <col min="422" max="422" width="8.21875" bestFit="1" customWidth="1"/>
    <col min="423" max="423" width="8.109375" bestFit="1" customWidth="1"/>
    <col min="424" max="424" width="9.6640625" bestFit="1" customWidth="1"/>
    <col min="425" max="425" width="10.6640625" bestFit="1" customWidth="1"/>
    <col min="426" max="426" width="11.44140625" bestFit="1" customWidth="1"/>
    <col min="427" max="428" width="7.21875" bestFit="1" customWidth="1"/>
    <col min="429" max="429" width="4.77734375" bestFit="1" customWidth="1"/>
    <col min="430" max="430" width="8.109375" bestFit="1" customWidth="1"/>
    <col min="431" max="431" width="5.44140625" bestFit="1" customWidth="1"/>
    <col min="432" max="432" width="6.21875" bestFit="1" customWidth="1"/>
    <col min="433" max="433" width="11.109375" bestFit="1" customWidth="1"/>
    <col min="434" max="434" width="7.77734375" bestFit="1" customWidth="1"/>
    <col min="435" max="435" width="10.6640625" bestFit="1" customWidth="1"/>
    <col min="436" max="436" width="6.109375" bestFit="1" customWidth="1"/>
    <col min="437" max="437" width="8.33203125" bestFit="1" customWidth="1"/>
    <col min="438" max="438" width="8.21875" bestFit="1" customWidth="1"/>
    <col min="439" max="439" width="6.88671875" bestFit="1" customWidth="1"/>
    <col min="440" max="440" width="6.109375" bestFit="1" customWidth="1"/>
    <col min="441" max="441" width="8.5546875" bestFit="1" customWidth="1"/>
    <col min="442" max="442" width="5.21875" bestFit="1" customWidth="1"/>
    <col min="443" max="443" width="10.77734375" bestFit="1" customWidth="1"/>
    <col min="444" max="444" width="9.21875" bestFit="1" customWidth="1"/>
    <col min="445" max="445" width="7" bestFit="1" customWidth="1"/>
    <col min="446" max="446" width="5" bestFit="1" customWidth="1"/>
    <col min="447" max="447" width="8" bestFit="1" customWidth="1"/>
    <col min="448" max="448" width="8.5546875" bestFit="1" customWidth="1"/>
    <col min="449" max="449" width="5.21875" bestFit="1" customWidth="1"/>
    <col min="450" max="450" width="10.21875" bestFit="1" customWidth="1"/>
    <col min="451" max="451" width="7.44140625" bestFit="1" customWidth="1"/>
    <col min="452" max="452" width="10.6640625" bestFit="1" customWidth="1"/>
    <col min="453" max="453" width="8.33203125" bestFit="1" customWidth="1"/>
    <col min="454" max="454" width="7.33203125" bestFit="1" customWidth="1"/>
    <col min="455" max="455" width="6.21875" bestFit="1" customWidth="1"/>
    <col min="456" max="456" width="9.6640625" bestFit="1" customWidth="1"/>
    <col min="457" max="457" width="7.6640625" bestFit="1" customWidth="1"/>
    <col min="458" max="458" width="9.6640625" bestFit="1" customWidth="1"/>
    <col min="459" max="459" width="7.88671875" bestFit="1" customWidth="1"/>
    <col min="460" max="460" width="5.5546875" bestFit="1" customWidth="1"/>
    <col min="461" max="461" width="8.5546875" bestFit="1" customWidth="1"/>
    <col min="462" max="462" width="6.44140625" bestFit="1" customWidth="1"/>
    <col min="463" max="463" width="13.88671875" bestFit="1" customWidth="1"/>
    <col min="464" max="464" width="6.5546875" bestFit="1" customWidth="1"/>
    <col min="465" max="465" width="6" bestFit="1" customWidth="1"/>
    <col min="466" max="466" width="7.44140625" bestFit="1" customWidth="1"/>
    <col min="467" max="467" width="7.5546875" bestFit="1" customWidth="1"/>
    <col min="468" max="468" width="8.109375" bestFit="1" customWidth="1"/>
    <col min="469" max="469" width="7" bestFit="1" customWidth="1"/>
    <col min="470" max="470" width="4.5546875" bestFit="1" customWidth="1"/>
    <col min="471" max="471" width="6.109375" bestFit="1" customWidth="1"/>
    <col min="472" max="472" width="6.6640625" bestFit="1" customWidth="1"/>
    <col min="473" max="473" width="5.77734375" bestFit="1" customWidth="1"/>
    <col min="474" max="474" width="5" bestFit="1" customWidth="1"/>
    <col min="475" max="476" width="6.77734375" bestFit="1" customWidth="1"/>
    <col min="478" max="478" width="8.5546875" bestFit="1" customWidth="1"/>
    <col min="479" max="479" width="6.6640625" bestFit="1" customWidth="1"/>
    <col min="480" max="480" width="6.5546875" bestFit="1" customWidth="1"/>
    <col min="481" max="481" width="5.33203125" bestFit="1" customWidth="1"/>
    <col min="482" max="482" width="7.33203125" bestFit="1" customWidth="1"/>
    <col min="483" max="483" width="6.5546875" bestFit="1" customWidth="1"/>
    <col min="484" max="484" width="8.33203125" bestFit="1" customWidth="1"/>
    <col min="485" max="485" width="5.44140625" bestFit="1" customWidth="1"/>
    <col min="486" max="486" width="6.6640625" bestFit="1" customWidth="1"/>
    <col min="487" max="487" width="6.44140625" bestFit="1" customWidth="1"/>
    <col min="488" max="488" width="9.44140625" bestFit="1" customWidth="1"/>
    <col min="489" max="489" width="4.44140625" bestFit="1" customWidth="1"/>
    <col min="490" max="490" width="8.109375" bestFit="1" customWidth="1"/>
    <col min="491" max="491" width="7" bestFit="1" customWidth="1"/>
    <col min="492" max="492" width="8" bestFit="1" customWidth="1"/>
    <col min="493" max="493" width="7" bestFit="1" customWidth="1"/>
    <col min="494" max="494" width="5.77734375" bestFit="1" customWidth="1"/>
    <col min="495" max="495" width="6" bestFit="1" customWidth="1"/>
    <col min="496" max="496" width="6.33203125" bestFit="1" customWidth="1"/>
    <col min="497" max="497" width="5.33203125" bestFit="1" customWidth="1"/>
    <col min="498" max="498" width="9.33203125" bestFit="1" customWidth="1"/>
    <col min="499" max="499" width="6.33203125" bestFit="1" customWidth="1"/>
    <col min="500" max="500" width="10.44140625" bestFit="1" customWidth="1"/>
    <col min="501" max="501" width="5.5546875" bestFit="1" customWidth="1"/>
    <col min="502" max="502" width="6.6640625" bestFit="1" customWidth="1"/>
    <col min="503" max="503" width="7.88671875" bestFit="1" customWidth="1"/>
    <col min="504" max="504" width="7.5546875" bestFit="1" customWidth="1"/>
    <col min="505" max="505" width="5.44140625" bestFit="1" customWidth="1"/>
    <col min="506" max="506" width="8" bestFit="1" customWidth="1"/>
    <col min="507" max="507" width="6" bestFit="1" customWidth="1"/>
    <col min="508" max="508" width="7.21875" bestFit="1" customWidth="1"/>
    <col min="509" max="509" width="8.21875" bestFit="1" customWidth="1"/>
    <col min="510" max="510" width="5.44140625" bestFit="1" customWidth="1"/>
    <col min="511" max="511" width="6.77734375" bestFit="1" customWidth="1"/>
    <col min="512" max="512" width="5.88671875" bestFit="1" customWidth="1"/>
    <col min="513" max="513" width="5" bestFit="1" customWidth="1"/>
    <col min="514" max="514" width="6.44140625" bestFit="1" customWidth="1"/>
    <col min="515" max="515" width="8.77734375" bestFit="1" customWidth="1"/>
    <col min="516" max="516" width="9.77734375" bestFit="1" customWidth="1"/>
    <col min="517" max="517" width="6.109375" bestFit="1" customWidth="1"/>
    <col min="518" max="518" width="7.109375" bestFit="1" customWidth="1"/>
    <col min="519" max="519" width="8" bestFit="1" customWidth="1"/>
    <col min="520" max="520" width="6.109375" bestFit="1" customWidth="1"/>
    <col min="521" max="521" width="9.44140625" bestFit="1" customWidth="1"/>
    <col min="522" max="522" width="6.21875" bestFit="1" customWidth="1"/>
    <col min="523" max="523" width="5.77734375" bestFit="1" customWidth="1"/>
    <col min="524" max="524" width="9" bestFit="1" customWidth="1"/>
    <col min="525" max="525" width="7.6640625" bestFit="1" customWidth="1"/>
    <col min="526" max="526" width="7.77734375" bestFit="1" customWidth="1"/>
    <col min="527" max="527" width="6.77734375" bestFit="1" customWidth="1"/>
    <col min="528" max="528" width="10.21875" bestFit="1" customWidth="1"/>
    <col min="529" max="529" width="5.5546875" bestFit="1" customWidth="1"/>
    <col min="530" max="530" width="5.33203125" bestFit="1" customWidth="1"/>
    <col min="531" max="531" width="7" bestFit="1" customWidth="1"/>
    <col min="532" max="532" width="9.88671875" bestFit="1" customWidth="1"/>
    <col min="533" max="533" width="7.88671875" bestFit="1" customWidth="1"/>
    <col min="534" max="534" width="7.33203125" bestFit="1" customWidth="1"/>
    <col min="535" max="535" width="7.5546875" bestFit="1" customWidth="1"/>
    <col min="536" max="536" width="9" bestFit="1" customWidth="1"/>
    <col min="537" max="537" width="8.77734375" bestFit="1" customWidth="1"/>
    <col min="538" max="538" width="7" bestFit="1" customWidth="1"/>
    <col min="539" max="539" width="5.44140625" bestFit="1" customWidth="1"/>
    <col min="540" max="540" width="5.6640625" bestFit="1" customWidth="1"/>
    <col min="541" max="541" width="8.77734375" bestFit="1" customWidth="1"/>
    <col min="543" max="543" width="5.109375" bestFit="1" customWidth="1"/>
    <col min="544" max="544" width="6.21875" bestFit="1" customWidth="1"/>
    <col min="545" max="545" width="8.33203125" bestFit="1" customWidth="1"/>
    <col min="546" max="546" width="5.5546875" bestFit="1" customWidth="1"/>
    <col min="547" max="547" width="6.33203125" bestFit="1" customWidth="1"/>
    <col min="549" max="549" width="9.6640625" bestFit="1" customWidth="1"/>
    <col min="550" max="550" width="8.44140625" bestFit="1" customWidth="1"/>
    <col min="551" max="551" width="7.5546875" bestFit="1" customWidth="1"/>
    <col min="552" max="552" width="8.77734375" bestFit="1" customWidth="1"/>
    <col min="553" max="553" width="5.44140625" bestFit="1" customWidth="1"/>
    <col min="554" max="554" width="5.33203125" bestFit="1" customWidth="1"/>
    <col min="555" max="555" width="7.77734375" bestFit="1" customWidth="1"/>
    <col min="556" max="556" width="11" bestFit="1" customWidth="1"/>
    <col min="557" max="557" width="11.21875" bestFit="1" customWidth="1"/>
    <col min="558" max="558" width="11.77734375" bestFit="1" customWidth="1"/>
    <col min="559" max="559" width="13.6640625" bestFit="1" customWidth="1"/>
    <col min="560" max="560" width="8.21875" bestFit="1" customWidth="1"/>
    <col min="561" max="561" width="10.77734375" bestFit="1" customWidth="1"/>
    <col min="562" max="562" width="5.6640625" bestFit="1" customWidth="1"/>
    <col min="564" max="564" width="8.6640625" bestFit="1" customWidth="1"/>
    <col min="565" max="565" width="14" bestFit="1" customWidth="1"/>
    <col min="566" max="566" width="10.5546875" bestFit="1" customWidth="1"/>
    <col min="567" max="567" width="8.5546875" bestFit="1" customWidth="1"/>
    <col min="568" max="568" width="8.21875" bestFit="1" customWidth="1"/>
    <col min="569" max="569" width="10.109375" bestFit="1" customWidth="1"/>
    <col min="570" max="570" width="6.77734375" bestFit="1" customWidth="1"/>
    <col min="571" max="571" width="8.6640625" bestFit="1" customWidth="1"/>
    <col min="572" max="572" width="7.44140625" bestFit="1" customWidth="1"/>
    <col min="573" max="573" width="9" bestFit="1" customWidth="1"/>
    <col min="574" max="574" width="7" bestFit="1" customWidth="1"/>
    <col min="575" max="575" width="7.44140625" bestFit="1" customWidth="1"/>
    <col min="576" max="576" width="9.44140625" bestFit="1" customWidth="1"/>
    <col min="577" max="577" width="8.5546875" bestFit="1" customWidth="1"/>
    <col min="578" max="578" width="10.109375" bestFit="1" customWidth="1"/>
    <col min="579" max="579" width="5.88671875" bestFit="1" customWidth="1"/>
    <col min="580" max="580" width="7.6640625" bestFit="1" customWidth="1"/>
    <col min="581" max="581" width="8.44140625" bestFit="1" customWidth="1"/>
    <col min="582" max="582" width="10" bestFit="1" customWidth="1"/>
    <col min="583" max="583" width="10.109375" bestFit="1" customWidth="1"/>
    <col min="584" max="584" width="8.6640625" bestFit="1" customWidth="1"/>
    <col min="585" max="585" width="7.88671875" bestFit="1" customWidth="1"/>
    <col min="586" max="586" width="11.6640625" bestFit="1" customWidth="1"/>
    <col min="587" max="587" width="7.109375" bestFit="1" customWidth="1"/>
    <col min="588" max="588" width="8.109375" bestFit="1" customWidth="1"/>
    <col min="589" max="589" width="8.33203125" bestFit="1" customWidth="1"/>
    <col min="590" max="590" width="7.33203125" bestFit="1" customWidth="1"/>
    <col min="591" max="591" width="9.5546875" bestFit="1" customWidth="1"/>
    <col min="592" max="592" width="9.109375" bestFit="1" customWidth="1"/>
    <col min="593" max="593" width="12.44140625" bestFit="1" customWidth="1"/>
    <col min="594" max="594" width="7.33203125" bestFit="1" customWidth="1"/>
    <col min="595" max="595" width="9.5546875" bestFit="1" customWidth="1"/>
    <col min="596" max="596" width="8.21875" bestFit="1" customWidth="1"/>
    <col min="597" max="597" width="6.6640625" bestFit="1" customWidth="1"/>
    <col min="598" max="598" width="8.44140625" bestFit="1" customWidth="1"/>
    <col min="599" max="599" width="7.33203125" bestFit="1" customWidth="1"/>
    <col min="600" max="600" width="8" bestFit="1" customWidth="1"/>
    <col min="601" max="601" width="8.44140625" bestFit="1" customWidth="1"/>
    <col min="602" max="602" width="10.44140625" bestFit="1" customWidth="1"/>
    <col min="603" max="603" width="9.77734375" bestFit="1" customWidth="1"/>
    <col min="604" max="604" width="7.88671875" bestFit="1" customWidth="1"/>
    <col min="605" max="605" width="10.88671875" bestFit="1" customWidth="1"/>
    <col min="606" max="606" width="7.33203125" bestFit="1" customWidth="1"/>
    <col min="607" max="607" width="8.21875" bestFit="1" customWidth="1"/>
    <col min="608" max="608" width="9" bestFit="1" customWidth="1"/>
    <col min="609" max="609" width="9.77734375" bestFit="1" customWidth="1"/>
    <col min="610" max="610" width="9.6640625" bestFit="1" customWidth="1"/>
    <col min="611" max="611" width="10.21875" bestFit="1" customWidth="1"/>
    <col min="612" max="612" width="8.5546875" bestFit="1" customWidth="1"/>
    <col min="613" max="613" width="7.88671875" bestFit="1" customWidth="1"/>
    <col min="614" max="614" width="9.88671875" bestFit="1" customWidth="1"/>
    <col min="615" max="615" width="8.44140625" bestFit="1" customWidth="1"/>
    <col min="616" max="616" width="5.6640625" bestFit="1" customWidth="1"/>
    <col min="617" max="617" width="6.109375" bestFit="1" customWidth="1"/>
    <col min="618" max="618" width="10.33203125" bestFit="1" customWidth="1"/>
    <col min="619" max="619" width="7.88671875" bestFit="1" customWidth="1"/>
    <col min="620" max="620" width="8.77734375" bestFit="1" customWidth="1"/>
    <col min="621" max="621" width="6.21875" bestFit="1" customWidth="1"/>
    <col min="622" max="622" width="8" bestFit="1" customWidth="1"/>
    <col min="623" max="623" width="9.33203125" bestFit="1" customWidth="1"/>
    <col min="624" max="624" width="9.21875" bestFit="1" customWidth="1"/>
    <col min="625" max="625" width="8.6640625" bestFit="1" customWidth="1"/>
    <col min="626" max="626" width="9.33203125" bestFit="1" customWidth="1"/>
    <col min="627" max="627" width="9.88671875" bestFit="1" customWidth="1"/>
    <col min="628" max="628" width="8.33203125" bestFit="1" customWidth="1"/>
    <col min="629" max="629" width="6.109375" bestFit="1" customWidth="1"/>
    <col min="630" max="630" width="9.5546875" bestFit="1" customWidth="1"/>
    <col min="631" max="631" width="7.21875" bestFit="1" customWidth="1"/>
    <col min="632" max="632" width="7.77734375" bestFit="1" customWidth="1"/>
    <col min="633" max="633" width="9.5546875" bestFit="1" customWidth="1"/>
    <col min="634" max="634" width="6.77734375" bestFit="1" customWidth="1"/>
    <col min="635" max="635" width="6.109375" bestFit="1" customWidth="1"/>
    <col min="636" max="636" width="7" bestFit="1" customWidth="1"/>
    <col min="637" max="637" width="10.44140625" bestFit="1" customWidth="1"/>
    <col min="638" max="638" width="7" bestFit="1" customWidth="1"/>
    <col min="639" max="639" width="8.44140625" bestFit="1" customWidth="1"/>
    <col min="640" max="640" width="5.44140625" bestFit="1" customWidth="1"/>
    <col min="641" max="641" width="7.44140625" bestFit="1" customWidth="1"/>
    <col min="642" max="642" width="7.5546875" bestFit="1" customWidth="1"/>
    <col min="643" max="643" width="8.44140625" bestFit="1" customWidth="1"/>
    <col min="644" max="644" width="6.109375" bestFit="1" customWidth="1"/>
    <col min="645" max="645" width="7.21875" bestFit="1" customWidth="1"/>
    <col min="646" max="646" width="9.109375" bestFit="1" customWidth="1"/>
    <col min="647" max="647" width="6.88671875" bestFit="1" customWidth="1"/>
    <col min="648" max="648" width="8" bestFit="1" customWidth="1"/>
    <col min="649" max="649" width="9" bestFit="1" customWidth="1"/>
    <col min="650" max="650" width="6.5546875" bestFit="1" customWidth="1"/>
    <col min="651" max="651" width="6.6640625" bestFit="1" customWidth="1"/>
    <col min="652" max="652" width="6.21875" bestFit="1" customWidth="1"/>
    <col min="653" max="653" width="6.77734375" bestFit="1" customWidth="1"/>
    <col min="654" max="654" width="7.21875" bestFit="1" customWidth="1"/>
    <col min="655" max="655" width="8.44140625" bestFit="1" customWidth="1"/>
    <col min="656" max="656" width="4.6640625" bestFit="1" customWidth="1"/>
    <col min="657" max="657" width="9.6640625" bestFit="1" customWidth="1"/>
    <col min="658" max="658" width="7.44140625" bestFit="1" customWidth="1"/>
    <col min="659" max="659" width="5.21875" bestFit="1" customWidth="1"/>
    <col min="660" max="660" width="5.109375" bestFit="1" customWidth="1"/>
    <col min="661" max="661" width="6.44140625" bestFit="1" customWidth="1"/>
    <col min="662" max="662" width="6" bestFit="1" customWidth="1"/>
    <col min="663" max="663" width="8" bestFit="1" customWidth="1"/>
    <col min="664" max="664" width="6" bestFit="1" customWidth="1"/>
    <col min="665" max="665" width="5.88671875" bestFit="1" customWidth="1"/>
    <col min="666" max="666" width="11.6640625" bestFit="1" customWidth="1"/>
    <col min="667" max="667" width="6.5546875" bestFit="1" customWidth="1"/>
    <col min="668" max="668" width="10" bestFit="1" customWidth="1"/>
    <col min="669" max="669" width="5.5546875" bestFit="1" customWidth="1"/>
    <col min="670" max="670" width="6" bestFit="1" customWidth="1"/>
    <col min="671" max="671" width="10.33203125" bestFit="1" customWidth="1"/>
    <col min="672" max="672" width="7.109375" bestFit="1" customWidth="1"/>
    <col min="673" max="673" width="10" bestFit="1" customWidth="1"/>
    <col min="674" max="674" width="8.77734375" bestFit="1" customWidth="1"/>
    <col min="675" max="675" width="10.44140625" bestFit="1" customWidth="1"/>
    <col min="676" max="676" width="8.44140625" bestFit="1" customWidth="1"/>
    <col min="677" max="677" width="13.109375" bestFit="1" customWidth="1"/>
    <col min="678" max="678" width="9.44140625" bestFit="1" customWidth="1"/>
    <col min="679" max="679" width="7.21875" bestFit="1" customWidth="1"/>
    <col min="680" max="680" width="6.109375" bestFit="1" customWidth="1"/>
    <col min="681" max="681" width="8.5546875" bestFit="1" customWidth="1"/>
    <col min="682" max="682" width="6.21875" bestFit="1" customWidth="1"/>
    <col min="683" max="683" width="6.44140625" bestFit="1" customWidth="1"/>
    <col min="684" max="684" width="5.77734375" bestFit="1" customWidth="1"/>
    <col min="685" max="685" width="8.33203125" bestFit="1" customWidth="1"/>
    <col min="686" max="686" width="9.109375" bestFit="1" customWidth="1"/>
    <col min="687" max="687" width="9.88671875" bestFit="1" customWidth="1"/>
    <col min="688" max="688" width="7" bestFit="1" customWidth="1"/>
    <col min="689" max="689" width="9" bestFit="1" customWidth="1"/>
    <col min="690" max="690" width="7.44140625" bestFit="1" customWidth="1"/>
    <col min="691" max="691" width="7.21875" bestFit="1" customWidth="1"/>
    <col min="692" max="692" width="6.21875" bestFit="1" customWidth="1"/>
    <col min="693" max="693" width="5.88671875" bestFit="1" customWidth="1"/>
    <col min="694" max="694" width="6" bestFit="1" customWidth="1"/>
    <col min="695" max="695" width="10.5546875" bestFit="1" customWidth="1"/>
    <col min="696" max="696" width="7.5546875" bestFit="1" customWidth="1"/>
    <col min="697" max="697" width="8.33203125" bestFit="1" customWidth="1"/>
    <col min="698" max="698" width="7.6640625" bestFit="1" customWidth="1"/>
    <col min="699" max="699" width="7.109375" bestFit="1" customWidth="1"/>
    <col min="700" max="700" width="6.44140625" bestFit="1" customWidth="1"/>
    <col min="701" max="701" width="5.88671875" bestFit="1" customWidth="1"/>
    <col min="702" max="702" width="10.6640625" bestFit="1" customWidth="1"/>
    <col min="703" max="703" width="7" bestFit="1" customWidth="1"/>
    <col min="704" max="704" width="5.21875" bestFit="1" customWidth="1"/>
    <col min="705" max="705" width="5.6640625" bestFit="1" customWidth="1"/>
    <col min="706" max="706" width="9" bestFit="1" customWidth="1"/>
    <col min="707" max="707" width="5.5546875" bestFit="1" customWidth="1"/>
    <col min="708" max="708" width="7" bestFit="1" customWidth="1"/>
    <col min="709" max="709" width="8.5546875" bestFit="1" customWidth="1"/>
    <col min="710" max="710" width="8" bestFit="1" customWidth="1"/>
    <col min="711" max="711" width="7.21875" bestFit="1" customWidth="1"/>
    <col min="712" max="712" width="4.88671875" bestFit="1" customWidth="1"/>
    <col min="713" max="713" width="9.6640625" bestFit="1" customWidth="1"/>
    <col min="714" max="714" width="7.77734375" bestFit="1" customWidth="1"/>
    <col min="715" max="715" width="7.33203125" bestFit="1" customWidth="1"/>
    <col min="716" max="716" width="9.109375" bestFit="1" customWidth="1"/>
    <col min="717" max="717" width="6.88671875" bestFit="1" customWidth="1"/>
    <col min="718" max="718" width="8.77734375" bestFit="1" customWidth="1"/>
    <col min="719" max="719" width="8.21875" bestFit="1" customWidth="1"/>
    <col min="720" max="720" width="9.109375" bestFit="1" customWidth="1"/>
    <col min="721" max="721" width="8.77734375" bestFit="1" customWidth="1"/>
    <col min="722" max="722" width="9.33203125" bestFit="1" customWidth="1"/>
    <col min="723" max="723" width="6.77734375" bestFit="1" customWidth="1"/>
    <col min="724" max="724" width="6.33203125" bestFit="1" customWidth="1"/>
    <col min="725" max="725" width="8.109375" bestFit="1" customWidth="1"/>
    <col min="726" max="726" width="4.77734375" bestFit="1" customWidth="1"/>
    <col min="727" max="727" width="7.44140625" bestFit="1" customWidth="1"/>
    <col min="728" max="728" width="6.44140625" bestFit="1" customWidth="1"/>
    <col min="729" max="729" width="9.44140625" bestFit="1" customWidth="1"/>
    <col min="730" max="730" width="5.77734375" bestFit="1" customWidth="1"/>
    <col min="731" max="731" width="5.5546875" bestFit="1" customWidth="1"/>
    <col min="732" max="732" width="6.77734375" bestFit="1" customWidth="1"/>
    <col min="733" max="733" width="7.44140625" bestFit="1" customWidth="1"/>
    <col min="734" max="734" width="11" bestFit="1" customWidth="1"/>
    <col min="735" max="735" width="4.21875" bestFit="1" customWidth="1"/>
    <col min="736" max="736" width="5.33203125" bestFit="1" customWidth="1"/>
    <col min="737" max="737" width="5.6640625" bestFit="1" customWidth="1"/>
    <col min="738" max="738" width="5.109375" bestFit="1" customWidth="1"/>
    <col min="739" max="739" width="7.109375" bestFit="1" customWidth="1"/>
    <col min="740" max="740" width="5.44140625" bestFit="1" customWidth="1"/>
    <col min="741" max="741" width="8.5546875" bestFit="1" customWidth="1"/>
    <col min="742" max="742" width="10.33203125" bestFit="1" customWidth="1"/>
    <col min="743" max="743" width="7" bestFit="1" customWidth="1"/>
    <col min="744" max="744" width="6" bestFit="1" customWidth="1"/>
    <col min="745" max="745" width="3.77734375" bestFit="1" customWidth="1"/>
    <col min="746" max="746" width="7.109375" bestFit="1" customWidth="1"/>
    <col min="747" max="747" width="7.44140625" bestFit="1" customWidth="1"/>
    <col min="748" max="748" width="7.21875" bestFit="1" customWidth="1"/>
    <col min="749" max="749" width="9.6640625" bestFit="1" customWidth="1"/>
    <col min="750" max="750" width="7.88671875" bestFit="1" customWidth="1"/>
    <col min="751" max="751" width="5.77734375" bestFit="1" customWidth="1"/>
    <col min="752" max="752" width="4.6640625" bestFit="1" customWidth="1"/>
    <col min="753" max="753" width="4.21875" bestFit="1" customWidth="1"/>
    <col min="754" max="754" width="6.6640625" bestFit="1" customWidth="1"/>
    <col min="755" max="755" width="8.44140625" bestFit="1" customWidth="1"/>
    <col min="756" max="756" width="8.109375" bestFit="1" customWidth="1"/>
    <col min="757" max="757" width="7.21875" bestFit="1" customWidth="1"/>
    <col min="758" max="758" width="7.6640625" bestFit="1" customWidth="1"/>
    <col min="759" max="760" width="6.6640625" bestFit="1" customWidth="1"/>
    <col min="761" max="761" width="8.109375" bestFit="1" customWidth="1"/>
    <col min="762" max="762" width="7.44140625" bestFit="1" customWidth="1"/>
    <col min="763" max="763" width="8.77734375" bestFit="1" customWidth="1"/>
    <col min="764" max="764" width="10.44140625" bestFit="1" customWidth="1"/>
    <col min="765" max="766" width="6.44140625" bestFit="1" customWidth="1"/>
    <col min="767" max="767" width="5.88671875" bestFit="1" customWidth="1"/>
    <col min="768" max="768" width="6.21875" bestFit="1" customWidth="1"/>
    <col min="769" max="769" width="6.88671875" bestFit="1" customWidth="1"/>
    <col min="770" max="770" width="4.5546875" bestFit="1" customWidth="1"/>
    <col min="771" max="771" width="7" bestFit="1" customWidth="1"/>
    <col min="772" max="772" width="6.6640625" bestFit="1" customWidth="1"/>
    <col min="773" max="773" width="7.109375" bestFit="1" customWidth="1"/>
    <col min="774" max="774" width="7.33203125" bestFit="1" customWidth="1"/>
    <col min="775" max="775" width="8.5546875" bestFit="1" customWidth="1"/>
    <col min="776" max="776" width="6" bestFit="1" customWidth="1"/>
    <col min="777" max="777" width="6.88671875" bestFit="1" customWidth="1"/>
    <col min="778" max="778" width="7.5546875" bestFit="1" customWidth="1"/>
    <col min="779" max="779" width="8.44140625" bestFit="1" customWidth="1"/>
    <col min="780" max="780" width="7.109375" bestFit="1" customWidth="1"/>
    <col min="781" max="781" width="6" bestFit="1" customWidth="1"/>
    <col min="782" max="782" width="7" bestFit="1" customWidth="1"/>
    <col min="783" max="783" width="8.5546875" bestFit="1" customWidth="1"/>
    <col min="784" max="784" width="12.21875" bestFit="1" customWidth="1"/>
    <col min="785" max="785" width="7.88671875" bestFit="1" customWidth="1"/>
    <col min="786" max="786" width="7.21875" bestFit="1" customWidth="1"/>
    <col min="787" max="787" width="5" bestFit="1" customWidth="1"/>
    <col min="788" max="788" width="9.44140625" bestFit="1" customWidth="1"/>
    <col min="789" max="789" width="7.88671875" bestFit="1" customWidth="1"/>
    <col min="790" max="790" width="5" bestFit="1" customWidth="1"/>
    <col min="791" max="791" width="8.6640625" bestFit="1" customWidth="1"/>
    <col min="792" max="792" width="5.77734375" bestFit="1" customWidth="1"/>
    <col min="793" max="793" width="6.33203125" bestFit="1" customWidth="1"/>
    <col min="794" max="794" width="9.77734375" bestFit="1" customWidth="1"/>
    <col min="795" max="795" width="3.88671875" bestFit="1" customWidth="1"/>
    <col min="796" max="796" width="7.44140625" bestFit="1" customWidth="1"/>
    <col min="797" max="797" width="9.77734375" bestFit="1" customWidth="1"/>
    <col min="798" max="798" width="7.109375" bestFit="1" customWidth="1"/>
    <col min="799" max="799" width="9.88671875" bestFit="1" customWidth="1"/>
    <col min="800" max="800" width="7" bestFit="1" customWidth="1"/>
    <col min="801" max="801" width="6.77734375" bestFit="1" customWidth="1"/>
    <col min="802" max="802" width="6.44140625" bestFit="1" customWidth="1"/>
    <col min="803" max="803" width="7.33203125" bestFit="1" customWidth="1"/>
    <col min="804" max="804" width="10.33203125" bestFit="1" customWidth="1"/>
    <col min="805" max="805" width="6.5546875" bestFit="1" customWidth="1"/>
    <col min="806" max="806" width="7.33203125" bestFit="1" customWidth="1"/>
    <col min="807" max="807" width="8.109375" bestFit="1" customWidth="1"/>
    <col min="808" max="808" width="7.6640625" bestFit="1" customWidth="1"/>
    <col min="809" max="809" width="7.88671875" bestFit="1" customWidth="1"/>
    <col min="810" max="810" width="4.88671875" bestFit="1" customWidth="1"/>
    <col min="811" max="811" width="7.77734375" bestFit="1" customWidth="1"/>
    <col min="812" max="812" width="10.77734375" bestFit="1" customWidth="1"/>
    <col min="813" max="813" width="8" bestFit="1" customWidth="1"/>
    <col min="814" max="814" width="5.33203125" bestFit="1" customWidth="1"/>
    <col min="815" max="815" width="6" bestFit="1" customWidth="1"/>
    <col min="816" max="816" width="8.5546875" bestFit="1" customWidth="1"/>
    <col min="817" max="817" width="4.6640625" bestFit="1" customWidth="1"/>
    <col min="818" max="818" width="8" bestFit="1" customWidth="1"/>
    <col min="819" max="819" width="9.109375" bestFit="1" customWidth="1"/>
    <col min="820" max="820" width="9" bestFit="1" customWidth="1"/>
    <col min="821" max="821" width="7.21875" bestFit="1" customWidth="1"/>
    <col min="822" max="822" width="9.5546875" bestFit="1" customWidth="1"/>
    <col min="823" max="823" width="5.6640625" bestFit="1" customWidth="1"/>
    <col min="824" max="824" width="9.109375" bestFit="1" customWidth="1"/>
    <col min="825" max="825" width="10.5546875" bestFit="1" customWidth="1"/>
    <col min="826" max="826" width="11.77734375" bestFit="1" customWidth="1"/>
    <col min="827" max="827" width="7.5546875" bestFit="1" customWidth="1"/>
    <col min="828" max="828" width="8.109375" bestFit="1" customWidth="1"/>
    <col min="829" max="829" width="10" bestFit="1" customWidth="1"/>
    <col min="830" max="830" width="5.6640625" bestFit="1" customWidth="1"/>
    <col min="831" max="831" width="8.44140625" bestFit="1" customWidth="1"/>
    <col min="832" max="832" width="10.88671875" bestFit="1" customWidth="1"/>
    <col min="833" max="833" width="10.21875" bestFit="1" customWidth="1"/>
    <col min="834" max="834" width="7.33203125" bestFit="1" customWidth="1"/>
    <col min="835" max="835" width="5" bestFit="1" customWidth="1"/>
    <col min="836" max="836" width="7" bestFit="1" customWidth="1"/>
    <col min="837" max="837" width="7.77734375" bestFit="1" customWidth="1"/>
    <col min="838" max="838" width="8.109375" bestFit="1" customWidth="1"/>
    <col min="839" max="839" width="6.77734375" bestFit="1" customWidth="1"/>
    <col min="840" max="840" width="5.44140625" bestFit="1" customWidth="1"/>
    <col min="841" max="841" width="8.77734375" bestFit="1" customWidth="1"/>
    <col min="842" max="842" width="5.21875" bestFit="1" customWidth="1"/>
    <col min="843" max="843" width="5.109375" bestFit="1" customWidth="1"/>
    <col min="844" max="844" width="5.5546875" bestFit="1" customWidth="1"/>
    <col min="845" max="845" width="12.33203125" bestFit="1" customWidth="1"/>
    <col min="846" max="846" width="9.88671875" bestFit="1" customWidth="1"/>
    <col min="847" max="847" width="7.44140625" bestFit="1" customWidth="1"/>
    <col min="848" max="848" width="9.44140625" bestFit="1" customWidth="1"/>
    <col min="849" max="849" width="6.33203125" bestFit="1" customWidth="1"/>
    <col min="850" max="850" width="7.44140625" bestFit="1" customWidth="1"/>
    <col min="851" max="851" width="9.33203125" bestFit="1" customWidth="1"/>
    <col min="852" max="852" width="8.109375" bestFit="1" customWidth="1"/>
    <col min="853" max="853" width="10.109375" bestFit="1" customWidth="1"/>
    <col min="854" max="854" width="8.77734375" bestFit="1" customWidth="1"/>
    <col min="855" max="855" width="6.77734375" bestFit="1" customWidth="1"/>
    <col min="856" max="856" width="7.5546875" bestFit="1" customWidth="1"/>
    <col min="858" max="858" width="9.88671875" bestFit="1" customWidth="1"/>
    <col min="859" max="859" width="6.88671875" bestFit="1" customWidth="1"/>
    <col min="860" max="860" width="5.5546875" bestFit="1" customWidth="1"/>
    <col min="861" max="861" width="6.6640625" bestFit="1" customWidth="1"/>
    <col min="862" max="862" width="5.109375" bestFit="1" customWidth="1"/>
    <col min="863" max="863" width="9.6640625" bestFit="1" customWidth="1"/>
    <col min="864" max="864" width="10.109375" bestFit="1" customWidth="1"/>
    <col min="865" max="865" width="6.77734375" bestFit="1" customWidth="1"/>
    <col min="866" max="866" width="8.77734375" bestFit="1" customWidth="1"/>
    <col min="868" max="868" width="7" bestFit="1" customWidth="1"/>
    <col min="869" max="869" width="7.88671875" bestFit="1" customWidth="1"/>
    <col min="870" max="870" width="6.33203125" bestFit="1" customWidth="1"/>
    <col min="871" max="871" width="7.21875" bestFit="1" customWidth="1"/>
    <col min="872" max="872" width="7" bestFit="1" customWidth="1"/>
    <col min="873" max="873" width="8.109375" bestFit="1" customWidth="1"/>
    <col min="874" max="874" width="7.6640625" bestFit="1" customWidth="1"/>
    <col min="875" max="875" width="8" bestFit="1" customWidth="1"/>
    <col min="876" max="876" width="9.44140625" bestFit="1" customWidth="1"/>
    <col min="877" max="877" width="6.88671875" bestFit="1" customWidth="1"/>
    <col min="878" max="878" width="6.109375" bestFit="1" customWidth="1"/>
    <col min="879" max="879" width="5.109375" bestFit="1" customWidth="1"/>
    <col min="880" max="880" width="8.77734375" bestFit="1" customWidth="1"/>
    <col min="881" max="881" width="8.6640625" bestFit="1" customWidth="1"/>
    <col min="882" max="882" width="9.33203125" bestFit="1" customWidth="1"/>
    <col min="883" max="883" width="10.21875" bestFit="1" customWidth="1"/>
    <col min="884" max="884" width="6.21875" bestFit="1" customWidth="1"/>
    <col min="885" max="885" width="10.33203125" bestFit="1" customWidth="1"/>
    <col min="886" max="886" width="12.33203125" bestFit="1" customWidth="1"/>
    <col min="887" max="887" width="5.88671875" bestFit="1" customWidth="1"/>
    <col min="888" max="888" width="6.88671875" bestFit="1" customWidth="1"/>
    <col min="889" max="889" width="7" bestFit="1" customWidth="1"/>
    <col min="890" max="890" width="4.77734375" bestFit="1" customWidth="1"/>
    <col min="891" max="891" width="5" bestFit="1" customWidth="1"/>
    <col min="892" max="892" width="5.77734375" bestFit="1" customWidth="1"/>
    <col min="893" max="893" width="7.21875" bestFit="1" customWidth="1"/>
    <col min="894" max="894" width="10.44140625" bestFit="1" customWidth="1"/>
    <col min="895" max="895" width="4.44140625" bestFit="1" customWidth="1"/>
    <col min="896" max="896" width="6.6640625" bestFit="1" customWidth="1"/>
    <col min="897" max="897" width="6.77734375" bestFit="1" customWidth="1"/>
    <col min="898" max="898" width="7.88671875" bestFit="1" customWidth="1"/>
    <col min="899" max="899" width="8.109375" bestFit="1" customWidth="1"/>
    <col min="900" max="900" width="6.44140625" bestFit="1" customWidth="1"/>
    <col min="901" max="901" width="4.33203125" bestFit="1" customWidth="1"/>
    <col min="902" max="902" width="7.33203125" bestFit="1" customWidth="1"/>
    <col min="903" max="903" width="7.44140625" bestFit="1" customWidth="1"/>
    <col min="905" max="905" width="6.88671875" bestFit="1" customWidth="1"/>
    <col min="906" max="906" width="7.44140625" bestFit="1" customWidth="1"/>
    <col min="907" max="907" width="5.88671875" bestFit="1" customWidth="1"/>
    <col min="908" max="908" width="7.88671875" bestFit="1" customWidth="1"/>
    <col min="909" max="909" width="6.33203125" bestFit="1" customWidth="1"/>
    <col min="910" max="910" width="11" bestFit="1" customWidth="1"/>
    <col min="911" max="911" width="11.88671875" bestFit="1" customWidth="1"/>
    <col min="912" max="912" width="6" bestFit="1" customWidth="1"/>
    <col min="913" max="913" width="4.44140625" bestFit="1" customWidth="1"/>
    <col min="914" max="914" width="5.5546875" bestFit="1" customWidth="1"/>
    <col min="915" max="915" width="5" bestFit="1" customWidth="1"/>
    <col min="916" max="916" width="8.6640625" bestFit="1" customWidth="1"/>
    <col min="917" max="917" width="5.88671875" bestFit="1" customWidth="1"/>
    <col min="918" max="918" width="7.88671875" bestFit="1" customWidth="1"/>
    <col min="919" max="919" width="5.21875" bestFit="1" customWidth="1"/>
    <col min="920" max="920" width="6.5546875" bestFit="1" customWidth="1"/>
    <col min="921" max="921" width="7.21875" bestFit="1" customWidth="1"/>
    <col min="922" max="922" width="8.5546875" bestFit="1" customWidth="1"/>
    <col min="923" max="923" width="6.109375" bestFit="1" customWidth="1"/>
    <col min="924" max="924" width="8.6640625" bestFit="1" customWidth="1"/>
    <col min="925" max="925" width="8.44140625" bestFit="1" customWidth="1"/>
    <col min="926" max="926" width="8" bestFit="1" customWidth="1"/>
    <col min="927" max="927" width="6.6640625" bestFit="1" customWidth="1"/>
    <col min="928" max="928" width="8.5546875" bestFit="1" customWidth="1"/>
    <col min="929" max="929" width="7.77734375" bestFit="1" customWidth="1"/>
    <col min="930" max="930" width="5.88671875" bestFit="1" customWidth="1"/>
    <col min="931" max="931" width="6.109375" bestFit="1" customWidth="1"/>
    <col min="932" max="932" width="9.44140625" bestFit="1" customWidth="1"/>
    <col min="933" max="933" width="11.77734375" bestFit="1" customWidth="1"/>
    <col min="934" max="935" width="12" bestFit="1" customWidth="1"/>
    <col min="936" max="936" width="8.5546875" bestFit="1" customWidth="1"/>
    <col min="937" max="937" width="9" bestFit="1" customWidth="1"/>
    <col min="938" max="938" width="7.44140625" bestFit="1" customWidth="1"/>
    <col min="939" max="939" width="6.44140625" bestFit="1" customWidth="1"/>
    <col min="940" max="940" width="10.6640625" bestFit="1" customWidth="1"/>
    <col min="941" max="941" width="7.21875" bestFit="1" customWidth="1"/>
    <col min="942" max="942" width="12" bestFit="1" customWidth="1"/>
    <col min="943" max="943" width="7.5546875" bestFit="1" customWidth="1"/>
    <col min="944" max="944" width="6.109375" bestFit="1" customWidth="1"/>
    <col min="945" max="945" width="4.44140625" bestFit="1" customWidth="1"/>
    <col min="946" max="946" width="6.5546875" bestFit="1" customWidth="1"/>
    <col min="947" max="947" width="6.21875" bestFit="1" customWidth="1"/>
    <col min="948" max="948" width="7.6640625" bestFit="1" customWidth="1"/>
    <col min="949" max="949" width="6.5546875" bestFit="1" customWidth="1"/>
    <col min="950" max="950" width="7.77734375" bestFit="1" customWidth="1"/>
    <col min="951" max="951" width="6.109375" bestFit="1" customWidth="1"/>
    <col min="952" max="952" width="7.5546875" bestFit="1" customWidth="1"/>
    <col min="953" max="953" width="8.21875" bestFit="1" customWidth="1"/>
    <col min="954" max="954" width="6.77734375" bestFit="1" customWidth="1"/>
    <col min="955" max="955" width="7.88671875" bestFit="1" customWidth="1"/>
    <col min="956" max="956" width="10.33203125" bestFit="1" customWidth="1"/>
    <col min="957" max="958" width="7.88671875" bestFit="1" customWidth="1"/>
    <col min="959" max="959" width="9.5546875" bestFit="1" customWidth="1"/>
    <col min="960" max="960" width="7.109375" bestFit="1" customWidth="1"/>
    <col min="961" max="961" width="5.44140625" bestFit="1" customWidth="1"/>
    <col min="962" max="962" width="9.21875" bestFit="1" customWidth="1"/>
    <col min="963" max="963" width="7.33203125" bestFit="1" customWidth="1"/>
    <col min="964" max="964" width="9.109375" bestFit="1" customWidth="1"/>
    <col min="965" max="965" width="7.109375" bestFit="1" customWidth="1"/>
    <col min="966" max="966" width="8.77734375" bestFit="1" customWidth="1"/>
    <col min="967" max="967" width="7" bestFit="1" customWidth="1"/>
    <col min="968" max="968" width="6.77734375" bestFit="1" customWidth="1"/>
    <col min="969" max="969" width="7.5546875" bestFit="1" customWidth="1"/>
    <col min="970" max="970" width="8.5546875" bestFit="1" customWidth="1"/>
    <col min="971" max="971" width="10" bestFit="1" customWidth="1"/>
    <col min="972" max="972" width="9.109375" bestFit="1" customWidth="1"/>
    <col min="973" max="973" width="10.5546875" bestFit="1" customWidth="1"/>
    <col min="974" max="974" width="9.109375" bestFit="1" customWidth="1"/>
    <col min="975" max="975" width="10.21875" bestFit="1" customWidth="1"/>
    <col min="976" max="976" width="11.44140625" bestFit="1" customWidth="1"/>
    <col min="977" max="977" width="8.5546875" bestFit="1" customWidth="1"/>
    <col min="978" max="978" width="8" bestFit="1" customWidth="1"/>
    <col min="979" max="979" width="6.21875" bestFit="1" customWidth="1"/>
    <col min="980" max="980" width="10.77734375" bestFit="1" customWidth="1"/>
    <col min="981" max="981" width="10.21875" bestFit="1" customWidth="1"/>
    <col min="982" max="982" width="10.6640625" bestFit="1" customWidth="1"/>
    <col min="983" max="983" width="8.77734375" bestFit="1" customWidth="1"/>
    <col min="984" max="984" width="4.77734375" bestFit="1" customWidth="1"/>
    <col min="985" max="985" width="7.21875" bestFit="1" customWidth="1"/>
    <col min="986" max="986" width="8.44140625" bestFit="1" customWidth="1"/>
    <col min="987" max="987" width="7.6640625" bestFit="1" customWidth="1"/>
    <col min="988" max="988" width="7.109375" bestFit="1" customWidth="1"/>
    <col min="989" max="989" width="10.44140625" bestFit="1" customWidth="1"/>
    <col min="990" max="990" width="5.6640625" bestFit="1" customWidth="1"/>
    <col min="991" max="991" width="7.109375" bestFit="1" customWidth="1"/>
    <col min="992" max="992" width="5.5546875" bestFit="1" customWidth="1"/>
    <col min="993" max="993" width="10.77734375" bestFit="1" customWidth="1"/>
  </cols>
  <sheetData>
    <row r="2" spans="1:14" x14ac:dyDescent="0.3">
      <c r="A2" s="19" t="s">
        <v>5899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</row>
    <row r="4" spans="1:14" ht="18.600000000000001" customHeight="1" x14ac:dyDescent="0.3">
      <c r="B4" s="9" t="s">
        <v>5927</v>
      </c>
      <c r="C4" s="9"/>
      <c r="D4" s="9"/>
    </row>
    <row r="6" spans="1:14" x14ac:dyDescent="0.3">
      <c r="A6" s="5" t="s">
        <v>5904</v>
      </c>
      <c r="B6" s="10" t="s">
        <v>5908</v>
      </c>
      <c r="C6" t="s">
        <v>5905</v>
      </c>
    </row>
    <row r="7" spans="1:14" x14ac:dyDescent="0.3">
      <c r="B7" s="11" t="s">
        <v>4636</v>
      </c>
      <c r="C7">
        <v>3497900</v>
      </c>
    </row>
    <row r="8" spans="1:14" x14ac:dyDescent="0.3">
      <c r="B8" s="11" t="s">
        <v>4655</v>
      </c>
      <c r="C8">
        <v>3496747</v>
      </c>
    </row>
    <row r="9" spans="1:14" x14ac:dyDescent="0.3">
      <c r="B9" s="11" t="s">
        <v>4648</v>
      </c>
      <c r="C9">
        <v>3494766</v>
      </c>
    </row>
    <row r="10" spans="1:14" x14ac:dyDescent="0.3">
      <c r="B10" s="11" t="s">
        <v>4640</v>
      </c>
      <c r="C10">
        <v>3486612</v>
      </c>
    </row>
    <row r="12" spans="1:14" x14ac:dyDescent="0.3">
      <c r="A12" s="5"/>
    </row>
    <row r="13" spans="1:14" x14ac:dyDescent="0.3">
      <c r="A13" s="5" t="s">
        <v>5911</v>
      </c>
      <c r="B13" s="10" t="s">
        <v>5913</v>
      </c>
      <c r="C13" t="s">
        <v>5912</v>
      </c>
    </row>
    <row r="14" spans="1:14" x14ac:dyDescent="0.3">
      <c r="B14" s="11" t="s">
        <v>5539</v>
      </c>
      <c r="C14" s="13">
        <v>3012081</v>
      </c>
    </row>
    <row r="15" spans="1:14" x14ac:dyDescent="0.3">
      <c r="B15" s="11" t="s">
        <v>4953</v>
      </c>
      <c r="C15" s="13">
        <v>3162367</v>
      </c>
    </row>
    <row r="16" spans="1:14" x14ac:dyDescent="0.3">
      <c r="B16" s="11" t="s">
        <v>5227</v>
      </c>
      <c r="C16" s="13">
        <v>3475598</v>
      </c>
    </row>
    <row r="17" spans="2:3" x14ac:dyDescent="0.3">
      <c r="B17" s="11" t="s">
        <v>5875</v>
      </c>
      <c r="C17" s="13">
        <v>3098789</v>
      </c>
    </row>
    <row r="18" spans="2:3" x14ac:dyDescent="0.3">
      <c r="B18" s="11" t="s">
        <v>5268</v>
      </c>
      <c r="C18" s="13">
        <v>3200378.5</v>
      </c>
    </row>
    <row r="19" spans="2:3" x14ac:dyDescent="0.3">
      <c r="B19" s="11" t="s">
        <v>5138</v>
      </c>
      <c r="C19" s="13">
        <v>3144484</v>
      </c>
    </row>
    <row r="20" spans="2:3" x14ac:dyDescent="0.3">
      <c r="B20" s="11" t="s">
        <v>5218</v>
      </c>
      <c r="C20" s="13">
        <v>3194997</v>
      </c>
    </row>
    <row r="21" spans="2:3" x14ac:dyDescent="0.3">
      <c r="B21" s="11" t="s">
        <v>5038</v>
      </c>
      <c r="C21" s="13">
        <v>3220480</v>
      </c>
    </row>
    <row r="22" spans="2:3" x14ac:dyDescent="0.3">
      <c r="B22" s="11" t="s">
        <v>4984</v>
      </c>
      <c r="C22" s="13">
        <v>3194204</v>
      </c>
    </row>
    <row r="23" spans="2:3" x14ac:dyDescent="0.3">
      <c r="B23" s="11" t="s">
        <v>4745</v>
      </c>
      <c r="C23" s="13">
        <v>3262830</v>
      </c>
    </row>
    <row r="24" spans="2:3" x14ac:dyDescent="0.3">
      <c r="B24" s="11" t="s">
        <v>5866</v>
      </c>
      <c r="C24" s="13">
        <v>3376215</v>
      </c>
    </row>
    <row r="25" spans="2:3" x14ac:dyDescent="0.3">
      <c r="B25" s="11" t="s">
        <v>4877</v>
      </c>
      <c r="C25" s="13">
        <v>3209042</v>
      </c>
    </row>
    <row r="26" spans="2:3" x14ac:dyDescent="0.3">
      <c r="B26" s="11" t="s">
        <v>5571</v>
      </c>
      <c r="C26" s="13">
        <v>3198738</v>
      </c>
    </row>
    <row r="27" spans="2:3" x14ac:dyDescent="0.3">
      <c r="B27" s="11" t="s">
        <v>4998</v>
      </c>
      <c r="C27" s="13">
        <v>3382262</v>
      </c>
    </row>
    <row r="28" spans="2:3" x14ac:dyDescent="0.3">
      <c r="B28" s="11" t="s">
        <v>5805</v>
      </c>
      <c r="C28" s="13">
        <v>3201116</v>
      </c>
    </row>
    <row r="29" spans="2:3" x14ac:dyDescent="0.3">
      <c r="B29" s="11" t="s">
        <v>4662</v>
      </c>
      <c r="C29" s="13">
        <v>3183397</v>
      </c>
    </row>
    <row r="30" spans="2:3" x14ac:dyDescent="0.3">
      <c r="B30" s="11" t="s">
        <v>5696</v>
      </c>
      <c r="C30" s="13">
        <v>3190711</v>
      </c>
    </row>
    <row r="31" spans="2:3" x14ac:dyDescent="0.3">
      <c r="B31" s="11" t="s">
        <v>5257</v>
      </c>
      <c r="C31" s="13">
        <v>3003539</v>
      </c>
    </row>
    <row r="32" spans="2:3" x14ac:dyDescent="0.3">
      <c r="B32" s="11" t="s">
        <v>5172</v>
      </c>
      <c r="C32" s="13">
        <v>3477975</v>
      </c>
    </row>
    <row r="33" spans="1:3" x14ac:dyDescent="0.3">
      <c r="B33" s="11" t="s">
        <v>5607</v>
      </c>
      <c r="C33" s="13">
        <v>3407075.5</v>
      </c>
    </row>
    <row r="34" spans="1:3" x14ac:dyDescent="0.3">
      <c r="B34" s="11" t="s">
        <v>4806</v>
      </c>
      <c r="C34" s="13">
        <v>3222728</v>
      </c>
    </row>
    <row r="35" spans="1:3" x14ac:dyDescent="0.3">
      <c r="B35" s="11" t="s">
        <v>4766</v>
      </c>
      <c r="C35" s="13">
        <v>3392819</v>
      </c>
    </row>
    <row r="36" spans="1:3" x14ac:dyDescent="0.3">
      <c r="B36" s="11" t="s">
        <v>5543</v>
      </c>
      <c r="C36" s="13">
        <v>3178200</v>
      </c>
    </row>
    <row r="39" spans="1:3" x14ac:dyDescent="0.3">
      <c r="A39" s="5" t="s">
        <v>5915</v>
      </c>
      <c r="B39" s="10" t="s">
        <v>5918</v>
      </c>
      <c r="C39" t="s">
        <v>5917</v>
      </c>
    </row>
    <row r="40" spans="1:3" x14ac:dyDescent="0.3">
      <c r="B40" s="14">
        <v>44774</v>
      </c>
      <c r="C40">
        <v>28</v>
      </c>
    </row>
    <row r="41" spans="1:3" x14ac:dyDescent="0.3">
      <c r="B41" s="14">
        <v>44775</v>
      </c>
      <c r="C41">
        <v>32</v>
      </c>
    </row>
    <row r="42" spans="1:3" x14ac:dyDescent="0.3">
      <c r="B42" s="14">
        <v>44776</v>
      </c>
      <c r="C42">
        <v>41</v>
      </c>
    </row>
    <row r="43" spans="1:3" x14ac:dyDescent="0.3">
      <c r="B43" s="14">
        <v>44777</v>
      </c>
      <c r="C43">
        <v>35</v>
      </c>
    </row>
    <row r="44" spans="1:3" x14ac:dyDescent="0.3">
      <c r="B44" s="14">
        <v>44778</v>
      </c>
      <c r="C44">
        <v>24</v>
      </c>
    </row>
    <row r="45" spans="1:3" x14ac:dyDescent="0.3">
      <c r="B45" s="14">
        <v>44779</v>
      </c>
      <c r="C45">
        <v>38</v>
      </c>
    </row>
    <row r="46" spans="1:3" x14ac:dyDescent="0.3">
      <c r="B46" s="14">
        <v>44780</v>
      </c>
      <c r="C46">
        <v>30</v>
      </c>
    </row>
    <row r="47" spans="1:3" x14ac:dyDescent="0.3">
      <c r="B47" s="14">
        <v>44781</v>
      </c>
      <c r="C47">
        <v>35</v>
      </c>
    </row>
    <row r="48" spans="1:3" x14ac:dyDescent="0.3">
      <c r="B48" s="14">
        <v>44782</v>
      </c>
      <c r="C48">
        <v>28</v>
      </c>
    </row>
    <row r="49" spans="2:3" x14ac:dyDescent="0.3">
      <c r="B49" s="14">
        <v>44783</v>
      </c>
      <c r="C49">
        <v>27</v>
      </c>
    </row>
    <row r="50" spans="2:3" x14ac:dyDescent="0.3">
      <c r="B50" s="14">
        <v>44784</v>
      </c>
      <c r="C50">
        <v>28</v>
      </c>
    </row>
    <row r="51" spans="2:3" x14ac:dyDescent="0.3">
      <c r="B51" s="14">
        <v>44785</v>
      </c>
      <c r="C51">
        <v>26</v>
      </c>
    </row>
    <row r="52" spans="2:3" x14ac:dyDescent="0.3">
      <c r="B52" s="14">
        <v>44786</v>
      </c>
      <c r="C52">
        <v>24</v>
      </c>
    </row>
    <row r="53" spans="2:3" x14ac:dyDescent="0.3">
      <c r="B53" s="14">
        <v>44787</v>
      </c>
      <c r="C53">
        <v>37</v>
      </c>
    </row>
    <row r="54" spans="2:3" x14ac:dyDescent="0.3">
      <c r="B54" s="14">
        <v>44788</v>
      </c>
      <c r="C54">
        <v>25</v>
      </c>
    </row>
    <row r="55" spans="2:3" x14ac:dyDescent="0.3">
      <c r="B55" s="14">
        <v>44789</v>
      </c>
      <c r="C55">
        <v>33</v>
      </c>
    </row>
    <row r="56" spans="2:3" x14ac:dyDescent="0.3">
      <c r="B56" s="14">
        <v>44790</v>
      </c>
      <c r="C56">
        <v>35</v>
      </c>
    </row>
    <row r="57" spans="2:3" x14ac:dyDescent="0.3">
      <c r="B57" s="14">
        <v>44791</v>
      </c>
      <c r="C57">
        <v>30</v>
      </c>
    </row>
    <row r="58" spans="2:3" x14ac:dyDescent="0.3">
      <c r="B58" s="14">
        <v>44792</v>
      </c>
      <c r="C58">
        <v>31</v>
      </c>
    </row>
    <row r="59" spans="2:3" x14ac:dyDescent="0.3">
      <c r="B59" s="14">
        <v>44793</v>
      </c>
      <c r="C59">
        <v>36</v>
      </c>
    </row>
    <row r="60" spans="2:3" x14ac:dyDescent="0.3">
      <c r="B60" s="14">
        <v>44794</v>
      </c>
      <c r="C60">
        <v>28</v>
      </c>
    </row>
    <row r="61" spans="2:3" x14ac:dyDescent="0.3">
      <c r="B61" s="14">
        <v>44795</v>
      </c>
      <c r="C61">
        <v>29</v>
      </c>
    </row>
    <row r="62" spans="2:3" x14ac:dyDescent="0.3">
      <c r="B62" s="14">
        <v>44796</v>
      </c>
      <c r="C62">
        <v>28</v>
      </c>
    </row>
    <row r="63" spans="2:3" x14ac:dyDescent="0.3">
      <c r="B63" s="14">
        <v>44797</v>
      </c>
      <c r="C63">
        <v>34</v>
      </c>
    </row>
    <row r="64" spans="2:3" x14ac:dyDescent="0.3">
      <c r="B64" s="14">
        <v>44798</v>
      </c>
      <c r="C64">
        <v>33</v>
      </c>
    </row>
    <row r="65" spans="1:5" x14ac:dyDescent="0.3">
      <c r="B65" s="14">
        <v>44799</v>
      </c>
      <c r="C65">
        <v>36</v>
      </c>
    </row>
    <row r="66" spans="1:5" x14ac:dyDescent="0.3">
      <c r="B66" s="14">
        <v>44800</v>
      </c>
      <c r="C66">
        <v>29</v>
      </c>
    </row>
    <row r="67" spans="1:5" x14ac:dyDescent="0.3">
      <c r="B67" s="14">
        <v>44801</v>
      </c>
      <c r="C67">
        <v>35</v>
      </c>
    </row>
    <row r="68" spans="1:5" x14ac:dyDescent="0.3">
      <c r="B68" s="14">
        <v>44802</v>
      </c>
      <c r="C68">
        <v>26</v>
      </c>
    </row>
    <row r="69" spans="1:5" x14ac:dyDescent="0.3">
      <c r="B69" s="14">
        <v>44803</v>
      </c>
      <c r="C69">
        <v>27</v>
      </c>
    </row>
    <row r="70" spans="1:5" x14ac:dyDescent="0.3">
      <c r="B70" s="11" t="s">
        <v>5903</v>
      </c>
      <c r="C70">
        <v>265</v>
      </c>
    </row>
    <row r="72" spans="1:5" x14ac:dyDescent="0.3">
      <c r="A72" s="5" t="s">
        <v>5919</v>
      </c>
      <c r="B72" s="10" t="s">
        <v>607</v>
      </c>
      <c r="C72" s="10" t="s">
        <v>1</v>
      </c>
      <c r="D72" s="10" t="s">
        <v>2</v>
      </c>
      <c r="E72" s="10" t="s">
        <v>608</v>
      </c>
    </row>
    <row r="73" spans="1:5" x14ac:dyDescent="0.3">
      <c r="B73">
        <v>391</v>
      </c>
      <c r="C73" t="s">
        <v>1943</v>
      </c>
      <c r="D73" t="s">
        <v>2234</v>
      </c>
      <c r="E73" t="s">
        <v>2235</v>
      </c>
    </row>
    <row r="74" spans="1:5" x14ac:dyDescent="0.3">
      <c r="B74">
        <v>395</v>
      </c>
      <c r="C74" t="s">
        <v>886</v>
      </c>
      <c r="D74" t="s">
        <v>2249</v>
      </c>
      <c r="E74" t="s">
        <v>2250</v>
      </c>
    </row>
    <row r="75" spans="1:5" x14ac:dyDescent="0.3">
      <c r="B75">
        <v>398</v>
      </c>
      <c r="C75" t="s">
        <v>2260</v>
      </c>
      <c r="D75" t="s">
        <v>2261</v>
      </c>
      <c r="E75" t="s">
        <v>2262</v>
      </c>
    </row>
    <row r="76" spans="1:5" x14ac:dyDescent="0.3">
      <c r="B76">
        <v>517</v>
      </c>
      <c r="C76" t="s">
        <v>2734</v>
      </c>
      <c r="D76" t="s">
        <v>2735</v>
      </c>
      <c r="E76" t="s">
        <v>2736</v>
      </c>
    </row>
    <row r="77" spans="1:5" x14ac:dyDescent="0.3">
      <c r="B77">
        <v>525</v>
      </c>
      <c r="C77" t="s">
        <v>1231</v>
      </c>
      <c r="D77" t="s">
        <v>2767</v>
      </c>
      <c r="E77" t="s">
        <v>2768</v>
      </c>
    </row>
    <row r="78" spans="1:5" x14ac:dyDescent="0.3">
      <c r="B78">
        <v>613</v>
      </c>
      <c r="C78" t="s">
        <v>3123</v>
      </c>
      <c r="D78" t="s">
        <v>3124</v>
      </c>
      <c r="E78" t="s">
        <v>3125</v>
      </c>
    </row>
    <row r="79" spans="1:5" x14ac:dyDescent="0.3">
      <c r="B79">
        <v>676</v>
      </c>
      <c r="C79" t="s">
        <v>626</v>
      </c>
      <c r="D79" t="s">
        <v>3371</v>
      </c>
      <c r="E79" t="s">
        <v>3372</v>
      </c>
    </row>
    <row r="80" spans="1:5" x14ac:dyDescent="0.3">
      <c r="B80">
        <v>740</v>
      </c>
      <c r="C80" t="s">
        <v>238</v>
      </c>
      <c r="D80" t="s">
        <v>3614</v>
      </c>
      <c r="E80" t="s">
        <v>3615</v>
      </c>
    </row>
    <row r="81" spans="1:5" x14ac:dyDescent="0.3">
      <c r="B81">
        <v>767</v>
      </c>
      <c r="C81" t="s">
        <v>3717</v>
      </c>
      <c r="D81" t="s">
        <v>3718</v>
      </c>
      <c r="E81" t="s">
        <v>3719</v>
      </c>
    </row>
    <row r="82" spans="1:5" x14ac:dyDescent="0.3">
      <c r="B82">
        <v>848</v>
      </c>
      <c r="C82" t="s">
        <v>4032</v>
      </c>
      <c r="D82" t="s">
        <v>1708</v>
      </c>
      <c r="E82" t="s">
        <v>4033</v>
      </c>
    </row>
    <row r="83" spans="1:5" x14ac:dyDescent="0.3">
      <c r="B83">
        <v>850</v>
      </c>
      <c r="C83" t="s">
        <v>4039</v>
      </c>
      <c r="D83" t="s">
        <v>4040</v>
      </c>
      <c r="E83" t="s">
        <v>4041</v>
      </c>
    </row>
    <row r="84" spans="1:5" x14ac:dyDescent="0.3">
      <c r="B84">
        <v>856</v>
      </c>
      <c r="C84" t="s">
        <v>4062</v>
      </c>
      <c r="D84" t="s">
        <v>4063</v>
      </c>
      <c r="E84" t="s">
        <v>4064</v>
      </c>
    </row>
    <row r="86" spans="1:5" x14ac:dyDescent="0.3">
      <c r="A86" s="5" t="s">
        <v>5920</v>
      </c>
      <c r="B86" s="10" t="s">
        <v>4629</v>
      </c>
      <c r="C86" s="10" t="s">
        <v>5898</v>
      </c>
      <c r="D86" t="s">
        <v>5916</v>
      </c>
    </row>
    <row r="87" spans="1:5" x14ac:dyDescent="0.3">
      <c r="B87" t="s">
        <v>4637</v>
      </c>
      <c r="C87" s="1">
        <v>44775</v>
      </c>
      <c r="D87">
        <v>1</v>
      </c>
    </row>
    <row r="88" spans="1:5" x14ac:dyDescent="0.3">
      <c r="C88" s="1">
        <v>44785</v>
      </c>
      <c r="D88">
        <v>1</v>
      </c>
    </row>
    <row r="89" spans="1:5" x14ac:dyDescent="0.3">
      <c r="C89" s="1">
        <v>44786</v>
      </c>
      <c r="D89">
        <v>1</v>
      </c>
    </row>
    <row r="90" spans="1:5" x14ac:dyDescent="0.3">
      <c r="C90" s="1">
        <v>44787</v>
      </c>
      <c r="D90">
        <v>1</v>
      </c>
    </row>
    <row r="91" spans="1:5" x14ac:dyDescent="0.3">
      <c r="C91" s="1">
        <v>44790</v>
      </c>
      <c r="D91">
        <v>1</v>
      </c>
    </row>
    <row r="92" spans="1:5" x14ac:dyDescent="0.3">
      <c r="C92" s="1">
        <v>44793</v>
      </c>
      <c r="D92">
        <v>1</v>
      </c>
    </row>
    <row r="93" spans="1:5" x14ac:dyDescent="0.3">
      <c r="C93" s="1">
        <v>44800</v>
      </c>
      <c r="D93">
        <v>1</v>
      </c>
    </row>
    <row r="94" spans="1:5" x14ac:dyDescent="0.3">
      <c r="C94" s="1">
        <v>44802</v>
      </c>
      <c r="D94">
        <v>2</v>
      </c>
    </row>
    <row r="95" spans="1:5" x14ac:dyDescent="0.3">
      <c r="B95" t="s">
        <v>5903</v>
      </c>
      <c r="D95">
        <v>9</v>
      </c>
    </row>
    <row r="97" spans="1:5" x14ac:dyDescent="0.3">
      <c r="A97" s="5" t="s">
        <v>5921</v>
      </c>
      <c r="B97" s="10" t="s">
        <v>5907</v>
      </c>
      <c r="C97" t="s">
        <v>5902</v>
      </c>
    </row>
    <row r="98" spans="1:5" x14ac:dyDescent="0.3">
      <c r="B98" s="11" t="s">
        <v>19</v>
      </c>
      <c r="C98" s="8">
        <v>33.939759036144579</v>
      </c>
    </row>
    <row r="99" spans="1:5" x14ac:dyDescent="0.3">
      <c r="B99" s="11" t="s">
        <v>5903</v>
      </c>
      <c r="C99" s="8">
        <v>33.939759036144579</v>
      </c>
    </row>
    <row r="101" spans="1:5" x14ac:dyDescent="0.3">
      <c r="A101" s="5" t="s">
        <v>5922</v>
      </c>
      <c r="B101" s="10" t="s">
        <v>4627</v>
      </c>
      <c r="C101" s="10" t="s">
        <v>4629</v>
      </c>
      <c r="D101" s="10" t="s">
        <v>4634</v>
      </c>
      <c r="E101" t="s">
        <v>5923</v>
      </c>
    </row>
    <row r="102" spans="1:5" x14ac:dyDescent="0.3">
      <c r="B102" t="s">
        <v>4636</v>
      </c>
      <c r="C102" t="s">
        <v>4772</v>
      </c>
      <c r="D102" t="s">
        <v>4638</v>
      </c>
      <c r="E102" s="7">
        <v>19.333333333333332</v>
      </c>
    </row>
    <row r="103" spans="1:5" x14ac:dyDescent="0.3">
      <c r="C103" t="s">
        <v>4831</v>
      </c>
      <c r="D103" t="s">
        <v>4638</v>
      </c>
      <c r="E103" s="7">
        <v>23</v>
      </c>
    </row>
    <row r="104" spans="1:5" x14ac:dyDescent="0.3">
      <c r="C104" t="s">
        <v>4702</v>
      </c>
      <c r="D104" t="s">
        <v>4638</v>
      </c>
      <c r="E104" s="7">
        <v>18</v>
      </c>
    </row>
    <row r="105" spans="1:5" x14ac:dyDescent="0.3">
      <c r="B105" t="s">
        <v>4640</v>
      </c>
      <c r="C105" t="s">
        <v>4702</v>
      </c>
      <c r="D105" t="s">
        <v>4638</v>
      </c>
      <c r="E105" s="7">
        <v>17.25</v>
      </c>
    </row>
    <row r="106" spans="1:5" x14ac:dyDescent="0.3">
      <c r="C106" t="s">
        <v>4641</v>
      </c>
      <c r="D106" t="s">
        <v>4638</v>
      </c>
      <c r="E106" s="7">
        <v>9</v>
      </c>
    </row>
    <row r="107" spans="1:5" x14ac:dyDescent="0.3">
      <c r="B107" s="4" t="s">
        <v>5925</v>
      </c>
      <c r="E107" s="15">
        <f>AVERAGE(E102:E106)</f>
        <v>17.316666666666666</v>
      </c>
    </row>
    <row r="109" spans="1:5" x14ac:dyDescent="0.3">
      <c r="B109" s="9" t="s">
        <v>5924</v>
      </c>
      <c r="C109" s="9"/>
      <c r="D109" s="9"/>
      <c r="E109" s="9"/>
    </row>
    <row r="111" spans="1:5" x14ac:dyDescent="0.3">
      <c r="A111" s="6" t="s">
        <v>5901</v>
      </c>
      <c r="B111" s="10" t="s">
        <v>4627</v>
      </c>
      <c r="C111" s="10" t="s">
        <v>5926</v>
      </c>
      <c r="D111" s="10" t="s">
        <v>4634</v>
      </c>
      <c r="E111" t="s">
        <v>5902</v>
      </c>
    </row>
    <row r="112" spans="1:5" x14ac:dyDescent="0.3">
      <c r="B112" t="s">
        <v>4655</v>
      </c>
      <c r="C112" t="s">
        <v>10</v>
      </c>
      <c r="D112" t="s">
        <v>4638</v>
      </c>
      <c r="E112" s="12">
        <v>53.884615384615387</v>
      </c>
    </row>
    <row r="114" spans="1:5" x14ac:dyDescent="0.3">
      <c r="A114" s="5" t="s">
        <v>5914</v>
      </c>
      <c r="B114" s="10" t="s">
        <v>0</v>
      </c>
      <c r="C114" s="10" t="s">
        <v>1</v>
      </c>
      <c r="D114" s="10" t="s">
        <v>2</v>
      </c>
      <c r="E114" t="s">
        <v>5928</v>
      </c>
    </row>
    <row r="115" spans="1:5" x14ac:dyDescent="0.3">
      <c r="B115" t="s">
        <v>257</v>
      </c>
      <c r="C115" t="s">
        <v>258</v>
      </c>
      <c r="D115" t="s">
        <v>259</v>
      </c>
      <c r="E115">
        <v>12</v>
      </c>
    </row>
    <row r="116" spans="1:5" x14ac:dyDescent="0.3">
      <c r="B116" t="s">
        <v>293</v>
      </c>
      <c r="C116" t="s">
        <v>294</v>
      </c>
      <c r="D116" t="s">
        <v>295</v>
      </c>
      <c r="E116">
        <v>12</v>
      </c>
    </row>
    <row r="118" spans="1:5" x14ac:dyDescent="0.3">
      <c r="A118" s="5" t="s">
        <v>5906</v>
      </c>
      <c r="B118" s="10" t="s">
        <v>5910</v>
      </c>
      <c r="C118" t="s">
        <v>5909</v>
      </c>
    </row>
    <row r="119" spans="1:5" x14ac:dyDescent="0.3">
      <c r="B119" s="11" t="s">
        <v>4873</v>
      </c>
      <c r="C119">
        <v>71.25</v>
      </c>
    </row>
    <row r="120" spans="1:5" x14ac:dyDescent="0.3">
      <c r="B120" s="11" t="s">
        <v>5042</v>
      </c>
      <c r="C120">
        <v>65</v>
      </c>
    </row>
    <row r="121" spans="1:5" x14ac:dyDescent="0.3">
      <c r="B121" s="11" t="s">
        <v>4967</v>
      </c>
      <c r="C121">
        <v>80</v>
      </c>
    </row>
  </sheetData>
  <mergeCells count="1">
    <mergeCell ref="A2:N2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F1FFE374-C61E-40FA-944B-EB69BC3B4DBF}">
  <ds:schemaRefs/>
</ds:datastoreItem>
</file>

<file path=customXml/itemProps2.xml><?xml version="1.0" encoding="utf-8"?>
<ds:datastoreItem xmlns:ds="http://schemas.openxmlformats.org/officeDocument/2006/customXml" ds:itemID="{8D11114F-3B3C-4A29-A945-0290D33C757A}">
  <ds:schemaRefs/>
</ds:datastoreItem>
</file>

<file path=customXml/itemProps3.xml><?xml version="1.0" encoding="utf-8"?>
<ds:datastoreItem xmlns:ds="http://schemas.openxmlformats.org/officeDocument/2006/customXml" ds:itemID="{1774A0C1-FBD5-4C39-89D1-3104C387F87C}">
  <ds:schemaRefs/>
</ds:datastoreItem>
</file>

<file path=customXml/itemProps4.xml><?xml version="1.0" encoding="utf-8"?>
<ds:datastoreItem xmlns:ds="http://schemas.openxmlformats.org/officeDocument/2006/customXml" ds:itemID="{B72E6413-F8E0-4700-A65E-C8368371FF4A}">
  <ds:schemaRefs/>
</ds:datastoreItem>
</file>

<file path=customXml/itemProps5.xml><?xml version="1.0" encoding="utf-8"?>
<ds:datastoreItem xmlns:ds="http://schemas.openxmlformats.org/officeDocument/2006/customXml" ds:itemID="{37FE00F3-1F96-4503-9D56-1D4DF68F3633}">
  <ds:schemaRefs/>
</ds:datastoreItem>
</file>

<file path=customXml/itemProps6.xml><?xml version="1.0" encoding="utf-8"?>
<ds:datastoreItem xmlns:ds="http://schemas.openxmlformats.org/officeDocument/2006/customXml" ds:itemID="{291A8070-3FFA-48E7-B28A-1E05A7456406}">
  <ds:schemaRefs/>
</ds:datastoreItem>
</file>

<file path=customXml/itemProps7.xml><?xml version="1.0" encoding="utf-8"?>
<ds:datastoreItem xmlns:ds="http://schemas.openxmlformats.org/officeDocument/2006/customXml" ds:itemID="{A3A7A45B-19D3-4806-8555-10CD641EDB78}">
  <ds:schemaRefs/>
</ds:datastoreItem>
</file>

<file path=customXml/itemProps8.xml><?xml version="1.0" encoding="utf-8"?>
<ds:datastoreItem xmlns:ds="http://schemas.openxmlformats.org/officeDocument/2006/customXml" ds:itemID="{AF909477-A8F6-482C-A6ED-F773CFDC79E0}">
  <ds:schemaRefs/>
</ds:datastoreItem>
</file>

<file path=customXml/itemProps9.xml><?xml version="1.0" encoding="utf-8"?>
<ds:datastoreItem xmlns:ds="http://schemas.openxmlformats.org/officeDocument/2006/customXml" ds:itemID="{AA269174-582C-4326-B19F-4D0C56E8D96C}">
  <ds:schemaRefs/>
</ds:datastoreItem>
</file>

<file path=customXml/itemProps10.xml><?xml version="1.0" encoding="utf-8"?>
<ds:datastoreItem xmlns:ds="http://schemas.openxmlformats.org/officeDocument/2006/customXml" ds:itemID="{A5FBFDDC-585D-479C-86EF-FDAFEC82D58D}">
  <ds:schemaRefs/>
</ds:datastoreItem>
</file>

<file path=customXml/itemProps11.xml><?xml version="1.0" encoding="utf-8"?>
<ds:datastoreItem xmlns:ds="http://schemas.openxmlformats.org/officeDocument/2006/customXml" ds:itemID="{6306FBE5-E480-49ED-A6F5-D95C4C9ED444}">
  <ds:schemaRefs/>
</ds:datastoreItem>
</file>

<file path=customXml/itemProps12.xml><?xml version="1.0" encoding="utf-8"?>
<ds:datastoreItem xmlns:ds="http://schemas.openxmlformats.org/officeDocument/2006/customXml" ds:itemID="{72ED035D-0151-4E1E-9A70-F0ECAF4377D2}">
  <ds:schemaRefs/>
</ds:datastoreItem>
</file>

<file path=customXml/itemProps13.xml><?xml version="1.0" encoding="utf-8"?>
<ds:datastoreItem xmlns:ds="http://schemas.openxmlformats.org/officeDocument/2006/customXml" ds:itemID="{AB1BD0D1-5459-4535-B88D-18A7519E8646}">
  <ds:schemaRefs/>
</ds:datastoreItem>
</file>

<file path=customXml/itemProps14.xml><?xml version="1.0" encoding="utf-8"?>
<ds:datastoreItem xmlns:ds="http://schemas.openxmlformats.org/officeDocument/2006/customXml" ds:itemID="{FB19EE00-43E9-47CF-861A-349E96B9552E}">
  <ds:schemaRefs/>
</ds:datastoreItem>
</file>

<file path=customXml/itemProps15.xml><?xml version="1.0" encoding="utf-8"?>
<ds:datastoreItem xmlns:ds="http://schemas.openxmlformats.org/officeDocument/2006/customXml" ds:itemID="{583CFCCB-4EF9-4EBA-9CAC-5713515B9C44}">
  <ds:schemaRefs/>
</ds:datastoreItem>
</file>

<file path=customXml/itemProps16.xml><?xml version="1.0" encoding="utf-8"?>
<ds:datastoreItem xmlns:ds="http://schemas.openxmlformats.org/officeDocument/2006/customXml" ds:itemID="{EA60EE36-57A2-4DAE-B652-BF630425E50D}">
  <ds:schemaRefs/>
</ds:datastoreItem>
</file>

<file path=customXml/itemProps17.xml><?xml version="1.0" encoding="utf-8"?>
<ds:datastoreItem xmlns:ds="http://schemas.openxmlformats.org/officeDocument/2006/customXml" ds:itemID="{FE5C03D3-94D1-440A-A202-D8E6B2DDBFA9}">
  <ds:schemaRefs/>
</ds:datastoreItem>
</file>

<file path=customXml/itemProps18.xml><?xml version="1.0" encoding="utf-8"?>
<ds:datastoreItem xmlns:ds="http://schemas.openxmlformats.org/officeDocument/2006/customXml" ds:itemID="{31A1585B-3FD1-49DD-9DC0-8E676C7C3B0F}">
  <ds:schemaRefs/>
</ds:datastoreItem>
</file>

<file path=customXml/itemProps19.xml><?xml version="1.0" encoding="utf-8"?>
<ds:datastoreItem xmlns:ds="http://schemas.openxmlformats.org/officeDocument/2006/customXml" ds:itemID="{8563C33B-2D9D-43E4-AF27-875421DF81EB}">
  <ds:schemaRefs/>
</ds:datastoreItem>
</file>

<file path=customXml/itemProps20.xml><?xml version="1.0" encoding="utf-8"?>
<ds:datastoreItem xmlns:ds="http://schemas.openxmlformats.org/officeDocument/2006/customXml" ds:itemID="{71AC30D1-AB76-410B-BD14-14F2E619829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Banker_Data</vt:lpstr>
      <vt:lpstr>Customer_Data</vt:lpstr>
      <vt:lpstr>Home_Loan_Data</vt:lpstr>
      <vt:lpstr>Loan_Records_Data</vt:lpstr>
      <vt:lpstr>Sheet1</vt:lpstr>
      <vt:lpstr>Answers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 S</dc:creator>
  <cp:lastModifiedBy>Manu S</cp:lastModifiedBy>
  <dcterms:created xsi:type="dcterms:W3CDTF">2015-06-05T18:17:20Z</dcterms:created>
  <dcterms:modified xsi:type="dcterms:W3CDTF">2024-05-10T04:52:30Z</dcterms:modified>
</cp:coreProperties>
</file>