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Male_LS" sheetId="1" r:id="rId1"/>
    <sheet name="Male_HS" sheetId="5" r:id="rId2"/>
    <sheet name="Female_LS" sheetId="6" r:id="rId3"/>
    <sheet name="Female_HS" sheetId="4" r:id="rId4"/>
    <sheet name="example" sheetId="7" r:id="rId5"/>
    <sheet name="Sheet1" sheetId="8" r:id="rId6"/>
    <sheet name="final" sheetId="9" r:id="rId7"/>
    <sheet name="F0_F1_F2_LSvsHS_Controlonly" sheetId="10" r:id="rId8"/>
    <sheet name="F0_F1_F2_LSvsHS_Controlonly_new" sheetId="11" r:id="rId9"/>
  </sheets>
  <calcPr calcId="145621"/>
</workbook>
</file>

<file path=xl/calcChain.xml><?xml version="1.0" encoding="utf-8"?>
<calcChain xmlns="http://schemas.openxmlformats.org/spreadsheetml/2006/main">
  <c r="U27" i="11" l="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23" i="11"/>
  <c r="F24" i="11"/>
  <c r="F25" i="11"/>
  <c r="F26" i="11"/>
  <c r="F27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" i="11"/>
  <c r="T27" i="11"/>
  <c r="O27" i="11"/>
  <c r="J27" i="11"/>
  <c r="E27" i="11"/>
  <c r="T26" i="11"/>
  <c r="O26" i="11"/>
  <c r="J26" i="11"/>
  <c r="E26" i="11"/>
  <c r="T25" i="11"/>
  <c r="O25" i="11"/>
  <c r="J25" i="11"/>
  <c r="E25" i="11"/>
  <c r="T24" i="11"/>
  <c r="O24" i="11"/>
  <c r="J24" i="11"/>
  <c r="E24" i="11"/>
  <c r="T23" i="11"/>
  <c r="O23" i="11"/>
  <c r="J23" i="11"/>
  <c r="E23" i="11"/>
  <c r="T22" i="11"/>
  <c r="O22" i="11"/>
  <c r="J22" i="11"/>
  <c r="E22" i="11"/>
  <c r="T21" i="11"/>
  <c r="O21" i="11"/>
  <c r="J21" i="11"/>
  <c r="E21" i="11"/>
  <c r="T20" i="11"/>
  <c r="O20" i="11"/>
  <c r="J20" i="11"/>
  <c r="E20" i="11"/>
  <c r="T19" i="11"/>
  <c r="O19" i="11"/>
  <c r="J19" i="11"/>
  <c r="E19" i="11"/>
  <c r="T18" i="11"/>
  <c r="O18" i="11"/>
  <c r="J18" i="11"/>
  <c r="E18" i="11"/>
  <c r="T17" i="11"/>
  <c r="O17" i="11"/>
  <c r="J17" i="11"/>
  <c r="E17" i="11"/>
  <c r="T16" i="11"/>
  <c r="O16" i="11"/>
  <c r="J16" i="11"/>
  <c r="E16" i="11"/>
  <c r="T15" i="11"/>
  <c r="O15" i="11"/>
  <c r="J15" i="11"/>
  <c r="E15" i="11"/>
  <c r="T14" i="11"/>
  <c r="O14" i="11"/>
  <c r="J14" i="11"/>
  <c r="E14" i="11"/>
  <c r="T13" i="11"/>
  <c r="O13" i="11"/>
  <c r="J13" i="11"/>
  <c r="E13" i="11"/>
  <c r="T12" i="11"/>
  <c r="O12" i="11"/>
  <c r="J12" i="11"/>
  <c r="E12" i="11"/>
  <c r="T11" i="11"/>
  <c r="O11" i="11"/>
  <c r="J11" i="11"/>
  <c r="E11" i="11"/>
  <c r="T10" i="11"/>
  <c r="O10" i="11"/>
  <c r="J10" i="11"/>
  <c r="E10" i="11"/>
  <c r="T9" i="11"/>
  <c r="O9" i="11"/>
  <c r="J9" i="11"/>
  <c r="E9" i="11"/>
  <c r="T8" i="11"/>
  <c r="O8" i="11"/>
  <c r="J8" i="11"/>
  <c r="E8" i="11"/>
  <c r="T7" i="11"/>
  <c r="O7" i="11"/>
  <c r="J7" i="11"/>
  <c r="E7" i="11"/>
  <c r="T6" i="11"/>
  <c r="O6" i="11"/>
  <c r="J6" i="11"/>
  <c r="E6" i="11"/>
  <c r="T5" i="11"/>
  <c r="O5" i="11"/>
  <c r="J5" i="11"/>
  <c r="E5" i="11"/>
  <c r="T4" i="11"/>
  <c r="O4" i="11"/>
  <c r="J4" i="11"/>
  <c r="E4" i="11"/>
  <c r="T3" i="11"/>
  <c r="O3" i="11"/>
  <c r="J3" i="11"/>
  <c r="E3" i="11"/>
  <c r="T2" i="11"/>
  <c r="O2" i="11"/>
  <c r="J2" i="11"/>
  <c r="E2" i="11"/>
  <c r="Q27" i="10" l="1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" i="10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I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" i="9"/>
  <c r="AS3" i="8"/>
  <c r="AS4" i="8" s="1"/>
  <c r="AS5" i="8" s="1"/>
  <c r="AS6" i="8" s="1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H3" i="8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3" i="8"/>
  <c r="L4" i="8" s="1"/>
  <c r="AO21" i="4" l="1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23" i="4" s="1"/>
  <c r="AO3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3" i="4" s="1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23" i="4" s="1"/>
  <c r="AG3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23" i="4" s="1"/>
  <c r="AC8" i="4"/>
  <c r="AC7" i="4"/>
  <c r="AC6" i="4"/>
  <c r="AC5" i="4"/>
  <c r="AC4" i="4"/>
  <c r="AC3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23" i="4" s="1"/>
  <c r="Y3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3" i="4" s="1"/>
  <c r="Q21" i="4"/>
  <c r="Q20" i="4"/>
  <c r="Q19" i="4"/>
  <c r="Q18" i="4"/>
  <c r="Q17" i="4"/>
  <c r="Q16" i="4"/>
  <c r="Q15" i="4"/>
  <c r="Q14" i="4"/>
  <c r="Q13" i="4"/>
  <c r="Q12" i="4"/>
  <c r="Q11" i="4"/>
  <c r="Q10" i="4"/>
  <c r="Q23" i="4" s="1"/>
  <c r="Q9" i="4"/>
  <c r="Q8" i="4"/>
  <c r="Q7" i="4"/>
  <c r="Q6" i="4"/>
  <c r="Q5" i="4"/>
  <c r="Q4" i="4"/>
  <c r="Q3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23" i="4" s="1"/>
  <c r="M3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23" i="4" s="1"/>
  <c r="I4" i="4"/>
  <c r="I3" i="4"/>
  <c r="E2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24" i="6" s="1"/>
  <c r="AO8" i="6"/>
  <c r="AO7" i="6"/>
  <c r="AO6" i="6"/>
  <c r="AO5" i="6"/>
  <c r="AO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24" i="6" s="1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24" i="6" s="1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24" i="6" s="1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24" i="6" s="1"/>
  <c r="Y5" i="6"/>
  <c r="Y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24" i="6" s="1"/>
  <c r="U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24" i="6" s="1"/>
  <c r="Q5" i="6"/>
  <c r="Q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24" i="6" s="1"/>
  <c r="M5" i="6"/>
  <c r="M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24" i="6" s="1"/>
  <c r="E2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O21" i="5" s="1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1" i="5" s="1"/>
  <c r="AG19" i="5"/>
  <c r="AG18" i="5"/>
  <c r="AG17" i="5"/>
  <c r="AG16" i="5"/>
  <c r="AG15" i="5"/>
  <c r="AG14" i="5"/>
  <c r="AG13" i="5"/>
  <c r="AG12" i="5"/>
  <c r="AG11" i="5"/>
  <c r="AG10" i="5"/>
  <c r="AG9" i="5"/>
  <c r="AG8" i="5"/>
  <c r="AG21" i="5" s="1"/>
  <c r="AG7" i="5"/>
  <c r="AG6" i="5"/>
  <c r="AG5" i="5"/>
  <c r="AG4" i="5"/>
  <c r="AG3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21" i="5" s="1"/>
  <c r="AC6" i="5"/>
  <c r="AC5" i="5"/>
  <c r="AC4" i="5"/>
  <c r="AC3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1" i="5" s="1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1" i="5" s="1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1" i="5" s="1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1" i="5" s="1"/>
  <c r="E2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25" i="1" s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25" i="1" s="1"/>
  <c r="AK6" i="1"/>
  <c r="AK5" i="1"/>
  <c r="AK4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25" i="1" s="1"/>
  <c r="AG6" i="1"/>
  <c r="AG5" i="1"/>
  <c r="AG4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25" i="1" s="1"/>
  <c r="AC6" i="1"/>
  <c r="AC5" i="1"/>
  <c r="AC4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5" i="1" s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25" i="1" s="1"/>
  <c r="Q6" i="1"/>
  <c r="Q5" i="1"/>
  <c r="Q4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25" i="1" s="1"/>
  <c r="M8" i="1"/>
  <c r="M7" i="1"/>
  <c r="M6" i="1"/>
  <c r="M5" i="1"/>
  <c r="M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25" i="1" s="1"/>
  <c r="I9" i="1"/>
  <c r="I8" i="1"/>
  <c r="I7" i="1"/>
  <c r="I6" i="1"/>
  <c r="I5" i="1"/>
  <c r="I4" i="1"/>
  <c r="E25" i="1"/>
  <c r="E22" i="1"/>
  <c r="E23" i="1"/>
  <c r="E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</calcChain>
</file>

<file path=xl/comments1.xml><?xml version="1.0" encoding="utf-8"?>
<comments xmlns="http://schemas.openxmlformats.org/spreadsheetml/2006/main">
  <authors>
    <author>Author</author>
  </authors>
  <commentList>
    <comment ref="AI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took this as 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B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vial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vial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took this as 0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could not found this vial means it was ended. In previous observation he should have written "end"</t>
        </r>
      </text>
    </comment>
  </commentList>
</comments>
</file>

<file path=xl/sharedStrings.xml><?xml version="1.0" encoding="utf-8"?>
<sst xmlns="http://schemas.openxmlformats.org/spreadsheetml/2006/main" count="283" uniqueCount="74">
  <si>
    <t>Death</t>
  </si>
  <si>
    <t>Carried</t>
  </si>
  <si>
    <t>Censored</t>
  </si>
  <si>
    <t>Date</t>
  </si>
  <si>
    <t>day</t>
  </si>
  <si>
    <t>death</t>
  </si>
  <si>
    <t>carried</t>
  </si>
  <si>
    <t>censored</t>
  </si>
  <si>
    <t>vial</t>
  </si>
  <si>
    <t>d1</t>
  </si>
  <si>
    <t>d2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</si>
  <si>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</si>
  <si>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</si>
  <si>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</si>
  <si>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</si>
  <si>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</si>
  <si>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</si>
  <si>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</si>
  <si>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</si>
  <si>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</si>
  <si>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</si>
  <si>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</si>
  <si>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</si>
  <si>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</si>
  <si>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</si>
  <si>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</si>
  <si>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</si>
  <si>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</si>
  <si>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</si>
  <si>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</si>
  <si>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</si>
  <si>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</si>
  <si>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</si>
  <si>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</si>
  <si>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</si>
  <si>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</si>
  <si>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</si>
  <si>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</si>
  <si>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</si>
  <si>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</si>
  <si>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</si>
  <si>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</si>
  <si>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</si>
  <si>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</si>
  <si>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</si>
  <si>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</si>
  <si>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</si>
  <si>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</si>
  <si>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</si>
  <si>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</si>
  <si>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</si>
  <si>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END</t>
  </si>
  <si>
    <t>substract 1+1= 2 from total dead flies while counting</t>
  </si>
  <si>
    <t>end</t>
  </si>
  <si>
    <t>Days</t>
  </si>
  <si>
    <t>AAA</t>
  </si>
  <si>
    <t>BBB</t>
  </si>
  <si>
    <t>CCC</t>
  </si>
  <si>
    <t>DDD</t>
  </si>
  <si>
    <t>Age(x)</t>
  </si>
  <si>
    <t>HS Male</t>
  </si>
  <si>
    <t>Control Male</t>
  </si>
  <si>
    <t>Control Female</t>
  </si>
  <si>
    <t>HS Female</t>
  </si>
  <si>
    <t>M_male</t>
  </si>
  <si>
    <t>N_male</t>
  </si>
  <si>
    <t>O_female</t>
  </si>
  <si>
    <t>P_female</t>
  </si>
  <si>
    <t>E_male</t>
  </si>
  <si>
    <t>F_male</t>
  </si>
  <si>
    <t>G_female</t>
  </si>
  <si>
    <t>H_female</t>
  </si>
  <si>
    <t>Control Diet</t>
  </si>
  <si>
    <t>High Sugar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</si>
</sst>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 applyAlignment="1"/>
    <xf numFmtId="16" fontId="0" fillId="2" borderId="0" xfId="0" applyNumberFormat="1" applyFill="1"/>
    <xf numFmtId="0" fontId="0" fillId="0" borderId="0" xfId="0" applyFill="1" applyBorder="1"/>
    <xf numFmtId="0" fontId="0" fillId="3" borderId="3" xfId="0" applyFill="1" applyBorder="1"/>
    <xf numFmtId="0" fontId="0" fillId="0" borderId="0" xfId="0" applyFill="1"/>
    <xf numFmtId="0" fontId="0" fillId="3" borderId="2" xfId="0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final!$F$1</c:f>
              <c:strCache>
                <c:ptCount val="1"/>
                <c:pt idx="0">
                  <c:v>Control Male</c:v>
                </c:pt>
              </c:strCache>
            </c:strRef>
          </c:tx>
          <c:xVal>
            <c:numRef>
              <c:f>final!$A$2:$A$23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final!$F$2:$F$23</c:f>
              <c:numCache>
                <c:formatCode>General</c:formatCode>
                <c:ptCount val="22"/>
                <c:pt idx="0">
                  <c:v>1</c:v>
                </c:pt>
                <c:pt idx="1">
                  <c:v>0.98333333333333328</c:v>
                </c:pt>
                <c:pt idx="2">
                  <c:v>0.97666666666666668</c:v>
                </c:pt>
                <c:pt idx="3">
                  <c:v>0.97333333333333338</c:v>
                </c:pt>
                <c:pt idx="4">
                  <c:v>0.96666666666666667</c:v>
                </c:pt>
                <c:pt idx="5">
                  <c:v>0.96333333333333337</c:v>
                </c:pt>
                <c:pt idx="6">
                  <c:v>0.94666666666666666</c:v>
                </c:pt>
                <c:pt idx="7">
                  <c:v>0.84666666666666668</c:v>
                </c:pt>
                <c:pt idx="8">
                  <c:v>0.56999999999999995</c:v>
                </c:pt>
                <c:pt idx="9">
                  <c:v>0.48666666666666669</c:v>
                </c:pt>
                <c:pt idx="10">
                  <c:v>0.38</c:v>
                </c:pt>
                <c:pt idx="11">
                  <c:v>0.35666666666666669</c:v>
                </c:pt>
                <c:pt idx="12">
                  <c:v>0.30666666666666664</c:v>
                </c:pt>
                <c:pt idx="13">
                  <c:v>0.27666666666666667</c:v>
                </c:pt>
                <c:pt idx="14">
                  <c:v>0.17666666666666667</c:v>
                </c:pt>
                <c:pt idx="15">
                  <c:v>0.14000000000000001</c:v>
                </c:pt>
                <c:pt idx="16">
                  <c:v>9.6666666666666665E-2</c:v>
                </c:pt>
                <c:pt idx="17">
                  <c:v>7.3333333333333334E-2</c:v>
                </c:pt>
                <c:pt idx="18">
                  <c:v>2.6666666666666668E-2</c:v>
                </c:pt>
                <c:pt idx="19">
                  <c:v>2.6666666666666668E-2</c:v>
                </c:pt>
                <c:pt idx="20">
                  <c:v>3.3333333333333335E-3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final!$G$1</c:f>
              <c:strCache>
                <c:ptCount val="1"/>
                <c:pt idx="0">
                  <c:v>HS Male</c:v>
                </c:pt>
              </c:strCache>
            </c:strRef>
          </c:tx>
          <c:xVal>
            <c:numRef>
              <c:f>final!$A$2:$A$23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final!$G$2:$G$23</c:f>
              <c:numCache>
                <c:formatCode>General</c:formatCode>
                <c:ptCount val="22"/>
                <c:pt idx="0">
                  <c:v>1</c:v>
                </c:pt>
                <c:pt idx="1">
                  <c:v>0.99025974025974028</c:v>
                </c:pt>
                <c:pt idx="2">
                  <c:v>0.98701298701298701</c:v>
                </c:pt>
                <c:pt idx="3">
                  <c:v>0.98376623376623373</c:v>
                </c:pt>
                <c:pt idx="4">
                  <c:v>0.97077922077922074</c:v>
                </c:pt>
                <c:pt idx="5">
                  <c:v>0.93506493506493504</c:v>
                </c:pt>
                <c:pt idx="6">
                  <c:v>0.80194805194805197</c:v>
                </c:pt>
                <c:pt idx="7">
                  <c:v>0.65909090909090906</c:v>
                </c:pt>
                <c:pt idx="8">
                  <c:v>0.33766233766233766</c:v>
                </c:pt>
                <c:pt idx="9">
                  <c:v>0.25</c:v>
                </c:pt>
                <c:pt idx="10">
                  <c:v>0.19155844155844157</c:v>
                </c:pt>
                <c:pt idx="11">
                  <c:v>0.12987012987012986</c:v>
                </c:pt>
                <c:pt idx="12">
                  <c:v>6.1688311688311688E-2</c:v>
                </c:pt>
                <c:pt idx="13">
                  <c:v>3.5714285714285712E-2</c:v>
                </c:pt>
                <c:pt idx="14">
                  <c:v>3.246753246753247E-3</c:v>
                </c:pt>
                <c:pt idx="15">
                  <c:v>3.246753246753247E-3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40544"/>
        <c:axId val="242541120"/>
      </c:scatterChart>
      <c:valAx>
        <c:axId val="2425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41120"/>
        <c:crosses val="autoZero"/>
        <c:crossBetween val="midCat"/>
      </c:valAx>
      <c:valAx>
        <c:axId val="24254112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4254054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final!$H$1</c:f>
              <c:strCache>
                <c:ptCount val="1"/>
                <c:pt idx="0">
                  <c:v>Control Female</c:v>
                </c:pt>
              </c:strCache>
            </c:strRef>
          </c:tx>
          <c:xVal>
            <c:numRef>
              <c:f>final!$A$2:$A$23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final!$H$2:$H$23</c:f>
              <c:numCache>
                <c:formatCode>General</c:formatCode>
                <c:ptCount val="22"/>
                <c:pt idx="0">
                  <c:v>1</c:v>
                </c:pt>
                <c:pt idx="1">
                  <c:v>0.99675324675324672</c:v>
                </c:pt>
                <c:pt idx="2">
                  <c:v>0.98051948051948057</c:v>
                </c:pt>
                <c:pt idx="3">
                  <c:v>0.97727272727272729</c:v>
                </c:pt>
                <c:pt idx="4">
                  <c:v>0.97077922077922074</c:v>
                </c:pt>
                <c:pt idx="5">
                  <c:v>0.96103896103896103</c:v>
                </c:pt>
                <c:pt idx="6">
                  <c:v>0.87987012987012991</c:v>
                </c:pt>
                <c:pt idx="7">
                  <c:v>0.75649350649350644</c:v>
                </c:pt>
                <c:pt idx="8">
                  <c:v>0.56818181818181823</c:v>
                </c:pt>
                <c:pt idx="9">
                  <c:v>0.41233766233766234</c:v>
                </c:pt>
                <c:pt idx="10">
                  <c:v>0.24025974025974026</c:v>
                </c:pt>
                <c:pt idx="11">
                  <c:v>0.18181818181818182</c:v>
                </c:pt>
                <c:pt idx="12">
                  <c:v>9.0909090909090912E-2</c:v>
                </c:pt>
                <c:pt idx="13">
                  <c:v>6.8181818181818177E-2</c:v>
                </c:pt>
                <c:pt idx="14">
                  <c:v>2.2727272727272728E-2</c:v>
                </c:pt>
                <c:pt idx="15">
                  <c:v>2.2727272727272728E-2</c:v>
                </c:pt>
                <c:pt idx="16">
                  <c:v>9.74025974025974E-3</c:v>
                </c:pt>
                <c:pt idx="17">
                  <c:v>3.246753246753247E-3</c:v>
                </c:pt>
                <c:pt idx="18">
                  <c:v>3.246753246753247E-3</c:v>
                </c:pt>
                <c:pt idx="19">
                  <c:v>3.246753246753247E-3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final!$I$1</c:f>
              <c:strCache>
                <c:ptCount val="1"/>
                <c:pt idx="0">
                  <c:v>HS Female</c:v>
                </c:pt>
              </c:strCache>
            </c:strRef>
          </c:tx>
          <c:xVal>
            <c:numRef>
              <c:f>final!$A$2:$A$23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final!$I$2:$I$23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0.98333333333333328</c:v>
                </c:pt>
                <c:pt idx="3">
                  <c:v>0.97333333333333338</c:v>
                </c:pt>
                <c:pt idx="4">
                  <c:v>0.96333333333333337</c:v>
                </c:pt>
                <c:pt idx="5">
                  <c:v>0.95</c:v>
                </c:pt>
                <c:pt idx="6">
                  <c:v>0.93333333333333335</c:v>
                </c:pt>
                <c:pt idx="7">
                  <c:v>0.90333333333333332</c:v>
                </c:pt>
                <c:pt idx="8">
                  <c:v>0.70666666666666667</c:v>
                </c:pt>
                <c:pt idx="9">
                  <c:v>0.55000000000000004</c:v>
                </c:pt>
                <c:pt idx="10">
                  <c:v>0.40333333333333332</c:v>
                </c:pt>
                <c:pt idx="11">
                  <c:v>0.25666666666666665</c:v>
                </c:pt>
                <c:pt idx="12">
                  <c:v>0.15333333333333332</c:v>
                </c:pt>
                <c:pt idx="13">
                  <c:v>0.12666666666666668</c:v>
                </c:pt>
                <c:pt idx="14">
                  <c:v>7.0000000000000007E-2</c:v>
                </c:pt>
                <c:pt idx="15">
                  <c:v>4.3333333333333335E-2</c:v>
                </c:pt>
                <c:pt idx="16">
                  <c:v>0.02</c:v>
                </c:pt>
                <c:pt idx="17">
                  <c:v>3.3333333333333335E-3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44576"/>
        <c:axId val="242545152"/>
      </c:scatterChart>
      <c:valAx>
        <c:axId val="2425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45152"/>
        <c:crosses val="autoZero"/>
        <c:crossBetween val="midCat"/>
      </c:valAx>
      <c:valAx>
        <c:axId val="24254515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425445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38356541985000758"/>
          <c:y val="0.19123238129938128"/>
          <c:w val="0.18255642264627769"/>
          <c:h val="0.1239617027306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09214166148307"/>
          <c:y val="4.6116384984587207E-2"/>
          <c:w val="0.76391485746362631"/>
          <c:h val="0.79960883394248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F0_F1_F2_LSvsHS_Controlonly!$E$1</c:f>
              <c:strCache>
                <c:ptCount val="1"/>
                <c:pt idx="0">
                  <c:v>Control Diet</c:v>
                </c:pt>
              </c:strCache>
            </c:strRef>
          </c:tx>
          <c:xVal>
            <c:numRef>
              <c:f>F0_F1_F2_LSvsHS_Controlonly!$A$2:$A$29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F0_F1_F2_LSvsHS_Controlonly!$E$2:$E$29</c:f>
              <c:numCache>
                <c:formatCode>General</c:formatCode>
                <c:ptCount val="28"/>
                <c:pt idx="0">
                  <c:v>1</c:v>
                </c:pt>
                <c:pt idx="1">
                  <c:v>0.98993136515016689</c:v>
                </c:pt>
                <c:pt idx="2">
                  <c:v>0.97644521790062966</c:v>
                </c:pt>
                <c:pt idx="3">
                  <c:v>0.9753341067895186</c:v>
                </c:pt>
                <c:pt idx="4">
                  <c:v>0.94720861164614767</c:v>
                </c:pt>
                <c:pt idx="5">
                  <c:v>0.9371839811967545</c:v>
                </c:pt>
                <c:pt idx="6">
                  <c:v>0.88797320687700176</c:v>
                </c:pt>
                <c:pt idx="7">
                  <c:v>0.84785148139387312</c:v>
                </c:pt>
                <c:pt idx="8">
                  <c:v>0.68929600468579277</c:v>
                </c:pt>
                <c:pt idx="9">
                  <c:v>0.64016557969790167</c:v>
                </c:pt>
                <c:pt idx="10">
                  <c:v>0.5776441876269538</c:v>
                </c:pt>
                <c:pt idx="11">
                  <c:v>0.54752629187833468</c:v>
                </c:pt>
                <c:pt idx="12">
                  <c:v>0.49619301861926807</c:v>
                </c:pt>
                <c:pt idx="13">
                  <c:v>0.46062766344893874</c:v>
                </c:pt>
                <c:pt idx="14">
                  <c:v>0.3915276135122045</c:v>
                </c:pt>
                <c:pt idx="15">
                  <c:v>0.32097327821519356</c:v>
                </c:pt>
                <c:pt idx="16">
                  <c:v>0.2585107213793052</c:v>
                </c:pt>
                <c:pt idx="17">
                  <c:v>0.22197989764846793</c:v>
                </c:pt>
                <c:pt idx="18">
                  <c:v>0.16750748112353897</c:v>
                </c:pt>
                <c:pt idx="19">
                  <c:v>0.11421409717763586</c:v>
                </c:pt>
                <c:pt idx="20">
                  <c:v>5.6067801319381085E-2</c:v>
                </c:pt>
                <c:pt idx="21">
                  <c:v>3.1441369392911984E-2</c:v>
                </c:pt>
                <c:pt idx="22">
                  <c:v>1.8546052557474178E-2</c:v>
                </c:pt>
                <c:pt idx="23">
                  <c:v>1.1889072866331001E-2</c:v>
                </c:pt>
                <c:pt idx="24">
                  <c:v>1.0182588224692778E-2</c:v>
                </c:pt>
                <c:pt idx="25">
                  <c:v>6.8259385665529011E-3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F0_F1_F2_LSvsHS_Controlonly!$I$1</c:f>
              <c:strCache>
                <c:ptCount val="1"/>
                <c:pt idx="0">
                  <c:v>High Sugar Diet</c:v>
                </c:pt>
              </c:strCache>
            </c:strRef>
          </c:tx>
          <c:xVal>
            <c:numRef>
              <c:f>F0_F1_F2_LSvsHS_Controlonly!$A$2:$A$29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F0_F1_F2_LSvsHS_Controlonly!$I$2:$I$29</c:f>
              <c:numCache>
                <c:formatCode>General</c:formatCode>
                <c:ptCount val="28"/>
                <c:pt idx="0">
                  <c:v>1</c:v>
                </c:pt>
                <c:pt idx="1">
                  <c:v>0.9912707906128958</c:v>
                </c:pt>
                <c:pt idx="2">
                  <c:v>0.96825871496924132</c:v>
                </c:pt>
                <c:pt idx="3">
                  <c:v>0.95840453406242876</c:v>
                </c:pt>
                <c:pt idx="4">
                  <c:v>0.9025404420141262</c:v>
                </c:pt>
                <c:pt idx="5">
                  <c:v>0.85225848712690822</c:v>
                </c:pt>
                <c:pt idx="6">
                  <c:v>0.74867566643882422</c:v>
                </c:pt>
                <c:pt idx="7">
                  <c:v>0.66925837320574166</c:v>
                </c:pt>
                <c:pt idx="8">
                  <c:v>0.45246639325586696</c:v>
                </c:pt>
                <c:pt idx="9">
                  <c:v>0.37719298245614036</c:v>
                </c:pt>
                <c:pt idx="10">
                  <c:v>0.33030018227386648</c:v>
                </c:pt>
                <c:pt idx="11">
                  <c:v>0.2735532011847801</c:v>
                </c:pt>
                <c:pt idx="12">
                  <c:v>0.22122066529961268</c:v>
                </c:pt>
                <c:pt idx="13">
                  <c:v>0.18405388471177944</c:v>
                </c:pt>
                <c:pt idx="14">
                  <c:v>0.14362611073137388</c:v>
                </c:pt>
                <c:pt idx="15">
                  <c:v>0.12608225108225107</c:v>
                </c:pt>
                <c:pt idx="16">
                  <c:v>9.7587719298245612E-2</c:v>
                </c:pt>
                <c:pt idx="17">
                  <c:v>6.5789473684210523E-2</c:v>
                </c:pt>
                <c:pt idx="18">
                  <c:v>5.3728070175438597E-2</c:v>
                </c:pt>
                <c:pt idx="19">
                  <c:v>3.6184210526315791E-2</c:v>
                </c:pt>
                <c:pt idx="20">
                  <c:v>2.0833333333333332E-2</c:v>
                </c:pt>
                <c:pt idx="21">
                  <c:v>1.5350877192982455E-2</c:v>
                </c:pt>
                <c:pt idx="22">
                  <c:v>1.6447368421052631E-2</c:v>
                </c:pt>
                <c:pt idx="23">
                  <c:v>4.9342105263157892E-3</c:v>
                </c:pt>
                <c:pt idx="24">
                  <c:v>3.2894736842105261E-3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42848"/>
        <c:axId val="242543424"/>
      </c:scatterChart>
      <c:valAx>
        <c:axId val="2425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43424"/>
        <c:crosses val="autoZero"/>
        <c:crossBetween val="midCat"/>
      </c:valAx>
      <c:valAx>
        <c:axId val="24254342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428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2929922776993918"/>
          <c:y val="0.2379731972755742"/>
          <c:w val="0.27914028087529519"/>
          <c:h val="0.15914506013851074"/>
        </c:manualLayout>
      </c:layout>
      <c:overlay val="0"/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95543599276578"/>
          <c:y val="4.7144457261313673E-2"/>
          <c:w val="0.75970277227822525"/>
          <c:h val="0.79514151495394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F0_F1_F2_LSvsHS_Controlonly!$M$1</c:f>
              <c:strCache>
                <c:ptCount val="1"/>
                <c:pt idx="0">
                  <c:v>Control Diet</c:v>
                </c:pt>
              </c:strCache>
            </c:strRef>
          </c:tx>
          <c:xVal>
            <c:numRef>
              <c:f>F0_F1_F2_LSvsHS_Controlonly!$A$2:$A$29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F0_F1_F2_LSvsHS_Controlonly!$M$2:$M$29</c:f>
              <c:numCache>
                <c:formatCode>General</c:formatCode>
                <c:ptCount val="28"/>
                <c:pt idx="0">
                  <c:v>1</c:v>
                </c:pt>
                <c:pt idx="1">
                  <c:v>0.99453897411188175</c:v>
                </c:pt>
                <c:pt idx="2">
                  <c:v>0.97928805807364905</c:v>
                </c:pt>
                <c:pt idx="3">
                  <c:v>0.97164123983580408</c:v>
                </c:pt>
                <c:pt idx="4">
                  <c:v>0.96072278311277437</c:v>
                </c:pt>
                <c:pt idx="5">
                  <c:v>0.94761839397301006</c:v>
                </c:pt>
                <c:pt idx="6">
                  <c:v>0.88550675309734839</c:v>
                </c:pt>
                <c:pt idx="7">
                  <c:v>0.8082329519775594</c:v>
                </c:pt>
                <c:pt idx="8">
                  <c:v>0.64577515883598713</c:v>
                </c:pt>
                <c:pt idx="9">
                  <c:v>0.52919524033631016</c:v>
                </c:pt>
                <c:pt idx="10">
                  <c:v>0.37657421310354877</c:v>
                </c:pt>
                <c:pt idx="11">
                  <c:v>0.29692688315423432</c:v>
                </c:pt>
                <c:pt idx="12">
                  <c:v>0.18238816116296705</c:v>
                </c:pt>
                <c:pt idx="13">
                  <c:v>0.1408786963683426</c:v>
                </c:pt>
                <c:pt idx="14">
                  <c:v>8.7439864564541003E-2</c:v>
                </c:pt>
                <c:pt idx="15">
                  <c:v>7.1021256569142682E-2</c:v>
                </c:pt>
                <c:pt idx="16">
                  <c:v>3.4976692849859374E-2</c:v>
                </c:pt>
                <c:pt idx="17">
                  <c:v>2.8440605985903655E-2</c:v>
                </c:pt>
                <c:pt idx="18">
                  <c:v>2.4058236126829741E-2</c:v>
                </c:pt>
                <c:pt idx="19">
                  <c:v>1.4211385393438887E-2</c:v>
                </c:pt>
                <c:pt idx="20">
                  <c:v>4.3787748058671267E-3</c:v>
                </c:pt>
                <c:pt idx="21">
                  <c:v>3.2822835777969513E-3</c:v>
                </c:pt>
                <c:pt idx="22">
                  <c:v>4.923425366695427E-3</c:v>
                </c:pt>
                <c:pt idx="23">
                  <c:v>3.284081104400345E-3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F0_F1_F2_LSvsHS_Controlonly!$Q$1</c:f>
              <c:strCache>
                <c:ptCount val="1"/>
                <c:pt idx="0">
                  <c:v>High Sugar Diet</c:v>
                </c:pt>
              </c:strCache>
            </c:strRef>
          </c:tx>
          <c:xVal>
            <c:numRef>
              <c:f>F0_F1_F2_LSvsHS_Controlonly!$A$2:$A$29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F0_F1_F2_LSvsHS_Controlonly!$Q$2:$Q$29</c:f>
              <c:numCache>
                <c:formatCode>General</c:formatCode>
                <c:ptCount val="28"/>
                <c:pt idx="0">
                  <c:v>1</c:v>
                </c:pt>
                <c:pt idx="1">
                  <c:v>0.99336917562724025</c:v>
                </c:pt>
                <c:pt idx="2">
                  <c:v>0.97250896057347669</c:v>
                </c:pt>
                <c:pt idx="3">
                  <c:v>0.95921146953405023</c:v>
                </c:pt>
                <c:pt idx="4">
                  <c:v>0.94043010752688172</c:v>
                </c:pt>
                <c:pt idx="5">
                  <c:v>0.92275985663082449</c:v>
                </c:pt>
                <c:pt idx="6">
                  <c:v>0.90523297491039434</c:v>
                </c:pt>
                <c:pt idx="7">
                  <c:v>0.87566308243727597</c:v>
                </c:pt>
                <c:pt idx="8">
                  <c:v>0.75290322580645164</c:v>
                </c:pt>
                <c:pt idx="9">
                  <c:v>0.63598566308243731</c:v>
                </c:pt>
                <c:pt idx="10">
                  <c:v>0.52917562724014333</c:v>
                </c:pt>
                <c:pt idx="11">
                  <c:v>0.41132616487455192</c:v>
                </c:pt>
                <c:pt idx="12">
                  <c:v>0.298494623655914</c:v>
                </c:pt>
                <c:pt idx="13">
                  <c:v>0.23204301075268816</c:v>
                </c:pt>
                <c:pt idx="14">
                  <c:v>0.1445878136200717</c:v>
                </c:pt>
                <c:pt idx="15">
                  <c:v>8.4444444444444433E-2</c:v>
                </c:pt>
                <c:pt idx="16">
                  <c:v>4.1756272401433696E-2</c:v>
                </c:pt>
                <c:pt idx="17">
                  <c:v>2.7562724014336914E-2</c:v>
                </c:pt>
                <c:pt idx="18">
                  <c:v>1.4372759856630826E-2</c:v>
                </c:pt>
                <c:pt idx="19">
                  <c:v>7.7777777777777784E-3</c:v>
                </c:pt>
                <c:pt idx="20">
                  <c:v>6.6666666666666671E-3</c:v>
                </c:pt>
                <c:pt idx="21">
                  <c:v>2.2222222222222222E-3</c:v>
                </c:pt>
                <c:pt idx="22">
                  <c:v>1.6666666666666668E-3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46880"/>
        <c:axId val="242547456"/>
      </c:scatterChart>
      <c:valAx>
        <c:axId val="2425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47456"/>
        <c:crosses val="autoZero"/>
        <c:crossBetween val="midCat"/>
      </c:valAx>
      <c:valAx>
        <c:axId val="24254745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468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9745290955713071"/>
          <c:y val="0.2533634251132621"/>
          <c:w val="0.33600838282930562"/>
          <c:h val="0.1620629586906732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80686947731357"/>
          <c:y val="9.609824519209316E-2"/>
          <c:w val="0.76391485746362631"/>
          <c:h val="0.79960883394248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F0_F1_F2_LSvsHS_Controlonly_new!$E$1</c:f>
              <c:strCache>
                <c:ptCount val="1"/>
                <c:pt idx="0">
                  <c:v>Control Diet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F0_F1_F2_LSvsHS_Controlonly_new!$F$2:$F$27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3.1512425564105737E-3</c:v>
                  </c:pt>
                  <c:pt idx="2">
                    <c:v>4.9336931319780139E-3</c:v>
                  </c:pt>
                  <c:pt idx="3">
                    <c:v>5.0000337063890211E-3</c:v>
                  </c:pt>
                  <c:pt idx="4">
                    <c:v>1.4691507530963254E-2</c:v>
                  </c:pt>
                  <c:pt idx="5">
                    <c:v>1.5244509527348259E-2</c:v>
                  </c:pt>
                  <c:pt idx="6">
                    <c:v>2.6884664175319328E-2</c:v>
                  </c:pt>
                  <c:pt idx="7">
                    <c:v>1.5443354855076285E-2</c:v>
                  </c:pt>
                  <c:pt idx="8">
                    <c:v>5.7027754089206573E-2</c:v>
                  </c:pt>
                  <c:pt idx="9">
                    <c:v>7.1236459089916979E-2</c:v>
                  </c:pt>
                  <c:pt idx="10">
                    <c:v>8.9593860168771008E-2</c:v>
                  </c:pt>
                  <c:pt idx="11">
                    <c:v>8.6527027034437945E-2</c:v>
                  </c:pt>
                  <c:pt idx="12">
                    <c:v>8.5871849497414054E-2</c:v>
                  </c:pt>
                  <c:pt idx="13">
                    <c:v>8.1032774754253162E-2</c:v>
                  </c:pt>
                  <c:pt idx="14">
                    <c:v>9.2472318720498298E-2</c:v>
                  </c:pt>
                  <c:pt idx="15">
                    <c:v>8.2314829955976235E-2</c:v>
                  </c:pt>
                  <c:pt idx="16">
                    <c:v>7.3814037931689835E-2</c:v>
                  </c:pt>
                  <c:pt idx="17">
                    <c:v>6.3593149030427648E-2</c:v>
                  </c:pt>
                  <c:pt idx="18">
                    <c:v>5.8228033687352819E-2</c:v>
                  </c:pt>
                  <c:pt idx="19">
                    <c:v>3.6535449252307582E-2</c:v>
                  </c:pt>
                  <c:pt idx="20">
                    <c:v>2.2400596302702126E-2</c:v>
                  </c:pt>
                  <c:pt idx="21">
                    <c:v>1.3818869127205259E-2</c:v>
                  </c:pt>
                  <c:pt idx="22">
                    <c:v>5.6414770824138975E-3</c:v>
                  </c:pt>
                  <c:pt idx="23">
                    <c:v>5.1829461376785681E-3</c:v>
                  </c:pt>
                  <c:pt idx="24">
                    <c:v>4.266853610530248E-3</c:v>
                  </c:pt>
                  <c:pt idx="25">
                    <c:v>3.7155703341420986E-3</c:v>
                  </c:pt>
                </c:numCache>
              </c:numRef>
            </c:plus>
            <c:minus>
              <c:numRef>
                <c:f>F0_F1_F2_LSvsHS_Controlonly_new!$F$2:$F$27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3.1512425564105737E-3</c:v>
                  </c:pt>
                  <c:pt idx="2">
                    <c:v>4.9336931319780139E-3</c:v>
                  </c:pt>
                  <c:pt idx="3">
                    <c:v>5.0000337063890211E-3</c:v>
                  </c:pt>
                  <c:pt idx="4">
                    <c:v>1.4691507530963254E-2</c:v>
                  </c:pt>
                  <c:pt idx="5">
                    <c:v>1.5244509527348259E-2</c:v>
                  </c:pt>
                  <c:pt idx="6">
                    <c:v>2.6884664175319328E-2</c:v>
                  </c:pt>
                  <c:pt idx="7">
                    <c:v>1.5443354855076285E-2</c:v>
                  </c:pt>
                  <c:pt idx="8">
                    <c:v>5.7027754089206573E-2</c:v>
                  </c:pt>
                  <c:pt idx="9">
                    <c:v>7.1236459089916979E-2</c:v>
                  </c:pt>
                  <c:pt idx="10">
                    <c:v>8.9593860168771008E-2</c:v>
                  </c:pt>
                  <c:pt idx="11">
                    <c:v>8.6527027034437945E-2</c:v>
                  </c:pt>
                  <c:pt idx="12">
                    <c:v>8.5871849497414054E-2</c:v>
                  </c:pt>
                  <c:pt idx="13">
                    <c:v>8.1032774754253162E-2</c:v>
                  </c:pt>
                  <c:pt idx="14">
                    <c:v>9.2472318720498298E-2</c:v>
                  </c:pt>
                  <c:pt idx="15">
                    <c:v>8.2314829955976235E-2</c:v>
                  </c:pt>
                  <c:pt idx="16">
                    <c:v>7.3814037931689835E-2</c:v>
                  </c:pt>
                  <c:pt idx="17">
                    <c:v>6.3593149030427648E-2</c:v>
                  </c:pt>
                  <c:pt idx="18">
                    <c:v>5.8228033687352819E-2</c:v>
                  </c:pt>
                  <c:pt idx="19">
                    <c:v>3.6535449252307582E-2</c:v>
                  </c:pt>
                  <c:pt idx="20">
                    <c:v>2.2400596302702126E-2</c:v>
                  </c:pt>
                  <c:pt idx="21">
                    <c:v>1.3818869127205259E-2</c:v>
                  </c:pt>
                  <c:pt idx="22">
                    <c:v>5.6414770824138975E-3</c:v>
                  </c:pt>
                  <c:pt idx="23">
                    <c:v>5.1829461376785681E-3</c:v>
                  </c:pt>
                  <c:pt idx="24">
                    <c:v>4.266853610530248E-3</c:v>
                  </c:pt>
                  <c:pt idx="25">
                    <c:v>3.7155703341420986E-3</c:v>
                  </c:pt>
                </c:numCache>
              </c:numRef>
            </c:minus>
          </c:errBars>
          <c:xVal>
            <c:numRef>
              <c:f>F0_F1_F2_LSvsHS_Controlonly_new!$A$2:$A$27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F0_F1_F2_LSvsHS_Controlonly_new!$E$2:$E$27</c:f>
              <c:numCache>
                <c:formatCode>General</c:formatCode>
                <c:ptCount val="26"/>
                <c:pt idx="0">
                  <c:v>1</c:v>
                </c:pt>
                <c:pt idx="1">
                  <c:v>0.98993136515016689</c:v>
                </c:pt>
                <c:pt idx="2">
                  <c:v>0.97644521790062966</c:v>
                </c:pt>
                <c:pt idx="3">
                  <c:v>0.9753341067895186</c:v>
                </c:pt>
                <c:pt idx="4">
                  <c:v>0.94720861164614767</c:v>
                </c:pt>
                <c:pt idx="5">
                  <c:v>0.9371839811967545</c:v>
                </c:pt>
                <c:pt idx="6">
                  <c:v>0.88797320687700176</c:v>
                </c:pt>
                <c:pt idx="7">
                  <c:v>0.84785148139387312</c:v>
                </c:pt>
                <c:pt idx="8">
                  <c:v>0.68929600468579277</c:v>
                </c:pt>
                <c:pt idx="9">
                  <c:v>0.64016557969790167</c:v>
                </c:pt>
                <c:pt idx="10">
                  <c:v>0.5776441876269538</c:v>
                </c:pt>
                <c:pt idx="11">
                  <c:v>0.54752629187833468</c:v>
                </c:pt>
                <c:pt idx="12">
                  <c:v>0.49619301861926807</c:v>
                </c:pt>
                <c:pt idx="13">
                  <c:v>0.46062766344893874</c:v>
                </c:pt>
                <c:pt idx="14">
                  <c:v>0.3915276135122045</c:v>
                </c:pt>
                <c:pt idx="15">
                  <c:v>0.32097327821519356</c:v>
                </c:pt>
                <c:pt idx="16">
                  <c:v>0.2585107213793052</c:v>
                </c:pt>
                <c:pt idx="17">
                  <c:v>0.22197989764846793</c:v>
                </c:pt>
                <c:pt idx="18">
                  <c:v>0.16750748112353897</c:v>
                </c:pt>
                <c:pt idx="19">
                  <c:v>0.11421409717763586</c:v>
                </c:pt>
                <c:pt idx="20">
                  <c:v>5.6067801319381085E-2</c:v>
                </c:pt>
                <c:pt idx="21">
                  <c:v>3.1441369392911984E-2</c:v>
                </c:pt>
                <c:pt idx="22">
                  <c:v>1.2364035038316118E-2</c:v>
                </c:pt>
                <c:pt idx="23">
                  <c:v>7.9260485775540009E-3</c:v>
                </c:pt>
                <c:pt idx="24">
                  <c:v>6.7883921497951848E-3</c:v>
                </c:pt>
                <c:pt idx="25">
                  <c:v>4.5506257110352671E-3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F0_F1_F2_LSvsHS_Controlonly_new!$J$1</c:f>
              <c:strCache>
                <c:ptCount val="1"/>
                <c:pt idx="0">
                  <c:v>High Sugar Diet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F0_F1_F2_LSvsHS_Controlonly_new!$K$2:$K$27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2.3623482023175284E-3</c:v>
                  </c:pt>
                  <c:pt idx="2">
                    <c:v>7.6955571482352414E-3</c:v>
                  </c:pt>
                  <c:pt idx="3">
                    <c:v>1.0382860001830628E-2</c:v>
                  </c:pt>
                  <c:pt idx="4">
                    <c:v>2.8030462571955506E-2</c:v>
                  </c:pt>
                  <c:pt idx="5">
                    <c:v>3.3814480870264389E-2</c:v>
                  </c:pt>
                  <c:pt idx="6">
                    <c:v>2.7167936721907624E-2</c:v>
                  </c:pt>
                  <c:pt idx="7">
                    <c:v>1.6052668222698564E-2</c:v>
                  </c:pt>
                  <c:pt idx="8">
                    <c:v>5.1652306092194546E-2</c:v>
                  </c:pt>
                  <c:pt idx="9">
                    <c:v>6.5740722678120186E-2</c:v>
                  </c:pt>
                  <c:pt idx="10">
                    <c:v>6.8202379224233292E-2</c:v>
                  </c:pt>
                  <c:pt idx="11">
                    <c:v>7.1177976352441039E-2</c:v>
                  </c:pt>
                  <c:pt idx="12">
                    <c:v>7.7847480096090618E-2</c:v>
                  </c:pt>
                  <c:pt idx="13">
                    <c:v>7.3185107607658423E-2</c:v>
                  </c:pt>
                  <c:pt idx="14">
                    <c:v>7.1899857065583841E-2</c:v>
                  </c:pt>
                  <c:pt idx="15">
                    <c:v>6.735738095915525E-2</c:v>
                  </c:pt>
                  <c:pt idx="16">
                    <c:v>5.5050703192850235E-2</c:v>
                  </c:pt>
                  <c:pt idx="17">
                    <c:v>3.6564324562572519E-2</c:v>
                  </c:pt>
                  <c:pt idx="18">
                    <c:v>2.9271729605520359E-2</c:v>
                  </c:pt>
                  <c:pt idx="19">
                    <c:v>2.0862168410570668E-2</c:v>
                  </c:pt>
                  <c:pt idx="20">
                    <c:v>1.3188317655459586E-2</c:v>
                  </c:pt>
                  <c:pt idx="21">
                    <c:v>9.9694310650481396E-3</c:v>
                  </c:pt>
                  <c:pt idx="22">
                    <c:v>9.3040365945598353E-3</c:v>
                  </c:pt>
                  <c:pt idx="23">
                    <c:v>2.685844016209625E-3</c:v>
                  </c:pt>
                  <c:pt idx="24">
                    <c:v>1.7905626774730834E-3</c:v>
                  </c:pt>
                  <c:pt idx="25">
                    <c:v>0</c:v>
                  </c:pt>
                </c:numCache>
              </c:numRef>
            </c:plus>
            <c:minus>
              <c:numRef>
                <c:f>F0_F1_F2_LSvsHS_Controlonly_new!$K$2:$K$27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2.3623482023175284E-3</c:v>
                  </c:pt>
                  <c:pt idx="2">
                    <c:v>7.6955571482352414E-3</c:v>
                  </c:pt>
                  <c:pt idx="3">
                    <c:v>1.0382860001830628E-2</c:v>
                  </c:pt>
                  <c:pt idx="4">
                    <c:v>2.8030462571955506E-2</c:v>
                  </c:pt>
                  <c:pt idx="5">
                    <c:v>3.3814480870264389E-2</c:v>
                  </c:pt>
                  <c:pt idx="6">
                    <c:v>2.7167936721907624E-2</c:v>
                  </c:pt>
                  <c:pt idx="7">
                    <c:v>1.6052668222698564E-2</c:v>
                  </c:pt>
                  <c:pt idx="8">
                    <c:v>5.1652306092194546E-2</c:v>
                  </c:pt>
                  <c:pt idx="9">
                    <c:v>6.5740722678120186E-2</c:v>
                  </c:pt>
                  <c:pt idx="10">
                    <c:v>6.8202379224233292E-2</c:v>
                  </c:pt>
                  <c:pt idx="11">
                    <c:v>7.1177976352441039E-2</c:v>
                  </c:pt>
                  <c:pt idx="12">
                    <c:v>7.7847480096090618E-2</c:v>
                  </c:pt>
                  <c:pt idx="13">
                    <c:v>7.3185107607658423E-2</c:v>
                  </c:pt>
                  <c:pt idx="14">
                    <c:v>7.1899857065583841E-2</c:v>
                  </c:pt>
                  <c:pt idx="15">
                    <c:v>6.735738095915525E-2</c:v>
                  </c:pt>
                  <c:pt idx="16">
                    <c:v>5.5050703192850235E-2</c:v>
                  </c:pt>
                  <c:pt idx="17">
                    <c:v>3.6564324562572519E-2</c:v>
                  </c:pt>
                  <c:pt idx="18">
                    <c:v>2.9271729605520359E-2</c:v>
                  </c:pt>
                  <c:pt idx="19">
                    <c:v>2.0862168410570668E-2</c:v>
                  </c:pt>
                  <c:pt idx="20">
                    <c:v>1.3188317655459586E-2</c:v>
                  </c:pt>
                  <c:pt idx="21">
                    <c:v>9.9694310650481396E-3</c:v>
                  </c:pt>
                  <c:pt idx="22">
                    <c:v>9.3040365945598353E-3</c:v>
                  </c:pt>
                  <c:pt idx="23">
                    <c:v>2.685844016209625E-3</c:v>
                  </c:pt>
                  <c:pt idx="24">
                    <c:v>1.7905626774730834E-3</c:v>
                  </c:pt>
                  <c:pt idx="25">
                    <c:v>0</c:v>
                  </c:pt>
                </c:numCache>
              </c:numRef>
            </c:minus>
          </c:errBars>
          <c:xVal>
            <c:numRef>
              <c:f>F0_F1_F2_LSvsHS_Controlonly_new!$A$2:$A$27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F0_F1_F2_LSvsHS_Controlonly_new!$J$2:$J$27</c:f>
              <c:numCache>
                <c:formatCode>General</c:formatCode>
                <c:ptCount val="26"/>
                <c:pt idx="0">
                  <c:v>1</c:v>
                </c:pt>
                <c:pt idx="1">
                  <c:v>0.9912707906128958</c:v>
                </c:pt>
                <c:pt idx="2">
                  <c:v>0.96825871496924132</c:v>
                </c:pt>
                <c:pt idx="3">
                  <c:v>0.95840453406242876</c:v>
                </c:pt>
                <c:pt idx="4">
                  <c:v>0.9025404420141262</c:v>
                </c:pt>
                <c:pt idx="5">
                  <c:v>0.85225848712690822</c:v>
                </c:pt>
                <c:pt idx="6">
                  <c:v>0.74867566643882422</c:v>
                </c:pt>
                <c:pt idx="7">
                  <c:v>0.66925837320574166</c:v>
                </c:pt>
                <c:pt idx="8">
                  <c:v>0.45246639325586696</c:v>
                </c:pt>
                <c:pt idx="9">
                  <c:v>0.37719298245614036</c:v>
                </c:pt>
                <c:pt idx="10">
                  <c:v>0.33030018227386648</c:v>
                </c:pt>
                <c:pt idx="11">
                  <c:v>0.2735532011847801</c:v>
                </c:pt>
                <c:pt idx="12">
                  <c:v>0.22122066529961268</c:v>
                </c:pt>
                <c:pt idx="13">
                  <c:v>0.18405388471177944</c:v>
                </c:pt>
                <c:pt idx="14">
                  <c:v>0.14362611073137388</c:v>
                </c:pt>
                <c:pt idx="15">
                  <c:v>0.12608225108225107</c:v>
                </c:pt>
                <c:pt idx="16">
                  <c:v>9.7587719298245612E-2</c:v>
                </c:pt>
                <c:pt idx="17">
                  <c:v>6.5789473684210523E-2</c:v>
                </c:pt>
                <c:pt idx="18">
                  <c:v>5.3728070175438597E-2</c:v>
                </c:pt>
                <c:pt idx="19">
                  <c:v>3.6184210526315791E-2</c:v>
                </c:pt>
                <c:pt idx="20">
                  <c:v>2.0833333333333332E-2</c:v>
                </c:pt>
                <c:pt idx="21">
                  <c:v>1.5350877192982455E-2</c:v>
                </c:pt>
                <c:pt idx="22">
                  <c:v>1.6447368421052631E-2</c:v>
                </c:pt>
                <c:pt idx="23">
                  <c:v>3.2894736842105261E-3</c:v>
                </c:pt>
                <c:pt idx="24">
                  <c:v>2.1929824561403508E-3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6416"/>
        <c:axId val="173076992"/>
      </c:scatterChart>
      <c:valAx>
        <c:axId val="1730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76992"/>
        <c:crosses val="autoZero"/>
        <c:crossBetween val="midCat"/>
      </c:valAx>
      <c:valAx>
        <c:axId val="1730769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% Survival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76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2929922776993918"/>
          <c:y val="0.2379731972755742"/>
          <c:w val="0.27914028087529519"/>
          <c:h val="0.15914506013851074"/>
        </c:manualLayout>
      </c:layout>
      <c:overlay val="0"/>
      <c:txPr>
        <a:bodyPr/>
        <a:lstStyle/>
        <a:p>
          <a:pPr>
            <a:defRPr sz="12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327498897802609"/>
          <c:y val="6.2261517848725544E-2"/>
          <c:w val="0.75970277227822525"/>
          <c:h val="0.79514151495394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F0_F1_F2_LSvsHS_Controlonly_new!$O$1</c:f>
              <c:strCache>
                <c:ptCount val="1"/>
                <c:pt idx="0">
                  <c:v>Control Diet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F0_F1_F2_LSvsHS_Controlonly_new!$P$2:$P$27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9.0398731768279335E-4</c:v>
                  </c:pt>
                  <c:pt idx="2">
                    <c:v>5.4252762587033224E-3</c:v>
                  </c:pt>
                  <c:pt idx="3">
                    <c:v>7.3132111349351204E-3</c:v>
                  </c:pt>
                  <c:pt idx="4">
                    <c:v>9.421916837153519E-3</c:v>
                  </c:pt>
                  <c:pt idx="5">
                    <c:v>8.234156017930724E-3</c:v>
                  </c:pt>
                  <c:pt idx="6">
                    <c:v>5.2607926802451478E-3</c:v>
                  </c:pt>
                  <c:pt idx="7">
                    <c:v>2.5811959042927914E-2</c:v>
                  </c:pt>
                  <c:pt idx="8">
                    <c:v>5.5145794686853974E-2</c:v>
                  </c:pt>
                  <c:pt idx="9">
                    <c:v>8.0279362477008342E-2</c:v>
                  </c:pt>
                  <c:pt idx="10">
                    <c:v>9.3182561106039466E-2</c:v>
                  </c:pt>
                  <c:pt idx="11">
                    <c:v>7.3878634233564833E-2</c:v>
                  </c:pt>
                  <c:pt idx="12">
                    <c:v>4.9908769689596837E-2</c:v>
                  </c:pt>
                  <c:pt idx="13">
                    <c:v>4.3918648423544072E-2</c:v>
                  </c:pt>
                  <c:pt idx="14">
                    <c:v>3.3628612684295366E-2</c:v>
                  </c:pt>
                  <c:pt idx="15">
                    <c:v>2.8121166058780327E-2</c:v>
                  </c:pt>
                  <c:pt idx="16">
                    <c:v>1.2416416019307631E-2</c:v>
                  </c:pt>
                  <c:pt idx="17">
                    <c:v>1.0978289490870551E-2</c:v>
                  </c:pt>
                  <c:pt idx="18">
                    <c:v>1.0062675496715067E-2</c:v>
                  </c:pt>
                  <c:pt idx="19">
                    <c:v>5.4341336464819607E-3</c:v>
                  </c:pt>
                  <c:pt idx="20">
                    <c:v>1.7876345587296552E-3</c:v>
                  </c:pt>
                  <c:pt idx="21">
                    <c:v>1.5455913801305171E-3</c:v>
                  </c:pt>
                  <c:pt idx="22">
                    <c:v>1.5455913801305171E-3</c:v>
                  </c:pt>
                  <c:pt idx="23">
                    <c:v>8.9381727936482759E-4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F0_F1_F2_LSvsHS_Controlonly_new!$P$2:$P$27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9.0398731768279335E-4</c:v>
                  </c:pt>
                  <c:pt idx="2">
                    <c:v>5.4252762587033224E-3</c:v>
                  </c:pt>
                  <c:pt idx="3">
                    <c:v>7.3132111349351204E-3</c:v>
                  </c:pt>
                  <c:pt idx="4">
                    <c:v>9.421916837153519E-3</c:v>
                  </c:pt>
                  <c:pt idx="5">
                    <c:v>8.234156017930724E-3</c:v>
                  </c:pt>
                  <c:pt idx="6">
                    <c:v>5.2607926802451478E-3</c:v>
                  </c:pt>
                  <c:pt idx="7">
                    <c:v>2.5811959042927914E-2</c:v>
                  </c:pt>
                  <c:pt idx="8">
                    <c:v>5.5145794686853974E-2</c:v>
                  </c:pt>
                  <c:pt idx="9">
                    <c:v>8.0279362477008342E-2</c:v>
                  </c:pt>
                  <c:pt idx="10">
                    <c:v>9.3182561106039466E-2</c:v>
                  </c:pt>
                  <c:pt idx="11">
                    <c:v>7.3878634233564833E-2</c:v>
                  </c:pt>
                  <c:pt idx="12">
                    <c:v>4.9908769689596837E-2</c:v>
                  </c:pt>
                  <c:pt idx="13">
                    <c:v>4.3918648423544072E-2</c:v>
                  </c:pt>
                  <c:pt idx="14">
                    <c:v>3.3628612684295366E-2</c:v>
                  </c:pt>
                  <c:pt idx="15">
                    <c:v>2.8121166058780327E-2</c:v>
                  </c:pt>
                  <c:pt idx="16">
                    <c:v>1.2416416019307631E-2</c:v>
                  </c:pt>
                  <c:pt idx="17">
                    <c:v>1.0978289490870551E-2</c:v>
                  </c:pt>
                  <c:pt idx="18">
                    <c:v>1.0062675496715067E-2</c:v>
                  </c:pt>
                  <c:pt idx="19">
                    <c:v>5.4341336464819607E-3</c:v>
                  </c:pt>
                  <c:pt idx="20">
                    <c:v>1.7876345587296552E-3</c:v>
                  </c:pt>
                  <c:pt idx="21">
                    <c:v>1.5455913801305171E-3</c:v>
                  </c:pt>
                  <c:pt idx="22">
                    <c:v>1.5455913801305171E-3</c:v>
                  </c:pt>
                  <c:pt idx="23">
                    <c:v>8.9381727936482759E-4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xVal>
            <c:numRef>
              <c:f>F0_F1_F2_LSvsHS_Controlonly_new!$A$2:$A$27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F0_F1_F2_LSvsHS_Controlonly_new!$O$2:$O$27</c:f>
              <c:numCache>
                <c:formatCode>General</c:formatCode>
                <c:ptCount val="26"/>
                <c:pt idx="0">
                  <c:v>1</c:v>
                </c:pt>
                <c:pt idx="1">
                  <c:v>0.99453897411188175</c:v>
                </c:pt>
                <c:pt idx="2">
                  <c:v>0.97928805807364905</c:v>
                </c:pt>
                <c:pt idx="3">
                  <c:v>0.97164123983580408</c:v>
                </c:pt>
                <c:pt idx="4">
                  <c:v>0.96072278311277437</c:v>
                </c:pt>
                <c:pt idx="5">
                  <c:v>0.94761839397301006</c:v>
                </c:pt>
                <c:pt idx="6">
                  <c:v>0.88550675309734839</c:v>
                </c:pt>
                <c:pt idx="7">
                  <c:v>0.8082329519775594</c:v>
                </c:pt>
                <c:pt idx="8">
                  <c:v>0.64577515883598713</c:v>
                </c:pt>
                <c:pt idx="9">
                  <c:v>0.52919524033631016</c:v>
                </c:pt>
                <c:pt idx="10">
                  <c:v>0.37657421310354877</c:v>
                </c:pt>
                <c:pt idx="11">
                  <c:v>0.29692688315423432</c:v>
                </c:pt>
                <c:pt idx="12">
                  <c:v>0.18238816116296705</c:v>
                </c:pt>
                <c:pt idx="13">
                  <c:v>0.1408786963683426</c:v>
                </c:pt>
                <c:pt idx="14">
                  <c:v>8.7439864564541003E-2</c:v>
                </c:pt>
                <c:pt idx="15">
                  <c:v>7.1021256569142682E-2</c:v>
                </c:pt>
                <c:pt idx="16">
                  <c:v>3.4976692849859374E-2</c:v>
                </c:pt>
                <c:pt idx="17">
                  <c:v>2.8440605985903655E-2</c:v>
                </c:pt>
                <c:pt idx="18">
                  <c:v>2.4058236126829741E-2</c:v>
                </c:pt>
                <c:pt idx="19">
                  <c:v>1.4211385393438887E-2</c:v>
                </c:pt>
                <c:pt idx="20">
                  <c:v>4.3787748058671267E-3</c:v>
                </c:pt>
                <c:pt idx="21">
                  <c:v>3.2822835777969513E-3</c:v>
                </c:pt>
                <c:pt idx="22">
                  <c:v>3.2822835777969513E-3</c:v>
                </c:pt>
                <c:pt idx="23">
                  <c:v>2.1893874029335634E-3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F0_F1_F2_LSvsHS_Controlonly_new!$T$1</c:f>
              <c:strCache>
                <c:ptCount val="1"/>
                <c:pt idx="0">
                  <c:v>High Sugar Diet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F0_F1_F2_LSvsHS_Controlonly_new!$U$2:$U$27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4.1670681067133486E-3</c:v>
                  </c:pt>
                  <c:pt idx="2">
                    <c:v>5.5425523239640935E-3</c:v>
                  </c:pt>
                  <c:pt idx="3">
                    <c:v>1.0579408254639806E-2</c:v>
                  </c:pt>
                  <c:pt idx="4">
                    <c:v>1.7872838114350805E-2</c:v>
                  </c:pt>
                  <c:pt idx="5">
                    <c:v>2.290310427513783E-2</c:v>
                  </c:pt>
                  <c:pt idx="6">
                    <c:v>2.1212178938773991E-2</c:v>
                  </c:pt>
                  <c:pt idx="7">
                    <c:v>1.7551040904745626E-2</c:v>
                  </c:pt>
                  <c:pt idx="8">
                    <c:v>3.5065562292208009E-2</c:v>
                  </c:pt>
                  <c:pt idx="9">
                    <c:v>5.2324601635508103E-2</c:v>
                  </c:pt>
                  <c:pt idx="10">
                    <c:v>6.4320538511396991E-2</c:v>
                  </c:pt>
                  <c:pt idx="11">
                    <c:v>7.6596622946203355E-2</c:v>
                  </c:pt>
                  <c:pt idx="12">
                    <c:v>6.6587149556174619E-2</c:v>
                  </c:pt>
                  <c:pt idx="13">
                    <c:v>4.5494701451104506E-2</c:v>
                  </c:pt>
                  <c:pt idx="14">
                    <c:v>3.0549425312734316E-2</c:v>
                  </c:pt>
                  <c:pt idx="15">
                    <c:v>1.6948238797996389E-2</c:v>
                  </c:pt>
                  <c:pt idx="16">
                    <c:v>1.0214026651919565E-2</c:v>
                  </c:pt>
                  <c:pt idx="17">
                    <c:v>1.3770377334123274E-2</c:v>
                  </c:pt>
                  <c:pt idx="18">
                    <c:v>9.2276099939762844E-3</c:v>
                  </c:pt>
                  <c:pt idx="19">
                    <c:v>6.3505289627712033E-3</c:v>
                  </c:pt>
                  <c:pt idx="20">
                    <c:v>5.4433105395181747E-3</c:v>
                  </c:pt>
                  <c:pt idx="21">
                    <c:v>1.8144368465060584E-3</c:v>
                  </c:pt>
                  <c:pt idx="22">
                    <c:v>9.072184232530292E-4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F0_F1_F2_LSvsHS_Controlonly_new!$U$2:$U$27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4.1670681067133486E-3</c:v>
                  </c:pt>
                  <c:pt idx="2">
                    <c:v>5.5425523239640935E-3</c:v>
                  </c:pt>
                  <c:pt idx="3">
                    <c:v>1.0579408254639806E-2</c:v>
                  </c:pt>
                  <c:pt idx="4">
                    <c:v>1.7872838114350805E-2</c:v>
                  </c:pt>
                  <c:pt idx="5">
                    <c:v>2.290310427513783E-2</c:v>
                  </c:pt>
                  <c:pt idx="6">
                    <c:v>2.1212178938773991E-2</c:v>
                  </c:pt>
                  <c:pt idx="7">
                    <c:v>1.7551040904745626E-2</c:v>
                  </c:pt>
                  <c:pt idx="8">
                    <c:v>3.5065562292208009E-2</c:v>
                  </c:pt>
                  <c:pt idx="9">
                    <c:v>5.2324601635508103E-2</c:v>
                  </c:pt>
                  <c:pt idx="10">
                    <c:v>6.4320538511396991E-2</c:v>
                  </c:pt>
                  <c:pt idx="11">
                    <c:v>7.6596622946203355E-2</c:v>
                  </c:pt>
                  <c:pt idx="12">
                    <c:v>6.6587149556174619E-2</c:v>
                  </c:pt>
                  <c:pt idx="13">
                    <c:v>4.5494701451104506E-2</c:v>
                  </c:pt>
                  <c:pt idx="14">
                    <c:v>3.0549425312734316E-2</c:v>
                  </c:pt>
                  <c:pt idx="15">
                    <c:v>1.6948238797996389E-2</c:v>
                  </c:pt>
                  <c:pt idx="16">
                    <c:v>1.0214026651919565E-2</c:v>
                  </c:pt>
                  <c:pt idx="17">
                    <c:v>1.3770377334123274E-2</c:v>
                  </c:pt>
                  <c:pt idx="18">
                    <c:v>9.2276099939762844E-3</c:v>
                  </c:pt>
                  <c:pt idx="19">
                    <c:v>6.3505289627712033E-3</c:v>
                  </c:pt>
                  <c:pt idx="20">
                    <c:v>5.4433105395181747E-3</c:v>
                  </c:pt>
                  <c:pt idx="21">
                    <c:v>1.8144368465060584E-3</c:v>
                  </c:pt>
                  <c:pt idx="22">
                    <c:v>9.072184232530292E-4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</c:errBars>
          <c:xVal>
            <c:numRef>
              <c:f>F0_F1_F2_LSvsHS_Controlonly_new!$A$2:$A$27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xVal>
          <c:yVal>
            <c:numRef>
              <c:f>F0_F1_F2_LSvsHS_Controlonly_new!$T$2:$T$27</c:f>
              <c:numCache>
                <c:formatCode>General</c:formatCode>
                <c:ptCount val="26"/>
                <c:pt idx="0">
                  <c:v>1</c:v>
                </c:pt>
                <c:pt idx="1">
                  <c:v>0.99336917562724025</c:v>
                </c:pt>
                <c:pt idx="2">
                  <c:v>0.97250896057347669</c:v>
                </c:pt>
                <c:pt idx="3">
                  <c:v>0.95921146953405023</c:v>
                </c:pt>
                <c:pt idx="4">
                  <c:v>0.94043010752688172</c:v>
                </c:pt>
                <c:pt idx="5">
                  <c:v>0.92275985663082449</c:v>
                </c:pt>
                <c:pt idx="6">
                  <c:v>0.90523297491039434</c:v>
                </c:pt>
                <c:pt idx="7">
                  <c:v>0.87566308243727597</c:v>
                </c:pt>
                <c:pt idx="8">
                  <c:v>0.75290322580645164</c:v>
                </c:pt>
                <c:pt idx="9">
                  <c:v>0.63598566308243731</c:v>
                </c:pt>
                <c:pt idx="10">
                  <c:v>0.52917562724014333</c:v>
                </c:pt>
                <c:pt idx="11">
                  <c:v>0.41132616487455192</c:v>
                </c:pt>
                <c:pt idx="12">
                  <c:v>0.298494623655914</c:v>
                </c:pt>
                <c:pt idx="13">
                  <c:v>0.23204301075268816</c:v>
                </c:pt>
                <c:pt idx="14">
                  <c:v>0.1445878136200717</c:v>
                </c:pt>
                <c:pt idx="15">
                  <c:v>8.4444444444444433E-2</c:v>
                </c:pt>
                <c:pt idx="16">
                  <c:v>4.1756272401433696E-2</c:v>
                </c:pt>
                <c:pt idx="17">
                  <c:v>2.7562724014336914E-2</c:v>
                </c:pt>
                <c:pt idx="18">
                  <c:v>1.4372759856630826E-2</c:v>
                </c:pt>
                <c:pt idx="19">
                  <c:v>7.7777777777777784E-3</c:v>
                </c:pt>
                <c:pt idx="20">
                  <c:v>6.6666666666666671E-3</c:v>
                </c:pt>
                <c:pt idx="21">
                  <c:v>2.2222222222222222E-3</c:v>
                </c:pt>
                <c:pt idx="22">
                  <c:v>1.1111111111111111E-3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9872"/>
        <c:axId val="215769088"/>
      </c:scatterChart>
      <c:valAx>
        <c:axId val="1730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69088"/>
        <c:crosses val="autoZero"/>
        <c:crossBetween val="midCat"/>
      </c:valAx>
      <c:valAx>
        <c:axId val="21576908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79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9745290955713071"/>
          <c:y val="0.2533634251132621"/>
          <c:w val="0.33600838282930562"/>
          <c:h val="0.1620629586906732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1</xdr:row>
      <xdr:rowOff>28575</xdr:rowOff>
    </xdr:from>
    <xdr:to>
      <xdr:col>21</xdr:col>
      <xdr:colOff>266699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4</xdr:row>
      <xdr:rowOff>57150</xdr:rowOff>
    </xdr:from>
    <xdr:to>
      <xdr:col>28</xdr:col>
      <xdr:colOff>600075</xdr:colOff>
      <xdr:row>23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2</xdr:row>
      <xdr:rowOff>57149</xdr:rowOff>
    </xdr:from>
    <xdr:to>
      <xdr:col>25</xdr:col>
      <xdr:colOff>466725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19</xdr:row>
      <xdr:rowOff>66675</xdr:rowOff>
    </xdr:from>
    <xdr:to>
      <xdr:col>25</xdr:col>
      <xdr:colOff>476250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36</xdr:row>
      <xdr:rowOff>57150</xdr:rowOff>
    </xdr:from>
    <xdr:to>
      <xdr:col>25</xdr:col>
      <xdr:colOff>266700</xdr:colOff>
      <xdr:row>58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2</xdr:row>
      <xdr:rowOff>47625</xdr:rowOff>
    </xdr:from>
    <xdr:to>
      <xdr:col>32</xdr:col>
      <xdr:colOff>561975</xdr:colOff>
      <xdr:row>24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5"/>
  <sheetViews>
    <sheetView workbookViewId="0">
      <pane xSplit="1" topLeftCell="N1" activePane="topRight" state="frozen"/>
      <selection pane="topRight" activeCell="AO3" sqref="AO3:AO25"/>
    </sheetView>
  </sheetViews>
  <sheetFormatPr defaultRowHeight="15" x14ac:dyDescent="0.25"/>
  <cols>
    <col min="2" max="2" width="9.140625" style="2"/>
    <col min="3" max="3" width="9.140625" style="3"/>
    <col min="4" max="4" width="9.140625" style="4"/>
    <col min="5" max="5" width="9.140625" style="3"/>
    <col min="8" max="8" width="9.140625" style="4"/>
    <col min="9" max="9" width="9.140625" style="3"/>
    <col min="12" max="12" width="9.140625" style="4"/>
    <col min="13" max="13" width="9.140625" style="3"/>
    <col min="16" max="16" width="9.140625" style="4"/>
    <col min="17" max="17" width="9.140625" style="3"/>
    <col min="20" max="20" width="9.140625" style="4"/>
    <col min="21" max="21" width="9.140625" style="3"/>
    <col min="24" max="24" width="9.140625" style="4"/>
    <col min="25" max="25" width="9.140625" style="3"/>
    <col min="28" max="28" width="9.140625" style="4"/>
    <col min="29" max="29" width="9.140625" style="3"/>
    <col min="32" max="32" width="9.140625" style="4"/>
    <col min="33" max="33" width="9.140625" style="3"/>
    <col min="36" max="36" width="9.140625" style="4"/>
    <col min="37" max="37" width="9.140625" style="3"/>
    <col min="40" max="40" width="9.140625" style="4"/>
    <col min="41" max="41" width="9.140625" style="3"/>
  </cols>
  <sheetData>
    <row r="1" spans="1:41" s="5" customFormat="1" x14ac:dyDescent="0.25">
      <c r="A1" s="5" t="s">
        <v>3</v>
      </c>
      <c r="B1" s="32" t="s">
        <v>11</v>
      </c>
      <c r="C1" s="32"/>
      <c r="D1" s="32"/>
      <c r="E1" s="26"/>
      <c r="F1" s="32" t="s">
        <v>12</v>
      </c>
      <c r="G1" s="32"/>
      <c r="H1" s="32"/>
      <c r="I1" s="26"/>
      <c r="J1" s="32" t="s">
        <v>13</v>
      </c>
      <c r="K1" s="32"/>
      <c r="L1" s="32"/>
      <c r="M1" s="26"/>
      <c r="N1" s="32" t="s">
        <v>14</v>
      </c>
      <c r="O1" s="32"/>
      <c r="P1" s="32"/>
      <c r="Q1" s="26"/>
      <c r="R1" s="32" t="s">
        <v>15</v>
      </c>
      <c r="S1" s="32"/>
      <c r="T1" s="32"/>
      <c r="U1" s="26"/>
      <c r="V1" s="32" t="s">
        <v>16</v>
      </c>
      <c r="W1" s="32"/>
      <c r="X1" s="32"/>
      <c r="Y1" s="26"/>
      <c r="Z1" s="32" t="s">
        <v>17</v>
      </c>
      <c r="AA1" s="32"/>
      <c r="AB1" s="32"/>
      <c r="AC1" s="26"/>
      <c r="AD1" s="32" t="s">
        <v>18</v>
      </c>
      <c r="AE1" s="32"/>
      <c r="AF1" s="32"/>
      <c r="AG1" s="26"/>
      <c r="AH1" s="32" t="s">
        <v>19</v>
      </c>
      <c r="AI1" s="32"/>
      <c r="AJ1" s="32"/>
      <c r="AK1" s="26"/>
      <c r="AL1" s="32" t="s">
        <v>20</v>
      </c>
      <c r="AM1" s="32"/>
      <c r="AN1" s="32"/>
      <c r="AO1" s="26"/>
    </row>
    <row r="2" spans="1:41" s="1" customFormat="1" x14ac:dyDescent="0.25">
      <c r="B2" s="6" t="s">
        <v>0</v>
      </c>
      <c r="C2" s="6" t="s">
        <v>1</v>
      </c>
      <c r="D2" s="6" t="s">
        <v>2</v>
      </c>
      <c r="E2" s="6"/>
      <c r="F2" s="6" t="s">
        <v>0</v>
      </c>
      <c r="G2" s="6" t="s">
        <v>1</v>
      </c>
      <c r="H2" s="6" t="s">
        <v>2</v>
      </c>
      <c r="I2" s="6"/>
      <c r="J2" s="6" t="s">
        <v>0</v>
      </c>
      <c r="K2" s="6" t="s">
        <v>1</v>
      </c>
      <c r="L2" s="6" t="s">
        <v>2</v>
      </c>
      <c r="M2" s="6"/>
      <c r="N2" s="7" t="s">
        <v>0</v>
      </c>
      <c r="O2" s="6" t="s">
        <v>1</v>
      </c>
      <c r="P2" s="6" t="s">
        <v>2</v>
      </c>
      <c r="Q2" s="6"/>
      <c r="R2" s="7" t="s">
        <v>0</v>
      </c>
      <c r="S2" s="6" t="s">
        <v>1</v>
      </c>
      <c r="T2" s="6" t="s">
        <v>2</v>
      </c>
      <c r="U2" s="6"/>
      <c r="V2" s="7" t="s">
        <v>0</v>
      </c>
      <c r="W2" s="6" t="s">
        <v>1</v>
      </c>
      <c r="X2" s="6" t="s">
        <v>2</v>
      </c>
      <c r="Y2" s="6"/>
      <c r="Z2" s="7" t="s">
        <v>0</v>
      </c>
      <c r="AA2" s="6" t="s">
        <v>1</v>
      </c>
      <c r="AB2" s="6" t="s">
        <v>2</v>
      </c>
      <c r="AC2" s="6"/>
      <c r="AD2" s="7" t="s">
        <v>0</v>
      </c>
      <c r="AE2" s="6" t="s">
        <v>1</v>
      </c>
      <c r="AF2" s="6" t="s">
        <v>2</v>
      </c>
      <c r="AG2" s="6"/>
      <c r="AH2" s="7" t="s">
        <v>0</v>
      </c>
      <c r="AI2" s="6" t="s">
        <v>1</v>
      </c>
      <c r="AJ2" s="6" t="s">
        <v>2</v>
      </c>
      <c r="AK2" s="6"/>
      <c r="AL2" s="7" t="s">
        <v>0</v>
      </c>
      <c r="AM2" s="6" t="s">
        <v>1</v>
      </c>
      <c r="AN2" s="6" t="s">
        <v>2</v>
      </c>
      <c r="AO2" s="6"/>
    </row>
    <row r="3" spans="1:41" s="1" customFormat="1" x14ac:dyDescent="0.25">
      <c r="A3" s="12">
        <v>42779</v>
      </c>
      <c r="B3" s="9">
        <v>0</v>
      </c>
      <c r="C3" s="10"/>
      <c r="D3" s="11"/>
      <c r="E3" s="10">
        <v>0</v>
      </c>
      <c r="F3" s="10">
        <v>0</v>
      </c>
      <c r="G3" s="10"/>
      <c r="H3" s="11"/>
      <c r="I3" s="10">
        <v>0</v>
      </c>
      <c r="J3" s="10">
        <v>0</v>
      </c>
      <c r="K3" s="10"/>
      <c r="L3" s="11"/>
      <c r="M3" s="10">
        <v>0</v>
      </c>
      <c r="N3" s="10">
        <v>0</v>
      </c>
      <c r="O3" s="10"/>
      <c r="P3" s="11"/>
      <c r="Q3" s="10">
        <v>0</v>
      </c>
      <c r="R3" s="10">
        <v>0</v>
      </c>
      <c r="S3" s="10"/>
      <c r="T3" s="11"/>
      <c r="U3" s="10">
        <v>0</v>
      </c>
      <c r="V3" s="10">
        <v>0</v>
      </c>
      <c r="W3" s="10"/>
      <c r="X3" s="11"/>
      <c r="Y3" s="10">
        <v>0</v>
      </c>
      <c r="Z3" s="10">
        <v>0</v>
      </c>
      <c r="AA3" s="10"/>
      <c r="AB3" s="11"/>
      <c r="AC3" s="10">
        <v>0</v>
      </c>
      <c r="AD3" s="10">
        <v>0</v>
      </c>
      <c r="AE3" s="10"/>
      <c r="AF3" s="11"/>
      <c r="AG3" s="10">
        <v>0</v>
      </c>
      <c r="AH3" s="10">
        <v>0</v>
      </c>
      <c r="AI3" s="10"/>
      <c r="AJ3" s="11"/>
      <c r="AK3" s="10">
        <v>0</v>
      </c>
      <c r="AL3" s="10">
        <v>0</v>
      </c>
      <c r="AM3" s="10"/>
      <c r="AN3" s="11"/>
      <c r="AO3" s="10">
        <v>0</v>
      </c>
    </row>
    <row r="4" spans="1:41" x14ac:dyDescent="0.25">
      <c r="A4" s="8">
        <v>42782</v>
      </c>
      <c r="C4" s="3">
        <v>3</v>
      </c>
      <c r="E4" s="3">
        <f>SUM(B4:C4)</f>
        <v>3</v>
      </c>
      <c r="G4">
        <v>0</v>
      </c>
      <c r="I4" s="3">
        <f>SUM(F4:G4)</f>
        <v>0</v>
      </c>
      <c r="K4">
        <v>0</v>
      </c>
      <c r="M4" s="3">
        <f>SUM(J4:K4)</f>
        <v>0</v>
      </c>
      <c r="O4">
        <v>0</v>
      </c>
      <c r="Q4" s="3">
        <f>SUM(N4:O4)</f>
        <v>0</v>
      </c>
      <c r="S4">
        <v>0</v>
      </c>
      <c r="U4" s="3">
        <f>SUM(R4:S4)</f>
        <v>0</v>
      </c>
      <c r="W4">
        <v>0</v>
      </c>
      <c r="Y4" s="3">
        <f>SUM(V4:W4)</f>
        <v>0</v>
      </c>
      <c r="AA4">
        <v>0</v>
      </c>
      <c r="AC4" s="3">
        <f>SUM(Z4:AA4)</f>
        <v>0</v>
      </c>
      <c r="AE4">
        <v>0</v>
      </c>
      <c r="AG4" s="3">
        <f>SUM(AD4:AE4)</f>
        <v>0</v>
      </c>
      <c r="AI4">
        <v>1</v>
      </c>
      <c r="AK4" s="3">
        <f>SUM(AH4:AI4)</f>
        <v>1</v>
      </c>
      <c r="AM4">
        <v>1</v>
      </c>
      <c r="AO4" s="3">
        <f>SUM(AL4:AM4)</f>
        <v>1</v>
      </c>
    </row>
    <row r="5" spans="1:41" x14ac:dyDescent="0.25">
      <c r="A5" s="13">
        <v>42785</v>
      </c>
      <c r="C5" s="3">
        <v>1</v>
      </c>
      <c r="E5" s="3">
        <f t="shared" ref="E5:E24" si="0">SUM(B5:C5)</f>
        <v>1</v>
      </c>
      <c r="F5">
        <v>0</v>
      </c>
      <c r="I5" s="3">
        <f t="shared" ref="I5:I24" si="1">SUM(F5:G5)</f>
        <v>0</v>
      </c>
      <c r="J5">
        <v>0</v>
      </c>
      <c r="M5" s="3">
        <f t="shared" ref="M5:M24" si="2">SUM(J5:K5)</f>
        <v>0</v>
      </c>
      <c r="N5">
        <v>0</v>
      </c>
      <c r="Q5" s="3">
        <f t="shared" ref="Q5:Q24" si="3">SUM(N5:O5)</f>
        <v>0</v>
      </c>
      <c r="R5">
        <v>1</v>
      </c>
      <c r="U5" s="3">
        <f t="shared" ref="U5:U24" si="4">SUM(R5:S5)</f>
        <v>1</v>
      </c>
      <c r="V5">
        <v>0</v>
      </c>
      <c r="Y5" s="3">
        <f t="shared" ref="Y5:Y24" si="5">SUM(V5:W5)</f>
        <v>0</v>
      </c>
      <c r="Z5">
        <v>0</v>
      </c>
      <c r="AC5" s="3">
        <f t="shared" ref="AC5:AC24" si="6">SUM(Z5:AA5)</f>
        <v>0</v>
      </c>
      <c r="AD5">
        <v>0</v>
      </c>
      <c r="AG5" s="3">
        <f t="shared" ref="AG5:AG24" si="7">SUM(AD5:AE5)</f>
        <v>0</v>
      </c>
      <c r="AH5">
        <v>0</v>
      </c>
      <c r="AK5" s="3">
        <f t="shared" ref="AK5:AK24" si="8">SUM(AH5:AI5)</f>
        <v>0</v>
      </c>
      <c r="AL5">
        <v>0</v>
      </c>
      <c r="AO5" s="3">
        <f t="shared" ref="AO5:AO24" si="9">SUM(AL5:AM5)</f>
        <v>0</v>
      </c>
    </row>
    <row r="6" spans="1:41" x14ac:dyDescent="0.25">
      <c r="A6" s="8">
        <v>42788</v>
      </c>
      <c r="C6" s="3">
        <v>0</v>
      </c>
      <c r="E6" s="3">
        <f t="shared" si="0"/>
        <v>0</v>
      </c>
      <c r="G6">
        <v>0</v>
      </c>
      <c r="I6" s="3">
        <f t="shared" si="1"/>
        <v>0</v>
      </c>
      <c r="K6">
        <v>0</v>
      </c>
      <c r="M6" s="3">
        <f t="shared" si="2"/>
        <v>0</v>
      </c>
      <c r="O6">
        <v>0</v>
      </c>
      <c r="Q6" s="3">
        <f t="shared" si="3"/>
        <v>0</v>
      </c>
      <c r="S6">
        <v>0</v>
      </c>
      <c r="U6" s="3">
        <f t="shared" si="4"/>
        <v>0</v>
      </c>
      <c r="W6">
        <v>0</v>
      </c>
      <c r="Y6" s="3">
        <f t="shared" si="5"/>
        <v>0</v>
      </c>
      <c r="AA6">
        <v>0</v>
      </c>
      <c r="AC6" s="3">
        <f t="shared" si="6"/>
        <v>0</v>
      </c>
      <c r="AE6">
        <v>0</v>
      </c>
      <c r="AG6" s="3">
        <f t="shared" si="7"/>
        <v>0</v>
      </c>
      <c r="AI6">
        <v>1</v>
      </c>
      <c r="AK6" s="3">
        <f t="shared" si="8"/>
        <v>1</v>
      </c>
      <c r="AM6">
        <v>0</v>
      </c>
      <c r="AO6" s="3">
        <f t="shared" si="9"/>
        <v>0</v>
      </c>
    </row>
    <row r="7" spans="1:41" x14ac:dyDescent="0.25">
      <c r="A7" s="13">
        <v>42791</v>
      </c>
      <c r="B7" s="2">
        <v>1</v>
      </c>
      <c r="E7" s="3">
        <f t="shared" si="0"/>
        <v>1</v>
      </c>
      <c r="F7">
        <v>0</v>
      </c>
      <c r="I7" s="3">
        <f t="shared" si="1"/>
        <v>0</v>
      </c>
      <c r="J7">
        <v>0</v>
      </c>
      <c r="M7" s="3">
        <f t="shared" si="2"/>
        <v>0</v>
      </c>
      <c r="N7">
        <v>0</v>
      </c>
      <c r="Q7" s="3">
        <f t="shared" si="3"/>
        <v>0</v>
      </c>
      <c r="R7">
        <v>0</v>
      </c>
      <c r="U7" s="3">
        <f t="shared" si="4"/>
        <v>0</v>
      </c>
      <c r="V7">
        <v>0</v>
      </c>
      <c r="Y7" s="3">
        <f t="shared" si="5"/>
        <v>0</v>
      </c>
      <c r="Z7">
        <v>0</v>
      </c>
      <c r="AC7" s="3">
        <f t="shared" si="6"/>
        <v>0</v>
      </c>
      <c r="AD7">
        <v>0</v>
      </c>
      <c r="AG7" s="3">
        <f t="shared" si="7"/>
        <v>0</v>
      </c>
      <c r="AH7">
        <v>0</v>
      </c>
      <c r="AI7">
        <v>1</v>
      </c>
      <c r="AK7" s="3">
        <f t="shared" si="8"/>
        <v>1</v>
      </c>
      <c r="AL7">
        <v>0</v>
      </c>
      <c r="AO7" s="3">
        <f t="shared" si="9"/>
        <v>0</v>
      </c>
    </row>
    <row r="8" spans="1:41" x14ac:dyDescent="0.25">
      <c r="A8" s="8">
        <v>42794</v>
      </c>
      <c r="C8" s="14">
        <v>0</v>
      </c>
      <c r="E8" s="3">
        <f t="shared" si="0"/>
        <v>0</v>
      </c>
      <c r="G8">
        <v>0</v>
      </c>
      <c r="I8" s="3">
        <f t="shared" si="1"/>
        <v>0</v>
      </c>
      <c r="K8">
        <v>0</v>
      </c>
      <c r="M8" s="3">
        <f t="shared" si="2"/>
        <v>0</v>
      </c>
      <c r="O8">
        <v>0</v>
      </c>
      <c r="Q8" s="3">
        <f t="shared" si="3"/>
        <v>0</v>
      </c>
      <c r="S8">
        <v>0</v>
      </c>
      <c r="U8" s="3">
        <f t="shared" si="4"/>
        <v>0</v>
      </c>
      <c r="W8">
        <v>0</v>
      </c>
      <c r="Y8" s="3">
        <f t="shared" si="5"/>
        <v>0</v>
      </c>
      <c r="AA8">
        <v>0</v>
      </c>
      <c r="AC8" s="3">
        <f t="shared" si="6"/>
        <v>0</v>
      </c>
      <c r="AE8">
        <v>0</v>
      </c>
      <c r="AG8" s="3">
        <f t="shared" si="7"/>
        <v>0</v>
      </c>
      <c r="AI8">
        <v>1</v>
      </c>
      <c r="AK8" s="3">
        <f t="shared" si="8"/>
        <v>1</v>
      </c>
      <c r="AM8">
        <v>0</v>
      </c>
      <c r="AO8" s="3">
        <f t="shared" si="9"/>
        <v>0</v>
      </c>
    </row>
    <row r="9" spans="1:41" x14ac:dyDescent="0.25">
      <c r="A9" s="13">
        <v>42797</v>
      </c>
      <c r="B9" s="2">
        <v>2</v>
      </c>
      <c r="E9" s="3">
        <f t="shared" si="0"/>
        <v>2</v>
      </c>
      <c r="F9">
        <v>1</v>
      </c>
      <c r="I9" s="3">
        <f t="shared" si="1"/>
        <v>1</v>
      </c>
      <c r="J9">
        <v>0</v>
      </c>
      <c r="M9" s="3">
        <f t="shared" si="2"/>
        <v>0</v>
      </c>
      <c r="N9">
        <v>1</v>
      </c>
      <c r="Q9" s="3">
        <f t="shared" si="3"/>
        <v>1</v>
      </c>
      <c r="R9">
        <v>0</v>
      </c>
      <c r="U9" s="3">
        <f t="shared" si="4"/>
        <v>0</v>
      </c>
      <c r="V9">
        <v>0</v>
      </c>
      <c r="Y9" s="3">
        <f t="shared" si="5"/>
        <v>0</v>
      </c>
      <c r="Z9">
        <v>0</v>
      </c>
      <c r="AC9" s="3">
        <f t="shared" si="6"/>
        <v>0</v>
      </c>
      <c r="AD9">
        <v>0</v>
      </c>
      <c r="AG9" s="3">
        <f t="shared" si="7"/>
        <v>0</v>
      </c>
      <c r="AH9">
        <v>1</v>
      </c>
      <c r="AK9" s="3">
        <f t="shared" si="8"/>
        <v>1</v>
      </c>
      <c r="AL9">
        <v>0</v>
      </c>
      <c r="AO9" s="3">
        <f t="shared" si="9"/>
        <v>0</v>
      </c>
    </row>
    <row r="10" spans="1:41" x14ac:dyDescent="0.25">
      <c r="A10" s="8">
        <v>42800</v>
      </c>
      <c r="C10" s="14">
        <v>0</v>
      </c>
      <c r="E10" s="3">
        <f t="shared" si="0"/>
        <v>0</v>
      </c>
      <c r="G10">
        <v>7</v>
      </c>
      <c r="I10" s="3">
        <f t="shared" si="1"/>
        <v>7</v>
      </c>
      <c r="K10">
        <v>2</v>
      </c>
      <c r="M10" s="3">
        <f t="shared" si="2"/>
        <v>2</v>
      </c>
      <c r="O10">
        <v>1</v>
      </c>
      <c r="Q10" s="3">
        <f t="shared" si="3"/>
        <v>1</v>
      </c>
      <c r="S10">
        <v>1</v>
      </c>
      <c r="U10" s="3">
        <f t="shared" si="4"/>
        <v>1</v>
      </c>
      <c r="W10">
        <v>13</v>
      </c>
      <c r="Y10" s="3">
        <f t="shared" si="5"/>
        <v>13</v>
      </c>
      <c r="AA10">
        <v>0</v>
      </c>
      <c r="AC10" s="3">
        <f t="shared" si="6"/>
        <v>0</v>
      </c>
      <c r="AE10">
        <v>3</v>
      </c>
      <c r="AG10" s="3">
        <f t="shared" si="7"/>
        <v>3</v>
      </c>
      <c r="AI10">
        <v>2</v>
      </c>
      <c r="AK10" s="3">
        <f t="shared" si="8"/>
        <v>2</v>
      </c>
      <c r="AM10">
        <v>1</v>
      </c>
      <c r="AO10" s="3">
        <f t="shared" si="9"/>
        <v>1</v>
      </c>
    </row>
    <row r="11" spans="1:41" x14ac:dyDescent="0.25">
      <c r="A11" s="13">
        <v>42803</v>
      </c>
      <c r="B11" s="2">
        <v>5</v>
      </c>
      <c r="E11" s="3">
        <f t="shared" si="0"/>
        <v>5</v>
      </c>
      <c r="F11">
        <v>11</v>
      </c>
      <c r="I11" s="3">
        <f t="shared" si="1"/>
        <v>11</v>
      </c>
      <c r="J11">
        <v>14</v>
      </c>
      <c r="K11">
        <v>2</v>
      </c>
      <c r="M11" s="3">
        <f t="shared" si="2"/>
        <v>16</v>
      </c>
      <c r="N11">
        <v>3</v>
      </c>
      <c r="O11">
        <v>1</v>
      </c>
      <c r="Q11" s="3">
        <f t="shared" si="3"/>
        <v>4</v>
      </c>
      <c r="R11" s="14">
        <v>8</v>
      </c>
      <c r="U11" s="3">
        <f t="shared" si="4"/>
        <v>8</v>
      </c>
      <c r="V11">
        <v>13</v>
      </c>
      <c r="Y11" s="3">
        <f t="shared" si="5"/>
        <v>13</v>
      </c>
      <c r="Z11">
        <v>5</v>
      </c>
      <c r="AC11" s="3">
        <f t="shared" si="6"/>
        <v>5</v>
      </c>
      <c r="AD11">
        <v>11</v>
      </c>
      <c r="AG11" s="3">
        <f t="shared" si="7"/>
        <v>11</v>
      </c>
      <c r="AH11">
        <v>3</v>
      </c>
      <c r="AI11">
        <v>2</v>
      </c>
      <c r="AK11" s="3">
        <f t="shared" si="8"/>
        <v>5</v>
      </c>
      <c r="AL11">
        <v>3</v>
      </c>
      <c r="AM11">
        <v>2</v>
      </c>
      <c r="AO11" s="3">
        <f t="shared" si="9"/>
        <v>5</v>
      </c>
    </row>
    <row r="12" spans="1:41" x14ac:dyDescent="0.25">
      <c r="A12" s="8">
        <v>42806</v>
      </c>
      <c r="C12" s="3">
        <v>4</v>
      </c>
      <c r="E12" s="3">
        <f t="shared" si="0"/>
        <v>4</v>
      </c>
      <c r="G12">
        <v>3</v>
      </c>
      <c r="I12" s="3">
        <f t="shared" si="1"/>
        <v>3</v>
      </c>
      <c r="K12">
        <v>1</v>
      </c>
      <c r="M12" s="3">
        <f t="shared" si="2"/>
        <v>1</v>
      </c>
      <c r="O12">
        <v>2</v>
      </c>
      <c r="Q12" s="3">
        <f t="shared" si="3"/>
        <v>2</v>
      </c>
      <c r="S12">
        <v>3</v>
      </c>
      <c r="U12" s="3">
        <f t="shared" si="4"/>
        <v>3</v>
      </c>
      <c r="W12">
        <v>1</v>
      </c>
      <c r="Y12" s="3">
        <f t="shared" si="5"/>
        <v>1</v>
      </c>
      <c r="AA12">
        <v>3</v>
      </c>
      <c r="AC12" s="3">
        <f t="shared" si="6"/>
        <v>3</v>
      </c>
      <c r="AE12">
        <v>3</v>
      </c>
      <c r="AG12" s="3">
        <f t="shared" si="7"/>
        <v>3</v>
      </c>
      <c r="AI12">
        <v>2</v>
      </c>
      <c r="AK12" s="3">
        <f t="shared" si="8"/>
        <v>2</v>
      </c>
      <c r="AM12">
        <v>3</v>
      </c>
      <c r="AO12" s="3">
        <f t="shared" si="9"/>
        <v>3</v>
      </c>
    </row>
    <row r="13" spans="1:41" x14ac:dyDescent="0.25">
      <c r="A13" s="13">
        <v>42809</v>
      </c>
      <c r="B13" s="2">
        <v>3</v>
      </c>
      <c r="E13" s="3">
        <f t="shared" si="0"/>
        <v>3</v>
      </c>
      <c r="F13">
        <v>1</v>
      </c>
      <c r="I13" s="3">
        <f t="shared" si="1"/>
        <v>1</v>
      </c>
      <c r="J13">
        <v>3</v>
      </c>
      <c r="M13" s="3">
        <f t="shared" si="2"/>
        <v>3</v>
      </c>
      <c r="N13">
        <v>6</v>
      </c>
      <c r="Q13" s="3">
        <f t="shared" si="3"/>
        <v>6</v>
      </c>
      <c r="R13">
        <v>3</v>
      </c>
      <c r="U13" s="3">
        <f t="shared" si="4"/>
        <v>3</v>
      </c>
      <c r="V13">
        <v>0</v>
      </c>
      <c r="Y13" s="3">
        <f t="shared" si="5"/>
        <v>0</v>
      </c>
      <c r="Z13">
        <v>7</v>
      </c>
      <c r="AC13" s="3">
        <f t="shared" si="6"/>
        <v>7</v>
      </c>
      <c r="AD13">
        <v>1</v>
      </c>
      <c r="AG13" s="3">
        <f t="shared" si="7"/>
        <v>1</v>
      </c>
      <c r="AH13">
        <v>5</v>
      </c>
      <c r="AK13" s="3">
        <f t="shared" si="8"/>
        <v>5</v>
      </c>
      <c r="AL13">
        <v>3</v>
      </c>
      <c r="AO13" s="3">
        <f t="shared" si="9"/>
        <v>3</v>
      </c>
    </row>
    <row r="14" spans="1:41" x14ac:dyDescent="0.25">
      <c r="A14" s="8">
        <v>42812</v>
      </c>
      <c r="C14" s="3">
        <v>2</v>
      </c>
      <c r="E14" s="3">
        <f t="shared" si="0"/>
        <v>2</v>
      </c>
      <c r="G14">
        <v>2</v>
      </c>
      <c r="I14" s="3">
        <f t="shared" si="1"/>
        <v>2</v>
      </c>
      <c r="K14">
        <v>0</v>
      </c>
      <c r="M14" s="3">
        <f t="shared" si="2"/>
        <v>0</v>
      </c>
      <c r="O14">
        <v>0</v>
      </c>
      <c r="Q14" s="3">
        <f t="shared" si="3"/>
        <v>0</v>
      </c>
      <c r="S14">
        <v>1</v>
      </c>
      <c r="U14" s="3">
        <f t="shared" si="4"/>
        <v>1</v>
      </c>
      <c r="W14">
        <v>0</v>
      </c>
      <c r="Y14" s="3">
        <f t="shared" si="5"/>
        <v>0</v>
      </c>
      <c r="AA14">
        <v>0</v>
      </c>
      <c r="AC14" s="3">
        <f t="shared" si="6"/>
        <v>0</v>
      </c>
      <c r="AE14">
        <v>0</v>
      </c>
      <c r="AG14" s="3">
        <f t="shared" si="7"/>
        <v>0</v>
      </c>
      <c r="AI14">
        <v>2</v>
      </c>
      <c r="AK14" s="3">
        <f t="shared" si="8"/>
        <v>2</v>
      </c>
      <c r="AM14" s="16">
        <v>0</v>
      </c>
      <c r="AO14" s="3">
        <f t="shared" si="9"/>
        <v>0</v>
      </c>
    </row>
    <row r="15" spans="1:41" x14ac:dyDescent="0.25">
      <c r="A15" s="13">
        <v>42815</v>
      </c>
      <c r="B15" s="2">
        <v>3</v>
      </c>
      <c r="E15" s="3">
        <f t="shared" si="0"/>
        <v>3</v>
      </c>
      <c r="F15">
        <v>0</v>
      </c>
      <c r="I15" s="3">
        <f t="shared" si="1"/>
        <v>0</v>
      </c>
      <c r="J15">
        <v>0</v>
      </c>
      <c r="M15" s="3">
        <f t="shared" si="2"/>
        <v>0</v>
      </c>
      <c r="N15">
        <v>2</v>
      </c>
      <c r="Q15" s="3">
        <f t="shared" si="3"/>
        <v>2</v>
      </c>
      <c r="R15">
        <v>1</v>
      </c>
      <c r="U15" s="3">
        <f t="shared" si="4"/>
        <v>1</v>
      </c>
      <c r="V15">
        <v>0</v>
      </c>
      <c r="Y15" s="3">
        <f t="shared" si="5"/>
        <v>0</v>
      </c>
      <c r="Z15">
        <v>5</v>
      </c>
      <c r="AC15" s="3">
        <f t="shared" si="6"/>
        <v>5</v>
      </c>
      <c r="AD15">
        <v>2</v>
      </c>
      <c r="AG15" s="3">
        <f t="shared" si="7"/>
        <v>2</v>
      </c>
      <c r="AH15">
        <v>2</v>
      </c>
      <c r="AK15" s="3">
        <f t="shared" si="8"/>
        <v>2</v>
      </c>
      <c r="AL15">
        <v>0</v>
      </c>
      <c r="AO15" s="3">
        <f t="shared" si="9"/>
        <v>0</v>
      </c>
    </row>
    <row r="16" spans="1:41" x14ac:dyDescent="0.25">
      <c r="A16" s="8">
        <v>42818</v>
      </c>
      <c r="C16" s="3">
        <v>1</v>
      </c>
      <c r="E16" s="3">
        <f t="shared" si="0"/>
        <v>1</v>
      </c>
      <c r="G16">
        <v>0</v>
      </c>
      <c r="I16" s="3">
        <f t="shared" si="1"/>
        <v>0</v>
      </c>
      <c r="K16">
        <v>0</v>
      </c>
      <c r="M16" s="3">
        <f t="shared" si="2"/>
        <v>0</v>
      </c>
      <c r="O16">
        <v>1</v>
      </c>
      <c r="Q16" s="3">
        <f t="shared" si="3"/>
        <v>1</v>
      </c>
      <c r="S16">
        <v>2</v>
      </c>
      <c r="U16" s="3">
        <f t="shared" si="4"/>
        <v>2</v>
      </c>
      <c r="W16">
        <v>1</v>
      </c>
      <c r="Y16" s="3">
        <f t="shared" si="5"/>
        <v>1</v>
      </c>
      <c r="AA16">
        <v>0</v>
      </c>
      <c r="AC16" s="3">
        <f t="shared" si="6"/>
        <v>0</v>
      </c>
      <c r="AE16">
        <v>1</v>
      </c>
      <c r="AG16" s="3">
        <f t="shared" si="7"/>
        <v>1</v>
      </c>
      <c r="AI16">
        <v>1</v>
      </c>
      <c r="AK16" s="3">
        <f t="shared" si="8"/>
        <v>1</v>
      </c>
      <c r="AM16">
        <v>2</v>
      </c>
      <c r="AO16" s="3">
        <f t="shared" si="9"/>
        <v>2</v>
      </c>
    </row>
    <row r="17" spans="1:41" x14ac:dyDescent="0.25">
      <c r="A17" s="13">
        <v>42821</v>
      </c>
      <c r="B17" s="2">
        <v>0</v>
      </c>
      <c r="C17" s="14">
        <v>0</v>
      </c>
      <c r="D17" s="4">
        <v>0</v>
      </c>
      <c r="E17" s="3">
        <f t="shared" si="0"/>
        <v>0</v>
      </c>
      <c r="F17" s="14">
        <v>0</v>
      </c>
      <c r="G17" s="14">
        <v>0</v>
      </c>
      <c r="H17" s="4">
        <v>0</v>
      </c>
      <c r="I17" s="3">
        <f t="shared" si="1"/>
        <v>0</v>
      </c>
      <c r="J17" s="14">
        <v>2</v>
      </c>
      <c r="K17" s="14">
        <v>1</v>
      </c>
      <c r="L17" s="4">
        <v>0</v>
      </c>
      <c r="M17" s="3">
        <f t="shared" si="2"/>
        <v>3</v>
      </c>
      <c r="N17" s="14">
        <v>3</v>
      </c>
      <c r="O17" s="14">
        <v>4</v>
      </c>
      <c r="P17" s="4">
        <v>0</v>
      </c>
      <c r="Q17" s="3">
        <f t="shared" si="3"/>
        <v>7</v>
      </c>
      <c r="R17" s="14">
        <v>1</v>
      </c>
      <c r="S17" s="14">
        <v>0</v>
      </c>
      <c r="T17" s="4">
        <v>0</v>
      </c>
      <c r="U17" s="3">
        <f t="shared" si="4"/>
        <v>1</v>
      </c>
      <c r="V17" s="14">
        <v>2</v>
      </c>
      <c r="W17" s="14">
        <v>0</v>
      </c>
      <c r="X17" s="4">
        <v>0</v>
      </c>
      <c r="Y17" s="3">
        <f t="shared" si="5"/>
        <v>2</v>
      </c>
      <c r="Z17" s="14">
        <v>4</v>
      </c>
      <c r="AA17" s="14">
        <v>1</v>
      </c>
      <c r="AC17" s="3">
        <f t="shared" si="6"/>
        <v>5</v>
      </c>
      <c r="AD17" s="14">
        <v>1</v>
      </c>
      <c r="AE17">
        <v>0</v>
      </c>
      <c r="AG17" s="3">
        <f t="shared" si="7"/>
        <v>1</v>
      </c>
      <c r="AH17" s="14">
        <v>2</v>
      </c>
      <c r="AK17" s="3">
        <f t="shared" si="8"/>
        <v>2</v>
      </c>
      <c r="AL17">
        <v>6</v>
      </c>
      <c r="AM17">
        <v>3</v>
      </c>
      <c r="AO17" s="3">
        <f t="shared" si="9"/>
        <v>9</v>
      </c>
    </row>
    <row r="18" spans="1:41" x14ac:dyDescent="0.25">
      <c r="A18" s="8">
        <v>42824</v>
      </c>
      <c r="C18" s="14">
        <v>1</v>
      </c>
      <c r="E18" s="3">
        <f t="shared" si="0"/>
        <v>1</v>
      </c>
      <c r="G18" s="14">
        <v>1</v>
      </c>
      <c r="I18" s="3">
        <f t="shared" si="1"/>
        <v>1</v>
      </c>
      <c r="K18" s="14">
        <v>0</v>
      </c>
      <c r="M18" s="3">
        <f t="shared" si="2"/>
        <v>0</v>
      </c>
      <c r="O18" s="14">
        <v>0</v>
      </c>
      <c r="Q18" s="3">
        <f t="shared" si="3"/>
        <v>0</v>
      </c>
      <c r="S18" s="14">
        <v>1</v>
      </c>
      <c r="U18" s="3">
        <f t="shared" si="4"/>
        <v>1</v>
      </c>
      <c r="W18" s="14">
        <v>0</v>
      </c>
      <c r="Y18" s="3">
        <f t="shared" si="5"/>
        <v>0</v>
      </c>
      <c r="AA18" s="14">
        <v>1</v>
      </c>
      <c r="AC18" s="3">
        <f t="shared" si="6"/>
        <v>1</v>
      </c>
      <c r="AE18">
        <v>2</v>
      </c>
      <c r="AG18" s="3">
        <f t="shared" si="7"/>
        <v>2</v>
      </c>
      <c r="AI18">
        <v>3</v>
      </c>
      <c r="AK18" s="3">
        <f t="shared" si="8"/>
        <v>3</v>
      </c>
      <c r="AM18">
        <v>2</v>
      </c>
      <c r="AO18" s="3">
        <f t="shared" si="9"/>
        <v>2</v>
      </c>
    </row>
    <row r="19" spans="1:41" x14ac:dyDescent="0.25">
      <c r="A19" s="13">
        <v>42827</v>
      </c>
      <c r="B19" s="2">
        <v>1</v>
      </c>
      <c r="E19" s="3">
        <f t="shared" si="0"/>
        <v>1</v>
      </c>
      <c r="F19">
        <v>0</v>
      </c>
      <c r="I19" s="3">
        <f t="shared" si="1"/>
        <v>0</v>
      </c>
      <c r="J19">
        <v>2</v>
      </c>
      <c r="M19" s="3">
        <f t="shared" si="2"/>
        <v>2</v>
      </c>
      <c r="N19">
        <v>0</v>
      </c>
      <c r="Q19" s="3">
        <f t="shared" si="3"/>
        <v>0</v>
      </c>
      <c r="R19">
        <v>3</v>
      </c>
      <c r="U19" s="3">
        <f t="shared" si="4"/>
        <v>3</v>
      </c>
      <c r="V19">
        <v>0</v>
      </c>
      <c r="Y19" s="3">
        <f t="shared" si="5"/>
        <v>0</v>
      </c>
      <c r="Z19">
        <v>3</v>
      </c>
      <c r="AC19" s="3">
        <f t="shared" si="6"/>
        <v>3</v>
      </c>
      <c r="AD19">
        <v>1</v>
      </c>
      <c r="AG19" s="3">
        <f t="shared" si="7"/>
        <v>1</v>
      </c>
      <c r="AH19">
        <v>1</v>
      </c>
      <c r="AK19" s="3">
        <f t="shared" si="8"/>
        <v>1</v>
      </c>
      <c r="AL19">
        <v>2</v>
      </c>
      <c r="AO19" s="3">
        <f t="shared" si="9"/>
        <v>2</v>
      </c>
    </row>
    <row r="20" spans="1:41" x14ac:dyDescent="0.25">
      <c r="A20" s="8">
        <v>42830</v>
      </c>
      <c r="C20" s="14">
        <v>0</v>
      </c>
      <c r="E20" s="3">
        <f t="shared" si="0"/>
        <v>0</v>
      </c>
      <c r="G20">
        <v>1</v>
      </c>
      <c r="I20" s="3">
        <f t="shared" si="1"/>
        <v>1</v>
      </c>
      <c r="K20">
        <v>0</v>
      </c>
      <c r="M20" s="3">
        <f t="shared" si="2"/>
        <v>0</v>
      </c>
      <c r="O20">
        <v>1</v>
      </c>
      <c r="Q20" s="3">
        <f t="shared" si="3"/>
        <v>1</v>
      </c>
      <c r="S20">
        <v>0</v>
      </c>
      <c r="U20" s="3">
        <f t="shared" si="4"/>
        <v>0</v>
      </c>
      <c r="W20">
        <v>2</v>
      </c>
      <c r="Y20" s="3">
        <f t="shared" si="5"/>
        <v>2</v>
      </c>
      <c r="AA20">
        <v>0</v>
      </c>
      <c r="AC20" s="3">
        <f t="shared" si="6"/>
        <v>0</v>
      </c>
      <c r="AE20">
        <v>1</v>
      </c>
      <c r="AG20" s="3">
        <f t="shared" si="7"/>
        <v>1</v>
      </c>
      <c r="AI20">
        <v>1</v>
      </c>
      <c r="AK20" s="3">
        <f t="shared" si="8"/>
        <v>1</v>
      </c>
      <c r="AM20">
        <v>1</v>
      </c>
      <c r="AO20" s="3">
        <f t="shared" si="9"/>
        <v>1</v>
      </c>
    </row>
    <row r="21" spans="1:41" x14ac:dyDescent="0.25">
      <c r="A21" s="13">
        <v>42833</v>
      </c>
      <c r="B21" s="2">
        <v>1</v>
      </c>
      <c r="E21" s="3">
        <f t="shared" si="0"/>
        <v>1</v>
      </c>
      <c r="F21">
        <v>1</v>
      </c>
      <c r="I21" s="3">
        <f t="shared" si="1"/>
        <v>1</v>
      </c>
      <c r="J21">
        <v>1</v>
      </c>
      <c r="M21" s="3">
        <f t="shared" si="2"/>
        <v>1</v>
      </c>
      <c r="N21">
        <v>3</v>
      </c>
      <c r="Q21" s="3">
        <f t="shared" si="3"/>
        <v>3</v>
      </c>
      <c r="R21">
        <v>3</v>
      </c>
      <c r="U21" s="3">
        <f t="shared" si="4"/>
        <v>3</v>
      </c>
      <c r="W21" t="s">
        <v>51</v>
      </c>
      <c r="Y21" s="3">
        <f t="shared" si="5"/>
        <v>0</v>
      </c>
      <c r="Z21">
        <v>2</v>
      </c>
      <c r="AC21" s="3">
        <f t="shared" si="6"/>
        <v>2</v>
      </c>
      <c r="AD21">
        <v>1</v>
      </c>
      <c r="AG21" s="3">
        <f t="shared" si="7"/>
        <v>1</v>
      </c>
      <c r="AH21">
        <v>0</v>
      </c>
      <c r="AK21" s="3">
        <f t="shared" si="8"/>
        <v>0</v>
      </c>
      <c r="AL21">
        <v>2</v>
      </c>
      <c r="AO21" s="3">
        <f t="shared" si="9"/>
        <v>2</v>
      </c>
    </row>
    <row r="22" spans="1:41" x14ac:dyDescent="0.25">
      <c r="E22" s="3">
        <f t="shared" si="0"/>
        <v>0</v>
      </c>
      <c r="I22" s="3">
        <f t="shared" si="1"/>
        <v>0</v>
      </c>
      <c r="M22" s="3">
        <f t="shared" si="2"/>
        <v>0</v>
      </c>
      <c r="Q22" s="3">
        <f t="shared" si="3"/>
        <v>0</v>
      </c>
      <c r="U22" s="3">
        <f t="shared" si="4"/>
        <v>0</v>
      </c>
      <c r="Y22" s="3">
        <f t="shared" si="5"/>
        <v>0</v>
      </c>
      <c r="AC22" s="3">
        <f t="shared" si="6"/>
        <v>0</v>
      </c>
      <c r="AG22" s="3">
        <f t="shared" si="7"/>
        <v>0</v>
      </c>
      <c r="AK22" s="3">
        <f t="shared" si="8"/>
        <v>0</v>
      </c>
      <c r="AO22" s="3">
        <f t="shared" si="9"/>
        <v>0</v>
      </c>
    </row>
    <row r="23" spans="1:41" x14ac:dyDescent="0.25">
      <c r="A23" s="8">
        <v>42839</v>
      </c>
      <c r="B23" s="2">
        <v>1</v>
      </c>
      <c r="E23" s="3">
        <f t="shared" si="0"/>
        <v>1</v>
      </c>
      <c r="F23">
        <v>1</v>
      </c>
      <c r="I23" s="3">
        <f t="shared" si="1"/>
        <v>1</v>
      </c>
      <c r="M23" s="3">
        <f t="shared" si="2"/>
        <v>0</v>
      </c>
      <c r="Q23" s="3">
        <f t="shared" si="3"/>
        <v>0</v>
      </c>
      <c r="R23">
        <v>1</v>
      </c>
      <c r="U23" s="3">
        <f t="shared" si="4"/>
        <v>1</v>
      </c>
      <c r="Y23" s="3">
        <f t="shared" si="5"/>
        <v>0</v>
      </c>
      <c r="AC23" s="3">
        <f t="shared" si="6"/>
        <v>0</v>
      </c>
      <c r="AD23">
        <v>1</v>
      </c>
      <c r="AG23" s="3">
        <f t="shared" si="7"/>
        <v>1</v>
      </c>
      <c r="AH23">
        <v>2</v>
      </c>
      <c r="AK23" s="3">
        <f t="shared" si="8"/>
        <v>2</v>
      </c>
      <c r="AL23">
        <v>1</v>
      </c>
      <c r="AO23" s="3">
        <f t="shared" si="9"/>
        <v>1</v>
      </c>
    </row>
    <row r="24" spans="1:41" x14ac:dyDescent="0.25">
      <c r="A24" s="8">
        <v>42842</v>
      </c>
      <c r="B24" s="2">
        <v>1</v>
      </c>
      <c r="E24" s="3">
        <f t="shared" si="0"/>
        <v>1</v>
      </c>
      <c r="I24" s="3">
        <f t="shared" si="1"/>
        <v>0</v>
      </c>
      <c r="M24" s="3">
        <f t="shared" si="2"/>
        <v>0</v>
      </c>
      <c r="Q24" s="3">
        <f t="shared" si="3"/>
        <v>0</v>
      </c>
      <c r="U24" s="3">
        <f t="shared" si="4"/>
        <v>0</v>
      </c>
      <c r="Y24" s="3">
        <f t="shared" si="5"/>
        <v>0</v>
      </c>
      <c r="AC24" s="3">
        <f t="shared" si="6"/>
        <v>0</v>
      </c>
      <c r="AG24" s="3">
        <f t="shared" si="7"/>
        <v>0</v>
      </c>
      <c r="AK24" s="3">
        <f t="shared" si="8"/>
        <v>0</v>
      </c>
      <c r="AO24" s="3">
        <f t="shared" si="9"/>
        <v>0</v>
      </c>
    </row>
    <row r="25" spans="1:41" x14ac:dyDescent="0.25">
      <c r="A25" s="27"/>
      <c r="B25" s="28"/>
      <c r="C25" s="29"/>
      <c r="D25" s="30"/>
      <c r="E25" s="29">
        <f>SUM(E3:E24)</f>
        <v>30</v>
      </c>
      <c r="F25" s="27"/>
      <c r="G25" s="27"/>
      <c r="H25" s="30"/>
      <c r="I25" s="29">
        <f>SUM(I3:I24)</f>
        <v>29</v>
      </c>
      <c r="J25" s="27"/>
      <c r="K25" s="27"/>
      <c r="L25" s="30"/>
      <c r="M25" s="29">
        <f>SUM(M3:M24)</f>
        <v>28</v>
      </c>
      <c r="N25" s="27"/>
      <c r="O25" s="27"/>
      <c r="P25" s="30"/>
      <c r="Q25" s="29">
        <f>SUM(Q3:Q24)</f>
        <v>28</v>
      </c>
      <c r="R25" s="27"/>
      <c r="S25" s="27"/>
      <c r="T25" s="30"/>
      <c r="U25" s="29">
        <f>SUM(U3:U24)</f>
        <v>29</v>
      </c>
      <c r="V25" s="27"/>
      <c r="W25" s="27"/>
      <c r="X25" s="30"/>
      <c r="Y25" s="29">
        <f>SUM(Y3:Y24)</f>
        <v>32</v>
      </c>
      <c r="Z25" s="27"/>
      <c r="AA25" s="27"/>
      <c r="AB25" s="30"/>
      <c r="AC25" s="29">
        <f>SUM(AC3:AC24)</f>
        <v>31</v>
      </c>
      <c r="AD25" s="27"/>
      <c r="AE25" s="27"/>
      <c r="AF25" s="30"/>
      <c r="AG25" s="29">
        <f>SUM(AG3:AG24)</f>
        <v>28</v>
      </c>
      <c r="AH25" s="27"/>
      <c r="AI25" s="27"/>
      <c r="AJ25" s="30"/>
      <c r="AK25" s="29">
        <f>SUM(AK3:AK24)</f>
        <v>33</v>
      </c>
      <c r="AL25" s="27"/>
      <c r="AM25" s="27"/>
      <c r="AN25" s="30"/>
      <c r="AO25" s="29">
        <f>SUM(AO3:AO24)</f>
        <v>32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1"/>
  <sheetViews>
    <sheetView workbookViewId="0">
      <pane xSplit="1" topLeftCell="N1" activePane="topRight" state="frozen"/>
      <selection pane="topRight" activeCell="AO3" activeCellId="4" sqref="Y3:Y21 AC3:AC21 AG3:AG21 AK3:AK21 AO3:AO21"/>
    </sheetView>
  </sheetViews>
  <sheetFormatPr defaultRowHeight="15" x14ac:dyDescent="0.25"/>
  <cols>
    <col min="2" max="2" width="9.140625" style="2"/>
    <col min="3" max="3" width="9.140625" style="3"/>
    <col min="4" max="4" width="9.140625" style="4"/>
    <col min="5" max="5" width="9.140625" style="3"/>
    <col min="8" max="8" width="9.140625" style="4"/>
    <col min="9" max="9" width="9.140625" style="3"/>
    <col min="12" max="12" width="9.140625" style="4"/>
    <col min="13" max="13" width="9.140625" style="3"/>
    <col min="16" max="16" width="9.140625" style="4"/>
    <col min="17" max="17" width="9.140625" style="3"/>
    <col min="20" max="20" width="9.140625" style="4"/>
    <col min="21" max="21" width="9.140625" style="3"/>
    <col min="24" max="24" width="9.140625" style="4"/>
    <col min="25" max="25" width="9.140625" style="3"/>
    <col min="28" max="28" width="9.140625" style="4"/>
    <col min="29" max="29" width="9.140625" style="3"/>
    <col min="32" max="32" width="9.140625" style="4"/>
    <col min="33" max="33" width="9.140625" style="3"/>
    <col min="36" max="36" width="9.140625" style="4"/>
    <col min="37" max="37" width="9.140625" style="3"/>
    <col min="40" max="40" width="9.140625" style="4"/>
    <col min="41" max="41" width="9.140625" style="3"/>
  </cols>
  <sheetData>
    <row r="1" spans="1:41" s="5" customFormat="1" x14ac:dyDescent="0.25">
      <c r="A1" s="5" t="s">
        <v>3</v>
      </c>
      <c r="B1" s="32" t="s">
        <v>21</v>
      </c>
      <c r="C1" s="32"/>
      <c r="D1" s="32"/>
      <c r="E1" s="26"/>
      <c r="F1" s="32" t="s">
        <v>22</v>
      </c>
      <c r="G1" s="32"/>
      <c r="H1" s="32"/>
      <c r="I1" s="26"/>
      <c r="J1" s="32" t="s">
        <v>23</v>
      </c>
      <c r="K1" s="32"/>
      <c r="L1" s="32"/>
      <c r="M1" s="26"/>
      <c r="N1" s="32" t="s">
        <v>24</v>
      </c>
      <c r="O1" s="32"/>
      <c r="P1" s="32"/>
      <c r="Q1" s="26"/>
      <c r="R1" s="32" t="s">
        <v>25</v>
      </c>
      <c r="S1" s="32"/>
      <c r="T1" s="32"/>
      <c r="U1" s="26"/>
      <c r="V1" s="32" t="s">
        <v>26</v>
      </c>
      <c r="W1" s="32"/>
      <c r="X1" s="32"/>
      <c r="Y1" s="26"/>
      <c r="Z1" s="32" t="s">
        <v>27</v>
      </c>
      <c r="AA1" s="32"/>
      <c r="AB1" s="32"/>
      <c r="AC1" s="26"/>
      <c r="AD1" s="32" t="s">
        <v>28</v>
      </c>
      <c r="AE1" s="32"/>
      <c r="AF1" s="32"/>
      <c r="AG1" s="26"/>
      <c r="AH1" s="32" t="s">
        <v>29</v>
      </c>
      <c r="AI1" s="32"/>
      <c r="AJ1" s="32"/>
      <c r="AK1" s="26"/>
      <c r="AL1" s="32" t="s">
        <v>30</v>
      </c>
      <c r="AM1" s="32"/>
      <c r="AN1" s="32"/>
      <c r="AO1" s="31"/>
    </row>
    <row r="2" spans="1:41" s="1" customFormat="1" x14ac:dyDescent="0.25">
      <c r="B2" s="6" t="s">
        <v>0</v>
      </c>
      <c r="C2" s="6" t="s">
        <v>1</v>
      </c>
      <c r="D2" s="6" t="s">
        <v>2</v>
      </c>
      <c r="E2" s="6"/>
      <c r="F2" s="6" t="s">
        <v>0</v>
      </c>
      <c r="G2" s="6" t="s">
        <v>1</v>
      </c>
      <c r="H2" s="6" t="s">
        <v>2</v>
      </c>
      <c r="I2" s="6"/>
      <c r="J2" s="6" t="s">
        <v>0</v>
      </c>
      <c r="K2" s="6" t="s">
        <v>1</v>
      </c>
      <c r="L2" s="6" t="s">
        <v>2</v>
      </c>
      <c r="M2" s="7"/>
      <c r="N2" s="7" t="s">
        <v>0</v>
      </c>
      <c r="O2" s="6" t="s">
        <v>1</v>
      </c>
      <c r="P2" s="6" t="s">
        <v>2</v>
      </c>
      <c r="Q2" s="7"/>
      <c r="R2" s="7" t="s">
        <v>0</v>
      </c>
      <c r="S2" s="6" t="s">
        <v>1</v>
      </c>
      <c r="T2" s="6" t="s">
        <v>2</v>
      </c>
      <c r="U2" s="7"/>
      <c r="V2" s="7" t="s">
        <v>0</v>
      </c>
      <c r="W2" s="6" t="s">
        <v>1</v>
      </c>
      <c r="X2" s="6" t="s">
        <v>2</v>
      </c>
      <c r="Y2" s="7"/>
      <c r="Z2" s="7" t="s">
        <v>0</v>
      </c>
      <c r="AA2" s="6" t="s">
        <v>1</v>
      </c>
      <c r="AB2" s="6" t="s">
        <v>2</v>
      </c>
      <c r="AC2" s="7"/>
      <c r="AD2" s="7" t="s">
        <v>0</v>
      </c>
      <c r="AE2" s="6" t="s">
        <v>1</v>
      </c>
      <c r="AF2" s="6" t="s">
        <v>2</v>
      </c>
      <c r="AG2" s="7"/>
      <c r="AH2" s="7" t="s">
        <v>0</v>
      </c>
      <c r="AI2" s="6" t="s">
        <v>1</v>
      </c>
      <c r="AJ2" s="6" t="s">
        <v>2</v>
      </c>
      <c r="AK2" s="7"/>
      <c r="AL2" s="7" t="s">
        <v>0</v>
      </c>
      <c r="AM2" s="6" t="s">
        <v>1</v>
      </c>
      <c r="AN2" s="6" t="s">
        <v>2</v>
      </c>
      <c r="AO2" s="10"/>
    </row>
    <row r="3" spans="1:41" x14ac:dyDescent="0.25">
      <c r="A3" s="12">
        <v>42779</v>
      </c>
      <c r="E3" s="3">
        <f>SUM(B3:C3)</f>
        <v>0</v>
      </c>
      <c r="I3" s="3">
        <f>SUM(F3:G3)</f>
        <v>0</v>
      </c>
      <c r="M3" s="3">
        <f>SUM(J3:K3)</f>
        <v>0</v>
      </c>
      <c r="Q3" s="3">
        <f>SUM(N3:O3)</f>
        <v>0</v>
      </c>
      <c r="U3" s="3">
        <f>SUM(R3:S3)</f>
        <v>0</v>
      </c>
      <c r="Y3" s="3">
        <f>SUM(V3:W3)</f>
        <v>0</v>
      </c>
      <c r="AC3" s="3">
        <f>SUM(Z3:AA3)</f>
        <v>0</v>
      </c>
      <c r="AG3" s="3">
        <f>SUM(AD3:AE3)</f>
        <v>0</v>
      </c>
      <c r="AK3" s="3">
        <f>SUM(AH3:AI3)</f>
        <v>0</v>
      </c>
      <c r="AO3" s="3">
        <f>SUM(AL3:AM3)</f>
        <v>0</v>
      </c>
    </row>
    <row r="4" spans="1:41" x14ac:dyDescent="0.25">
      <c r="A4" s="8">
        <v>42782</v>
      </c>
      <c r="C4" s="3">
        <v>0</v>
      </c>
      <c r="E4" s="3">
        <f t="shared" ref="E4:E19" si="0">SUM(B4:C4)</f>
        <v>0</v>
      </c>
      <c r="G4">
        <v>0</v>
      </c>
      <c r="I4" s="3">
        <f t="shared" ref="I4:I19" si="1">SUM(F4:G4)</f>
        <v>0</v>
      </c>
      <c r="K4">
        <v>2</v>
      </c>
      <c r="M4" s="3">
        <f t="shared" ref="M4:M19" si="2">SUM(J4:K4)</f>
        <v>2</v>
      </c>
      <c r="O4">
        <v>0</v>
      </c>
      <c r="Q4" s="3">
        <f t="shared" ref="Q4:Q19" si="3">SUM(N4:O4)</f>
        <v>0</v>
      </c>
      <c r="S4">
        <v>1</v>
      </c>
      <c r="U4" s="3">
        <f t="shared" ref="U4:U19" si="4">SUM(R4:S4)</f>
        <v>1</v>
      </c>
      <c r="W4">
        <v>0</v>
      </c>
      <c r="Y4" s="3">
        <f t="shared" ref="Y4:Y19" si="5">SUM(V4:W4)</f>
        <v>0</v>
      </c>
      <c r="AA4">
        <v>0</v>
      </c>
      <c r="AC4" s="3">
        <f t="shared" ref="AC4:AC19" si="6">SUM(Z4:AA4)</f>
        <v>0</v>
      </c>
      <c r="AE4">
        <v>0</v>
      </c>
      <c r="AG4" s="3">
        <f t="shared" ref="AG4:AG19" si="7">SUM(AD4:AE4)</f>
        <v>0</v>
      </c>
      <c r="AI4">
        <v>0</v>
      </c>
      <c r="AK4" s="3">
        <f t="shared" ref="AK4:AK19" si="8">SUM(AH4:AI4)</f>
        <v>0</v>
      </c>
      <c r="AM4">
        <v>0</v>
      </c>
      <c r="AO4" s="3">
        <f t="shared" ref="AO4:AO19" si="9">SUM(AL4:AM4)</f>
        <v>0</v>
      </c>
    </row>
    <row r="5" spans="1:41" x14ac:dyDescent="0.25">
      <c r="A5" s="13">
        <v>42785</v>
      </c>
      <c r="B5" s="2">
        <v>0</v>
      </c>
      <c r="E5" s="3">
        <f t="shared" si="0"/>
        <v>0</v>
      </c>
      <c r="F5">
        <v>0</v>
      </c>
      <c r="I5" s="3">
        <f t="shared" si="1"/>
        <v>0</v>
      </c>
      <c r="J5">
        <v>0</v>
      </c>
      <c r="M5" s="3">
        <f t="shared" si="2"/>
        <v>0</v>
      </c>
      <c r="N5">
        <v>0</v>
      </c>
      <c r="Q5" s="3">
        <f t="shared" si="3"/>
        <v>0</v>
      </c>
      <c r="R5">
        <v>0</v>
      </c>
      <c r="U5" s="3">
        <f t="shared" si="4"/>
        <v>0</v>
      </c>
      <c r="V5">
        <v>0</v>
      </c>
      <c r="Y5" s="3">
        <f t="shared" si="5"/>
        <v>0</v>
      </c>
      <c r="Z5">
        <v>0</v>
      </c>
      <c r="AC5" s="3">
        <f t="shared" si="6"/>
        <v>0</v>
      </c>
      <c r="AD5">
        <v>1</v>
      </c>
      <c r="AG5" s="3">
        <f t="shared" si="7"/>
        <v>1</v>
      </c>
      <c r="AH5">
        <v>0</v>
      </c>
      <c r="AK5" s="3">
        <f t="shared" si="8"/>
        <v>0</v>
      </c>
      <c r="AL5">
        <v>0</v>
      </c>
      <c r="AO5" s="3">
        <f t="shared" si="9"/>
        <v>0</v>
      </c>
    </row>
    <row r="6" spans="1:41" x14ac:dyDescent="0.25">
      <c r="A6" s="8">
        <v>42788</v>
      </c>
      <c r="C6" s="3">
        <v>0</v>
      </c>
      <c r="E6" s="3">
        <f t="shared" si="0"/>
        <v>0</v>
      </c>
      <c r="G6">
        <v>1</v>
      </c>
      <c r="I6" s="3">
        <f t="shared" si="1"/>
        <v>1</v>
      </c>
      <c r="K6">
        <v>0</v>
      </c>
      <c r="M6" s="3">
        <f t="shared" si="2"/>
        <v>0</v>
      </c>
      <c r="O6">
        <v>0</v>
      </c>
      <c r="Q6" s="3">
        <f t="shared" si="3"/>
        <v>0</v>
      </c>
      <c r="S6">
        <v>0</v>
      </c>
      <c r="U6" s="3">
        <f t="shared" si="4"/>
        <v>0</v>
      </c>
      <c r="W6">
        <v>0</v>
      </c>
      <c r="Y6" s="3">
        <f t="shared" si="5"/>
        <v>0</v>
      </c>
      <c r="AA6">
        <v>0</v>
      </c>
      <c r="AC6" s="3">
        <f t="shared" si="6"/>
        <v>0</v>
      </c>
      <c r="AE6">
        <v>0</v>
      </c>
      <c r="AG6" s="3">
        <f t="shared" si="7"/>
        <v>0</v>
      </c>
      <c r="AI6">
        <v>0</v>
      </c>
      <c r="AK6" s="3">
        <f t="shared" si="8"/>
        <v>0</v>
      </c>
      <c r="AM6">
        <v>0</v>
      </c>
      <c r="AO6" s="3">
        <f t="shared" si="9"/>
        <v>0</v>
      </c>
    </row>
    <row r="7" spans="1:41" x14ac:dyDescent="0.25">
      <c r="A7" s="13">
        <v>42791</v>
      </c>
      <c r="B7" s="2">
        <v>0</v>
      </c>
      <c r="E7" s="3">
        <f t="shared" si="0"/>
        <v>0</v>
      </c>
      <c r="F7">
        <v>0</v>
      </c>
      <c r="I7" s="3">
        <f t="shared" si="1"/>
        <v>0</v>
      </c>
      <c r="J7">
        <v>0</v>
      </c>
      <c r="M7" s="3">
        <f t="shared" si="2"/>
        <v>0</v>
      </c>
      <c r="N7">
        <v>1</v>
      </c>
      <c r="Q7" s="3">
        <f t="shared" si="3"/>
        <v>1</v>
      </c>
      <c r="R7">
        <v>1</v>
      </c>
      <c r="U7" s="3">
        <f t="shared" si="4"/>
        <v>1</v>
      </c>
      <c r="V7">
        <v>1</v>
      </c>
      <c r="Y7" s="3">
        <f t="shared" si="5"/>
        <v>1</v>
      </c>
      <c r="Z7">
        <v>0</v>
      </c>
      <c r="AC7" s="3">
        <f t="shared" si="6"/>
        <v>0</v>
      </c>
      <c r="AD7">
        <v>0</v>
      </c>
      <c r="AG7" s="3">
        <f t="shared" si="7"/>
        <v>0</v>
      </c>
      <c r="AH7">
        <v>1</v>
      </c>
      <c r="AK7" s="3">
        <f t="shared" si="8"/>
        <v>1</v>
      </c>
      <c r="AL7">
        <v>0</v>
      </c>
      <c r="AO7" s="3">
        <f t="shared" si="9"/>
        <v>0</v>
      </c>
    </row>
    <row r="8" spans="1:41" x14ac:dyDescent="0.25">
      <c r="A8" s="8">
        <v>42794</v>
      </c>
      <c r="C8" s="3">
        <v>1</v>
      </c>
      <c r="E8" s="3">
        <f t="shared" si="0"/>
        <v>1</v>
      </c>
      <c r="G8">
        <v>3</v>
      </c>
      <c r="I8" s="3">
        <f t="shared" si="1"/>
        <v>3</v>
      </c>
      <c r="K8">
        <v>1</v>
      </c>
      <c r="M8" s="3">
        <f t="shared" si="2"/>
        <v>1</v>
      </c>
      <c r="O8">
        <v>1</v>
      </c>
      <c r="Q8" s="3">
        <f t="shared" si="3"/>
        <v>1</v>
      </c>
      <c r="S8">
        <v>1</v>
      </c>
      <c r="U8" s="3">
        <f t="shared" si="4"/>
        <v>1</v>
      </c>
      <c r="W8">
        <v>0</v>
      </c>
      <c r="Y8" s="3">
        <f t="shared" si="5"/>
        <v>0</v>
      </c>
      <c r="AA8">
        <v>4</v>
      </c>
      <c r="AC8" s="3">
        <f t="shared" si="6"/>
        <v>4</v>
      </c>
      <c r="AE8">
        <v>0</v>
      </c>
      <c r="AG8" s="3">
        <f t="shared" si="7"/>
        <v>0</v>
      </c>
      <c r="AI8">
        <v>0</v>
      </c>
      <c r="AK8" s="3">
        <f t="shared" si="8"/>
        <v>0</v>
      </c>
      <c r="AM8">
        <v>0</v>
      </c>
      <c r="AO8" s="3">
        <f t="shared" si="9"/>
        <v>0</v>
      </c>
    </row>
    <row r="9" spans="1:41" x14ac:dyDescent="0.25">
      <c r="A9" s="13">
        <v>42797</v>
      </c>
      <c r="B9" s="2">
        <v>4</v>
      </c>
      <c r="E9" s="3">
        <f t="shared" si="0"/>
        <v>4</v>
      </c>
      <c r="F9">
        <v>5</v>
      </c>
      <c r="I9" s="3">
        <f t="shared" si="1"/>
        <v>5</v>
      </c>
      <c r="J9">
        <v>4</v>
      </c>
      <c r="M9" s="3">
        <f t="shared" si="2"/>
        <v>4</v>
      </c>
      <c r="N9">
        <v>3</v>
      </c>
      <c r="O9">
        <v>1</v>
      </c>
      <c r="Q9" s="3">
        <f t="shared" si="3"/>
        <v>4</v>
      </c>
      <c r="R9">
        <v>4</v>
      </c>
      <c r="U9" s="3">
        <f t="shared" si="4"/>
        <v>4</v>
      </c>
      <c r="V9">
        <v>2</v>
      </c>
      <c r="W9">
        <v>2</v>
      </c>
      <c r="X9" s="4">
        <v>1</v>
      </c>
      <c r="Y9" s="3">
        <f t="shared" si="5"/>
        <v>4</v>
      </c>
      <c r="Z9" s="14">
        <v>6</v>
      </c>
      <c r="AB9" s="4">
        <v>2</v>
      </c>
      <c r="AC9" s="3">
        <f t="shared" si="6"/>
        <v>6</v>
      </c>
      <c r="AD9" s="14">
        <v>2</v>
      </c>
      <c r="AG9" s="3">
        <f t="shared" si="7"/>
        <v>2</v>
      </c>
      <c r="AH9">
        <v>5</v>
      </c>
      <c r="AK9" s="3">
        <f t="shared" si="8"/>
        <v>5</v>
      </c>
      <c r="AL9">
        <v>3</v>
      </c>
      <c r="AO9" s="3">
        <f t="shared" si="9"/>
        <v>3</v>
      </c>
    </row>
    <row r="10" spans="1:41" x14ac:dyDescent="0.25">
      <c r="A10" s="8">
        <v>42800</v>
      </c>
      <c r="C10" s="3">
        <v>4</v>
      </c>
      <c r="E10" s="3">
        <f t="shared" si="0"/>
        <v>4</v>
      </c>
      <c r="G10">
        <v>9</v>
      </c>
      <c r="I10" s="3">
        <f t="shared" si="1"/>
        <v>9</v>
      </c>
      <c r="K10">
        <v>2</v>
      </c>
      <c r="M10" s="3">
        <f t="shared" si="2"/>
        <v>2</v>
      </c>
      <c r="O10">
        <v>6</v>
      </c>
      <c r="Q10" s="3">
        <f t="shared" si="3"/>
        <v>6</v>
      </c>
      <c r="S10">
        <v>4</v>
      </c>
      <c r="U10" s="3">
        <f t="shared" si="4"/>
        <v>4</v>
      </c>
      <c r="W10">
        <v>3</v>
      </c>
      <c r="Y10" s="3">
        <f t="shared" si="5"/>
        <v>3</v>
      </c>
      <c r="AA10">
        <v>3</v>
      </c>
      <c r="AC10" s="3">
        <f t="shared" si="6"/>
        <v>3</v>
      </c>
      <c r="AE10">
        <v>5</v>
      </c>
      <c r="AG10" s="3">
        <f t="shared" si="7"/>
        <v>5</v>
      </c>
      <c r="AI10">
        <v>0</v>
      </c>
      <c r="AK10" s="3">
        <f t="shared" si="8"/>
        <v>0</v>
      </c>
      <c r="AM10">
        <v>8</v>
      </c>
      <c r="AO10" s="3">
        <f t="shared" si="9"/>
        <v>8</v>
      </c>
    </row>
    <row r="11" spans="1:41" x14ac:dyDescent="0.25">
      <c r="A11" s="13">
        <v>42803</v>
      </c>
      <c r="B11" s="2">
        <v>14</v>
      </c>
      <c r="E11" s="3">
        <f t="shared" si="0"/>
        <v>14</v>
      </c>
      <c r="F11">
        <v>2</v>
      </c>
      <c r="G11">
        <v>2</v>
      </c>
      <c r="I11" s="3">
        <f t="shared" si="1"/>
        <v>4</v>
      </c>
      <c r="J11">
        <v>8</v>
      </c>
      <c r="K11">
        <v>1</v>
      </c>
      <c r="M11" s="3">
        <f t="shared" si="2"/>
        <v>9</v>
      </c>
      <c r="N11" s="14">
        <v>7</v>
      </c>
      <c r="O11" s="14">
        <v>1</v>
      </c>
      <c r="Q11" s="3">
        <f t="shared" si="3"/>
        <v>8</v>
      </c>
      <c r="R11" s="14">
        <v>7</v>
      </c>
      <c r="S11" s="14">
        <v>4</v>
      </c>
      <c r="U11" s="3">
        <f t="shared" si="4"/>
        <v>11</v>
      </c>
      <c r="V11" s="14">
        <v>6</v>
      </c>
      <c r="W11" s="14">
        <v>2</v>
      </c>
      <c r="Y11" s="3">
        <f t="shared" si="5"/>
        <v>8</v>
      </c>
      <c r="Z11" s="14">
        <v>10</v>
      </c>
      <c r="AB11" s="15">
        <v>1</v>
      </c>
      <c r="AC11" s="3">
        <f t="shared" si="6"/>
        <v>10</v>
      </c>
      <c r="AD11">
        <v>15</v>
      </c>
      <c r="AF11" s="15">
        <v>2</v>
      </c>
      <c r="AG11" s="3">
        <f t="shared" si="7"/>
        <v>15</v>
      </c>
      <c r="AH11">
        <v>15</v>
      </c>
      <c r="AK11" s="3">
        <f t="shared" si="8"/>
        <v>15</v>
      </c>
      <c r="AL11">
        <v>5</v>
      </c>
      <c r="AO11" s="3">
        <f t="shared" si="9"/>
        <v>5</v>
      </c>
    </row>
    <row r="12" spans="1:41" x14ac:dyDescent="0.25">
      <c r="A12" s="8">
        <v>42806</v>
      </c>
      <c r="C12" s="3">
        <v>2</v>
      </c>
      <c r="E12" s="3">
        <f t="shared" si="0"/>
        <v>2</v>
      </c>
      <c r="G12">
        <v>2</v>
      </c>
      <c r="I12" s="3">
        <f t="shared" si="1"/>
        <v>2</v>
      </c>
      <c r="K12">
        <v>6</v>
      </c>
      <c r="M12" s="3">
        <f t="shared" si="2"/>
        <v>6</v>
      </c>
      <c r="O12" s="14">
        <v>7</v>
      </c>
      <c r="Q12" s="3">
        <f t="shared" si="3"/>
        <v>7</v>
      </c>
      <c r="S12" s="14">
        <v>5</v>
      </c>
      <c r="U12" s="3">
        <f t="shared" si="4"/>
        <v>5</v>
      </c>
      <c r="W12" s="14">
        <v>3</v>
      </c>
      <c r="Y12" s="3">
        <f t="shared" si="5"/>
        <v>3</v>
      </c>
      <c r="AA12">
        <v>1</v>
      </c>
      <c r="AC12" s="3">
        <f t="shared" si="6"/>
        <v>1</v>
      </c>
      <c r="AE12">
        <v>0</v>
      </c>
      <c r="AG12" s="3">
        <f t="shared" si="7"/>
        <v>0</v>
      </c>
      <c r="AI12">
        <v>1</v>
      </c>
      <c r="AK12" s="3">
        <f t="shared" si="8"/>
        <v>1</v>
      </c>
      <c r="AM12">
        <v>0</v>
      </c>
      <c r="AO12" s="3">
        <f t="shared" si="9"/>
        <v>0</v>
      </c>
    </row>
    <row r="13" spans="1:41" x14ac:dyDescent="0.25">
      <c r="A13" s="13">
        <v>42809</v>
      </c>
      <c r="B13" s="2">
        <v>1</v>
      </c>
      <c r="E13" s="3">
        <f t="shared" si="0"/>
        <v>1</v>
      </c>
      <c r="F13">
        <v>1</v>
      </c>
      <c r="I13" s="3">
        <f t="shared" si="1"/>
        <v>1</v>
      </c>
      <c r="J13">
        <v>5</v>
      </c>
      <c r="M13" s="3">
        <f t="shared" si="2"/>
        <v>5</v>
      </c>
      <c r="N13">
        <v>2</v>
      </c>
      <c r="Q13" s="3">
        <f t="shared" si="3"/>
        <v>2</v>
      </c>
      <c r="R13">
        <v>2</v>
      </c>
      <c r="U13" s="3">
        <f t="shared" si="4"/>
        <v>2</v>
      </c>
      <c r="V13">
        <v>3</v>
      </c>
      <c r="Y13" s="3">
        <f t="shared" si="5"/>
        <v>3</v>
      </c>
      <c r="Z13">
        <v>0</v>
      </c>
      <c r="AA13">
        <v>1</v>
      </c>
      <c r="AC13" s="3">
        <f t="shared" si="6"/>
        <v>1</v>
      </c>
      <c r="AD13">
        <v>0</v>
      </c>
      <c r="AG13" s="3">
        <f t="shared" si="7"/>
        <v>0</v>
      </c>
      <c r="AH13">
        <v>0</v>
      </c>
      <c r="AK13" s="3">
        <f t="shared" si="8"/>
        <v>0</v>
      </c>
      <c r="AL13">
        <v>3</v>
      </c>
      <c r="AO13" s="3">
        <f t="shared" si="9"/>
        <v>3</v>
      </c>
    </row>
    <row r="14" spans="1:41" x14ac:dyDescent="0.25">
      <c r="A14" s="8">
        <v>42812</v>
      </c>
      <c r="C14" s="3">
        <v>4</v>
      </c>
      <c r="E14" s="3">
        <f t="shared" si="0"/>
        <v>4</v>
      </c>
      <c r="G14">
        <v>2</v>
      </c>
      <c r="I14" s="3">
        <f t="shared" si="1"/>
        <v>2</v>
      </c>
      <c r="K14">
        <v>2</v>
      </c>
      <c r="M14" s="3">
        <f t="shared" si="2"/>
        <v>2</v>
      </c>
      <c r="O14">
        <v>1</v>
      </c>
      <c r="Q14" s="3">
        <f t="shared" si="3"/>
        <v>1</v>
      </c>
      <c r="S14">
        <v>0</v>
      </c>
      <c r="U14" s="3">
        <f t="shared" si="4"/>
        <v>0</v>
      </c>
      <c r="W14">
        <v>1</v>
      </c>
      <c r="Y14" s="3">
        <f t="shared" si="5"/>
        <v>1</v>
      </c>
      <c r="AA14">
        <v>1</v>
      </c>
      <c r="AC14" s="3">
        <f t="shared" si="6"/>
        <v>1</v>
      </c>
      <c r="AE14">
        <v>3</v>
      </c>
      <c r="AG14" s="3">
        <f t="shared" si="7"/>
        <v>3</v>
      </c>
      <c r="AI14">
        <v>3</v>
      </c>
      <c r="AK14" s="3">
        <f t="shared" si="8"/>
        <v>3</v>
      </c>
      <c r="AM14">
        <v>2</v>
      </c>
      <c r="AO14" s="3">
        <f t="shared" si="9"/>
        <v>2</v>
      </c>
    </row>
    <row r="15" spans="1:41" x14ac:dyDescent="0.25">
      <c r="A15" s="13">
        <v>42815</v>
      </c>
      <c r="B15" s="2">
        <v>1</v>
      </c>
      <c r="E15" s="3">
        <f t="shared" si="0"/>
        <v>1</v>
      </c>
      <c r="F15">
        <v>2</v>
      </c>
      <c r="I15" s="3">
        <f t="shared" si="1"/>
        <v>2</v>
      </c>
      <c r="J15">
        <v>0</v>
      </c>
      <c r="M15" s="3">
        <f t="shared" si="2"/>
        <v>0</v>
      </c>
      <c r="N15">
        <v>1</v>
      </c>
      <c r="Q15" s="3">
        <f t="shared" si="3"/>
        <v>1</v>
      </c>
      <c r="R15">
        <v>1</v>
      </c>
      <c r="U15" s="3">
        <f t="shared" si="4"/>
        <v>1</v>
      </c>
      <c r="V15">
        <v>3</v>
      </c>
      <c r="Y15" s="3">
        <f t="shared" si="5"/>
        <v>3</v>
      </c>
      <c r="Z15">
        <v>3</v>
      </c>
      <c r="AA15" s="24">
        <v>1</v>
      </c>
      <c r="AC15" s="3">
        <f t="shared" si="6"/>
        <v>4</v>
      </c>
      <c r="AD15">
        <v>1</v>
      </c>
      <c r="AG15" s="3">
        <f t="shared" si="7"/>
        <v>1</v>
      </c>
      <c r="AH15">
        <v>2</v>
      </c>
      <c r="AK15" s="3">
        <f t="shared" si="8"/>
        <v>2</v>
      </c>
      <c r="AL15">
        <v>6</v>
      </c>
      <c r="AO15" s="3">
        <f t="shared" si="9"/>
        <v>6</v>
      </c>
    </row>
    <row r="16" spans="1:41" x14ac:dyDescent="0.25">
      <c r="A16" s="8">
        <v>42818</v>
      </c>
      <c r="B16" s="17"/>
      <c r="C16" s="19" t="s">
        <v>51</v>
      </c>
      <c r="D16" s="15"/>
      <c r="E16" s="3">
        <f t="shared" si="0"/>
        <v>0</v>
      </c>
      <c r="G16">
        <v>2</v>
      </c>
      <c r="I16" s="3">
        <f t="shared" si="1"/>
        <v>2</v>
      </c>
      <c r="J16" s="18"/>
      <c r="K16" s="20" t="s">
        <v>51</v>
      </c>
      <c r="L16" s="15"/>
      <c r="M16" s="3">
        <f t="shared" si="2"/>
        <v>0</v>
      </c>
      <c r="O16">
        <v>0</v>
      </c>
      <c r="Q16" s="3">
        <f t="shared" si="3"/>
        <v>0</v>
      </c>
      <c r="S16">
        <v>0</v>
      </c>
      <c r="U16" s="3">
        <f t="shared" si="4"/>
        <v>0</v>
      </c>
      <c r="W16">
        <v>1</v>
      </c>
      <c r="Y16" s="3">
        <f t="shared" si="5"/>
        <v>1</v>
      </c>
      <c r="AA16" s="24">
        <v>1</v>
      </c>
      <c r="AB16" s="4" t="s">
        <v>52</v>
      </c>
      <c r="AC16" s="3">
        <f t="shared" si="6"/>
        <v>1</v>
      </c>
      <c r="AE16">
        <v>0</v>
      </c>
      <c r="AG16" s="3">
        <f t="shared" si="7"/>
        <v>0</v>
      </c>
      <c r="AI16">
        <v>2</v>
      </c>
      <c r="AK16" s="3">
        <f t="shared" si="8"/>
        <v>2</v>
      </c>
      <c r="AM16">
        <v>2</v>
      </c>
      <c r="AO16" s="3">
        <f t="shared" si="9"/>
        <v>2</v>
      </c>
    </row>
    <row r="17" spans="1:41" x14ac:dyDescent="0.25">
      <c r="A17" s="13">
        <v>42821</v>
      </c>
      <c r="E17" s="3">
        <f t="shared" si="0"/>
        <v>0</v>
      </c>
      <c r="F17" s="21">
        <v>2</v>
      </c>
      <c r="G17" s="22" t="s">
        <v>53</v>
      </c>
      <c r="H17" s="23"/>
      <c r="I17" s="3">
        <f t="shared" si="1"/>
        <v>2</v>
      </c>
      <c r="M17" s="3">
        <f t="shared" si="2"/>
        <v>0</v>
      </c>
      <c r="N17">
        <v>1</v>
      </c>
      <c r="O17" t="s">
        <v>53</v>
      </c>
      <c r="Q17" s="3">
        <f t="shared" si="3"/>
        <v>1</v>
      </c>
      <c r="R17">
        <v>1</v>
      </c>
      <c r="S17" t="s">
        <v>53</v>
      </c>
      <c r="U17" s="3">
        <f t="shared" si="4"/>
        <v>1</v>
      </c>
      <c r="V17">
        <v>1</v>
      </c>
      <c r="Y17" s="3">
        <f t="shared" si="5"/>
        <v>1</v>
      </c>
      <c r="AA17">
        <v>2</v>
      </c>
      <c r="AC17" s="3">
        <f t="shared" si="6"/>
        <v>2</v>
      </c>
      <c r="AD17">
        <v>1</v>
      </c>
      <c r="AE17" t="s">
        <v>53</v>
      </c>
      <c r="AG17" s="3">
        <f t="shared" si="7"/>
        <v>1</v>
      </c>
      <c r="AH17">
        <v>1</v>
      </c>
      <c r="AI17" t="s">
        <v>53</v>
      </c>
      <c r="AK17" s="3">
        <f t="shared" si="8"/>
        <v>1</v>
      </c>
      <c r="AL17">
        <v>1</v>
      </c>
      <c r="AM17">
        <v>0</v>
      </c>
      <c r="AN17" s="4">
        <v>0</v>
      </c>
      <c r="AO17" s="3">
        <f t="shared" si="9"/>
        <v>1</v>
      </c>
    </row>
    <row r="18" spans="1:41" x14ac:dyDescent="0.25">
      <c r="A18" s="8">
        <v>42824</v>
      </c>
      <c r="E18" s="3">
        <f t="shared" si="0"/>
        <v>0</v>
      </c>
      <c r="I18" s="3">
        <f t="shared" si="1"/>
        <v>0</v>
      </c>
      <c r="M18" s="3">
        <f t="shared" si="2"/>
        <v>0</v>
      </c>
      <c r="Q18" s="3">
        <f t="shared" si="3"/>
        <v>0</v>
      </c>
      <c r="U18" s="3">
        <f t="shared" si="4"/>
        <v>0</v>
      </c>
      <c r="W18" t="s">
        <v>53</v>
      </c>
      <c r="Y18" s="3">
        <f t="shared" si="5"/>
        <v>0</v>
      </c>
      <c r="AA18" t="s">
        <v>53</v>
      </c>
      <c r="AC18" s="3">
        <f t="shared" si="6"/>
        <v>0</v>
      </c>
      <c r="AG18" s="3">
        <f t="shared" si="7"/>
        <v>0</v>
      </c>
      <c r="AK18" s="3">
        <f t="shared" si="8"/>
        <v>0</v>
      </c>
      <c r="AM18">
        <v>0</v>
      </c>
      <c r="AO18" s="3">
        <f t="shared" si="9"/>
        <v>0</v>
      </c>
    </row>
    <row r="19" spans="1:41" x14ac:dyDescent="0.25">
      <c r="A19" s="13">
        <v>42827</v>
      </c>
      <c r="E19" s="3">
        <f t="shared" si="0"/>
        <v>0</v>
      </c>
      <c r="I19" s="3">
        <f t="shared" si="1"/>
        <v>0</v>
      </c>
      <c r="M19" s="3">
        <f t="shared" si="2"/>
        <v>0</v>
      </c>
      <c r="Q19" s="3">
        <f t="shared" si="3"/>
        <v>0</v>
      </c>
      <c r="U19" s="3">
        <f t="shared" si="4"/>
        <v>0</v>
      </c>
      <c r="Y19" s="3">
        <f t="shared" si="5"/>
        <v>0</v>
      </c>
      <c r="AC19" s="3">
        <f t="shared" si="6"/>
        <v>0</v>
      </c>
      <c r="AG19" s="3">
        <f t="shared" si="7"/>
        <v>0</v>
      </c>
      <c r="AK19" s="3">
        <f t="shared" si="8"/>
        <v>0</v>
      </c>
      <c r="AL19">
        <v>1</v>
      </c>
      <c r="AO19" s="3">
        <f t="shared" si="9"/>
        <v>1</v>
      </c>
    </row>
    <row r="21" spans="1:41" x14ac:dyDescent="0.25">
      <c r="A21" s="27"/>
      <c r="B21" s="28"/>
      <c r="C21" s="29"/>
      <c r="D21" s="30"/>
      <c r="E21" s="29">
        <f>SUM(E3:E19)</f>
        <v>31</v>
      </c>
      <c r="F21" s="27"/>
      <c r="G21" s="27"/>
      <c r="H21" s="30"/>
      <c r="I21" s="29">
        <f>SUM(I3:I19)</f>
        <v>33</v>
      </c>
      <c r="J21" s="27"/>
      <c r="K21" s="27"/>
      <c r="L21" s="30"/>
      <c r="M21" s="29">
        <f>SUM(M3:M19)</f>
        <v>31</v>
      </c>
      <c r="N21" s="27"/>
      <c r="O21" s="27"/>
      <c r="P21" s="30"/>
      <c r="Q21" s="29">
        <f>SUM(Q3:Q19)</f>
        <v>32</v>
      </c>
      <c r="R21" s="27"/>
      <c r="S21" s="27"/>
      <c r="T21" s="30"/>
      <c r="U21" s="29">
        <f>SUM(U3:U19)</f>
        <v>31</v>
      </c>
      <c r="V21" s="27"/>
      <c r="W21" s="27"/>
      <c r="X21" s="30"/>
      <c r="Y21" s="29">
        <f>SUM(Y3:Y19)</f>
        <v>28</v>
      </c>
      <c r="Z21" s="27"/>
      <c r="AA21" s="27"/>
      <c r="AB21" s="30"/>
      <c r="AC21" s="29">
        <f>SUM(AC3:AC19)</f>
        <v>33</v>
      </c>
      <c r="AD21" s="27"/>
      <c r="AE21" s="27"/>
      <c r="AF21" s="30"/>
      <c r="AG21" s="29">
        <f>SUM(AG3:AG19)</f>
        <v>28</v>
      </c>
      <c r="AH21" s="27"/>
      <c r="AI21" s="27"/>
      <c r="AJ21" s="30"/>
      <c r="AK21" s="29">
        <f>SUM(AK3:AK19)</f>
        <v>30</v>
      </c>
      <c r="AL21" s="27"/>
      <c r="AM21" s="27"/>
      <c r="AN21" s="30"/>
      <c r="AO21" s="29">
        <f>SUM(AO3:AO19)</f>
        <v>31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4"/>
  <sheetViews>
    <sheetView workbookViewId="0">
      <pane xSplit="1" topLeftCell="N1" activePane="topRight" state="frozen"/>
      <selection pane="topRight" activeCell="AO4" activeCellId="5" sqref="U4:U24 Y4:Y24 AC4:AC24 AG4:AG24 AK4:AK24 AO4:AO24"/>
    </sheetView>
  </sheetViews>
  <sheetFormatPr defaultRowHeight="15" x14ac:dyDescent="0.25"/>
  <cols>
    <col min="2" max="2" width="9.140625" style="2"/>
    <col min="3" max="3" width="9.140625" style="3"/>
    <col min="4" max="4" width="9.140625" style="4"/>
    <col min="5" max="5" width="9.140625" style="3"/>
    <col min="8" max="8" width="9.140625" style="4"/>
    <col min="9" max="9" width="9.140625" style="3"/>
    <col min="12" max="12" width="9.140625" style="4"/>
    <col min="13" max="13" width="9.140625" style="3"/>
    <col min="16" max="16" width="9.140625" style="4"/>
    <col min="17" max="17" width="9.140625" style="3"/>
    <col min="20" max="20" width="9.140625" style="4"/>
    <col min="21" max="21" width="9.140625" style="3"/>
    <col min="24" max="24" width="9.140625" style="4"/>
    <col min="25" max="25" width="9.140625" style="3"/>
    <col min="28" max="28" width="9.140625" style="4"/>
    <col min="29" max="29" width="9.140625" style="3"/>
    <col min="32" max="32" width="9.140625" style="4"/>
    <col min="33" max="33" width="9.140625" style="3"/>
    <col min="36" max="36" width="9.140625" style="4"/>
    <col min="37" max="37" width="9.140625" style="3"/>
    <col min="40" max="40" width="9.140625" style="4"/>
  </cols>
  <sheetData>
    <row r="1" spans="1:41" s="5" customFormat="1" x14ac:dyDescent="0.25">
      <c r="A1" s="5" t="s">
        <v>3</v>
      </c>
      <c r="B1" s="32" t="s">
        <v>31</v>
      </c>
      <c r="C1" s="32"/>
      <c r="D1" s="32"/>
      <c r="E1" s="26"/>
      <c r="F1" s="32" t="s">
        <v>32</v>
      </c>
      <c r="G1" s="32"/>
      <c r="H1" s="32"/>
      <c r="I1" s="26"/>
      <c r="J1" s="32" t="s">
        <v>33</v>
      </c>
      <c r="K1" s="32"/>
      <c r="L1" s="32"/>
      <c r="M1" s="26"/>
      <c r="N1" s="32" t="s">
        <v>34</v>
      </c>
      <c r="O1" s="32"/>
      <c r="P1" s="32"/>
      <c r="Q1" s="26"/>
      <c r="R1" s="32" t="s">
        <v>35</v>
      </c>
      <c r="S1" s="32"/>
      <c r="T1" s="32"/>
      <c r="U1" s="26"/>
      <c r="V1" s="32" t="s">
        <v>36</v>
      </c>
      <c r="W1" s="32"/>
      <c r="X1" s="32"/>
      <c r="Y1" s="26"/>
      <c r="Z1" s="32" t="s">
        <v>37</v>
      </c>
      <c r="AA1" s="32"/>
      <c r="AB1" s="32"/>
      <c r="AC1" s="26"/>
      <c r="AD1" s="32" t="s">
        <v>38</v>
      </c>
      <c r="AE1" s="32"/>
      <c r="AF1" s="32"/>
      <c r="AG1" s="26"/>
      <c r="AH1" s="32" t="s">
        <v>39</v>
      </c>
      <c r="AI1" s="32"/>
      <c r="AJ1" s="32"/>
      <c r="AK1" s="26"/>
      <c r="AL1" s="32" t="s">
        <v>40</v>
      </c>
      <c r="AM1" s="32"/>
      <c r="AN1" s="32"/>
    </row>
    <row r="2" spans="1:41" s="1" customFormat="1" x14ac:dyDescent="0.25">
      <c r="B2" s="6" t="s">
        <v>0</v>
      </c>
      <c r="C2" s="6" t="s">
        <v>1</v>
      </c>
      <c r="D2" s="6" t="s">
        <v>2</v>
      </c>
      <c r="E2" s="6"/>
      <c r="F2" s="6" t="s">
        <v>0</v>
      </c>
      <c r="G2" s="6" t="s">
        <v>1</v>
      </c>
      <c r="H2" s="6" t="s">
        <v>2</v>
      </c>
      <c r="I2" s="6"/>
      <c r="J2" s="6" t="s">
        <v>0</v>
      </c>
      <c r="K2" s="6" t="s">
        <v>1</v>
      </c>
      <c r="L2" s="6" t="s">
        <v>2</v>
      </c>
      <c r="M2" s="7"/>
      <c r="N2" s="7" t="s">
        <v>0</v>
      </c>
      <c r="O2" s="6" t="s">
        <v>1</v>
      </c>
      <c r="P2" s="6" t="s">
        <v>2</v>
      </c>
      <c r="Q2" s="7"/>
      <c r="R2" s="7" t="s">
        <v>0</v>
      </c>
      <c r="S2" s="6" t="s">
        <v>1</v>
      </c>
      <c r="T2" s="6" t="s">
        <v>2</v>
      </c>
      <c r="U2" s="7"/>
      <c r="V2" s="7" t="s">
        <v>0</v>
      </c>
      <c r="W2" s="6" t="s">
        <v>1</v>
      </c>
      <c r="X2" s="6" t="s">
        <v>2</v>
      </c>
      <c r="Y2" s="7"/>
      <c r="Z2" s="7" t="s">
        <v>0</v>
      </c>
      <c r="AA2" s="6" t="s">
        <v>1</v>
      </c>
      <c r="AB2" s="6" t="s">
        <v>2</v>
      </c>
      <c r="AC2" s="7"/>
      <c r="AD2" s="7" t="s">
        <v>0</v>
      </c>
      <c r="AE2" s="6" t="s">
        <v>1</v>
      </c>
      <c r="AF2" s="6" t="s">
        <v>2</v>
      </c>
      <c r="AG2" s="7"/>
      <c r="AH2" s="7" t="s">
        <v>0</v>
      </c>
      <c r="AI2" s="6" t="s">
        <v>1</v>
      </c>
      <c r="AJ2" s="6" t="s">
        <v>2</v>
      </c>
      <c r="AK2" s="7"/>
      <c r="AL2" s="7" t="s">
        <v>0</v>
      </c>
      <c r="AM2" s="6" t="s">
        <v>1</v>
      </c>
      <c r="AN2" s="6" t="s">
        <v>2</v>
      </c>
    </row>
    <row r="3" spans="1:41" x14ac:dyDescent="0.25">
      <c r="A3" s="12">
        <v>42779</v>
      </c>
    </row>
    <row r="4" spans="1:41" x14ac:dyDescent="0.25">
      <c r="A4" s="8">
        <v>42782</v>
      </c>
      <c r="C4" s="3">
        <v>0</v>
      </c>
      <c r="E4" s="3">
        <f>SUM(B4:C4)</f>
        <v>0</v>
      </c>
      <c r="G4">
        <v>0</v>
      </c>
      <c r="I4" s="3">
        <f>SUM(F4:G4)</f>
        <v>0</v>
      </c>
      <c r="K4">
        <v>0</v>
      </c>
      <c r="M4" s="3">
        <f>SUM(J4:K4)</f>
        <v>0</v>
      </c>
      <c r="O4">
        <v>0</v>
      </c>
      <c r="Q4" s="3">
        <f>SUM(N4:O4)</f>
        <v>0</v>
      </c>
      <c r="S4">
        <v>0</v>
      </c>
      <c r="U4" s="3">
        <f>SUM(R4:S4)</f>
        <v>0</v>
      </c>
      <c r="W4">
        <v>0</v>
      </c>
      <c r="Y4" s="3">
        <f>SUM(V4:W4)</f>
        <v>0</v>
      </c>
      <c r="AA4">
        <v>0</v>
      </c>
      <c r="AC4" s="3">
        <f>SUM(Z4:AA4)</f>
        <v>0</v>
      </c>
      <c r="AE4">
        <v>0</v>
      </c>
      <c r="AG4" s="3">
        <f>SUM(AD4:AE4)</f>
        <v>0</v>
      </c>
      <c r="AI4">
        <v>0</v>
      </c>
      <c r="AK4" s="3">
        <f>SUM(AH4:AI4)</f>
        <v>0</v>
      </c>
      <c r="AM4">
        <v>1</v>
      </c>
      <c r="AO4" s="3">
        <f>SUM(AL4:AM4)</f>
        <v>1</v>
      </c>
    </row>
    <row r="5" spans="1:41" x14ac:dyDescent="0.25">
      <c r="A5" s="13">
        <v>42785</v>
      </c>
      <c r="B5" s="2">
        <v>0</v>
      </c>
      <c r="E5" s="3">
        <f t="shared" ref="E5:E23" si="0">SUM(B5:C5)</f>
        <v>0</v>
      </c>
      <c r="F5">
        <v>0</v>
      </c>
      <c r="I5" s="3">
        <f t="shared" ref="I5:I23" si="1">SUM(F5:G5)</f>
        <v>0</v>
      </c>
      <c r="J5">
        <v>1</v>
      </c>
      <c r="M5" s="3">
        <f t="shared" ref="M5:M23" si="2">SUM(J5:K5)</f>
        <v>1</v>
      </c>
      <c r="N5">
        <v>1</v>
      </c>
      <c r="Q5" s="3">
        <f t="shared" ref="Q5:Q23" si="3">SUM(N5:O5)</f>
        <v>1</v>
      </c>
      <c r="R5">
        <v>1</v>
      </c>
      <c r="U5" s="3">
        <f t="shared" ref="U5:U23" si="4">SUM(R5:S5)</f>
        <v>1</v>
      </c>
      <c r="V5">
        <v>1</v>
      </c>
      <c r="Y5" s="3">
        <f t="shared" ref="Y5:Y23" si="5">SUM(V5:W5)</f>
        <v>1</v>
      </c>
      <c r="Z5">
        <v>0</v>
      </c>
      <c r="AC5" s="3">
        <f t="shared" ref="AC5:AC23" si="6">SUM(Z5:AA5)</f>
        <v>0</v>
      </c>
      <c r="AE5">
        <v>1</v>
      </c>
      <c r="AG5" s="3">
        <f t="shared" ref="AG5:AG23" si="7">SUM(AD5:AE5)</f>
        <v>1</v>
      </c>
      <c r="AH5">
        <v>0</v>
      </c>
      <c r="AK5" s="3">
        <f t="shared" ref="AK5:AK23" si="8">SUM(AH5:AI5)</f>
        <v>0</v>
      </c>
      <c r="AL5">
        <v>0</v>
      </c>
      <c r="AO5" s="3">
        <f t="shared" ref="AO5:AO23" si="9">SUM(AL5:AM5)</f>
        <v>0</v>
      </c>
    </row>
    <row r="6" spans="1:41" x14ac:dyDescent="0.25">
      <c r="A6" s="8">
        <v>42788</v>
      </c>
      <c r="C6" s="3">
        <v>0</v>
      </c>
      <c r="E6" s="3">
        <f t="shared" si="0"/>
        <v>0</v>
      </c>
      <c r="G6">
        <v>1</v>
      </c>
      <c r="I6" s="3">
        <f t="shared" si="1"/>
        <v>1</v>
      </c>
      <c r="K6">
        <v>0</v>
      </c>
      <c r="M6" s="3">
        <f t="shared" si="2"/>
        <v>0</v>
      </c>
      <c r="O6">
        <v>0</v>
      </c>
      <c r="Q6" s="3">
        <f t="shared" si="3"/>
        <v>0</v>
      </c>
      <c r="S6">
        <v>0</v>
      </c>
      <c r="U6" s="3">
        <f t="shared" si="4"/>
        <v>0</v>
      </c>
      <c r="W6">
        <v>0</v>
      </c>
      <c r="Y6" s="3">
        <f t="shared" si="5"/>
        <v>0</v>
      </c>
      <c r="AA6">
        <v>0</v>
      </c>
      <c r="AC6" s="3">
        <f t="shared" si="6"/>
        <v>0</v>
      </c>
      <c r="AE6">
        <v>0</v>
      </c>
      <c r="AG6" s="3">
        <f t="shared" si="7"/>
        <v>0</v>
      </c>
      <c r="AI6">
        <v>0</v>
      </c>
      <c r="AK6" s="3">
        <f t="shared" si="8"/>
        <v>0</v>
      </c>
      <c r="AM6">
        <v>0</v>
      </c>
      <c r="AO6" s="3">
        <f t="shared" si="9"/>
        <v>0</v>
      </c>
    </row>
    <row r="7" spans="1:41" x14ac:dyDescent="0.25">
      <c r="A7" s="13">
        <v>42791</v>
      </c>
      <c r="B7" s="2">
        <v>0</v>
      </c>
      <c r="E7" s="3">
        <f t="shared" si="0"/>
        <v>0</v>
      </c>
      <c r="F7">
        <v>0</v>
      </c>
      <c r="I7" s="3">
        <f t="shared" si="1"/>
        <v>0</v>
      </c>
      <c r="J7">
        <v>0</v>
      </c>
      <c r="M7" s="3">
        <f t="shared" si="2"/>
        <v>0</v>
      </c>
      <c r="N7">
        <v>0</v>
      </c>
      <c r="Q7" s="3">
        <f t="shared" si="3"/>
        <v>0</v>
      </c>
      <c r="R7">
        <v>0</v>
      </c>
      <c r="U7" s="3">
        <f t="shared" si="4"/>
        <v>0</v>
      </c>
      <c r="V7">
        <v>0</v>
      </c>
      <c r="Y7" s="3">
        <f t="shared" si="5"/>
        <v>0</v>
      </c>
      <c r="Z7">
        <v>0</v>
      </c>
      <c r="AC7" s="3">
        <f t="shared" si="6"/>
        <v>0</v>
      </c>
      <c r="AD7">
        <v>1</v>
      </c>
      <c r="AG7" s="3">
        <f t="shared" si="7"/>
        <v>1</v>
      </c>
      <c r="AH7">
        <v>1</v>
      </c>
      <c r="AK7" s="3">
        <f t="shared" si="8"/>
        <v>1</v>
      </c>
      <c r="AL7">
        <v>0</v>
      </c>
      <c r="AO7" s="3">
        <f t="shared" si="9"/>
        <v>0</v>
      </c>
    </row>
    <row r="8" spans="1:41" x14ac:dyDescent="0.25">
      <c r="A8" s="8">
        <v>42794</v>
      </c>
      <c r="C8" s="3">
        <v>0</v>
      </c>
      <c r="E8" s="3">
        <f t="shared" si="0"/>
        <v>0</v>
      </c>
      <c r="G8">
        <v>1</v>
      </c>
      <c r="I8" s="3">
        <f t="shared" si="1"/>
        <v>1</v>
      </c>
      <c r="K8">
        <v>0</v>
      </c>
      <c r="M8" s="3">
        <f t="shared" si="2"/>
        <v>0</v>
      </c>
      <c r="O8">
        <v>0</v>
      </c>
      <c r="Q8" s="3">
        <f t="shared" si="3"/>
        <v>0</v>
      </c>
      <c r="S8">
        <v>0</v>
      </c>
      <c r="U8" s="3">
        <f t="shared" si="4"/>
        <v>0</v>
      </c>
      <c r="W8">
        <v>0</v>
      </c>
      <c r="Y8" s="3">
        <f t="shared" si="5"/>
        <v>0</v>
      </c>
      <c r="AA8">
        <v>0</v>
      </c>
      <c r="AC8" s="3">
        <f t="shared" si="6"/>
        <v>0</v>
      </c>
      <c r="AE8">
        <v>2</v>
      </c>
      <c r="AG8" s="3">
        <f t="shared" si="7"/>
        <v>2</v>
      </c>
      <c r="AI8">
        <v>0</v>
      </c>
      <c r="AK8" s="3">
        <f t="shared" si="8"/>
        <v>0</v>
      </c>
      <c r="AM8">
        <v>0</v>
      </c>
      <c r="AO8" s="3">
        <f t="shared" si="9"/>
        <v>0</v>
      </c>
    </row>
    <row r="9" spans="1:41" x14ac:dyDescent="0.25">
      <c r="A9" s="13">
        <v>42797</v>
      </c>
      <c r="B9" s="2">
        <v>1</v>
      </c>
      <c r="E9" s="3">
        <f t="shared" si="0"/>
        <v>1</v>
      </c>
      <c r="F9">
        <v>1</v>
      </c>
      <c r="I9" s="3">
        <f t="shared" si="1"/>
        <v>1</v>
      </c>
      <c r="J9">
        <v>1</v>
      </c>
      <c r="M9" s="3">
        <f t="shared" si="2"/>
        <v>1</v>
      </c>
      <c r="N9">
        <v>4</v>
      </c>
      <c r="Q9" s="3">
        <f t="shared" si="3"/>
        <v>4</v>
      </c>
      <c r="R9">
        <v>1</v>
      </c>
      <c r="U9" s="3">
        <f t="shared" si="4"/>
        <v>1</v>
      </c>
      <c r="V9">
        <v>0</v>
      </c>
      <c r="Y9" s="3">
        <f t="shared" si="5"/>
        <v>0</v>
      </c>
      <c r="Z9">
        <v>1</v>
      </c>
      <c r="AC9" s="3">
        <f t="shared" si="6"/>
        <v>1</v>
      </c>
      <c r="AD9">
        <v>9</v>
      </c>
      <c r="AE9">
        <v>2</v>
      </c>
      <c r="AG9" s="3">
        <f t="shared" si="7"/>
        <v>11</v>
      </c>
      <c r="AI9">
        <v>1</v>
      </c>
      <c r="AJ9" s="4">
        <v>1</v>
      </c>
      <c r="AK9" s="3">
        <f t="shared" si="8"/>
        <v>1</v>
      </c>
      <c r="AL9" s="14">
        <v>4</v>
      </c>
      <c r="AO9" s="3">
        <f t="shared" si="9"/>
        <v>4</v>
      </c>
    </row>
    <row r="10" spans="1:41" x14ac:dyDescent="0.25">
      <c r="A10" s="8">
        <v>42800</v>
      </c>
      <c r="C10" s="3">
        <v>5</v>
      </c>
      <c r="E10" s="3">
        <f t="shared" si="0"/>
        <v>5</v>
      </c>
      <c r="G10">
        <v>1</v>
      </c>
      <c r="I10" s="3">
        <f t="shared" si="1"/>
        <v>1</v>
      </c>
      <c r="K10">
        <v>7</v>
      </c>
      <c r="M10" s="3">
        <f t="shared" si="2"/>
        <v>7</v>
      </c>
      <c r="O10">
        <v>4</v>
      </c>
      <c r="Q10" s="3">
        <f t="shared" si="3"/>
        <v>4</v>
      </c>
      <c r="S10">
        <v>5</v>
      </c>
      <c r="U10" s="3">
        <f t="shared" si="4"/>
        <v>5</v>
      </c>
      <c r="W10">
        <v>2</v>
      </c>
      <c r="Y10" s="3">
        <f t="shared" si="5"/>
        <v>2</v>
      </c>
      <c r="AA10">
        <v>1</v>
      </c>
      <c r="AC10" s="3">
        <f t="shared" si="6"/>
        <v>1</v>
      </c>
      <c r="AE10">
        <v>7</v>
      </c>
      <c r="AG10" s="3">
        <f t="shared" si="7"/>
        <v>7</v>
      </c>
      <c r="AI10">
        <v>1</v>
      </c>
      <c r="AK10" s="3">
        <f t="shared" si="8"/>
        <v>1</v>
      </c>
      <c r="AM10">
        <v>5</v>
      </c>
      <c r="AO10" s="3">
        <f t="shared" si="9"/>
        <v>5</v>
      </c>
    </row>
    <row r="11" spans="1:41" x14ac:dyDescent="0.25">
      <c r="A11" s="13">
        <v>42803</v>
      </c>
      <c r="B11" s="2">
        <v>4</v>
      </c>
      <c r="E11" s="3">
        <f t="shared" si="0"/>
        <v>4</v>
      </c>
      <c r="F11">
        <v>5</v>
      </c>
      <c r="I11" s="3">
        <f t="shared" si="1"/>
        <v>5</v>
      </c>
      <c r="J11">
        <v>4</v>
      </c>
      <c r="M11" s="3">
        <f t="shared" si="2"/>
        <v>4</v>
      </c>
      <c r="N11">
        <v>6</v>
      </c>
      <c r="Q11" s="3">
        <f t="shared" si="3"/>
        <v>6</v>
      </c>
      <c r="R11">
        <v>5</v>
      </c>
      <c r="T11" s="4">
        <v>1</v>
      </c>
      <c r="U11" s="3">
        <f t="shared" si="4"/>
        <v>5</v>
      </c>
      <c r="V11">
        <v>6</v>
      </c>
      <c r="W11">
        <v>1</v>
      </c>
      <c r="Y11" s="3">
        <f t="shared" si="5"/>
        <v>7</v>
      </c>
      <c r="Z11" s="14">
        <v>4</v>
      </c>
      <c r="AA11" s="14">
        <v>2</v>
      </c>
      <c r="AC11" s="3">
        <f t="shared" si="6"/>
        <v>6</v>
      </c>
      <c r="AD11" s="14">
        <v>3</v>
      </c>
      <c r="AE11" s="14">
        <v>2</v>
      </c>
      <c r="AG11" s="3">
        <f t="shared" si="7"/>
        <v>5</v>
      </c>
      <c r="AH11" s="14">
        <v>4</v>
      </c>
      <c r="AI11" s="14">
        <v>1</v>
      </c>
      <c r="AK11" s="3">
        <f t="shared" si="8"/>
        <v>5</v>
      </c>
      <c r="AL11" s="14">
        <v>11</v>
      </c>
      <c r="AO11" s="3">
        <f t="shared" si="9"/>
        <v>11</v>
      </c>
    </row>
    <row r="12" spans="1:41" x14ac:dyDescent="0.25">
      <c r="A12" s="8">
        <v>42806</v>
      </c>
      <c r="C12" s="3">
        <v>6</v>
      </c>
      <c r="E12" s="3">
        <f t="shared" si="0"/>
        <v>6</v>
      </c>
      <c r="G12">
        <v>8</v>
      </c>
      <c r="I12" s="3">
        <f t="shared" si="1"/>
        <v>8</v>
      </c>
      <c r="K12">
        <v>3</v>
      </c>
      <c r="M12" s="3">
        <f t="shared" si="2"/>
        <v>3</v>
      </c>
      <c r="O12">
        <v>5</v>
      </c>
      <c r="Q12" s="3">
        <f t="shared" si="3"/>
        <v>5</v>
      </c>
      <c r="S12">
        <v>6</v>
      </c>
      <c r="U12" s="3">
        <f t="shared" si="4"/>
        <v>6</v>
      </c>
      <c r="W12">
        <v>9</v>
      </c>
      <c r="Y12" s="3">
        <f t="shared" si="5"/>
        <v>9</v>
      </c>
      <c r="AA12" s="14">
        <v>7</v>
      </c>
      <c r="AC12" s="3">
        <f t="shared" si="6"/>
        <v>7</v>
      </c>
      <c r="AE12" s="14">
        <v>0</v>
      </c>
      <c r="AG12" s="3">
        <f t="shared" si="7"/>
        <v>0</v>
      </c>
      <c r="AI12" s="14">
        <v>4</v>
      </c>
      <c r="AK12" s="3">
        <f t="shared" si="8"/>
        <v>4</v>
      </c>
      <c r="AM12">
        <v>0</v>
      </c>
      <c r="AO12" s="3">
        <f t="shared" si="9"/>
        <v>0</v>
      </c>
    </row>
    <row r="13" spans="1:41" x14ac:dyDescent="0.25">
      <c r="A13" s="13">
        <v>42809</v>
      </c>
      <c r="B13" s="2">
        <v>6</v>
      </c>
      <c r="E13" s="3">
        <f t="shared" si="0"/>
        <v>6</v>
      </c>
      <c r="F13">
        <v>5</v>
      </c>
      <c r="I13" s="3">
        <f t="shared" si="1"/>
        <v>5</v>
      </c>
      <c r="J13">
        <v>7</v>
      </c>
      <c r="M13" s="3">
        <f t="shared" si="2"/>
        <v>7</v>
      </c>
      <c r="N13">
        <v>4</v>
      </c>
      <c r="Q13" s="3">
        <f t="shared" si="3"/>
        <v>4</v>
      </c>
      <c r="R13">
        <v>4</v>
      </c>
      <c r="U13" s="3">
        <f t="shared" si="4"/>
        <v>4</v>
      </c>
      <c r="V13">
        <v>5</v>
      </c>
      <c r="Y13" s="3">
        <f t="shared" si="5"/>
        <v>5</v>
      </c>
      <c r="Z13">
        <v>6</v>
      </c>
      <c r="AC13" s="3">
        <f t="shared" si="6"/>
        <v>6</v>
      </c>
      <c r="AD13">
        <v>4</v>
      </c>
      <c r="AG13" s="3">
        <f t="shared" si="7"/>
        <v>4</v>
      </c>
      <c r="AH13">
        <v>7</v>
      </c>
      <c r="AI13" s="14">
        <v>1</v>
      </c>
      <c r="AK13" s="3">
        <f t="shared" si="8"/>
        <v>8</v>
      </c>
      <c r="AL13">
        <v>4</v>
      </c>
      <c r="AO13" s="3">
        <f t="shared" si="9"/>
        <v>4</v>
      </c>
    </row>
    <row r="14" spans="1:41" x14ac:dyDescent="0.25">
      <c r="A14" s="8">
        <v>42812</v>
      </c>
      <c r="C14" s="3">
        <v>1</v>
      </c>
      <c r="E14" s="3">
        <f t="shared" si="0"/>
        <v>1</v>
      </c>
      <c r="G14">
        <v>3</v>
      </c>
      <c r="I14" s="3">
        <f t="shared" si="1"/>
        <v>3</v>
      </c>
      <c r="K14">
        <v>2</v>
      </c>
      <c r="M14" s="3">
        <f t="shared" si="2"/>
        <v>2</v>
      </c>
      <c r="O14">
        <v>3</v>
      </c>
      <c r="Q14" s="3">
        <f t="shared" si="3"/>
        <v>3</v>
      </c>
      <c r="S14">
        <v>2</v>
      </c>
      <c r="U14" s="3">
        <f t="shared" si="4"/>
        <v>2</v>
      </c>
      <c r="W14">
        <v>2</v>
      </c>
      <c r="Y14" s="3">
        <f t="shared" si="5"/>
        <v>2</v>
      </c>
      <c r="AA14">
        <v>1</v>
      </c>
      <c r="AC14" s="3">
        <f t="shared" si="6"/>
        <v>1</v>
      </c>
      <c r="AE14">
        <v>0</v>
      </c>
      <c r="AG14" s="3">
        <f t="shared" si="7"/>
        <v>0</v>
      </c>
      <c r="AI14" s="14">
        <v>3</v>
      </c>
      <c r="AK14" s="3">
        <f t="shared" si="8"/>
        <v>3</v>
      </c>
      <c r="AM14">
        <v>1</v>
      </c>
      <c r="AO14" s="3">
        <f t="shared" si="9"/>
        <v>1</v>
      </c>
    </row>
    <row r="15" spans="1:41" x14ac:dyDescent="0.25">
      <c r="A15" s="13">
        <v>42815</v>
      </c>
      <c r="B15" s="2">
        <v>1</v>
      </c>
      <c r="E15" s="3">
        <f t="shared" si="0"/>
        <v>1</v>
      </c>
      <c r="F15">
        <v>4</v>
      </c>
      <c r="I15" s="3">
        <f t="shared" si="1"/>
        <v>4</v>
      </c>
      <c r="J15">
        <v>5</v>
      </c>
      <c r="M15" s="3">
        <f t="shared" si="2"/>
        <v>5</v>
      </c>
      <c r="N15">
        <v>2</v>
      </c>
      <c r="Q15" s="3">
        <f t="shared" si="3"/>
        <v>2</v>
      </c>
      <c r="R15">
        <v>1</v>
      </c>
      <c r="U15" s="3">
        <f t="shared" si="4"/>
        <v>1</v>
      </c>
      <c r="V15">
        <v>1</v>
      </c>
      <c r="Y15" s="3">
        <f t="shared" si="5"/>
        <v>1</v>
      </c>
      <c r="Z15">
        <v>2</v>
      </c>
      <c r="AC15" s="3">
        <f t="shared" si="6"/>
        <v>2</v>
      </c>
      <c r="AD15">
        <v>0</v>
      </c>
      <c r="AG15" s="3">
        <f t="shared" si="7"/>
        <v>0</v>
      </c>
      <c r="AH15">
        <v>7</v>
      </c>
      <c r="AK15" s="3">
        <f t="shared" si="8"/>
        <v>7</v>
      </c>
      <c r="AL15">
        <v>5</v>
      </c>
      <c r="AO15" s="3">
        <f t="shared" si="9"/>
        <v>5</v>
      </c>
    </row>
    <row r="16" spans="1:41" x14ac:dyDescent="0.25">
      <c r="A16" s="8">
        <v>42818</v>
      </c>
      <c r="C16" s="3">
        <v>2</v>
      </c>
      <c r="E16" s="3">
        <f t="shared" si="0"/>
        <v>2</v>
      </c>
      <c r="G16">
        <v>0</v>
      </c>
      <c r="I16" s="3">
        <f t="shared" si="1"/>
        <v>0</v>
      </c>
      <c r="K16">
        <v>0</v>
      </c>
      <c r="M16" s="3">
        <f t="shared" si="2"/>
        <v>0</v>
      </c>
      <c r="O16">
        <v>1</v>
      </c>
      <c r="Q16" s="3">
        <f t="shared" si="3"/>
        <v>1</v>
      </c>
      <c r="S16">
        <v>1</v>
      </c>
      <c r="U16" s="3">
        <f t="shared" si="4"/>
        <v>1</v>
      </c>
      <c r="W16">
        <v>0</v>
      </c>
      <c r="Y16" s="3">
        <f t="shared" si="5"/>
        <v>0</v>
      </c>
      <c r="AA16">
        <v>1</v>
      </c>
      <c r="AC16" s="3">
        <f t="shared" si="6"/>
        <v>1</v>
      </c>
      <c r="AE16">
        <v>1</v>
      </c>
      <c r="AG16" s="3">
        <f t="shared" si="7"/>
        <v>1</v>
      </c>
      <c r="AI16">
        <v>0</v>
      </c>
      <c r="AK16" s="3">
        <f t="shared" si="8"/>
        <v>0</v>
      </c>
      <c r="AM16">
        <v>1</v>
      </c>
      <c r="AO16" s="3">
        <f t="shared" si="9"/>
        <v>1</v>
      </c>
    </row>
    <row r="17" spans="1:41" x14ac:dyDescent="0.25">
      <c r="A17" s="8">
        <v>42821</v>
      </c>
      <c r="B17" s="2">
        <v>3</v>
      </c>
      <c r="C17" s="3" t="s">
        <v>53</v>
      </c>
      <c r="E17" s="3">
        <f t="shared" si="0"/>
        <v>3</v>
      </c>
      <c r="F17">
        <v>1</v>
      </c>
      <c r="G17">
        <v>0</v>
      </c>
      <c r="H17" s="4">
        <v>0</v>
      </c>
      <c r="I17" s="3">
        <f t="shared" si="1"/>
        <v>1</v>
      </c>
      <c r="J17" s="14">
        <v>1</v>
      </c>
      <c r="K17" t="s">
        <v>53</v>
      </c>
      <c r="M17" s="3">
        <f t="shared" si="2"/>
        <v>1</v>
      </c>
      <c r="N17" s="18"/>
      <c r="O17" s="20" t="s">
        <v>51</v>
      </c>
      <c r="P17" s="15"/>
      <c r="Q17" s="3">
        <f t="shared" si="3"/>
        <v>0</v>
      </c>
      <c r="R17">
        <v>2</v>
      </c>
      <c r="S17">
        <v>0</v>
      </c>
      <c r="T17" s="4">
        <v>0</v>
      </c>
      <c r="U17" s="3">
        <f t="shared" si="4"/>
        <v>2</v>
      </c>
      <c r="W17">
        <v>2</v>
      </c>
      <c r="Y17" s="3">
        <f t="shared" si="5"/>
        <v>2</v>
      </c>
      <c r="Z17" s="14">
        <v>1</v>
      </c>
      <c r="AC17" s="3">
        <f t="shared" si="6"/>
        <v>1</v>
      </c>
      <c r="AE17">
        <v>0</v>
      </c>
      <c r="AG17" s="3">
        <f t="shared" si="7"/>
        <v>0</v>
      </c>
      <c r="AH17">
        <v>1</v>
      </c>
      <c r="AI17" t="s">
        <v>53</v>
      </c>
      <c r="AK17" s="3">
        <f t="shared" si="8"/>
        <v>1</v>
      </c>
      <c r="AL17">
        <v>2</v>
      </c>
      <c r="AM17">
        <v>1</v>
      </c>
      <c r="AO17" s="3">
        <f t="shared" si="9"/>
        <v>3</v>
      </c>
    </row>
    <row r="18" spans="1:41" x14ac:dyDescent="0.25">
      <c r="A18" s="8">
        <v>42824</v>
      </c>
      <c r="E18" s="3">
        <f t="shared" si="0"/>
        <v>0</v>
      </c>
      <c r="G18" t="s">
        <v>53</v>
      </c>
      <c r="I18" s="3">
        <f t="shared" si="1"/>
        <v>0</v>
      </c>
      <c r="M18" s="3">
        <f t="shared" si="2"/>
        <v>0</v>
      </c>
      <c r="Q18" s="3">
        <f t="shared" si="3"/>
        <v>0</v>
      </c>
      <c r="S18">
        <v>0</v>
      </c>
      <c r="U18" s="3">
        <f t="shared" si="4"/>
        <v>0</v>
      </c>
      <c r="W18" t="s">
        <v>53</v>
      </c>
      <c r="Y18" s="3">
        <f t="shared" si="5"/>
        <v>0</v>
      </c>
      <c r="AA18">
        <v>0</v>
      </c>
      <c r="AC18" s="3">
        <f t="shared" si="6"/>
        <v>0</v>
      </c>
      <c r="AE18">
        <v>0</v>
      </c>
      <c r="AG18" s="3">
        <f t="shared" si="7"/>
        <v>0</v>
      </c>
      <c r="AK18" s="3">
        <f t="shared" si="8"/>
        <v>0</v>
      </c>
      <c r="AM18">
        <v>0</v>
      </c>
      <c r="AO18" s="3">
        <f t="shared" si="9"/>
        <v>0</v>
      </c>
    </row>
    <row r="19" spans="1:41" x14ac:dyDescent="0.25">
      <c r="A19" s="13">
        <v>42827</v>
      </c>
      <c r="E19" s="3">
        <f t="shared" si="0"/>
        <v>0</v>
      </c>
      <c r="F19">
        <v>1</v>
      </c>
      <c r="I19" s="3">
        <f t="shared" si="1"/>
        <v>1</v>
      </c>
      <c r="M19" s="3">
        <f t="shared" si="2"/>
        <v>0</v>
      </c>
      <c r="Q19" s="3">
        <f t="shared" si="3"/>
        <v>0</v>
      </c>
      <c r="R19">
        <v>1</v>
      </c>
      <c r="U19" s="3">
        <f t="shared" si="4"/>
        <v>1</v>
      </c>
      <c r="V19">
        <v>1</v>
      </c>
      <c r="Y19" s="3">
        <f t="shared" si="5"/>
        <v>1</v>
      </c>
      <c r="Z19">
        <v>0</v>
      </c>
      <c r="AC19" s="3">
        <f t="shared" si="6"/>
        <v>0</v>
      </c>
      <c r="AD19">
        <v>0</v>
      </c>
      <c r="AG19" s="3">
        <f t="shared" si="7"/>
        <v>0</v>
      </c>
      <c r="AK19" s="3">
        <f t="shared" si="8"/>
        <v>0</v>
      </c>
      <c r="AL19">
        <v>1</v>
      </c>
      <c r="AO19" s="3">
        <f t="shared" si="9"/>
        <v>1</v>
      </c>
    </row>
    <row r="20" spans="1:41" x14ac:dyDescent="0.25">
      <c r="A20" s="8">
        <v>42830</v>
      </c>
      <c r="E20" s="3">
        <f t="shared" si="0"/>
        <v>0</v>
      </c>
      <c r="I20" s="3">
        <f t="shared" si="1"/>
        <v>0</v>
      </c>
      <c r="M20" s="3">
        <f t="shared" si="2"/>
        <v>0</v>
      </c>
      <c r="Q20" s="3">
        <f t="shared" si="3"/>
        <v>0</v>
      </c>
      <c r="S20">
        <v>0</v>
      </c>
      <c r="U20" s="3">
        <f t="shared" si="4"/>
        <v>0</v>
      </c>
      <c r="Y20" s="3">
        <f t="shared" si="5"/>
        <v>0</v>
      </c>
      <c r="AA20">
        <v>1</v>
      </c>
      <c r="AC20" s="3">
        <f t="shared" si="6"/>
        <v>1</v>
      </c>
      <c r="AE20">
        <v>1</v>
      </c>
      <c r="AG20" s="3">
        <f t="shared" si="7"/>
        <v>1</v>
      </c>
      <c r="AK20" s="3">
        <f t="shared" si="8"/>
        <v>0</v>
      </c>
      <c r="AO20" s="3">
        <f t="shared" si="9"/>
        <v>0</v>
      </c>
    </row>
    <row r="21" spans="1:41" x14ac:dyDescent="0.25">
      <c r="A21" s="13">
        <v>42833</v>
      </c>
      <c r="E21" s="3">
        <f t="shared" si="0"/>
        <v>0</v>
      </c>
      <c r="I21" s="3">
        <f t="shared" si="1"/>
        <v>0</v>
      </c>
      <c r="M21" s="3">
        <f t="shared" si="2"/>
        <v>0</v>
      </c>
      <c r="Q21" s="3">
        <f t="shared" si="3"/>
        <v>0</v>
      </c>
      <c r="R21">
        <v>0</v>
      </c>
      <c r="U21" s="3">
        <f t="shared" si="4"/>
        <v>0</v>
      </c>
      <c r="Y21" s="3">
        <f t="shared" si="5"/>
        <v>0</v>
      </c>
      <c r="AC21" s="3">
        <f t="shared" si="6"/>
        <v>0</v>
      </c>
      <c r="AG21" s="3">
        <f t="shared" si="7"/>
        <v>0</v>
      </c>
      <c r="AK21" s="3">
        <f t="shared" si="8"/>
        <v>0</v>
      </c>
      <c r="AO21" s="3">
        <f t="shared" si="9"/>
        <v>0</v>
      </c>
    </row>
    <row r="22" spans="1:41" x14ac:dyDescent="0.25">
      <c r="E22" s="3">
        <f t="shared" si="0"/>
        <v>0</v>
      </c>
      <c r="I22" s="3">
        <f t="shared" si="1"/>
        <v>0</v>
      </c>
      <c r="M22" s="3">
        <f t="shared" si="2"/>
        <v>0</v>
      </c>
      <c r="Q22" s="3">
        <f t="shared" si="3"/>
        <v>0</v>
      </c>
      <c r="U22" s="3">
        <f t="shared" si="4"/>
        <v>0</v>
      </c>
      <c r="Y22" s="3">
        <f t="shared" si="5"/>
        <v>0</v>
      </c>
      <c r="AC22" s="3">
        <f t="shared" si="6"/>
        <v>0</v>
      </c>
      <c r="AG22" s="3">
        <f t="shared" si="7"/>
        <v>0</v>
      </c>
      <c r="AK22" s="3">
        <f t="shared" si="8"/>
        <v>0</v>
      </c>
      <c r="AO22" s="3">
        <f t="shared" si="9"/>
        <v>0</v>
      </c>
    </row>
    <row r="23" spans="1:41" x14ac:dyDescent="0.25">
      <c r="A23" s="8">
        <v>42839</v>
      </c>
      <c r="E23" s="3">
        <f t="shared" si="0"/>
        <v>0</v>
      </c>
      <c r="I23" s="3">
        <f t="shared" si="1"/>
        <v>0</v>
      </c>
      <c r="M23" s="3">
        <f t="shared" si="2"/>
        <v>0</v>
      </c>
      <c r="Q23" s="3">
        <f t="shared" si="3"/>
        <v>0</v>
      </c>
      <c r="R23">
        <v>1</v>
      </c>
      <c r="U23" s="3">
        <f t="shared" si="4"/>
        <v>1</v>
      </c>
      <c r="Y23" s="3">
        <f t="shared" si="5"/>
        <v>0</v>
      </c>
      <c r="AC23" s="3">
        <f t="shared" si="6"/>
        <v>0</v>
      </c>
      <c r="AG23" s="3">
        <f t="shared" si="7"/>
        <v>0</v>
      </c>
      <c r="AK23" s="3">
        <f t="shared" si="8"/>
        <v>0</v>
      </c>
      <c r="AO23" s="3">
        <f t="shared" si="9"/>
        <v>0</v>
      </c>
    </row>
    <row r="24" spans="1:41" x14ac:dyDescent="0.25">
      <c r="A24" s="27"/>
      <c r="B24" s="28"/>
      <c r="C24" s="29"/>
      <c r="D24" s="30"/>
      <c r="E24" s="29">
        <f>SUM(E4:E23)</f>
        <v>29</v>
      </c>
      <c r="F24" s="27"/>
      <c r="G24" s="27"/>
      <c r="H24" s="30"/>
      <c r="I24" s="29">
        <f>SUM(I4:I23)</f>
        <v>31</v>
      </c>
      <c r="J24" s="27"/>
      <c r="K24" s="27"/>
      <c r="L24" s="30"/>
      <c r="M24" s="29">
        <f>SUM(M4:M23)</f>
        <v>31</v>
      </c>
      <c r="N24" s="27"/>
      <c r="O24" s="27"/>
      <c r="P24" s="30"/>
      <c r="Q24" s="29">
        <f>SUM(Q4:Q23)</f>
        <v>30</v>
      </c>
      <c r="R24" s="27"/>
      <c r="S24" s="27"/>
      <c r="T24" s="30"/>
      <c r="U24" s="29">
        <f>SUM(U4:U23)</f>
        <v>30</v>
      </c>
      <c r="V24" s="27"/>
      <c r="W24" s="27"/>
      <c r="X24" s="30"/>
      <c r="Y24" s="29">
        <f>SUM(Y4:Y23)</f>
        <v>30</v>
      </c>
      <c r="Z24" s="27"/>
      <c r="AA24" s="27"/>
      <c r="AB24" s="30"/>
      <c r="AC24" s="29">
        <f>SUM(AC4:AC23)</f>
        <v>27</v>
      </c>
      <c r="AD24" s="27"/>
      <c r="AE24" s="27"/>
      <c r="AF24" s="30"/>
      <c r="AG24" s="29">
        <f>SUM(AG4:AG23)</f>
        <v>33</v>
      </c>
      <c r="AH24" s="27"/>
      <c r="AI24" s="27"/>
      <c r="AJ24" s="30"/>
      <c r="AK24" s="29">
        <f>SUM(AK4:AK23)</f>
        <v>31</v>
      </c>
      <c r="AL24" s="27"/>
      <c r="AM24" s="27"/>
      <c r="AN24" s="30"/>
      <c r="AO24" s="29">
        <f>SUM(AO4:AO23)</f>
        <v>36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3"/>
  <sheetViews>
    <sheetView workbookViewId="0">
      <pane xSplit="1" topLeftCell="N1" activePane="topRight" state="frozen"/>
      <selection pane="topRight" activeCell="Q23" sqref="Q23"/>
    </sheetView>
  </sheetViews>
  <sheetFormatPr defaultRowHeight="15" x14ac:dyDescent="0.25"/>
  <cols>
    <col min="2" max="2" width="9.140625" style="2"/>
    <col min="3" max="3" width="9.140625" style="3"/>
    <col min="4" max="4" width="9.140625" style="4"/>
    <col min="5" max="5" width="9.140625" style="3"/>
    <col min="8" max="8" width="9.140625" style="4"/>
    <col min="9" max="9" width="9.140625" style="3"/>
    <col min="12" max="12" width="9.140625" style="4"/>
    <col min="13" max="13" width="9.140625" style="3"/>
    <col min="16" max="16" width="9.140625" style="4"/>
    <col min="17" max="17" width="9.140625" style="3"/>
    <col min="20" max="20" width="9.140625" style="4"/>
    <col min="21" max="21" width="9.140625" style="3"/>
    <col min="24" max="24" width="9.140625" style="4"/>
    <col min="25" max="25" width="9.140625" style="3"/>
    <col min="28" max="28" width="9.140625" style="4"/>
    <col min="29" max="29" width="9.140625" style="3"/>
    <col min="32" max="32" width="9.140625" style="4"/>
    <col min="33" max="33" width="9.140625" style="3"/>
    <col min="36" max="36" width="9.140625" style="4"/>
    <col min="37" max="37" width="9.140625" style="3"/>
    <col min="40" max="40" width="9.140625" style="4"/>
  </cols>
  <sheetData>
    <row r="1" spans="1:41" s="5" customFormat="1" x14ac:dyDescent="0.25">
      <c r="A1" s="5" t="s">
        <v>3</v>
      </c>
      <c r="B1" s="32" t="s">
        <v>41</v>
      </c>
      <c r="C1" s="32"/>
      <c r="D1" s="32"/>
      <c r="E1" s="26"/>
      <c r="F1" s="32" t="s">
        <v>42</v>
      </c>
      <c r="G1" s="32"/>
      <c r="H1" s="32"/>
      <c r="I1" s="26"/>
      <c r="J1" s="32" t="s">
        <v>43</v>
      </c>
      <c r="K1" s="32"/>
      <c r="L1" s="32"/>
      <c r="M1" s="26"/>
      <c r="N1" s="32" t="s">
        <v>44</v>
      </c>
      <c r="O1" s="32"/>
      <c r="P1" s="32"/>
      <c r="Q1" s="26"/>
      <c r="R1" s="32" t="s">
        <v>45</v>
      </c>
      <c r="S1" s="32"/>
      <c r="T1" s="32"/>
      <c r="U1" s="26"/>
      <c r="V1" s="32" t="s">
        <v>46</v>
      </c>
      <c r="W1" s="32"/>
      <c r="X1" s="32"/>
      <c r="Y1" s="26"/>
      <c r="Z1" s="32" t="s">
        <v>47</v>
      </c>
      <c r="AA1" s="32"/>
      <c r="AB1" s="32"/>
      <c r="AC1" s="26"/>
      <c r="AD1" s="32" t="s">
        <v>48</v>
      </c>
      <c r="AE1" s="32"/>
      <c r="AF1" s="32"/>
      <c r="AG1" s="26"/>
      <c r="AH1" s="32" t="s">
        <v>49</v>
      </c>
      <c r="AI1" s="32"/>
      <c r="AJ1" s="32"/>
      <c r="AK1" s="26"/>
      <c r="AL1" s="32" t="s">
        <v>50</v>
      </c>
      <c r="AM1" s="32"/>
      <c r="AN1" s="32"/>
    </row>
    <row r="2" spans="1:41" s="1" customFormat="1" x14ac:dyDescent="0.25">
      <c r="B2" s="6" t="s">
        <v>0</v>
      </c>
      <c r="C2" s="6" t="s">
        <v>1</v>
      </c>
      <c r="D2" s="6" t="s">
        <v>2</v>
      </c>
      <c r="E2" s="6"/>
      <c r="F2" s="6" t="s">
        <v>0</v>
      </c>
      <c r="G2" s="6" t="s">
        <v>1</v>
      </c>
      <c r="H2" s="6" t="s">
        <v>2</v>
      </c>
      <c r="I2" s="6"/>
      <c r="J2" s="6" t="s">
        <v>0</v>
      </c>
      <c r="K2" s="6" t="s">
        <v>1</v>
      </c>
      <c r="L2" s="6" t="s">
        <v>2</v>
      </c>
      <c r="M2" s="7"/>
      <c r="N2" s="7" t="s">
        <v>0</v>
      </c>
      <c r="O2" s="6" t="s">
        <v>1</v>
      </c>
      <c r="P2" s="6" t="s">
        <v>2</v>
      </c>
      <c r="Q2" s="7"/>
      <c r="R2" s="7" t="s">
        <v>0</v>
      </c>
      <c r="S2" s="6" t="s">
        <v>1</v>
      </c>
      <c r="T2" s="6" t="s">
        <v>2</v>
      </c>
      <c r="U2" s="7"/>
      <c r="V2" s="7" t="s">
        <v>0</v>
      </c>
      <c r="W2" s="6" t="s">
        <v>1</v>
      </c>
      <c r="X2" s="6" t="s">
        <v>2</v>
      </c>
      <c r="Y2" s="7"/>
      <c r="Z2" s="7" t="s">
        <v>0</v>
      </c>
      <c r="AA2" s="6" t="s">
        <v>1</v>
      </c>
      <c r="AB2" s="6" t="s">
        <v>2</v>
      </c>
      <c r="AC2" s="7"/>
      <c r="AD2" s="7" t="s">
        <v>0</v>
      </c>
      <c r="AE2" s="6" t="s">
        <v>1</v>
      </c>
      <c r="AF2" s="6" t="s">
        <v>2</v>
      </c>
      <c r="AG2" s="7"/>
      <c r="AH2" s="7" t="s">
        <v>0</v>
      </c>
      <c r="AI2" s="6" t="s">
        <v>1</v>
      </c>
      <c r="AJ2" s="6" t="s">
        <v>2</v>
      </c>
      <c r="AK2" s="7"/>
      <c r="AL2" s="7" t="s">
        <v>0</v>
      </c>
      <c r="AM2" s="6" t="s">
        <v>1</v>
      </c>
      <c r="AN2" s="6" t="s">
        <v>2</v>
      </c>
    </row>
    <row r="3" spans="1:41" x14ac:dyDescent="0.25">
      <c r="A3" s="12">
        <v>42779</v>
      </c>
      <c r="E3" s="3">
        <f>SUM(B3:C3)</f>
        <v>0</v>
      </c>
      <c r="I3" s="3">
        <f>SUM(F3:G3)</f>
        <v>0</v>
      </c>
      <c r="M3" s="3">
        <f>SUM(J3:K3)</f>
        <v>0</v>
      </c>
      <c r="Q3" s="3">
        <f>SUM(N3:O3)</f>
        <v>0</v>
      </c>
      <c r="U3" s="3">
        <f>SUM(R3:S3)</f>
        <v>0</v>
      </c>
      <c r="Y3" s="3">
        <f>SUM(V3:W3)</f>
        <v>0</v>
      </c>
      <c r="AC3" s="3">
        <f>SUM(Z3:AA3)</f>
        <v>0</v>
      </c>
      <c r="AG3" s="3">
        <f>SUM(AD3:AE3)</f>
        <v>0</v>
      </c>
      <c r="AK3" s="3">
        <f>SUM(AH3:AI3)</f>
        <v>0</v>
      </c>
      <c r="AO3" s="3">
        <f>SUM(AL3:AM3)</f>
        <v>0</v>
      </c>
    </row>
    <row r="4" spans="1:41" x14ac:dyDescent="0.25">
      <c r="A4" s="8">
        <v>42782</v>
      </c>
      <c r="C4" s="3">
        <v>0</v>
      </c>
      <c r="E4" s="3">
        <f t="shared" ref="E4:E21" si="0">SUM(B4:C4)</f>
        <v>0</v>
      </c>
      <c r="G4">
        <v>0</v>
      </c>
      <c r="I4" s="3">
        <f t="shared" ref="I4:I21" si="1">SUM(F4:G4)</f>
        <v>0</v>
      </c>
      <c r="K4">
        <v>0</v>
      </c>
      <c r="M4" s="3">
        <f t="shared" ref="M4:M21" si="2">SUM(J4:K4)</f>
        <v>0</v>
      </c>
      <c r="O4">
        <v>0</v>
      </c>
      <c r="Q4" s="3">
        <f t="shared" ref="Q4:Q21" si="3">SUM(N4:O4)</f>
        <v>0</v>
      </c>
      <c r="S4">
        <v>0</v>
      </c>
      <c r="U4" s="3">
        <f t="shared" ref="U4:U21" si="4">SUM(R4:S4)</f>
        <v>0</v>
      </c>
      <c r="W4">
        <v>0</v>
      </c>
      <c r="Y4" s="3">
        <f t="shared" ref="Y4:Y21" si="5">SUM(V4:W4)</f>
        <v>0</v>
      </c>
      <c r="AA4">
        <v>0</v>
      </c>
      <c r="AC4" s="3">
        <f t="shared" ref="AC4:AC21" si="6">SUM(Z4:AA4)</f>
        <v>0</v>
      </c>
      <c r="AE4">
        <v>0</v>
      </c>
      <c r="AG4" s="3">
        <f t="shared" ref="AG4:AG21" si="7">SUM(AD4:AE4)</f>
        <v>0</v>
      </c>
      <c r="AI4">
        <v>0</v>
      </c>
      <c r="AK4" s="3">
        <f t="shared" ref="AK4:AK21" si="8">SUM(AH4:AI4)</f>
        <v>0</v>
      </c>
      <c r="AM4">
        <v>0</v>
      </c>
      <c r="AO4" s="3">
        <f t="shared" ref="AO4:AO21" si="9">SUM(AL4:AM4)</f>
        <v>0</v>
      </c>
    </row>
    <row r="5" spans="1:41" x14ac:dyDescent="0.25">
      <c r="A5" s="13">
        <v>42785</v>
      </c>
      <c r="B5" s="2">
        <v>1</v>
      </c>
      <c r="E5" s="3">
        <f t="shared" si="0"/>
        <v>1</v>
      </c>
      <c r="F5">
        <v>2</v>
      </c>
      <c r="I5" s="3">
        <f t="shared" si="1"/>
        <v>2</v>
      </c>
      <c r="J5">
        <v>0</v>
      </c>
      <c r="M5" s="3">
        <f t="shared" si="2"/>
        <v>0</v>
      </c>
      <c r="N5">
        <v>0</v>
      </c>
      <c r="Q5" s="3">
        <f t="shared" si="3"/>
        <v>0</v>
      </c>
      <c r="R5">
        <v>1</v>
      </c>
      <c r="U5" s="3">
        <f t="shared" si="4"/>
        <v>1</v>
      </c>
      <c r="V5">
        <v>0</v>
      </c>
      <c r="Y5" s="3">
        <f t="shared" si="5"/>
        <v>0</v>
      </c>
      <c r="Z5">
        <v>1</v>
      </c>
      <c r="AC5" s="3">
        <f t="shared" si="6"/>
        <v>1</v>
      </c>
      <c r="AD5">
        <v>0</v>
      </c>
      <c r="AG5" s="3">
        <f t="shared" si="7"/>
        <v>0</v>
      </c>
      <c r="AH5">
        <v>0</v>
      </c>
      <c r="AK5" s="3">
        <f t="shared" si="8"/>
        <v>0</v>
      </c>
      <c r="AL5">
        <v>0</v>
      </c>
      <c r="AO5" s="3">
        <f t="shared" si="9"/>
        <v>0</v>
      </c>
    </row>
    <row r="6" spans="1:41" x14ac:dyDescent="0.25">
      <c r="A6" s="8">
        <v>42788</v>
      </c>
      <c r="C6" s="3">
        <v>0</v>
      </c>
      <c r="E6" s="3">
        <f t="shared" si="0"/>
        <v>0</v>
      </c>
      <c r="G6">
        <v>0</v>
      </c>
      <c r="I6" s="3">
        <f t="shared" si="1"/>
        <v>0</v>
      </c>
      <c r="K6">
        <v>0</v>
      </c>
      <c r="M6" s="3">
        <f t="shared" si="2"/>
        <v>0</v>
      </c>
      <c r="O6">
        <v>1</v>
      </c>
      <c r="Q6" s="3">
        <f t="shared" si="3"/>
        <v>1</v>
      </c>
      <c r="S6">
        <v>0</v>
      </c>
      <c r="U6" s="3">
        <f t="shared" si="4"/>
        <v>0</v>
      </c>
      <c r="W6">
        <v>0</v>
      </c>
      <c r="Y6" s="3">
        <f t="shared" si="5"/>
        <v>0</v>
      </c>
      <c r="AA6">
        <v>1</v>
      </c>
      <c r="AC6" s="3">
        <f t="shared" si="6"/>
        <v>1</v>
      </c>
      <c r="AE6">
        <v>0</v>
      </c>
      <c r="AG6" s="3">
        <f t="shared" si="7"/>
        <v>0</v>
      </c>
      <c r="AI6">
        <v>0</v>
      </c>
      <c r="AK6" s="3">
        <f t="shared" si="8"/>
        <v>0</v>
      </c>
      <c r="AM6">
        <v>1</v>
      </c>
      <c r="AO6" s="3">
        <f t="shared" si="9"/>
        <v>1</v>
      </c>
    </row>
    <row r="7" spans="1:41" x14ac:dyDescent="0.25">
      <c r="A7" s="13">
        <v>42791</v>
      </c>
      <c r="B7" s="2">
        <v>0</v>
      </c>
      <c r="E7" s="3">
        <f t="shared" si="0"/>
        <v>0</v>
      </c>
      <c r="F7">
        <v>0</v>
      </c>
      <c r="I7" s="3">
        <f t="shared" si="1"/>
        <v>0</v>
      </c>
      <c r="J7">
        <v>0</v>
      </c>
      <c r="M7" s="3">
        <f t="shared" si="2"/>
        <v>0</v>
      </c>
      <c r="N7">
        <v>1</v>
      </c>
      <c r="Q7" s="3">
        <f t="shared" si="3"/>
        <v>1</v>
      </c>
      <c r="R7">
        <v>1</v>
      </c>
      <c r="T7" s="4">
        <v>1</v>
      </c>
      <c r="U7" s="3">
        <f t="shared" si="4"/>
        <v>1</v>
      </c>
      <c r="V7">
        <v>0</v>
      </c>
      <c r="Y7" s="3">
        <f t="shared" si="5"/>
        <v>0</v>
      </c>
      <c r="Z7">
        <v>0</v>
      </c>
      <c r="AC7" s="3">
        <f t="shared" si="6"/>
        <v>0</v>
      </c>
      <c r="AD7">
        <v>0</v>
      </c>
      <c r="AG7" s="3">
        <f t="shared" si="7"/>
        <v>0</v>
      </c>
      <c r="AH7">
        <v>1</v>
      </c>
      <c r="AK7" s="3">
        <f t="shared" si="8"/>
        <v>1</v>
      </c>
      <c r="AL7">
        <v>0</v>
      </c>
      <c r="AO7" s="3">
        <f t="shared" si="9"/>
        <v>0</v>
      </c>
    </row>
    <row r="8" spans="1:41" x14ac:dyDescent="0.25">
      <c r="A8" s="8">
        <v>42794</v>
      </c>
      <c r="C8" s="3">
        <v>0</v>
      </c>
      <c r="E8" s="3">
        <f t="shared" si="0"/>
        <v>0</v>
      </c>
      <c r="G8">
        <v>0</v>
      </c>
      <c r="I8" s="3">
        <f t="shared" si="1"/>
        <v>0</v>
      </c>
      <c r="K8">
        <v>0</v>
      </c>
      <c r="M8" s="3">
        <f t="shared" si="2"/>
        <v>0</v>
      </c>
      <c r="O8">
        <v>0</v>
      </c>
      <c r="Q8" s="3">
        <f t="shared" si="3"/>
        <v>0</v>
      </c>
      <c r="S8">
        <v>0</v>
      </c>
      <c r="U8" s="3">
        <f t="shared" si="4"/>
        <v>0</v>
      </c>
      <c r="W8">
        <v>1</v>
      </c>
      <c r="Y8" s="3">
        <f t="shared" si="5"/>
        <v>1</v>
      </c>
      <c r="AA8">
        <v>0</v>
      </c>
      <c r="AC8" s="3">
        <f t="shared" si="6"/>
        <v>0</v>
      </c>
      <c r="AE8">
        <v>0</v>
      </c>
      <c r="AG8" s="3">
        <f t="shared" si="7"/>
        <v>0</v>
      </c>
      <c r="AI8">
        <v>2</v>
      </c>
      <c r="AK8" s="3">
        <f t="shared" si="8"/>
        <v>2</v>
      </c>
      <c r="AM8">
        <v>1</v>
      </c>
      <c r="AO8" s="3">
        <f t="shared" si="9"/>
        <v>1</v>
      </c>
    </row>
    <row r="9" spans="1:41" x14ac:dyDescent="0.25">
      <c r="A9" s="13">
        <v>42797</v>
      </c>
      <c r="B9" s="2">
        <v>0</v>
      </c>
      <c r="E9" s="3">
        <f t="shared" si="0"/>
        <v>0</v>
      </c>
      <c r="F9">
        <v>1</v>
      </c>
      <c r="I9" s="3">
        <f t="shared" si="1"/>
        <v>1</v>
      </c>
      <c r="J9">
        <v>0</v>
      </c>
      <c r="M9" s="3">
        <f t="shared" si="2"/>
        <v>0</v>
      </c>
      <c r="N9">
        <v>0</v>
      </c>
      <c r="Q9" s="3">
        <f t="shared" si="3"/>
        <v>0</v>
      </c>
      <c r="R9">
        <v>0</v>
      </c>
      <c r="U9" s="3">
        <f t="shared" si="4"/>
        <v>0</v>
      </c>
      <c r="V9">
        <v>0</v>
      </c>
      <c r="Y9" s="3">
        <f t="shared" si="5"/>
        <v>0</v>
      </c>
      <c r="Z9">
        <v>1</v>
      </c>
      <c r="AC9" s="3">
        <f t="shared" si="6"/>
        <v>1</v>
      </c>
      <c r="AD9">
        <v>1</v>
      </c>
      <c r="AG9" s="3">
        <f t="shared" si="7"/>
        <v>1</v>
      </c>
      <c r="AH9">
        <v>0</v>
      </c>
      <c r="AK9" s="3">
        <f t="shared" si="8"/>
        <v>0</v>
      </c>
      <c r="AL9">
        <v>2</v>
      </c>
      <c r="AO9" s="3">
        <f t="shared" si="9"/>
        <v>2</v>
      </c>
    </row>
    <row r="10" spans="1:41" x14ac:dyDescent="0.25">
      <c r="A10" s="8">
        <v>42800</v>
      </c>
      <c r="C10" s="3">
        <v>1</v>
      </c>
      <c r="E10" s="3">
        <f t="shared" si="0"/>
        <v>1</v>
      </c>
      <c r="G10">
        <v>0</v>
      </c>
      <c r="I10" s="3">
        <f t="shared" si="1"/>
        <v>0</v>
      </c>
      <c r="K10">
        <v>0</v>
      </c>
      <c r="M10" s="3">
        <f t="shared" si="2"/>
        <v>0</v>
      </c>
      <c r="O10">
        <v>0</v>
      </c>
      <c r="Q10" s="3">
        <f t="shared" si="3"/>
        <v>0</v>
      </c>
      <c r="S10">
        <v>2</v>
      </c>
      <c r="U10" s="3">
        <f t="shared" si="4"/>
        <v>2</v>
      </c>
      <c r="W10">
        <v>3</v>
      </c>
      <c r="Y10" s="3">
        <f t="shared" si="5"/>
        <v>3</v>
      </c>
      <c r="AA10">
        <v>1</v>
      </c>
      <c r="AC10" s="3">
        <f t="shared" si="6"/>
        <v>1</v>
      </c>
      <c r="AE10">
        <v>1</v>
      </c>
      <c r="AG10" s="3">
        <f t="shared" si="7"/>
        <v>1</v>
      </c>
      <c r="AI10">
        <v>0</v>
      </c>
      <c r="AK10" s="3">
        <f t="shared" si="8"/>
        <v>0</v>
      </c>
      <c r="AM10">
        <v>1</v>
      </c>
      <c r="AO10" s="3">
        <f t="shared" si="9"/>
        <v>1</v>
      </c>
    </row>
    <row r="11" spans="1:41" x14ac:dyDescent="0.25">
      <c r="A11" s="13">
        <v>42803</v>
      </c>
      <c r="B11" s="2">
        <v>3</v>
      </c>
      <c r="E11" s="3">
        <f t="shared" si="0"/>
        <v>3</v>
      </c>
      <c r="F11">
        <v>5</v>
      </c>
      <c r="I11" s="3">
        <f t="shared" si="1"/>
        <v>5</v>
      </c>
      <c r="J11">
        <v>5</v>
      </c>
      <c r="K11">
        <v>1</v>
      </c>
      <c r="M11" s="3">
        <f t="shared" si="2"/>
        <v>6</v>
      </c>
      <c r="N11">
        <v>5</v>
      </c>
      <c r="Q11" s="3">
        <f t="shared" si="3"/>
        <v>5</v>
      </c>
      <c r="R11">
        <v>0</v>
      </c>
      <c r="U11" s="3">
        <f t="shared" si="4"/>
        <v>0</v>
      </c>
      <c r="V11">
        <v>6</v>
      </c>
      <c r="W11">
        <v>1</v>
      </c>
      <c r="Y11" s="3">
        <f t="shared" si="5"/>
        <v>7</v>
      </c>
      <c r="Z11">
        <v>5</v>
      </c>
      <c r="AA11">
        <v>1</v>
      </c>
      <c r="AC11" s="3">
        <f t="shared" si="6"/>
        <v>6</v>
      </c>
      <c r="AD11" s="14">
        <v>6</v>
      </c>
      <c r="AG11" s="3">
        <f t="shared" si="7"/>
        <v>6</v>
      </c>
      <c r="AH11">
        <v>18</v>
      </c>
      <c r="AI11">
        <v>1</v>
      </c>
      <c r="AK11" s="3">
        <f t="shared" si="8"/>
        <v>19</v>
      </c>
      <c r="AL11">
        <v>1</v>
      </c>
      <c r="AM11">
        <v>1</v>
      </c>
      <c r="AO11" s="3">
        <f t="shared" si="9"/>
        <v>2</v>
      </c>
    </row>
    <row r="12" spans="1:41" x14ac:dyDescent="0.25">
      <c r="A12" s="8">
        <v>42806</v>
      </c>
      <c r="C12" s="3">
        <v>3</v>
      </c>
      <c r="E12" s="3">
        <f t="shared" si="0"/>
        <v>3</v>
      </c>
      <c r="G12">
        <v>8</v>
      </c>
      <c r="I12" s="3">
        <f t="shared" si="1"/>
        <v>8</v>
      </c>
      <c r="K12">
        <v>5</v>
      </c>
      <c r="M12" s="3">
        <f t="shared" si="2"/>
        <v>5</v>
      </c>
      <c r="O12">
        <v>3</v>
      </c>
      <c r="Q12" s="3">
        <f t="shared" si="3"/>
        <v>3</v>
      </c>
      <c r="S12">
        <v>3</v>
      </c>
      <c r="U12" s="3">
        <f t="shared" si="4"/>
        <v>3</v>
      </c>
      <c r="W12">
        <v>3</v>
      </c>
      <c r="Y12" s="3">
        <f t="shared" si="5"/>
        <v>3</v>
      </c>
      <c r="AA12">
        <v>7</v>
      </c>
      <c r="AC12" s="3">
        <f t="shared" si="6"/>
        <v>7</v>
      </c>
      <c r="AE12">
        <v>5</v>
      </c>
      <c r="AG12" s="3">
        <f t="shared" si="7"/>
        <v>5</v>
      </c>
      <c r="AI12">
        <v>6</v>
      </c>
      <c r="AK12" s="3">
        <f t="shared" si="8"/>
        <v>6</v>
      </c>
      <c r="AM12">
        <v>4</v>
      </c>
      <c r="AO12" s="3">
        <f t="shared" si="9"/>
        <v>4</v>
      </c>
    </row>
    <row r="13" spans="1:41" x14ac:dyDescent="0.25">
      <c r="A13" s="13">
        <v>42809</v>
      </c>
      <c r="B13">
        <v>7</v>
      </c>
      <c r="C13">
        <v>1</v>
      </c>
      <c r="E13" s="3">
        <f t="shared" si="0"/>
        <v>8</v>
      </c>
      <c r="F13" s="14">
        <v>5</v>
      </c>
      <c r="I13" s="3">
        <f t="shared" si="1"/>
        <v>5</v>
      </c>
      <c r="J13">
        <v>2</v>
      </c>
      <c r="M13" s="3">
        <f t="shared" si="2"/>
        <v>2</v>
      </c>
      <c r="N13">
        <v>2</v>
      </c>
      <c r="Q13" s="3">
        <f t="shared" si="3"/>
        <v>2</v>
      </c>
      <c r="R13">
        <v>8</v>
      </c>
      <c r="U13" s="3">
        <f t="shared" si="4"/>
        <v>8</v>
      </c>
      <c r="V13">
        <v>4</v>
      </c>
      <c r="Y13" s="3">
        <f t="shared" si="5"/>
        <v>4</v>
      </c>
      <c r="Z13">
        <v>5</v>
      </c>
      <c r="AC13" s="3">
        <f t="shared" si="6"/>
        <v>5</v>
      </c>
      <c r="AD13">
        <v>7</v>
      </c>
      <c r="AG13" s="3">
        <f t="shared" si="7"/>
        <v>7</v>
      </c>
      <c r="AH13">
        <v>0</v>
      </c>
      <c r="AK13" s="3">
        <f t="shared" si="8"/>
        <v>0</v>
      </c>
      <c r="AL13">
        <v>3</v>
      </c>
      <c r="AO13" s="3">
        <f t="shared" si="9"/>
        <v>3</v>
      </c>
    </row>
    <row r="14" spans="1:41" x14ac:dyDescent="0.25">
      <c r="A14" s="8">
        <v>42812</v>
      </c>
      <c r="C14" s="3">
        <v>6</v>
      </c>
      <c r="E14" s="3">
        <f t="shared" si="0"/>
        <v>6</v>
      </c>
      <c r="G14">
        <v>3</v>
      </c>
      <c r="I14" s="3">
        <f t="shared" si="1"/>
        <v>3</v>
      </c>
      <c r="K14">
        <v>8</v>
      </c>
      <c r="M14" s="3">
        <f t="shared" si="2"/>
        <v>8</v>
      </c>
      <c r="O14">
        <v>7</v>
      </c>
      <c r="P14" s="4">
        <v>1</v>
      </c>
      <c r="Q14" s="3">
        <f t="shared" si="3"/>
        <v>7</v>
      </c>
      <c r="S14">
        <v>7</v>
      </c>
      <c r="U14" s="3">
        <f t="shared" si="4"/>
        <v>7</v>
      </c>
      <c r="W14">
        <v>3</v>
      </c>
      <c r="Y14" s="3">
        <f t="shared" si="5"/>
        <v>3</v>
      </c>
      <c r="AA14">
        <v>2</v>
      </c>
      <c r="AC14" s="3">
        <f t="shared" si="6"/>
        <v>2</v>
      </c>
      <c r="AE14">
        <v>4</v>
      </c>
      <c r="AG14" s="3">
        <f t="shared" si="7"/>
        <v>4</v>
      </c>
      <c r="AI14">
        <v>0</v>
      </c>
      <c r="AK14" s="3">
        <f t="shared" si="8"/>
        <v>0</v>
      </c>
      <c r="AM14">
        <v>4</v>
      </c>
      <c r="AO14" s="3">
        <f t="shared" si="9"/>
        <v>4</v>
      </c>
    </row>
    <row r="15" spans="1:41" x14ac:dyDescent="0.25">
      <c r="A15" s="13">
        <v>42815</v>
      </c>
      <c r="B15" s="2">
        <v>6</v>
      </c>
      <c r="E15" s="3">
        <f t="shared" si="0"/>
        <v>6</v>
      </c>
      <c r="F15">
        <v>4</v>
      </c>
      <c r="H15" s="4">
        <v>1</v>
      </c>
      <c r="I15" s="3">
        <f t="shared" si="1"/>
        <v>4</v>
      </c>
      <c r="J15">
        <v>4</v>
      </c>
      <c r="M15" s="3">
        <f t="shared" si="2"/>
        <v>4</v>
      </c>
      <c r="N15">
        <v>4</v>
      </c>
      <c r="Q15" s="3">
        <f t="shared" si="3"/>
        <v>4</v>
      </c>
      <c r="R15">
        <v>4</v>
      </c>
      <c r="U15" s="3">
        <f t="shared" si="4"/>
        <v>4</v>
      </c>
      <c r="V15">
        <v>0</v>
      </c>
      <c r="Y15" s="3">
        <f t="shared" si="5"/>
        <v>0</v>
      </c>
      <c r="Z15">
        <v>2</v>
      </c>
      <c r="AC15" s="3">
        <f t="shared" si="6"/>
        <v>2</v>
      </c>
      <c r="AD15">
        <v>2</v>
      </c>
      <c r="AG15" s="3">
        <f t="shared" si="7"/>
        <v>2</v>
      </c>
      <c r="AH15">
        <v>1</v>
      </c>
      <c r="AK15" s="3">
        <f t="shared" si="8"/>
        <v>1</v>
      </c>
      <c r="AL15">
        <v>4</v>
      </c>
      <c r="AO15" s="3">
        <f t="shared" si="9"/>
        <v>4</v>
      </c>
    </row>
    <row r="16" spans="1:41" x14ac:dyDescent="0.25">
      <c r="A16" s="8">
        <v>42818</v>
      </c>
      <c r="C16" s="14">
        <v>1</v>
      </c>
      <c r="E16" s="3">
        <f t="shared" si="0"/>
        <v>1</v>
      </c>
      <c r="G16">
        <v>0</v>
      </c>
      <c r="I16" s="3">
        <f t="shared" si="1"/>
        <v>0</v>
      </c>
      <c r="K16">
        <v>2</v>
      </c>
      <c r="M16" s="3">
        <f t="shared" si="2"/>
        <v>2</v>
      </c>
      <c r="O16">
        <v>2</v>
      </c>
      <c r="Q16" s="3">
        <f t="shared" si="3"/>
        <v>2</v>
      </c>
      <c r="S16">
        <v>0</v>
      </c>
      <c r="U16" s="3">
        <f t="shared" si="4"/>
        <v>0</v>
      </c>
      <c r="W16">
        <v>2</v>
      </c>
      <c r="Y16" s="3">
        <f t="shared" si="5"/>
        <v>2</v>
      </c>
      <c r="AA16">
        <v>0</v>
      </c>
      <c r="AC16" s="3">
        <f t="shared" si="6"/>
        <v>0</v>
      </c>
      <c r="AE16">
        <v>0</v>
      </c>
      <c r="AG16" s="3">
        <f t="shared" si="7"/>
        <v>0</v>
      </c>
      <c r="AI16">
        <v>1</v>
      </c>
      <c r="AK16" s="3">
        <f t="shared" si="8"/>
        <v>1</v>
      </c>
      <c r="AM16">
        <v>0</v>
      </c>
      <c r="AO16" s="3">
        <f t="shared" si="9"/>
        <v>0</v>
      </c>
    </row>
    <row r="17" spans="1:41" x14ac:dyDescent="0.25">
      <c r="A17" s="8">
        <v>42821</v>
      </c>
      <c r="B17" s="2">
        <v>3</v>
      </c>
      <c r="C17" s="14">
        <v>0</v>
      </c>
      <c r="D17" s="4">
        <v>0</v>
      </c>
      <c r="E17" s="3">
        <f t="shared" si="0"/>
        <v>3</v>
      </c>
      <c r="F17" s="14">
        <v>0</v>
      </c>
      <c r="G17" s="14">
        <v>0</v>
      </c>
      <c r="H17" s="4">
        <v>0</v>
      </c>
      <c r="I17" s="3">
        <f t="shared" si="1"/>
        <v>0</v>
      </c>
      <c r="J17" s="14">
        <v>1</v>
      </c>
      <c r="K17" s="14">
        <v>0</v>
      </c>
      <c r="L17" s="4">
        <v>0</v>
      </c>
      <c r="M17" s="3">
        <f t="shared" si="2"/>
        <v>1</v>
      </c>
      <c r="N17" s="14">
        <v>1</v>
      </c>
      <c r="O17" s="14">
        <v>2</v>
      </c>
      <c r="Q17" s="3">
        <f t="shared" si="3"/>
        <v>3</v>
      </c>
      <c r="R17" s="14">
        <v>2</v>
      </c>
      <c r="S17" s="14">
        <v>0</v>
      </c>
      <c r="T17" s="4">
        <v>0</v>
      </c>
      <c r="U17" s="3">
        <f t="shared" si="4"/>
        <v>2</v>
      </c>
      <c r="V17" s="14">
        <v>2</v>
      </c>
      <c r="W17" s="14">
        <v>0</v>
      </c>
      <c r="Y17" s="3">
        <f t="shared" si="5"/>
        <v>2</v>
      </c>
      <c r="Z17" s="14">
        <v>1</v>
      </c>
      <c r="AA17" s="14">
        <v>0</v>
      </c>
      <c r="AB17" s="4">
        <v>0</v>
      </c>
      <c r="AC17" s="3">
        <f t="shared" si="6"/>
        <v>1</v>
      </c>
      <c r="AD17" s="14">
        <v>1</v>
      </c>
      <c r="AE17" s="14">
        <v>1</v>
      </c>
      <c r="AG17" s="3">
        <f t="shared" si="7"/>
        <v>2</v>
      </c>
      <c r="AH17" s="20"/>
      <c r="AI17" s="20" t="s">
        <v>51</v>
      </c>
      <c r="AJ17" s="25"/>
      <c r="AK17" s="3">
        <f t="shared" si="8"/>
        <v>0</v>
      </c>
      <c r="AL17">
        <v>2</v>
      </c>
      <c r="AM17">
        <v>1</v>
      </c>
      <c r="AO17" s="3">
        <f t="shared" si="9"/>
        <v>3</v>
      </c>
    </row>
    <row r="18" spans="1:41" x14ac:dyDescent="0.25">
      <c r="A18" s="8">
        <v>42824</v>
      </c>
      <c r="E18" s="3">
        <f t="shared" si="0"/>
        <v>0</v>
      </c>
      <c r="G18" s="14">
        <v>1</v>
      </c>
      <c r="I18" s="3">
        <f t="shared" si="1"/>
        <v>1</v>
      </c>
      <c r="K18" t="s">
        <v>53</v>
      </c>
      <c r="M18" s="3">
        <f t="shared" si="2"/>
        <v>0</v>
      </c>
      <c r="O18" s="14">
        <v>2</v>
      </c>
      <c r="Q18" s="3">
        <f t="shared" si="3"/>
        <v>2</v>
      </c>
      <c r="S18" s="14">
        <v>0</v>
      </c>
      <c r="U18" s="3">
        <f t="shared" si="4"/>
        <v>0</v>
      </c>
      <c r="W18" s="14">
        <v>2</v>
      </c>
      <c r="Y18" s="3">
        <f t="shared" si="5"/>
        <v>2</v>
      </c>
      <c r="AA18" s="14">
        <v>1</v>
      </c>
      <c r="AC18" s="3">
        <f t="shared" si="6"/>
        <v>1</v>
      </c>
      <c r="AE18" s="14">
        <v>1</v>
      </c>
      <c r="AG18" s="3">
        <f t="shared" si="7"/>
        <v>1</v>
      </c>
      <c r="AK18" s="3">
        <f t="shared" si="8"/>
        <v>0</v>
      </c>
      <c r="AM18">
        <v>1</v>
      </c>
      <c r="AO18" s="3">
        <f t="shared" si="9"/>
        <v>1</v>
      </c>
    </row>
    <row r="19" spans="1:41" x14ac:dyDescent="0.3">
      <c r="A19" s="13">
        <v>42827</v>
      </c>
      <c r="C19" s="3" t="s">
        <v>53</v>
      </c>
      <c r="E19" s="3">
        <f t="shared" si="0"/>
        <v>0</v>
      </c>
      <c r="F19">
        <v>0</v>
      </c>
      <c r="I19" s="3">
        <f t="shared" si="1"/>
        <v>0</v>
      </c>
      <c r="J19">
        <v>2</v>
      </c>
      <c r="M19" s="3">
        <f t="shared" si="2"/>
        <v>2</v>
      </c>
      <c r="N19">
        <v>1</v>
      </c>
      <c r="Q19" s="3">
        <f t="shared" si="3"/>
        <v>1</v>
      </c>
      <c r="R19">
        <v>1</v>
      </c>
      <c r="U19" s="3">
        <f t="shared" si="4"/>
        <v>1</v>
      </c>
      <c r="V19">
        <v>0</v>
      </c>
      <c r="Y19" s="3">
        <f t="shared" si="5"/>
        <v>0</v>
      </c>
      <c r="Z19">
        <v>1</v>
      </c>
      <c r="AC19" s="3">
        <f t="shared" si="6"/>
        <v>1</v>
      </c>
      <c r="AD19">
        <v>0</v>
      </c>
      <c r="AG19" s="3">
        <f t="shared" si="7"/>
        <v>0</v>
      </c>
      <c r="AK19" s="3">
        <f t="shared" si="8"/>
        <v>0</v>
      </c>
      <c r="AL19">
        <v>2</v>
      </c>
      <c r="AO19" s="3">
        <f t="shared" si="9"/>
        <v>2</v>
      </c>
    </row>
    <row r="20" spans="1:41" x14ac:dyDescent="0.25">
      <c r="A20" s="8">
        <v>42830</v>
      </c>
      <c r="E20" s="3">
        <f t="shared" si="0"/>
        <v>0</v>
      </c>
      <c r="G20">
        <v>1</v>
      </c>
      <c r="I20" s="3">
        <f t="shared" si="1"/>
        <v>1</v>
      </c>
      <c r="M20" s="3">
        <f t="shared" si="2"/>
        <v>0</v>
      </c>
      <c r="O20">
        <v>1</v>
      </c>
      <c r="Q20" s="3">
        <f t="shared" si="3"/>
        <v>1</v>
      </c>
      <c r="U20" s="3">
        <f t="shared" si="4"/>
        <v>0</v>
      </c>
      <c r="W20">
        <v>1</v>
      </c>
      <c r="Y20" s="3">
        <f t="shared" si="5"/>
        <v>1</v>
      </c>
      <c r="AA20">
        <v>1</v>
      </c>
      <c r="AC20" s="3">
        <f t="shared" si="6"/>
        <v>1</v>
      </c>
      <c r="AE20">
        <v>1</v>
      </c>
      <c r="AG20" s="3">
        <f t="shared" si="7"/>
        <v>1</v>
      </c>
      <c r="AK20" s="3">
        <f t="shared" si="8"/>
        <v>0</v>
      </c>
      <c r="AO20" s="3">
        <f t="shared" si="9"/>
        <v>0</v>
      </c>
    </row>
    <row r="21" spans="1:41" x14ac:dyDescent="0.25">
      <c r="A21" s="13">
        <v>42833</v>
      </c>
      <c r="E21" s="3">
        <f t="shared" si="0"/>
        <v>0</v>
      </c>
      <c r="I21" s="3">
        <f t="shared" si="1"/>
        <v>0</v>
      </c>
      <c r="M21" s="3">
        <f t="shared" si="2"/>
        <v>0</v>
      </c>
      <c r="Q21" s="3">
        <f t="shared" si="3"/>
        <v>0</v>
      </c>
      <c r="U21" s="3">
        <f t="shared" si="4"/>
        <v>0</v>
      </c>
      <c r="V21">
        <v>1</v>
      </c>
      <c r="Y21" s="3">
        <f t="shared" si="5"/>
        <v>1</v>
      </c>
      <c r="AC21" s="3">
        <f t="shared" si="6"/>
        <v>0</v>
      </c>
      <c r="AG21" s="3">
        <f t="shared" si="7"/>
        <v>0</v>
      </c>
      <c r="AK21" s="3">
        <f t="shared" si="8"/>
        <v>0</v>
      </c>
      <c r="AO21" s="3">
        <f t="shared" si="9"/>
        <v>0</v>
      </c>
    </row>
    <row r="22" spans="1:41" x14ac:dyDescent="0.25">
      <c r="AO22" s="3"/>
    </row>
    <row r="23" spans="1:41" x14ac:dyDescent="0.25">
      <c r="A23" s="27"/>
      <c r="B23" s="28"/>
      <c r="C23" s="29"/>
      <c r="D23" s="30"/>
      <c r="E23" s="29">
        <f>SUM(E3:E21)</f>
        <v>32</v>
      </c>
      <c r="F23" s="27"/>
      <c r="G23" s="27"/>
      <c r="H23" s="30"/>
      <c r="I23" s="29">
        <f>SUM(I3:I21)</f>
        <v>30</v>
      </c>
      <c r="J23" s="27"/>
      <c r="K23" s="27"/>
      <c r="L23" s="30"/>
      <c r="M23" s="29">
        <f>SUM(M3:M21)</f>
        <v>30</v>
      </c>
      <c r="N23" s="27"/>
      <c r="O23" s="27"/>
      <c r="P23" s="30"/>
      <c r="Q23" s="29">
        <f>SUM(Q3:Q21)</f>
        <v>32</v>
      </c>
      <c r="R23" s="27"/>
      <c r="S23" s="27"/>
      <c r="T23" s="30"/>
      <c r="U23" s="29">
        <f>SUM(U3:U21)</f>
        <v>29</v>
      </c>
      <c r="V23" s="27"/>
      <c r="W23" s="27"/>
      <c r="X23" s="30"/>
      <c r="Y23" s="29">
        <f>SUM(Y3:Y21)</f>
        <v>29</v>
      </c>
      <c r="Z23" s="27"/>
      <c r="AA23" s="27"/>
      <c r="AB23" s="30"/>
      <c r="AC23" s="29">
        <f>SUM(AC3:AC21)</f>
        <v>30</v>
      </c>
      <c r="AD23" s="27"/>
      <c r="AE23" s="27"/>
      <c r="AF23" s="30"/>
      <c r="AG23" s="29">
        <f>SUM(AG3:AG21)</f>
        <v>30</v>
      </c>
      <c r="AH23" s="27"/>
      <c r="AI23" s="27"/>
      <c r="AJ23" s="30"/>
      <c r="AK23" s="29">
        <f>SUM(AK3:AK21)</f>
        <v>30</v>
      </c>
      <c r="AL23" s="27"/>
      <c r="AM23" s="27"/>
      <c r="AN23" s="30"/>
      <c r="AO23" s="29">
        <f>SUM(AO3:AO21)</f>
        <v>28</v>
      </c>
    </row>
  </sheetData>
  <mergeCells count="10"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E2" t="s">
        <v>9</v>
      </c>
    </row>
    <row r="3" spans="1:5" x14ac:dyDescent="0.25">
      <c r="A3">
        <v>2</v>
      </c>
      <c r="E3" t="s">
        <v>9</v>
      </c>
    </row>
    <row r="4" spans="1:5" x14ac:dyDescent="0.25">
      <c r="A4">
        <v>3</v>
      </c>
      <c r="E4" t="s">
        <v>9</v>
      </c>
    </row>
    <row r="5" spans="1:5" x14ac:dyDescent="0.25">
      <c r="A5">
        <v>1</v>
      </c>
      <c r="E5" t="s">
        <v>10</v>
      </c>
    </row>
    <row r="6" spans="1:5" x14ac:dyDescent="0.25">
      <c r="A6">
        <v>2</v>
      </c>
      <c r="E6" t="s">
        <v>10</v>
      </c>
    </row>
    <row r="7" spans="1:5" x14ac:dyDescent="0.25">
      <c r="A7">
        <v>3</v>
      </c>
      <c r="E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workbookViewId="0">
      <selection activeCell="L2" sqref="L2"/>
    </sheetView>
  </sheetViews>
  <sheetFormatPr defaultRowHeight="15" x14ac:dyDescent="0.25"/>
  <sheetData>
    <row r="1" spans="1:45" x14ac:dyDescent="0.25">
      <c r="A1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55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56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57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58</v>
      </c>
    </row>
    <row r="2" spans="1:4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308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308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300</v>
      </c>
    </row>
    <row r="3" spans="1:45" x14ac:dyDescent="0.25">
      <c r="A3">
        <v>3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f>L2-SUM(B3:K3)</f>
        <v>295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f>W2-SUM(M3:V3)</f>
        <v>305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f>AH2-SUM(X3:AG3)</f>
        <v>307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f>AS2-SUM(AI3:AR3)</f>
        <v>300</v>
      </c>
    </row>
    <row r="4" spans="1:45" x14ac:dyDescent="0.25">
      <c r="A4">
        <v>6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>L3-SUM(B4:K4)</f>
        <v>293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f>W3-SUM(M4:V4)</f>
        <v>304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0</v>
      </c>
      <c r="AG4">
        <v>0</v>
      </c>
      <c r="AH4">
        <f>AH3-SUM(X4:AG4)</f>
        <v>302</v>
      </c>
      <c r="AI4">
        <v>1</v>
      </c>
      <c r="AJ4">
        <v>2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f>AS3-SUM(AI4:AR4)</f>
        <v>295</v>
      </c>
    </row>
    <row r="5" spans="1:45" x14ac:dyDescent="0.2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f t="shared" ref="L5:L24" si="0">L4-SUM(B5:K5)</f>
        <v>292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ref="W5:W24" si="1">W4-SUM(M5:V5)</f>
        <v>303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ref="AH5:AH24" si="2">AH4-SUM(X5:AG5)</f>
        <v>301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f t="shared" ref="AS5:AS24" si="3">AS4-SUM(AI5:AR5)</f>
        <v>292</v>
      </c>
    </row>
    <row r="6" spans="1:45" x14ac:dyDescent="0.25">
      <c r="A6">
        <v>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f t="shared" si="0"/>
        <v>290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f t="shared" si="1"/>
        <v>299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f t="shared" si="2"/>
        <v>299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f t="shared" si="3"/>
        <v>289</v>
      </c>
    </row>
    <row r="7" spans="1:45" x14ac:dyDescent="0.25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f t="shared" si="0"/>
        <v>289</v>
      </c>
      <c r="M7">
        <v>1</v>
      </c>
      <c r="N7">
        <v>3</v>
      </c>
      <c r="O7">
        <v>1</v>
      </c>
      <c r="P7">
        <v>1</v>
      </c>
      <c r="Q7">
        <v>1</v>
      </c>
      <c r="R7">
        <v>0</v>
      </c>
      <c r="S7">
        <v>4</v>
      </c>
      <c r="T7">
        <v>0</v>
      </c>
      <c r="U7">
        <v>0</v>
      </c>
      <c r="V7">
        <v>0</v>
      </c>
      <c r="W7">
        <f t="shared" si="1"/>
        <v>288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f t="shared" si="2"/>
        <v>296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2</v>
      </c>
      <c r="AR7">
        <v>1</v>
      </c>
      <c r="AS7">
        <f t="shared" si="3"/>
        <v>285</v>
      </c>
    </row>
    <row r="8" spans="1:45" x14ac:dyDescent="0.25">
      <c r="A8">
        <v>18</v>
      </c>
      <c r="B8">
        <v>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f t="shared" si="0"/>
        <v>284</v>
      </c>
      <c r="M8">
        <v>4</v>
      </c>
      <c r="N8">
        <v>5</v>
      </c>
      <c r="O8">
        <v>4</v>
      </c>
      <c r="P8">
        <v>4</v>
      </c>
      <c r="Q8">
        <v>4</v>
      </c>
      <c r="R8">
        <v>4</v>
      </c>
      <c r="S8">
        <v>6</v>
      </c>
      <c r="T8">
        <v>2</v>
      </c>
      <c r="U8">
        <v>5</v>
      </c>
      <c r="V8">
        <v>3</v>
      </c>
      <c r="W8">
        <f t="shared" si="1"/>
        <v>247</v>
      </c>
      <c r="X8">
        <v>1</v>
      </c>
      <c r="Y8">
        <v>1</v>
      </c>
      <c r="Z8">
        <v>1</v>
      </c>
      <c r="AA8">
        <v>4</v>
      </c>
      <c r="AB8">
        <v>1</v>
      </c>
      <c r="AC8">
        <v>0</v>
      </c>
      <c r="AD8">
        <v>1</v>
      </c>
      <c r="AE8">
        <v>11</v>
      </c>
      <c r="AF8">
        <v>1</v>
      </c>
      <c r="AG8">
        <v>4</v>
      </c>
      <c r="AH8">
        <f t="shared" si="2"/>
        <v>271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2</v>
      </c>
      <c r="AS8">
        <f t="shared" si="3"/>
        <v>280</v>
      </c>
    </row>
    <row r="9" spans="1:45" x14ac:dyDescent="0.25">
      <c r="A9">
        <v>21</v>
      </c>
      <c r="B9">
        <v>0</v>
      </c>
      <c r="C9">
        <v>7</v>
      </c>
      <c r="D9">
        <v>2</v>
      </c>
      <c r="E9">
        <v>1</v>
      </c>
      <c r="F9">
        <v>1</v>
      </c>
      <c r="G9">
        <v>13</v>
      </c>
      <c r="H9">
        <v>0</v>
      </c>
      <c r="I9">
        <v>3</v>
      </c>
      <c r="J9">
        <v>2</v>
      </c>
      <c r="K9">
        <v>1</v>
      </c>
      <c r="L9">
        <f t="shared" si="0"/>
        <v>254</v>
      </c>
      <c r="M9">
        <v>4</v>
      </c>
      <c r="N9">
        <v>9</v>
      </c>
      <c r="O9">
        <v>2</v>
      </c>
      <c r="P9">
        <v>6</v>
      </c>
      <c r="Q9">
        <v>4</v>
      </c>
      <c r="R9">
        <v>3</v>
      </c>
      <c r="S9">
        <v>3</v>
      </c>
      <c r="T9">
        <v>5</v>
      </c>
      <c r="U9">
        <v>0</v>
      </c>
      <c r="V9">
        <v>8</v>
      </c>
      <c r="W9">
        <f t="shared" si="1"/>
        <v>203</v>
      </c>
      <c r="X9">
        <v>5</v>
      </c>
      <c r="Y9">
        <v>1</v>
      </c>
      <c r="Z9">
        <v>7</v>
      </c>
      <c r="AA9">
        <v>4</v>
      </c>
      <c r="AB9">
        <v>5</v>
      </c>
      <c r="AC9">
        <v>2</v>
      </c>
      <c r="AD9">
        <v>1</v>
      </c>
      <c r="AE9">
        <v>7</v>
      </c>
      <c r="AF9">
        <v>1</v>
      </c>
      <c r="AG9">
        <v>5</v>
      </c>
      <c r="AH9">
        <f t="shared" si="2"/>
        <v>233</v>
      </c>
      <c r="AI9">
        <v>1</v>
      </c>
      <c r="AJ9">
        <v>0</v>
      </c>
      <c r="AK9">
        <v>0</v>
      </c>
      <c r="AL9">
        <v>0</v>
      </c>
      <c r="AM9">
        <v>2</v>
      </c>
      <c r="AN9">
        <v>3</v>
      </c>
      <c r="AO9">
        <v>1</v>
      </c>
      <c r="AP9">
        <v>1</v>
      </c>
      <c r="AQ9">
        <v>0</v>
      </c>
      <c r="AR9">
        <v>1</v>
      </c>
      <c r="AS9">
        <f t="shared" si="3"/>
        <v>271</v>
      </c>
    </row>
    <row r="10" spans="1:45" x14ac:dyDescent="0.25">
      <c r="A10">
        <v>24</v>
      </c>
      <c r="B10">
        <v>5</v>
      </c>
      <c r="C10">
        <v>11</v>
      </c>
      <c r="D10">
        <v>16</v>
      </c>
      <c r="E10">
        <v>4</v>
      </c>
      <c r="F10">
        <v>8</v>
      </c>
      <c r="G10">
        <v>13</v>
      </c>
      <c r="H10">
        <v>5</v>
      </c>
      <c r="I10">
        <v>11</v>
      </c>
      <c r="J10">
        <v>5</v>
      </c>
      <c r="K10">
        <v>5</v>
      </c>
      <c r="L10">
        <f t="shared" si="0"/>
        <v>171</v>
      </c>
      <c r="M10">
        <v>14</v>
      </c>
      <c r="N10">
        <v>4</v>
      </c>
      <c r="O10">
        <v>9</v>
      </c>
      <c r="P10">
        <v>8</v>
      </c>
      <c r="Q10">
        <v>11</v>
      </c>
      <c r="R10">
        <v>8</v>
      </c>
      <c r="S10">
        <v>10</v>
      </c>
      <c r="T10">
        <v>15</v>
      </c>
      <c r="U10">
        <v>15</v>
      </c>
      <c r="V10">
        <v>5</v>
      </c>
      <c r="W10">
        <f t="shared" si="1"/>
        <v>104</v>
      </c>
      <c r="X10">
        <v>4</v>
      </c>
      <c r="Y10">
        <v>5</v>
      </c>
      <c r="Z10">
        <v>4</v>
      </c>
      <c r="AA10">
        <v>6</v>
      </c>
      <c r="AB10">
        <v>5</v>
      </c>
      <c r="AC10">
        <v>7</v>
      </c>
      <c r="AD10">
        <v>6</v>
      </c>
      <c r="AE10">
        <v>5</v>
      </c>
      <c r="AF10">
        <v>5</v>
      </c>
      <c r="AG10">
        <v>11</v>
      </c>
      <c r="AH10">
        <f t="shared" si="2"/>
        <v>175</v>
      </c>
      <c r="AI10">
        <v>3</v>
      </c>
      <c r="AJ10">
        <v>5</v>
      </c>
      <c r="AK10">
        <v>6</v>
      </c>
      <c r="AL10">
        <v>5</v>
      </c>
      <c r="AM10">
        <v>0</v>
      </c>
      <c r="AN10">
        <v>7</v>
      </c>
      <c r="AO10">
        <v>6</v>
      </c>
      <c r="AP10">
        <v>6</v>
      </c>
      <c r="AQ10">
        <v>19</v>
      </c>
      <c r="AR10">
        <v>2</v>
      </c>
      <c r="AS10">
        <f t="shared" si="3"/>
        <v>212</v>
      </c>
    </row>
    <row r="11" spans="1:45" x14ac:dyDescent="0.25">
      <c r="A11">
        <v>27</v>
      </c>
      <c r="B11">
        <v>4</v>
      </c>
      <c r="C11">
        <v>3</v>
      </c>
      <c r="D11">
        <v>1</v>
      </c>
      <c r="E11">
        <v>2</v>
      </c>
      <c r="F11">
        <v>3</v>
      </c>
      <c r="G11">
        <v>1</v>
      </c>
      <c r="H11">
        <v>3</v>
      </c>
      <c r="I11">
        <v>3</v>
      </c>
      <c r="J11">
        <v>2</v>
      </c>
      <c r="K11">
        <v>3</v>
      </c>
      <c r="L11">
        <f t="shared" si="0"/>
        <v>146</v>
      </c>
      <c r="M11">
        <v>2</v>
      </c>
      <c r="N11">
        <v>2</v>
      </c>
      <c r="O11">
        <v>6</v>
      </c>
      <c r="P11">
        <v>7</v>
      </c>
      <c r="Q11">
        <v>5</v>
      </c>
      <c r="R11">
        <v>3</v>
      </c>
      <c r="S11">
        <v>1</v>
      </c>
      <c r="T11">
        <v>0</v>
      </c>
      <c r="U11">
        <v>1</v>
      </c>
      <c r="V11">
        <v>0</v>
      </c>
      <c r="W11">
        <f t="shared" si="1"/>
        <v>77</v>
      </c>
      <c r="X11">
        <v>6</v>
      </c>
      <c r="Y11">
        <v>8</v>
      </c>
      <c r="Z11">
        <v>3</v>
      </c>
      <c r="AA11">
        <v>5</v>
      </c>
      <c r="AB11">
        <v>6</v>
      </c>
      <c r="AC11">
        <v>9</v>
      </c>
      <c r="AD11">
        <v>7</v>
      </c>
      <c r="AE11">
        <v>0</v>
      </c>
      <c r="AF11">
        <v>4</v>
      </c>
      <c r="AG11">
        <v>0</v>
      </c>
      <c r="AH11">
        <f t="shared" si="2"/>
        <v>127</v>
      </c>
      <c r="AI11">
        <v>3</v>
      </c>
      <c r="AJ11">
        <v>8</v>
      </c>
      <c r="AK11">
        <v>5</v>
      </c>
      <c r="AL11">
        <v>3</v>
      </c>
      <c r="AM11">
        <v>3</v>
      </c>
      <c r="AN11">
        <v>3</v>
      </c>
      <c r="AO11">
        <v>7</v>
      </c>
      <c r="AP11">
        <v>5</v>
      </c>
      <c r="AQ11">
        <v>6</v>
      </c>
      <c r="AR11">
        <v>4</v>
      </c>
      <c r="AS11">
        <f t="shared" si="3"/>
        <v>165</v>
      </c>
    </row>
    <row r="12" spans="1:45" x14ac:dyDescent="0.25">
      <c r="A12">
        <v>30</v>
      </c>
      <c r="B12">
        <v>3</v>
      </c>
      <c r="C12">
        <v>1</v>
      </c>
      <c r="D12">
        <v>3</v>
      </c>
      <c r="E12">
        <v>6</v>
      </c>
      <c r="F12">
        <v>3</v>
      </c>
      <c r="G12">
        <v>0</v>
      </c>
      <c r="H12">
        <v>7</v>
      </c>
      <c r="I12">
        <v>1</v>
      </c>
      <c r="J12">
        <v>5</v>
      </c>
      <c r="K12">
        <v>3</v>
      </c>
      <c r="L12">
        <f t="shared" si="0"/>
        <v>114</v>
      </c>
      <c r="M12">
        <v>1</v>
      </c>
      <c r="N12">
        <v>1</v>
      </c>
      <c r="O12">
        <v>5</v>
      </c>
      <c r="P12">
        <v>2</v>
      </c>
      <c r="Q12">
        <v>2</v>
      </c>
      <c r="R12">
        <v>3</v>
      </c>
      <c r="S12">
        <v>1</v>
      </c>
      <c r="T12">
        <v>0</v>
      </c>
      <c r="U12">
        <v>0</v>
      </c>
      <c r="V12">
        <v>3</v>
      </c>
      <c r="W12">
        <f t="shared" si="1"/>
        <v>59</v>
      </c>
      <c r="X12">
        <v>6</v>
      </c>
      <c r="Y12">
        <v>5</v>
      </c>
      <c r="Z12">
        <v>7</v>
      </c>
      <c r="AA12">
        <v>4</v>
      </c>
      <c r="AB12">
        <v>4</v>
      </c>
      <c r="AC12">
        <v>5</v>
      </c>
      <c r="AD12">
        <v>6</v>
      </c>
      <c r="AE12">
        <v>4</v>
      </c>
      <c r="AF12">
        <v>8</v>
      </c>
      <c r="AG12">
        <v>4</v>
      </c>
      <c r="AH12">
        <f t="shared" si="2"/>
        <v>74</v>
      </c>
      <c r="AI12">
        <v>8</v>
      </c>
      <c r="AJ12">
        <v>5</v>
      </c>
      <c r="AK12">
        <v>2</v>
      </c>
      <c r="AL12">
        <v>2</v>
      </c>
      <c r="AM12">
        <v>8</v>
      </c>
      <c r="AN12">
        <v>4</v>
      </c>
      <c r="AO12">
        <v>5</v>
      </c>
      <c r="AP12">
        <v>7</v>
      </c>
      <c r="AQ12">
        <v>0</v>
      </c>
      <c r="AR12">
        <v>3</v>
      </c>
      <c r="AS12">
        <f t="shared" si="3"/>
        <v>121</v>
      </c>
    </row>
    <row r="13" spans="1:45" x14ac:dyDescent="0.25">
      <c r="A13">
        <v>33</v>
      </c>
      <c r="B13">
        <v>2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  <c r="L13">
        <f t="shared" si="0"/>
        <v>107</v>
      </c>
      <c r="M13">
        <v>4</v>
      </c>
      <c r="N13">
        <v>2</v>
      </c>
      <c r="O13">
        <v>2</v>
      </c>
      <c r="P13">
        <v>1</v>
      </c>
      <c r="Q13">
        <v>0</v>
      </c>
      <c r="R13">
        <v>1</v>
      </c>
      <c r="S13">
        <v>1</v>
      </c>
      <c r="T13">
        <v>3</v>
      </c>
      <c r="U13">
        <v>3</v>
      </c>
      <c r="V13">
        <v>2</v>
      </c>
      <c r="W13">
        <f t="shared" si="1"/>
        <v>40</v>
      </c>
      <c r="X13">
        <v>1</v>
      </c>
      <c r="Y13">
        <v>3</v>
      </c>
      <c r="Z13">
        <v>2</v>
      </c>
      <c r="AA13">
        <v>3</v>
      </c>
      <c r="AB13">
        <v>2</v>
      </c>
      <c r="AC13">
        <v>2</v>
      </c>
      <c r="AD13">
        <v>1</v>
      </c>
      <c r="AE13">
        <v>0</v>
      </c>
      <c r="AF13">
        <v>3</v>
      </c>
      <c r="AG13">
        <v>1</v>
      </c>
      <c r="AH13">
        <f t="shared" si="2"/>
        <v>56</v>
      </c>
      <c r="AI13">
        <v>6</v>
      </c>
      <c r="AJ13">
        <v>3</v>
      </c>
      <c r="AK13">
        <v>8</v>
      </c>
      <c r="AL13">
        <v>7</v>
      </c>
      <c r="AM13">
        <v>7</v>
      </c>
      <c r="AN13">
        <v>3</v>
      </c>
      <c r="AO13">
        <v>2</v>
      </c>
      <c r="AP13">
        <v>4</v>
      </c>
      <c r="AQ13">
        <v>0</v>
      </c>
      <c r="AR13">
        <v>4</v>
      </c>
      <c r="AS13">
        <f t="shared" si="3"/>
        <v>77</v>
      </c>
    </row>
    <row r="14" spans="1:45" x14ac:dyDescent="0.25">
      <c r="A14">
        <v>36</v>
      </c>
      <c r="B14">
        <v>3</v>
      </c>
      <c r="C14">
        <v>0</v>
      </c>
      <c r="D14">
        <v>0</v>
      </c>
      <c r="E14">
        <v>2</v>
      </c>
      <c r="F14">
        <v>1</v>
      </c>
      <c r="G14">
        <v>0</v>
      </c>
      <c r="H14">
        <v>5</v>
      </c>
      <c r="I14">
        <v>2</v>
      </c>
      <c r="J14">
        <v>2</v>
      </c>
      <c r="K14">
        <v>0</v>
      </c>
      <c r="L14">
        <f t="shared" si="0"/>
        <v>92</v>
      </c>
      <c r="M14">
        <v>1</v>
      </c>
      <c r="N14">
        <v>2</v>
      </c>
      <c r="O14">
        <v>0</v>
      </c>
      <c r="P14">
        <v>1</v>
      </c>
      <c r="Q14">
        <v>1</v>
      </c>
      <c r="R14">
        <v>3</v>
      </c>
      <c r="S14">
        <v>4</v>
      </c>
      <c r="T14">
        <v>1</v>
      </c>
      <c r="U14">
        <v>2</v>
      </c>
      <c r="V14">
        <v>6</v>
      </c>
      <c r="W14">
        <f t="shared" si="1"/>
        <v>19</v>
      </c>
      <c r="X14">
        <v>1</v>
      </c>
      <c r="Y14">
        <v>4</v>
      </c>
      <c r="Z14">
        <v>5</v>
      </c>
      <c r="AA14">
        <v>2</v>
      </c>
      <c r="AB14">
        <v>1</v>
      </c>
      <c r="AC14">
        <v>1</v>
      </c>
      <c r="AD14">
        <v>2</v>
      </c>
      <c r="AE14">
        <v>0</v>
      </c>
      <c r="AF14">
        <v>7</v>
      </c>
      <c r="AG14">
        <v>5</v>
      </c>
      <c r="AH14">
        <f t="shared" si="2"/>
        <v>28</v>
      </c>
      <c r="AI14">
        <v>6</v>
      </c>
      <c r="AJ14">
        <v>4</v>
      </c>
      <c r="AK14">
        <v>4</v>
      </c>
      <c r="AL14">
        <v>4</v>
      </c>
      <c r="AM14">
        <v>4</v>
      </c>
      <c r="AN14">
        <v>0</v>
      </c>
      <c r="AO14">
        <v>2</v>
      </c>
      <c r="AP14">
        <v>2</v>
      </c>
      <c r="AQ14">
        <v>1</v>
      </c>
      <c r="AR14">
        <v>4</v>
      </c>
      <c r="AS14">
        <f t="shared" si="3"/>
        <v>46</v>
      </c>
    </row>
    <row r="15" spans="1:45" x14ac:dyDescent="0.25">
      <c r="A15">
        <v>39</v>
      </c>
      <c r="B15">
        <v>1</v>
      </c>
      <c r="C15">
        <v>0</v>
      </c>
      <c r="D15">
        <v>0</v>
      </c>
      <c r="E15">
        <v>1</v>
      </c>
      <c r="F15">
        <v>2</v>
      </c>
      <c r="G15">
        <v>1</v>
      </c>
      <c r="H15">
        <v>0</v>
      </c>
      <c r="I15">
        <v>1</v>
      </c>
      <c r="J15">
        <v>1</v>
      </c>
      <c r="K15">
        <v>2</v>
      </c>
      <c r="L15">
        <f t="shared" si="0"/>
        <v>83</v>
      </c>
      <c r="M15">
        <v>0</v>
      </c>
      <c r="N15">
        <v>2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2</v>
      </c>
      <c r="V15">
        <v>2</v>
      </c>
      <c r="W15">
        <f t="shared" si="1"/>
        <v>11</v>
      </c>
      <c r="X15">
        <v>2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f t="shared" si="2"/>
        <v>21</v>
      </c>
      <c r="AI15">
        <v>1</v>
      </c>
      <c r="AJ15">
        <v>0</v>
      </c>
      <c r="AK15">
        <v>2</v>
      </c>
      <c r="AL15">
        <v>2</v>
      </c>
      <c r="AM15">
        <v>0</v>
      </c>
      <c r="AN15">
        <v>2</v>
      </c>
      <c r="AO15">
        <v>0</v>
      </c>
      <c r="AP15">
        <v>0</v>
      </c>
      <c r="AQ15">
        <v>1</v>
      </c>
      <c r="AR15">
        <v>0</v>
      </c>
      <c r="AS15">
        <f t="shared" si="3"/>
        <v>38</v>
      </c>
    </row>
    <row r="16" spans="1:45" x14ac:dyDescent="0.25">
      <c r="A16">
        <v>42</v>
      </c>
      <c r="B16">
        <v>0</v>
      </c>
      <c r="C16">
        <v>0</v>
      </c>
      <c r="D16">
        <v>3</v>
      </c>
      <c r="E16">
        <v>7</v>
      </c>
      <c r="F16">
        <v>1</v>
      </c>
      <c r="G16">
        <v>2</v>
      </c>
      <c r="H16">
        <v>5</v>
      </c>
      <c r="I16">
        <v>1</v>
      </c>
      <c r="J16">
        <v>2</v>
      </c>
      <c r="K16">
        <v>9</v>
      </c>
      <c r="L16">
        <f t="shared" si="0"/>
        <v>53</v>
      </c>
      <c r="M16">
        <v>0</v>
      </c>
      <c r="N16">
        <v>2</v>
      </c>
      <c r="O16">
        <v>0</v>
      </c>
      <c r="P16">
        <v>1</v>
      </c>
      <c r="Q16">
        <v>1</v>
      </c>
      <c r="R16">
        <v>1</v>
      </c>
      <c r="S16">
        <v>2</v>
      </c>
      <c r="T16">
        <v>1</v>
      </c>
      <c r="U16">
        <v>1</v>
      </c>
      <c r="V16">
        <v>1</v>
      </c>
      <c r="W16">
        <f t="shared" si="1"/>
        <v>1</v>
      </c>
      <c r="X16">
        <v>3</v>
      </c>
      <c r="Y16">
        <v>1</v>
      </c>
      <c r="Z16">
        <v>1</v>
      </c>
      <c r="AA16">
        <v>0</v>
      </c>
      <c r="AB16">
        <v>2</v>
      </c>
      <c r="AC16">
        <v>2</v>
      </c>
      <c r="AD16">
        <v>1</v>
      </c>
      <c r="AE16">
        <v>0</v>
      </c>
      <c r="AF16">
        <v>1</v>
      </c>
      <c r="AG16">
        <v>3</v>
      </c>
      <c r="AH16">
        <f t="shared" si="2"/>
        <v>7</v>
      </c>
      <c r="AI16">
        <v>3</v>
      </c>
      <c r="AJ16">
        <v>0</v>
      </c>
      <c r="AK16">
        <v>1</v>
      </c>
      <c r="AL16">
        <v>3</v>
      </c>
      <c r="AM16">
        <v>2</v>
      </c>
      <c r="AN16">
        <v>2</v>
      </c>
      <c r="AO16">
        <v>1</v>
      </c>
      <c r="AP16">
        <v>2</v>
      </c>
      <c r="AQ16">
        <v>0</v>
      </c>
      <c r="AR16">
        <v>3</v>
      </c>
      <c r="AS16">
        <f t="shared" si="3"/>
        <v>21</v>
      </c>
    </row>
    <row r="17" spans="1:45" x14ac:dyDescent="0.25">
      <c r="A17">
        <v>45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2</v>
      </c>
      <c r="J17">
        <v>3</v>
      </c>
      <c r="K17">
        <v>2</v>
      </c>
      <c r="L17">
        <f t="shared" si="0"/>
        <v>42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1"/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2"/>
        <v>7</v>
      </c>
      <c r="AI17">
        <v>0</v>
      </c>
      <c r="AJ17">
        <v>1</v>
      </c>
      <c r="AK17">
        <v>0</v>
      </c>
      <c r="AL17">
        <v>2</v>
      </c>
      <c r="AM17">
        <v>0</v>
      </c>
      <c r="AN17">
        <v>2</v>
      </c>
      <c r="AO17">
        <v>1</v>
      </c>
      <c r="AP17">
        <v>1</v>
      </c>
      <c r="AQ17">
        <v>0</v>
      </c>
      <c r="AR17">
        <v>1</v>
      </c>
      <c r="AS17">
        <f t="shared" si="3"/>
        <v>13</v>
      </c>
    </row>
    <row r="18" spans="1:45" x14ac:dyDescent="0.25">
      <c r="A18">
        <v>48</v>
      </c>
      <c r="B18">
        <v>1</v>
      </c>
      <c r="C18">
        <v>0</v>
      </c>
      <c r="D18">
        <v>2</v>
      </c>
      <c r="E18">
        <v>0</v>
      </c>
      <c r="F18">
        <v>3</v>
      </c>
      <c r="G18">
        <v>0</v>
      </c>
      <c r="H18">
        <v>3</v>
      </c>
      <c r="I18">
        <v>1</v>
      </c>
      <c r="J18">
        <v>1</v>
      </c>
      <c r="K18">
        <v>2</v>
      </c>
      <c r="L18">
        <f t="shared" si="0"/>
        <v>29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f t="shared" si="1"/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f t="shared" si="2"/>
        <v>3</v>
      </c>
      <c r="AI18">
        <v>0</v>
      </c>
      <c r="AJ18">
        <v>0</v>
      </c>
      <c r="AK18">
        <v>2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2</v>
      </c>
      <c r="AS18">
        <f t="shared" si="3"/>
        <v>6</v>
      </c>
    </row>
    <row r="19" spans="1:45" x14ac:dyDescent="0.25">
      <c r="A19">
        <v>51</v>
      </c>
      <c r="B19">
        <v>0</v>
      </c>
      <c r="C19">
        <v>1</v>
      </c>
      <c r="D19">
        <v>0</v>
      </c>
      <c r="E19">
        <v>1</v>
      </c>
      <c r="F19">
        <v>0</v>
      </c>
      <c r="G19">
        <v>2</v>
      </c>
      <c r="H19">
        <v>0</v>
      </c>
      <c r="I19">
        <v>1</v>
      </c>
      <c r="J19">
        <v>1</v>
      </c>
      <c r="K19">
        <v>1</v>
      </c>
      <c r="L19">
        <f t="shared" si="0"/>
        <v>22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f t="shared" si="2"/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f t="shared" si="3"/>
        <v>1</v>
      </c>
    </row>
    <row r="20" spans="1:45" x14ac:dyDescent="0.25">
      <c r="A20">
        <v>54</v>
      </c>
      <c r="B20">
        <v>1</v>
      </c>
      <c r="C20">
        <v>1</v>
      </c>
      <c r="D20">
        <v>1</v>
      </c>
      <c r="E20">
        <v>3</v>
      </c>
      <c r="F20">
        <v>3</v>
      </c>
      <c r="G20">
        <v>0</v>
      </c>
      <c r="H20">
        <v>2</v>
      </c>
      <c r="I20">
        <v>1</v>
      </c>
      <c r="J20">
        <v>0</v>
      </c>
      <c r="K20">
        <v>2</v>
      </c>
      <c r="L20">
        <f t="shared" si="0"/>
        <v>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2"/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f t="shared" si="3"/>
        <v>0</v>
      </c>
    </row>
    <row r="21" spans="1:45" x14ac:dyDescent="0.25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2"/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f t="shared" si="3"/>
        <v>0</v>
      </c>
    </row>
    <row r="22" spans="1:45" x14ac:dyDescent="0.25">
      <c r="A22">
        <v>60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2</v>
      </c>
      <c r="K22">
        <v>1</v>
      </c>
      <c r="L22">
        <f t="shared" si="0"/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1"/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2"/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f t="shared" si="3"/>
        <v>0</v>
      </c>
    </row>
    <row r="23" spans="1:45" x14ac:dyDescent="0.25">
      <c r="A23">
        <v>63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2"/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f t="shared" si="3"/>
        <v>0</v>
      </c>
    </row>
    <row r="24" spans="1:45" x14ac:dyDescent="0.25">
      <c r="A24">
        <v>66</v>
      </c>
      <c r="B24">
        <v>30</v>
      </c>
      <c r="C24">
        <v>29</v>
      </c>
      <c r="D24">
        <v>28</v>
      </c>
      <c r="E24">
        <v>28</v>
      </c>
      <c r="F24">
        <v>29</v>
      </c>
      <c r="G24">
        <v>32</v>
      </c>
      <c r="H24">
        <v>31</v>
      </c>
      <c r="I24">
        <v>28</v>
      </c>
      <c r="J24">
        <v>33</v>
      </c>
      <c r="K24">
        <v>32</v>
      </c>
      <c r="L24">
        <f t="shared" si="0"/>
        <v>-300</v>
      </c>
      <c r="M24">
        <v>31</v>
      </c>
      <c r="N24">
        <v>33</v>
      </c>
      <c r="O24">
        <v>31</v>
      </c>
      <c r="P24">
        <v>32</v>
      </c>
      <c r="Q24">
        <v>31</v>
      </c>
      <c r="R24">
        <v>28</v>
      </c>
      <c r="S24">
        <v>33</v>
      </c>
      <c r="T24">
        <v>28</v>
      </c>
      <c r="U24">
        <v>30</v>
      </c>
      <c r="V24">
        <v>31</v>
      </c>
      <c r="W24">
        <f t="shared" si="1"/>
        <v>-308</v>
      </c>
      <c r="X24">
        <v>29</v>
      </c>
      <c r="Y24">
        <v>31</v>
      </c>
      <c r="Z24">
        <v>31</v>
      </c>
      <c r="AA24">
        <v>30</v>
      </c>
      <c r="AB24">
        <v>30</v>
      </c>
      <c r="AC24">
        <v>30</v>
      </c>
      <c r="AD24">
        <v>27</v>
      </c>
      <c r="AE24">
        <v>33</v>
      </c>
      <c r="AF24">
        <v>31</v>
      </c>
      <c r="AG24">
        <v>36</v>
      </c>
      <c r="AH24">
        <f t="shared" si="2"/>
        <v>-308</v>
      </c>
      <c r="AI24">
        <v>32</v>
      </c>
      <c r="AJ24">
        <v>30</v>
      </c>
      <c r="AK24">
        <v>30</v>
      </c>
      <c r="AL24">
        <v>32</v>
      </c>
      <c r="AM24">
        <v>29</v>
      </c>
      <c r="AN24">
        <v>29</v>
      </c>
      <c r="AO24">
        <v>30</v>
      </c>
      <c r="AP24">
        <v>30</v>
      </c>
      <c r="AQ24">
        <v>30</v>
      </c>
      <c r="AR24">
        <v>28</v>
      </c>
      <c r="AS24">
        <f t="shared" si="3"/>
        <v>-300</v>
      </c>
    </row>
  </sheetData>
  <pageMargins left="0.7" right="0.7" top="0.75" bottom="0.75" header="0.3" footer="0.3"/>
  <ignoredErrors>
    <ignoredError sqref="L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" sqref="H1:I23"/>
    </sheetView>
  </sheetViews>
  <sheetFormatPr defaultRowHeight="15" x14ac:dyDescent="0.25"/>
  <sheetData>
    <row r="1" spans="1:9" x14ac:dyDescent="0.25">
      <c r="A1" t="s">
        <v>59</v>
      </c>
      <c r="B1" t="s">
        <v>61</v>
      </c>
      <c r="C1" t="s">
        <v>60</v>
      </c>
      <c r="D1" t="s">
        <v>62</v>
      </c>
      <c r="E1" t="s">
        <v>63</v>
      </c>
      <c r="F1" t="s">
        <v>61</v>
      </c>
      <c r="G1" t="s">
        <v>60</v>
      </c>
      <c r="H1" t="s">
        <v>62</v>
      </c>
      <c r="I1" t="s">
        <v>63</v>
      </c>
    </row>
    <row r="2" spans="1:9" x14ac:dyDescent="0.25">
      <c r="A2">
        <v>0</v>
      </c>
      <c r="B2">
        <v>300</v>
      </c>
      <c r="C2">
        <v>308</v>
      </c>
      <c r="D2">
        <v>308</v>
      </c>
      <c r="E2">
        <v>300</v>
      </c>
      <c r="F2">
        <f>B2/$B$2</f>
        <v>1</v>
      </c>
      <c r="G2">
        <f>C2/$C$2</f>
        <v>1</v>
      </c>
      <c r="H2">
        <f>D2/$D$2</f>
        <v>1</v>
      </c>
      <c r="I2">
        <f>E2/$E$2</f>
        <v>1</v>
      </c>
    </row>
    <row r="3" spans="1:9" x14ac:dyDescent="0.25">
      <c r="A3">
        <v>3</v>
      </c>
      <c r="B3">
        <v>295</v>
      </c>
      <c r="C3">
        <v>305</v>
      </c>
      <c r="D3">
        <v>307</v>
      </c>
      <c r="E3">
        <v>300</v>
      </c>
      <c r="F3">
        <f t="shared" ref="F3:F23" si="0">B3/$B$2</f>
        <v>0.98333333333333328</v>
      </c>
      <c r="G3">
        <f t="shared" ref="G3:G23" si="1">C3/$C$2</f>
        <v>0.99025974025974028</v>
      </c>
      <c r="H3">
        <f t="shared" ref="H3:H23" si="2">D3/$D$2</f>
        <v>0.99675324675324672</v>
      </c>
      <c r="I3">
        <f t="shared" ref="I3:I23" si="3">E3/$E$2</f>
        <v>1</v>
      </c>
    </row>
    <row r="4" spans="1:9" x14ac:dyDescent="0.25">
      <c r="A4">
        <v>6</v>
      </c>
      <c r="B4">
        <v>293</v>
      </c>
      <c r="C4">
        <v>304</v>
      </c>
      <c r="D4">
        <v>302</v>
      </c>
      <c r="E4">
        <v>295</v>
      </c>
      <c r="F4">
        <f t="shared" si="0"/>
        <v>0.97666666666666668</v>
      </c>
      <c r="G4">
        <f t="shared" si="1"/>
        <v>0.98701298701298701</v>
      </c>
      <c r="H4">
        <f t="shared" si="2"/>
        <v>0.98051948051948057</v>
      </c>
      <c r="I4">
        <f t="shared" si="3"/>
        <v>0.98333333333333328</v>
      </c>
    </row>
    <row r="5" spans="1:9" x14ac:dyDescent="0.25">
      <c r="A5">
        <v>9</v>
      </c>
      <c r="B5">
        <v>292</v>
      </c>
      <c r="C5">
        <v>303</v>
      </c>
      <c r="D5">
        <v>301</v>
      </c>
      <c r="E5">
        <v>292</v>
      </c>
      <c r="F5">
        <f t="shared" si="0"/>
        <v>0.97333333333333338</v>
      </c>
      <c r="G5">
        <f t="shared" si="1"/>
        <v>0.98376623376623373</v>
      </c>
      <c r="H5">
        <f t="shared" si="2"/>
        <v>0.97727272727272729</v>
      </c>
      <c r="I5">
        <f t="shared" si="3"/>
        <v>0.97333333333333338</v>
      </c>
    </row>
    <row r="6" spans="1:9" x14ac:dyDescent="0.25">
      <c r="A6">
        <v>12</v>
      </c>
      <c r="B6">
        <v>290</v>
      </c>
      <c r="C6">
        <v>299</v>
      </c>
      <c r="D6">
        <v>299</v>
      </c>
      <c r="E6">
        <v>289</v>
      </c>
      <c r="F6">
        <f t="shared" si="0"/>
        <v>0.96666666666666667</v>
      </c>
      <c r="G6">
        <f t="shared" si="1"/>
        <v>0.97077922077922074</v>
      </c>
      <c r="H6">
        <f t="shared" si="2"/>
        <v>0.97077922077922074</v>
      </c>
      <c r="I6">
        <f t="shared" si="3"/>
        <v>0.96333333333333337</v>
      </c>
    </row>
    <row r="7" spans="1:9" x14ac:dyDescent="0.25">
      <c r="A7">
        <v>15</v>
      </c>
      <c r="B7">
        <v>289</v>
      </c>
      <c r="C7">
        <v>288</v>
      </c>
      <c r="D7">
        <v>296</v>
      </c>
      <c r="E7">
        <v>285</v>
      </c>
      <c r="F7">
        <f t="shared" si="0"/>
        <v>0.96333333333333337</v>
      </c>
      <c r="G7">
        <f t="shared" si="1"/>
        <v>0.93506493506493504</v>
      </c>
      <c r="H7">
        <f t="shared" si="2"/>
        <v>0.96103896103896103</v>
      </c>
      <c r="I7">
        <f t="shared" si="3"/>
        <v>0.95</v>
      </c>
    </row>
    <row r="8" spans="1:9" x14ac:dyDescent="0.25">
      <c r="A8">
        <v>18</v>
      </c>
      <c r="B8">
        <v>284</v>
      </c>
      <c r="C8">
        <v>247</v>
      </c>
      <c r="D8">
        <v>271</v>
      </c>
      <c r="E8">
        <v>280</v>
      </c>
      <c r="F8">
        <f t="shared" si="0"/>
        <v>0.94666666666666666</v>
      </c>
      <c r="G8">
        <f t="shared" si="1"/>
        <v>0.80194805194805197</v>
      </c>
      <c r="H8">
        <f t="shared" si="2"/>
        <v>0.87987012987012991</v>
      </c>
      <c r="I8">
        <f t="shared" si="3"/>
        <v>0.93333333333333335</v>
      </c>
    </row>
    <row r="9" spans="1:9" x14ac:dyDescent="0.25">
      <c r="A9">
        <v>21</v>
      </c>
      <c r="B9">
        <v>254</v>
      </c>
      <c r="C9">
        <v>203</v>
      </c>
      <c r="D9">
        <v>233</v>
      </c>
      <c r="E9">
        <v>271</v>
      </c>
      <c r="F9">
        <f t="shared" si="0"/>
        <v>0.84666666666666668</v>
      </c>
      <c r="G9">
        <f t="shared" si="1"/>
        <v>0.65909090909090906</v>
      </c>
      <c r="H9">
        <f t="shared" si="2"/>
        <v>0.75649350649350644</v>
      </c>
      <c r="I9">
        <f t="shared" si="3"/>
        <v>0.90333333333333332</v>
      </c>
    </row>
    <row r="10" spans="1:9" x14ac:dyDescent="0.25">
      <c r="A10">
        <v>24</v>
      </c>
      <c r="B10">
        <v>171</v>
      </c>
      <c r="C10">
        <v>104</v>
      </c>
      <c r="D10">
        <v>175</v>
      </c>
      <c r="E10">
        <v>212</v>
      </c>
      <c r="F10">
        <f t="shared" si="0"/>
        <v>0.56999999999999995</v>
      </c>
      <c r="G10">
        <f t="shared" si="1"/>
        <v>0.33766233766233766</v>
      </c>
      <c r="H10">
        <f t="shared" si="2"/>
        <v>0.56818181818181823</v>
      </c>
      <c r="I10">
        <f t="shared" si="3"/>
        <v>0.70666666666666667</v>
      </c>
    </row>
    <row r="11" spans="1:9" x14ac:dyDescent="0.25">
      <c r="A11">
        <v>27</v>
      </c>
      <c r="B11">
        <v>146</v>
      </c>
      <c r="C11">
        <v>77</v>
      </c>
      <c r="D11">
        <v>127</v>
      </c>
      <c r="E11">
        <v>165</v>
      </c>
      <c r="F11">
        <f t="shared" si="0"/>
        <v>0.48666666666666669</v>
      </c>
      <c r="G11">
        <f t="shared" si="1"/>
        <v>0.25</v>
      </c>
      <c r="H11">
        <f t="shared" si="2"/>
        <v>0.41233766233766234</v>
      </c>
      <c r="I11">
        <f t="shared" si="3"/>
        <v>0.55000000000000004</v>
      </c>
    </row>
    <row r="12" spans="1:9" x14ac:dyDescent="0.25">
      <c r="A12">
        <v>30</v>
      </c>
      <c r="B12">
        <v>114</v>
      </c>
      <c r="C12">
        <v>59</v>
      </c>
      <c r="D12">
        <v>74</v>
      </c>
      <c r="E12">
        <v>121</v>
      </c>
      <c r="F12">
        <f t="shared" si="0"/>
        <v>0.38</v>
      </c>
      <c r="G12">
        <f t="shared" si="1"/>
        <v>0.19155844155844157</v>
      </c>
      <c r="H12">
        <f t="shared" si="2"/>
        <v>0.24025974025974026</v>
      </c>
      <c r="I12">
        <f t="shared" si="3"/>
        <v>0.40333333333333332</v>
      </c>
    </row>
    <row r="13" spans="1:9" x14ac:dyDescent="0.25">
      <c r="A13">
        <v>33</v>
      </c>
      <c r="B13">
        <v>107</v>
      </c>
      <c r="C13">
        <v>40</v>
      </c>
      <c r="D13">
        <v>56</v>
      </c>
      <c r="E13">
        <v>77</v>
      </c>
      <c r="F13">
        <f t="shared" si="0"/>
        <v>0.35666666666666669</v>
      </c>
      <c r="G13">
        <f t="shared" si="1"/>
        <v>0.12987012987012986</v>
      </c>
      <c r="H13">
        <f t="shared" si="2"/>
        <v>0.18181818181818182</v>
      </c>
      <c r="I13">
        <f t="shared" si="3"/>
        <v>0.25666666666666665</v>
      </c>
    </row>
    <row r="14" spans="1:9" x14ac:dyDescent="0.25">
      <c r="A14">
        <v>36</v>
      </c>
      <c r="B14">
        <v>92</v>
      </c>
      <c r="C14">
        <v>19</v>
      </c>
      <c r="D14">
        <v>28</v>
      </c>
      <c r="E14">
        <v>46</v>
      </c>
      <c r="F14">
        <f t="shared" si="0"/>
        <v>0.30666666666666664</v>
      </c>
      <c r="G14">
        <f t="shared" si="1"/>
        <v>6.1688311688311688E-2</v>
      </c>
      <c r="H14">
        <f t="shared" si="2"/>
        <v>9.0909090909090912E-2</v>
      </c>
      <c r="I14">
        <f t="shared" si="3"/>
        <v>0.15333333333333332</v>
      </c>
    </row>
    <row r="15" spans="1:9" x14ac:dyDescent="0.25">
      <c r="A15">
        <v>39</v>
      </c>
      <c r="B15">
        <v>83</v>
      </c>
      <c r="C15">
        <v>11</v>
      </c>
      <c r="D15">
        <v>21</v>
      </c>
      <c r="E15">
        <v>38</v>
      </c>
      <c r="F15">
        <f t="shared" si="0"/>
        <v>0.27666666666666667</v>
      </c>
      <c r="G15">
        <f t="shared" si="1"/>
        <v>3.5714285714285712E-2</v>
      </c>
      <c r="H15">
        <f t="shared" si="2"/>
        <v>6.8181818181818177E-2</v>
      </c>
      <c r="I15">
        <f t="shared" si="3"/>
        <v>0.12666666666666668</v>
      </c>
    </row>
    <row r="16" spans="1:9" x14ac:dyDescent="0.25">
      <c r="A16">
        <v>42</v>
      </c>
      <c r="B16">
        <v>53</v>
      </c>
      <c r="C16">
        <v>1</v>
      </c>
      <c r="D16">
        <v>7</v>
      </c>
      <c r="E16">
        <v>21</v>
      </c>
      <c r="F16">
        <f t="shared" si="0"/>
        <v>0.17666666666666667</v>
      </c>
      <c r="G16">
        <f t="shared" si="1"/>
        <v>3.246753246753247E-3</v>
      </c>
      <c r="H16">
        <f t="shared" si="2"/>
        <v>2.2727272727272728E-2</v>
      </c>
      <c r="I16">
        <f t="shared" si="3"/>
        <v>7.0000000000000007E-2</v>
      </c>
    </row>
    <row r="17" spans="1:9" x14ac:dyDescent="0.25">
      <c r="A17">
        <v>45</v>
      </c>
      <c r="B17">
        <v>42</v>
      </c>
      <c r="C17">
        <v>1</v>
      </c>
      <c r="D17">
        <v>7</v>
      </c>
      <c r="E17">
        <v>13</v>
      </c>
      <c r="F17">
        <f t="shared" si="0"/>
        <v>0.14000000000000001</v>
      </c>
      <c r="G17">
        <f t="shared" si="1"/>
        <v>3.246753246753247E-3</v>
      </c>
      <c r="H17">
        <f t="shared" si="2"/>
        <v>2.2727272727272728E-2</v>
      </c>
      <c r="I17">
        <f t="shared" si="3"/>
        <v>4.3333333333333335E-2</v>
      </c>
    </row>
    <row r="18" spans="1:9" x14ac:dyDescent="0.25">
      <c r="A18">
        <v>48</v>
      </c>
      <c r="B18">
        <v>29</v>
      </c>
      <c r="C18">
        <v>0</v>
      </c>
      <c r="D18">
        <v>3</v>
      </c>
      <c r="E18">
        <v>6</v>
      </c>
      <c r="F18">
        <f t="shared" si="0"/>
        <v>9.6666666666666665E-2</v>
      </c>
      <c r="G18">
        <f t="shared" si="1"/>
        <v>0</v>
      </c>
      <c r="H18">
        <f t="shared" si="2"/>
        <v>9.74025974025974E-3</v>
      </c>
      <c r="I18">
        <f t="shared" si="3"/>
        <v>0.02</v>
      </c>
    </row>
    <row r="19" spans="1:9" x14ac:dyDescent="0.25">
      <c r="A19">
        <v>51</v>
      </c>
      <c r="B19">
        <v>22</v>
      </c>
      <c r="C19">
        <v>0</v>
      </c>
      <c r="D19">
        <v>1</v>
      </c>
      <c r="E19">
        <v>1</v>
      </c>
      <c r="F19">
        <f t="shared" si="0"/>
        <v>7.3333333333333334E-2</v>
      </c>
      <c r="G19">
        <f t="shared" si="1"/>
        <v>0</v>
      </c>
      <c r="H19">
        <f t="shared" si="2"/>
        <v>3.246753246753247E-3</v>
      </c>
      <c r="I19">
        <f t="shared" si="3"/>
        <v>3.3333333333333335E-3</v>
      </c>
    </row>
    <row r="20" spans="1:9" x14ac:dyDescent="0.25">
      <c r="A20">
        <v>54</v>
      </c>
      <c r="B20">
        <v>8</v>
      </c>
      <c r="C20">
        <v>0</v>
      </c>
      <c r="D20">
        <v>1</v>
      </c>
      <c r="E20">
        <v>0</v>
      </c>
      <c r="F20">
        <f t="shared" si="0"/>
        <v>2.6666666666666668E-2</v>
      </c>
      <c r="G20">
        <f t="shared" si="1"/>
        <v>0</v>
      </c>
      <c r="H20">
        <f t="shared" si="2"/>
        <v>3.246753246753247E-3</v>
      </c>
      <c r="I20">
        <f t="shared" si="3"/>
        <v>0</v>
      </c>
    </row>
    <row r="21" spans="1:9" x14ac:dyDescent="0.25">
      <c r="A21">
        <v>57</v>
      </c>
      <c r="B21">
        <v>8</v>
      </c>
      <c r="C21">
        <v>0</v>
      </c>
      <c r="D21">
        <v>1</v>
      </c>
      <c r="E21">
        <v>0</v>
      </c>
      <c r="F21">
        <f t="shared" si="0"/>
        <v>2.6666666666666668E-2</v>
      </c>
      <c r="G21">
        <f t="shared" si="1"/>
        <v>0</v>
      </c>
      <c r="H21">
        <f t="shared" si="2"/>
        <v>3.246753246753247E-3</v>
      </c>
      <c r="I21">
        <f t="shared" si="3"/>
        <v>0</v>
      </c>
    </row>
    <row r="22" spans="1:9" x14ac:dyDescent="0.25">
      <c r="A22">
        <v>60</v>
      </c>
      <c r="B22">
        <v>1</v>
      </c>
      <c r="C22">
        <v>0</v>
      </c>
      <c r="D22">
        <v>0</v>
      </c>
      <c r="E22">
        <v>0</v>
      </c>
      <c r="F22">
        <f t="shared" si="0"/>
        <v>3.3333333333333335E-3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25">
      <c r="A23">
        <v>63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59</v>
      </c>
      <c r="B1" t="s">
        <v>61</v>
      </c>
      <c r="C1" t="s">
        <v>68</v>
      </c>
      <c r="D1" t="s">
        <v>64</v>
      </c>
      <c r="E1" t="s">
        <v>72</v>
      </c>
      <c r="F1" t="s">
        <v>60</v>
      </c>
      <c r="G1" t="s">
        <v>69</v>
      </c>
      <c r="H1" t="s">
        <v>65</v>
      </c>
      <c r="I1" t="s">
        <v>73</v>
      </c>
      <c r="J1" t="s">
        <v>62</v>
      </c>
      <c r="K1" t="s">
        <v>70</v>
      </c>
      <c r="L1" t="s">
        <v>66</v>
      </c>
      <c r="M1" t="s">
        <v>72</v>
      </c>
      <c r="N1" t="s">
        <v>63</v>
      </c>
      <c r="O1" t="s">
        <v>71</v>
      </c>
      <c r="P1" t="s">
        <v>67</v>
      </c>
      <c r="Q1" t="s">
        <v>73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f>AVERAGE(B2:D2)</f>
        <v>1</v>
      </c>
      <c r="F2">
        <v>1</v>
      </c>
      <c r="G2">
        <v>1</v>
      </c>
      <c r="H2">
        <v>1</v>
      </c>
      <c r="I2">
        <f>AVERAGE(F2:H2)</f>
        <v>1</v>
      </c>
      <c r="J2">
        <v>1</v>
      </c>
      <c r="K2">
        <v>1</v>
      </c>
      <c r="L2">
        <v>1</v>
      </c>
      <c r="M2">
        <f>AVERAGE(J2:L2)</f>
        <v>1</v>
      </c>
      <c r="N2">
        <v>1</v>
      </c>
      <c r="O2">
        <v>1</v>
      </c>
      <c r="P2">
        <v>1</v>
      </c>
      <c r="Q2">
        <f>AVERAGE(N2:P2)</f>
        <v>1</v>
      </c>
    </row>
    <row r="3" spans="1:17" x14ac:dyDescent="0.25">
      <c r="A3">
        <v>3</v>
      </c>
      <c r="B3">
        <v>0.98333333333333328</v>
      </c>
      <c r="C3">
        <v>0.98976109215017061</v>
      </c>
      <c r="D3">
        <v>0.99669966996699666</v>
      </c>
      <c r="E3">
        <f t="shared" ref="E3:E27" si="0">AVERAGE(B3:D3)</f>
        <v>0.98993136515016689</v>
      </c>
      <c r="F3">
        <v>0.99025974025974028</v>
      </c>
      <c r="G3">
        <v>0.99671052631578949</v>
      </c>
      <c r="H3">
        <v>0.98684210526315785</v>
      </c>
      <c r="I3">
        <f t="shared" ref="I3:I27" si="1">AVERAGE(F3:H3)</f>
        <v>0.9912707906128958</v>
      </c>
      <c r="J3">
        <v>0.99675324675324672</v>
      </c>
      <c r="K3">
        <v>0.99342105263157898</v>
      </c>
      <c r="L3">
        <v>0.99344262295081964</v>
      </c>
      <c r="M3">
        <f t="shared" ref="M3:M27" si="2">AVERAGE(J3:L3)</f>
        <v>0.99453897411188175</v>
      </c>
      <c r="N3">
        <v>1</v>
      </c>
      <c r="O3">
        <v>0.98333333333333328</v>
      </c>
      <c r="P3">
        <v>0.99677419354838714</v>
      </c>
      <c r="Q3">
        <f t="shared" ref="Q3:Q27" si="3">AVERAGE(N3:P3)</f>
        <v>0.99336917562724025</v>
      </c>
    </row>
    <row r="4" spans="1:17" x14ac:dyDescent="0.25">
      <c r="A4">
        <v>6</v>
      </c>
      <c r="B4">
        <v>0.97666666666666668</v>
      </c>
      <c r="C4">
        <v>0.96587030716723554</v>
      </c>
      <c r="D4">
        <v>0.98679867986798675</v>
      </c>
      <c r="E4">
        <f t="shared" si="0"/>
        <v>0.97644521790062966</v>
      </c>
      <c r="F4">
        <v>0.98701298701298701</v>
      </c>
      <c r="G4">
        <v>0.95723684210526316</v>
      </c>
      <c r="H4">
        <v>0.96052631578947367</v>
      </c>
      <c r="I4">
        <f t="shared" si="1"/>
        <v>0.96825871496924132</v>
      </c>
      <c r="J4">
        <v>0.98051948051948057</v>
      </c>
      <c r="K4">
        <v>0.99013157894736847</v>
      </c>
      <c r="L4">
        <v>0.96721311475409832</v>
      </c>
      <c r="M4">
        <f t="shared" si="2"/>
        <v>0.97928805807364905</v>
      </c>
      <c r="N4">
        <v>0.98333333333333328</v>
      </c>
      <c r="O4">
        <v>0.96</v>
      </c>
      <c r="P4">
        <v>0.97419354838709682</v>
      </c>
      <c r="Q4">
        <f t="shared" si="3"/>
        <v>0.97250896057347669</v>
      </c>
    </row>
    <row r="5" spans="1:17" x14ac:dyDescent="0.25">
      <c r="A5">
        <v>9</v>
      </c>
      <c r="B5">
        <v>0.97333333333333338</v>
      </c>
      <c r="C5">
        <v>0.96587030716723554</v>
      </c>
      <c r="D5">
        <v>0.98679867986798675</v>
      </c>
      <c r="E5">
        <f t="shared" si="0"/>
        <v>0.9753341067895186</v>
      </c>
      <c r="F5">
        <v>0.98376623376623373</v>
      </c>
      <c r="G5">
        <v>0.94407894736842102</v>
      </c>
      <c r="H5">
        <v>0.94736842105263153</v>
      </c>
      <c r="I5">
        <f t="shared" si="1"/>
        <v>0.95840453406242876</v>
      </c>
      <c r="J5">
        <v>0.97727272727272729</v>
      </c>
      <c r="K5">
        <v>0.98355263157894735</v>
      </c>
      <c r="L5">
        <v>0.95409836065573772</v>
      </c>
      <c r="M5">
        <f t="shared" si="2"/>
        <v>0.97164123983580408</v>
      </c>
      <c r="N5">
        <v>0.97333333333333338</v>
      </c>
      <c r="O5">
        <v>0.93333333333333335</v>
      </c>
      <c r="P5">
        <v>0.97096774193548385</v>
      </c>
      <c r="Q5">
        <f t="shared" si="3"/>
        <v>0.95921146953405023</v>
      </c>
    </row>
    <row r="6" spans="1:17" x14ac:dyDescent="0.25">
      <c r="A6">
        <v>12</v>
      </c>
      <c r="B6">
        <v>0.96666666666666667</v>
      </c>
      <c r="C6">
        <v>0.9112627986348123</v>
      </c>
      <c r="D6">
        <v>0.9636963696369637</v>
      </c>
      <c r="E6">
        <f t="shared" si="0"/>
        <v>0.94720861164614767</v>
      </c>
      <c r="F6">
        <v>0.97077922077922074</v>
      </c>
      <c r="G6">
        <v>0.875</v>
      </c>
      <c r="H6">
        <v>0.86184210526315785</v>
      </c>
      <c r="I6">
        <f t="shared" si="1"/>
        <v>0.9025404420141262</v>
      </c>
      <c r="J6">
        <v>0.97077922077922074</v>
      </c>
      <c r="K6">
        <v>0.97368421052631582</v>
      </c>
      <c r="L6">
        <v>0.93770491803278688</v>
      </c>
      <c r="M6">
        <f t="shared" si="2"/>
        <v>0.96072278311277437</v>
      </c>
      <c r="N6">
        <v>0.96333333333333337</v>
      </c>
      <c r="O6">
        <v>0.89666666666666661</v>
      </c>
      <c r="P6">
        <v>0.96129032258064517</v>
      </c>
      <c r="Q6">
        <f t="shared" si="3"/>
        <v>0.94043010752688172</v>
      </c>
    </row>
    <row r="7" spans="1:17" x14ac:dyDescent="0.25">
      <c r="A7">
        <v>15</v>
      </c>
      <c r="B7">
        <v>0.96333333333333337</v>
      </c>
      <c r="C7">
        <v>0.90102389078498291</v>
      </c>
      <c r="D7">
        <v>0.94719471947194722</v>
      </c>
      <c r="E7">
        <f t="shared" si="0"/>
        <v>0.9371839811967545</v>
      </c>
      <c r="F7">
        <v>0.93506493506493504</v>
      </c>
      <c r="G7">
        <v>0.80921052631578949</v>
      </c>
      <c r="H7">
        <v>0.8125</v>
      </c>
      <c r="I7">
        <f t="shared" si="1"/>
        <v>0.85225848712690822</v>
      </c>
      <c r="J7">
        <v>0.96103896103896103</v>
      </c>
      <c r="K7">
        <v>0.95394736842105265</v>
      </c>
      <c r="L7">
        <v>0.9278688524590164</v>
      </c>
      <c r="M7">
        <f t="shared" si="2"/>
        <v>0.94761839397301006</v>
      </c>
      <c r="N7">
        <v>0.95</v>
      </c>
      <c r="O7">
        <v>0.8666666666666667</v>
      </c>
      <c r="P7">
        <v>0.95161290322580649</v>
      </c>
      <c r="Q7">
        <f t="shared" si="3"/>
        <v>0.92275985663082449</v>
      </c>
    </row>
    <row r="8" spans="1:17" x14ac:dyDescent="0.25">
      <c r="A8">
        <v>18</v>
      </c>
      <c r="B8">
        <v>0.94666666666666666</v>
      </c>
      <c r="C8">
        <v>0.83276450511945388</v>
      </c>
      <c r="D8">
        <v>0.88448844884488453</v>
      </c>
      <c r="E8">
        <f t="shared" si="0"/>
        <v>0.88797320687700176</v>
      </c>
      <c r="F8">
        <v>0.80194805194805197</v>
      </c>
      <c r="G8">
        <v>0.75657894736842102</v>
      </c>
      <c r="H8">
        <v>0.6875</v>
      </c>
      <c r="I8">
        <f t="shared" si="1"/>
        <v>0.74867566643882422</v>
      </c>
      <c r="J8">
        <v>0.87987012987012991</v>
      </c>
      <c r="K8">
        <v>0.87828947368421051</v>
      </c>
      <c r="L8">
        <v>0.89836065573770496</v>
      </c>
      <c r="M8">
        <f t="shared" si="2"/>
        <v>0.88550675309734839</v>
      </c>
      <c r="N8">
        <v>0.93333333333333335</v>
      </c>
      <c r="O8">
        <v>0.85333333333333339</v>
      </c>
      <c r="P8">
        <v>0.92903225806451617</v>
      </c>
      <c r="Q8">
        <f t="shared" si="3"/>
        <v>0.90523297491039434</v>
      </c>
    </row>
    <row r="9" spans="1:17" x14ac:dyDescent="0.25">
      <c r="A9">
        <v>21</v>
      </c>
      <c r="B9">
        <v>0.84666666666666668</v>
      </c>
      <c r="C9">
        <v>0.81569965870307171</v>
      </c>
      <c r="D9">
        <v>0.88118811881188119</v>
      </c>
      <c r="E9">
        <f t="shared" si="0"/>
        <v>0.84785148139387312</v>
      </c>
      <c r="F9">
        <v>0.65909090909090906</v>
      </c>
      <c r="G9">
        <v>0.70723684210526316</v>
      </c>
      <c r="H9">
        <v>0.64144736842105265</v>
      </c>
      <c r="I9">
        <f t="shared" si="1"/>
        <v>0.66925837320574166</v>
      </c>
      <c r="J9">
        <v>0.75649350649350644</v>
      </c>
      <c r="K9">
        <v>0.80263157894736847</v>
      </c>
      <c r="L9">
        <v>0.86557377049180328</v>
      </c>
      <c r="M9">
        <f t="shared" si="2"/>
        <v>0.8082329519775594</v>
      </c>
      <c r="N9">
        <v>0.90333333333333332</v>
      </c>
      <c r="O9">
        <v>0.83333333333333337</v>
      </c>
      <c r="P9">
        <v>0.89032258064516134</v>
      </c>
      <c r="Q9">
        <f t="shared" si="3"/>
        <v>0.87566308243727597</v>
      </c>
    </row>
    <row r="10" spans="1:17" x14ac:dyDescent="0.25">
      <c r="A10">
        <v>24</v>
      </c>
      <c r="B10">
        <v>0.56999999999999995</v>
      </c>
      <c r="C10">
        <v>0.68600682593856654</v>
      </c>
      <c r="D10">
        <v>0.81188118811881194</v>
      </c>
      <c r="E10">
        <f t="shared" si="0"/>
        <v>0.68929600468579277</v>
      </c>
      <c r="F10">
        <v>0.33766233766233766</v>
      </c>
      <c r="G10">
        <v>0.46381578947368424</v>
      </c>
      <c r="H10">
        <v>0.55592105263157898</v>
      </c>
      <c r="I10">
        <f t="shared" si="1"/>
        <v>0.45246639325586696</v>
      </c>
      <c r="J10">
        <v>0.56818181818181823</v>
      </c>
      <c r="K10">
        <v>0.58881578947368418</v>
      </c>
      <c r="L10">
        <v>0.78032786885245897</v>
      </c>
      <c r="M10">
        <f t="shared" si="2"/>
        <v>0.64577515883598713</v>
      </c>
      <c r="N10">
        <v>0.70666666666666667</v>
      </c>
      <c r="O10">
        <v>0.71333333333333337</v>
      </c>
      <c r="P10">
        <v>0.83870967741935487</v>
      </c>
      <c r="Q10">
        <f t="shared" si="3"/>
        <v>0.75290322580645164</v>
      </c>
    </row>
    <row r="11" spans="1:17" x14ac:dyDescent="0.25">
      <c r="A11">
        <v>27</v>
      </c>
      <c r="B11">
        <v>0.48666666666666669</v>
      </c>
      <c r="C11">
        <v>0.6450511945392492</v>
      </c>
      <c r="D11">
        <v>0.78877887788778878</v>
      </c>
      <c r="E11">
        <f t="shared" si="0"/>
        <v>0.64016557969790167</v>
      </c>
      <c r="F11">
        <v>0.25</v>
      </c>
      <c r="G11">
        <v>0.35526315789473684</v>
      </c>
      <c r="H11">
        <v>0.52631578947368418</v>
      </c>
      <c r="I11">
        <f t="shared" si="1"/>
        <v>0.37719298245614036</v>
      </c>
      <c r="J11">
        <v>0.41233766233766234</v>
      </c>
      <c r="K11">
        <v>0.45065789473684209</v>
      </c>
      <c r="L11">
        <v>0.72459016393442621</v>
      </c>
      <c r="M11">
        <f t="shared" si="2"/>
        <v>0.52919524033631016</v>
      </c>
      <c r="N11">
        <v>0.55000000000000004</v>
      </c>
      <c r="O11">
        <v>0.59666666666666668</v>
      </c>
      <c r="P11">
        <v>0.76129032258064511</v>
      </c>
      <c r="Q11">
        <f t="shared" si="3"/>
        <v>0.63598566308243731</v>
      </c>
    </row>
    <row r="12" spans="1:17" x14ac:dyDescent="0.25">
      <c r="A12">
        <v>30</v>
      </c>
      <c r="B12">
        <v>0.38</v>
      </c>
      <c r="C12">
        <v>0.59385665529010234</v>
      </c>
      <c r="D12">
        <v>0.75907590759075905</v>
      </c>
      <c r="E12">
        <f t="shared" si="0"/>
        <v>0.5776441876269538</v>
      </c>
      <c r="F12">
        <v>0.19155844155844157</v>
      </c>
      <c r="G12">
        <v>0.31907894736842107</v>
      </c>
      <c r="H12">
        <v>0.48026315789473684</v>
      </c>
      <c r="I12">
        <f t="shared" si="1"/>
        <v>0.33030018227386648</v>
      </c>
      <c r="J12">
        <v>0.24025974025974026</v>
      </c>
      <c r="K12">
        <v>0.28618421052631576</v>
      </c>
      <c r="L12">
        <v>0.60327868852459021</v>
      </c>
      <c r="M12">
        <f t="shared" si="2"/>
        <v>0.37657421310354877</v>
      </c>
      <c r="N12">
        <v>0.40333333333333332</v>
      </c>
      <c r="O12">
        <v>0.51</v>
      </c>
      <c r="P12">
        <v>0.67419354838709677</v>
      </c>
      <c r="Q12">
        <f t="shared" si="3"/>
        <v>0.52917562724014333</v>
      </c>
    </row>
    <row r="13" spans="1:17" x14ac:dyDescent="0.25">
      <c r="A13">
        <v>33</v>
      </c>
      <c r="B13">
        <v>0.35666666666666669</v>
      </c>
      <c r="C13">
        <v>0.56313993174061439</v>
      </c>
      <c r="D13">
        <v>0.72277227722772275</v>
      </c>
      <c r="E13">
        <f t="shared" si="0"/>
        <v>0.54752629187833468</v>
      </c>
      <c r="F13">
        <v>0.12987012987012986</v>
      </c>
      <c r="G13">
        <v>0.25986842105263158</v>
      </c>
      <c r="H13">
        <v>0.43092105263157893</v>
      </c>
      <c r="I13">
        <f t="shared" si="1"/>
        <v>0.2735532011847801</v>
      </c>
      <c r="J13">
        <v>0.18181818181818182</v>
      </c>
      <c r="K13">
        <v>0.23355263157894737</v>
      </c>
      <c r="L13">
        <v>0.47540983606557374</v>
      </c>
      <c r="M13">
        <f t="shared" si="2"/>
        <v>0.29692688315423432</v>
      </c>
      <c r="N13">
        <v>0.25666666666666665</v>
      </c>
      <c r="O13">
        <v>0.39666666666666667</v>
      </c>
      <c r="P13">
        <v>0.58064516129032262</v>
      </c>
      <c r="Q13">
        <f t="shared" si="3"/>
        <v>0.41132616487455192</v>
      </c>
    </row>
    <row r="14" spans="1:17" x14ac:dyDescent="0.25">
      <c r="A14">
        <v>36</v>
      </c>
      <c r="B14">
        <v>0.30666666666666664</v>
      </c>
      <c r="C14">
        <v>0.51194539249146753</v>
      </c>
      <c r="D14">
        <v>0.66996699669966997</v>
      </c>
      <c r="E14">
        <f t="shared" si="0"/>
        <v>0.49619301861926807</v>
      </c>
      <c r="F14">
        <v>6.1688311688311688E-2</v>
      </c>
      <c r="G14">
        <v>0.21052631578947367</v>
      </c>
      <c r="H14">
        <v>0.39144736842105265</v>
      </c>
      <c r="I14">
        <f t="shared" si="1"/>
        <v>0.22122066529961268</v>
      </c>
      <c r="J14">
        <v>9.0909090909090912E-2</v>
      </c>
      <c r="K14">
        <v>0.15789473684210525</v>
      </c>
      <c r="L14">
        <v>0.29836065573770493</v>
      </c>
      <c r="M14">
        <f t="shared" si="2"/>
        <v>0.18238816116296705</v>
      </c>
      <c r="N14">
        <v>0.15333333333333332</v>
      </c>
      <c r="O14">
        <v>0.30666666666666664</v>
      </c>
      <c r="P14">
        <v>0.43548387096774194</v>
      </c>
      <c r="Q14">
        <f t="shared" si="3"/>
        <v>0.298494623655914</v>
      </c>
    </row>
    <row r="15" spans="1:17" x14ac:dyDescent="0.25">
      <c r="A15">
        <v>39</v>
      </c>
      <c r="B15">
        <v>0.27666666666666667</v>
      </c>
      <c r="C15">
        <v>0.48805460750853241</v>
      </c>
      <c r="D15">
        <v>0.61716171617161719</v>
      </c>
      <c r="E15">
        <f t="shared" si="0"/>
        <v>0.46062766344893874</v>
      </c>
      <c r="F15">
        <v>3.5714285714285712E-2</v>
      </c>
      <c r="G15">
        <v>0.17105263157894737</v>
      </c>
      <c r="H15">
        <v>0.34539473684210525</v>
      </c>
      <c r="I15">
        <f t="shared" si="1"/>
        <v>0.18405388471177944</v>
      </c>
      <c r="J15">
        <v>6.8181818181818177E-2</v>
      </c>
      <c r="K15">
        <v>0.10855263157894737</v>
      </c>
      <c r="L15">
        <v>0.24590163934426229</v>
      </c>
      <c r="M15">
        <f t="shared" si="2"/>
        <v>0.1408786963683426</v>
      </c>
      <c r="N15">
        <v>0.12666666666666668</v>
      </c>
      <c r="O15">
        <v>0.25333333333333335</v>
      </c>
      <c r="P15">
        <v>0.31612903225806449</v>
      </c>
      <c r="Q15">
        <f t="shared" si="3"/>
        <v>0.23204301075268816</v>
      </c>
    </row>
    <row r="16" spans="1:17" x14ac:dyDescent="0.25">
      <c r="A16">
        <v>42</v>
      </c>
      <c r="B16">
        <v>0.17666666666666667</v>
      </c>
      <c r="C16">
        <v>0.43686006825938567</v>
      </c>
      <c r="D16">
        <v>0.56105610561056107</v>
      </c>
      <c r="E16">
        <f t="shared" si="0"/>
        <v>0.3915276135122045</v>
      </c>
      <c r="F16">
        <v>3.246753246753247E-3</v>
      </c>
      <c r="G16">
        <v>0.12171052631578948</v>
      </c>
      <c r="H16">
        <v>0.30592105263157893</v>
      </c>
      <c r="I16">
        <f t="shared" si="1"/>
        <v>0.14362611073137388</v>
      </c>
      <c r="J16">
        <v>2.2727272727272728E-2</v>
      </c>
      <c r="K16">
        <v>7.5657894736842105E-2</v>
      </c>
      <c r="L16">
        <v>0.16393442622950818</v>
      </c>
      <c r="M16">
        <f t="shared" si="2"/>
        <v>8.7439864564541003E-2</v>
      </c>
      <c r="N16">
        <v>7.0000000000000007E-2</v>
      </c>
      <c r="O16">
        <v>0.17666666666666667</v>
      </c>
      <c r="P16">
        <v>0.18709677419354839</v>
      </c>
      <c r="Q16">
        <f t="shared" si="3"/>
        <v>0.1445878136200717</v>
      </c>
    </row>
    <row r="17" spans="1:17" x14ac:dyDescent="0.25">
      <c r="A17">
        <v>45</v>
      </c>
      <c r="B17">
        <v>0.14000000000000001</v>
      </c>
      <c r="C17">
        <v>0.33447098976109213</v>
      </c>
      <c r="D17">
        <v>0.48844884488448848</v>
      </c>
      <c r="E17">
        <f t="shared" si="0"/>
        <v>0.32097327821519356</v>
      </c>
      <c r="F17">
        <v>3.246753246753247E-3</v>
      </c>
      <c r="G17">
        <v>9.2105263157894732E-2</v>
      </c>
      <c r="H17">
        <v>0.28289473684210525</v>
      </c>
      <c r="I17">
        <f t="shared" si="1"/>
        <v>0.12608225108225107</v>
      </c>
      <c r="J17">
        <v>2.2727272727272728E-2</v>
      </c>
      <c r="K17">
        <v>5.2631578947368418E-2</v>
      </c>
      <c r="L17">
        <v>0.13770491803278689</v>
      </c>
      <c r="M17">
        <f t="shared" si="2"/>
        <v>7.1021256569142682E-2</v>
      </c>
      <c r="N17">
        <v>4.3333333333333335E-2</v>
      </c>
      <c r="O17">
        <v>0.11</v>
      </c>
      <c r="P17">
        <v>0.1</v>
      </c>
      <c r="Q17">
        <f t="shared" si="3"/>
        <v>8.4444444444444433E-2</v>
      </c>
    </row>
    <row r="18" spans="1:17" x14ac:dyDescent="0.25">
      <c r="A18">
        <v>48</v>
      </c>
      <c r="B18">
        <v>9.6666666666666665E-2</v>
      </c>
      <c r="C18">
        <v>0.2696245733788396</v>
      </c>
      <c r="D18">
        <v>0.40924092409240925</v>
      </c>
      <c r="E18">
        <f t="shared" si="0"/>
        <v>0.2585107213793052</v>
      </c>
      <c r="F18">
        <v>0</v>
      </c>
      <c r="G18">
        <v>6.5789473684210523E-2</v>
      </c>
      <c r="H18">
        <v>0.22697368421052633</v>
      </c>
      <c r="I18">
        <f t="shared" si="1"/>
        <v>9.7587719298245612E-2</v>
      </c>
      <c r="J18">
        <v>9.74025974025974E-3</v>
      </c>
      <c r="K18">
        <v>3.2894736842105261E-2</v>
      </c>
      <c r="L18">
        <v>6.2295081967213117E-2</v>
      </c>
      <c r="M18">
        <f t="shared" si="2"/>
        <v>3.4976692849859374E-2</v>
      </c>
      <c r="N18">
        <v>0.02</v>
      </c>
      <c r="O18">
        <v>6.3333333333333339E-2</v>
      </c>
      <c r="P18">
        <v>4.1935483870967745E-2</v>
      </c>
      <c r="Q18">
        <f t="shared" si="3"/>
        <v>4.1756272401433696E-2</v>
      </c>
    </row>
    <row r="19" spans="1:17" x14ac:dyDescent="0.25">
      <c r="A19">
        <v>51</v>
      </c>
      <c r="B19">
        <v>7.3333333333333334E-2</v>
      </c>
      <c r="C19">
        <v>0.25597269624573377</v>
      </c>
      <c r="D19">
        <v>0.33663366336633666</v>
      </c>
      <c r="E19">
        <f t="shared" si="0"/>
        <v>0.22197989764846793</v>
      </c>
      <c r="F19">
        <v>0</v>
      </c>
      <c r="G19">
        <v>4.6052631578947366E-2</v>
      </c>
      <c r="H19">
        <v>0.15131578947368421</v>
      </c>
      <c r="I19">
        <f t="shared" si="1"/>
        <v>6.5789473684210523E-2</v>
      </c>
      <c r="J19">
        <v>3.246753246753247E-3</v>
      </c>
      <c r="K19">
        <v>3.2894736842105261E-2</v>
      </c>
      <c r="L19">
        <v>4.9180327868852458E-2</v>
      </c>
      <c r="M19">
        <f t="shared" si="2"/>
        <v>2.8440605985903655E-2</v>
      </c>
      <c r="N19">
        <v>3.3333333333333335E-3</v>
      </c>
      <c r="O19">
        <v>0.06</v>
      </c>
      <c r="P19">
        <v>1.935483870967742E-2</v>
      </c>
      <c r="Q19">
        <f t="shared" si="3"/>
        <v>2.7562724014336914E-2</v>
      </c>
    </row>
    <row r="20" spans="1:17" x14ac:dyDescent="0.25">
      <c r="A20">
        <v>54</v>
      </c>
      <c r="B20">
        <v>2.6666666666666668E-2</v>
      </c>
      <c r="C20">
        <v>0.21843003412969283</v>
      </c>
      <c r="D20">
        <v>0.25742574257425743</v>
      </c>
      <c r="E20">
        <f t="shared" si="0"/>
        <v>0.16750748112353897</v>
      </c>
      <c r="F20">
        <v>0</v>
      </c>
      <c r="G20">
        <v>3.9473684210526314E-2</v>
      </c>
      <c r="H20">
        <v>0.12171052631578948</v>
      </c>
      <c r="I20">
        <f t="shared" si="1"/>
        <v>5.3728070175438597E-2</v>
      </c>
      <c r="J20">
        <v>3.246753246753247E-3</v>
      </c>
      <c r="K20">
        <v>2.3026315789473683E-2</v>
      </c>
      <c r="L20">
        <v>4.5901639344262293E-2</v>
      </c>
      <c r="M20">
        <f t="shared" si="2"/>
        <v>2.4058236126829741E-2</v>
      </c>
      <c r="N20">
        <v>0</v>
      </c>
      <c r="O20">
        <v>3.6666666666666667E-2</v>
      </c>
      <c r="P20">
        <v>6.4516129032258064E-3</v>
      </c>
      <c r="Q20">
        <f t="shared" si="3"/>
        <v>1.4372759856630826E-2</v>
      </c>
    </row>
    <row r="21" spans="1:17" x14ac:dyDescent="0.25">
      <c r="A21">
        <v>57</v>
      </c>
      <c r="B21">
        <v>2.6666666666666668E-2</v>
      </c>
      <c r="C21">
        <v>0.17406143344709898</v>
      </c>
      <c r="D21">
        <v>0.14191419141914191</v>
      </c>
      <c r="E21">
        <f t="shared" si="0"/>
        <v>0.11421409717763586</v>
      </c>
      <c r="F21">
        <v>0</v>
      </c>
      <c r="G21">
        <v>2.3026315789473683E-2</v>
      </c>
      <c r="H21">
        <v>8.5526315789473686E-2</v>
      </c>
      <c r="I21">
        <f t="shared" si="1"/>
        <v>3.6184210526315791E-2</v>
      </c>
      <c r="J21">
        <v>3.246753246753247E-3</v>
      </c>
      <c r="K21">
        <v>1.3157894736842105E-2</v>
      </c>
      <c r="L21">
        <v>2.6229508196721311E-2</v>
      </c>
      <c r="M21">
        <f t="shared" si="2"/>
        <v>1.4211385393438887E-2</v>
      </c>
      <c r="N21">
        <v>0</v>
      </c>
      <c r="O21">
        <v>2.3333333333333334E-2</v>
      </c>
      <c r="P21">
        <v>0</v>
      </c>
      <c r="Q21">
        <f t="shared" si="3"/>
        <v>7.7777777777777784E-3</v>
      </c>
    </row>
    <row r="22" spans="1:17" x14ac:dyDescent="0.25">
      <c r="A22">
        <v>60</v>
      </c>
      <c r="B22">
        <v>3.3333333333333335E-3</v>
      </c>
      <c r="C22">
        <v>9.556313993174062E-2</v>
      </c>
      <c r="D22">
        <v>6.9306930693069313E-2</v>
      </c>
      <c r="E22">
        <f t="shared" si="0"/>
        <v>5.6067801319381085E-2</v>
      </c>
      <c r="F22">
        <v>0</v>
      </c>
      <c r="G22">
        <v>9.8684210526315784E-3</v>
      </c>
      <c r="H22">
        <v>5.2631578947368418E-2</v>
      </c>
      <c r="I22">
        <f t="shared" si="1"/>
        <v>2.0833333333333332E-2</v>
      </c>
      <c r="J22">
        <v>0</v>
      </c>
      <c r="K22">
        <v>6.5789473684210523E-3</v>
      </c>
      <c r="L22">
        <v>6.5573770491803279E-3</v>
      </c>
      <c r="M22">
        <f t="shared" si="2"/>
        <v>4.3787748058671267E-3</v>
      </c>
      <c r="N22">
        <v>0</v>
      </c>
      <c r="O22">
        <v>0.02</v>
      </c>
      <c r="P22">
        <v>0</v>
      </c>
      <c r="Q22">
        <f t="shared" si="3"/>
        <v>6.6666666666666671E-3</v>
      </c>
    </row>
    <row r="23" spans="1:17" x14ac:dyDescent="0.25">
      <c r="A23">
        <v>63</v>
      </c>
      <c r="B23">
        <v>0</v>
      </c>
      <c r="C23">
        <v>5.8020477815699661E-2</v>
      </c>
      <c r="D23">
        <v>3.6303630363036306E-2</v>
      </c>
      <c r="E23">
        <f t="shared" si="0"/>
        <v>3.1441369392911984E-2</v>
      </c>
      <c r="F23">
        <v>0</v>
      </c>
      <c r="G23">
        <v>6.5789473684210523E-3</v>
      </c>
      <c r="H23">
        <v>3.9473684210526314E-2</v>
      </c>
      <c r="I23">
        <f t="shared" si="1"/>
        <v>1.5350877192982455E-2</v>
      </c>
      <c r="J23">
        <v>0</v>
      </c>
      <c r="K23">
        <v>3.2894736842105261E-3</v>
      </c>
      <c r="L23">
        <v>6.5573770491803279E-3</v>
      </c>
      <c r="M23">
        <f t="shared" si="2"/>
        <v>3.2822835777969513E-3</v>
      </c>
      <c r="N23">
        <v>0</v>
      </c>
      <c r="O23">
        <v>6.6666666666666671E-3</v>
      </c>
      <c r="P23">
        <v>0</v>
      </c>
      <c r="Q23">
        <f t="shared" si="3"/>
        <v>2.2222222222222222E-3</v>
      </c>
    </row>
    <row r="24" spans="1:17" x14ac:dyDescent="0.25">
      <c r="A24">
        <v>66</v>
      </c>
      <c r="C24">
        <v>2.3890784982935155E-2</v>
      </c>
      <c r="D24">
        <v>1.3201320132013201E-2</v>
      </c>
      <c r="E24">
        <f t="shared" si="0"/>
        <v>1.8546052557474178E-2</v>
      </c>
      <c r="G24">
        <v>3.2894736842105261E-3</v>
      </c>
      <c r="H24">
        <v>2.9605263157894735E-2</v>
      </c>
      <c r="I24">
        <f t="shared" si="1"/>
        <v>1.6447368421052631E-2</v>
      </c>
      <c r="K24">
        <v>3.2894736842105261E-3</v>
      </c>
      <c r="L24">
        <v>6.5573770491803279E-3</v>
      </c>
      <c r="M24">
        <f t="shared" si="2"/>
        <v>4.923425366695427E-3</v>
      </c>
      <c r="O24">
        <v>3.3333333333333335E-3</v>
      </c>
      <c r="P24">
        <v>0</v>
      </c>
      <c r="Q24">
        <f t="shared" si="3"/>
        <v>1.6666666666666668E-3</v>
      </c>
    </row>
    <row r="25" spans="1:17" x14ac:dyDescent="0.25">
      <c r="A25">
        <v>69</v>
      </c>
      <c r="C25">
        <v>2.0477815699658702E-2</v>
      </c>
      <c r="D25">
        <v>3.3003300330033004E-3</v>
      </c>
      <c r="E25">
        <f t="shared" si="0"/>
        <v>1.1889072866331001E-2</v>
      </c>
      <c r="G25">
        <v>0</v>
      </c>
      <c r="H25">
        <v>9.8684210526315784E-3</v>
      </c>
      <c r="I25">
        <f t="shared" si="1"/>
        <v>4.9342105263157892E-3</v>
      </c>
      <c r="K25">
        <v>3.2894736842105261E-3</v>
      </c>
      <c r="L25">
        <v>3.2786885245901639E-3</v>
      </c>
      <c r="M25">
        <f t="shared" si="2"/>
        <v>3.284081104400345E-3</v>
      </c>
      <c r="O25">
        <v>0</v>
      </c>
      <c r="P25">
        <v>0</v>
      </c>
      <c r="Q25">
        <f t="shared" si="3"/>
        <v>0</v>
      </c>
    </row>
    <row r="26" spans="1:17" x14ac:dyDescent="0.25">
      <c r="A26">
        <v>72</v>
      </c>
      <c r="C26">
        <v>1.7064846416382253E-2</v>
      </c>
      <c r="D26">
        <v>3.3003300330033004E-3</v>
      </c>
      <c r="E26">
        <f t="shared" si="0"/>
        <v>1.0182588224692778E-2</v>
      </c>
      <c r="G26">
        <v>0</v>
      </c>
      <c r="H26">
        <v>6.5789473684210523E-3</v>
      </c>
      <c r="I26">
        <f t="shared" si="1"/>
        <v>3.2894736842105261E-3</v>
      </c>
      <c r="K26">
        <v>0</v>
      </c>
      <c r="L26">
        <v>0</v>
      </c>
      <c r="M26">
        <f t="shared" si="2"/>
        <v>0</v>
      </c>
      <c r="O26">
        <v>0</v>
      </c>
      <c r="P26">
        <v>0</v>
      </c>
      <c r="Q26">
        <f t="shared" si="3"/>
        <v>0</v>
      </c>
    </row>
    <row r="27" spans="1:17" x14ac:dyDescent="0.25">
      <c r="A27">
        <v>75</v>
      </c>
      <c r="C27">
        <v>1.3651877133105802E-2</v>
      </c>
      <c r="D27">
        <v>0</v>
      </c>
      <c r="E27">
        <f t="shared" si="0"/>
        <v>6.8259385665529011E-3</v>
      </c>
      <c r="G27">
        <v>0</v>
      </c>
      <c r="H27">
        <v>0</v>
      </c>
      <c r="I27">
        <f t="shared" si="1"/>
        <v>0</v>
      </c>
      <c r="K27">
        <v>0</v>
      </c>
      <c r="L27">
        <v>0</v>
      </c>
      <c r="M27">
        <f t="shared" si="2"/>
        <v>0</v>
      </c>
      <c r="O27">
        <v>0</v>
      </c>
      <c r="P27">
        <v>0</v>
      </c>
      <c r="Q27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R31" workbookViewId="0">
      <selection activeCell="AA35" sqref="AA35"/>
    </sheetView>
  </sheetViews>
  <sheetFormatPr defaultRowHeight="15" x14ac:dyDescent="0.25"/>
  <sheetData>
    <row r="1" spans="1:21" x14ac:dyDescent="0.25">
      <c r="A1" t="s">
        <v>59</v>
      </c>
      <c r="B1" t="s">
        <v>61</v>
      </c>
      <c r="C1" t="s">
        <v>68</v>
      </c>
      <c r="D1" t="s">
        <v>64</v>
      </c>
      <c r="E1" t="s">
        <v>72</v>
      </c>
      <c r="G1" t="s">
        <v>60</v>
      </c>
      <c r="H1" t="s">
        <v>69</v>
      </c>
      <c r="I1" t="s">
        <v>65</v>
      </c>
      <c r="J1" t="s">
        <v>73</v>
      </c>
      <c r="L1" t="s">
        <v>62</v>
      </c>
      <c r="M1" t="s">
        <v>70</v>
      </c>
      <c r="N1" t="s">
        <v>66</v>
      </c>
      <c r="O1" t="s">
        <v>72</v>
      </c>
      <c r="Q1" t="s">
        <v>63</v>
      </c>
      <c r="R1" t="s">
        <v>71</v>
      </c>
      <c r="S1" t="s">
        <v>67</v>
      </c>
      <c r="T1" t="s">
        <v>73</v>
      </c>
    </row>
    <row r="2" spans="1:21" x14ac:dyDescent="0.25">
      <c r="A2">
        <v>0</v>
      </c>
      <c r="B2">
        <v>1</v>
      </c>
      <c r="C2">
        <v>1</v>
      </c>
      <c r="D2">
        <v>1</v>
      </c>
      <c r="E2">
        <f>AVERAGE(B2:D2)</f>
        <v>1</v>
      </c>
      <c r="F2">
        <f>_xlfn.STDEV.P(B2:D2)/SQRT(COUNT(B2:D2))</f>
        <v>0</v>
      </c>
      <c r="G2">
        <v>1</v>
      </c>
      <c r="H2">
        <v>1</v>
      </c>
      <c r="I2">
        <v>1</v>
      </c>
      <c r="J2">
        <f>AVERAGE(G2:I2)</f>
        <v>1</v>
      </c>
      <c r="K2">
        <f>_xlfn.STDEV.P(G2:I2)/SQRT(COUNT(G2:I2))</f>
        <v>0</v>
      </c>
      <c r="L2">
        <v>1</v>
      </c>
      <c r="M2">
        <v>1</v>
      </c>
      <c r="N2">
        <v>1</v>
      </c>
      <c r="O2">
        <f>AVERAGE(L2:N2)</f>
        <v>1</v>
      </c>
      <c r="P2">
        <f>_xlfn.STDEV.P(L2:N2)/SQRT(COUNT(L2:N2))</f>
        <v>0</v>
      </c>
      <c r="Q2">
        <v>1</v>
      </c>
      <c r="R2">
        <v>1</v>
      </c>
      <c r="S2">
        <v>1</v>
      </c>
      <c r="T2">
        <f>AVERAGE(Q2:S2)</f>
        <v>1</v>
      </c>
      <c r="U2">
        <f>_xlfn.STDEV.P(Q2:S2)/SQRT(COUNT(Q2:S2))</f>
        <v>0</v>
      </c>
    </row>
    <row r="3" spans="1:21" x14ac:dyDescent="0.25">
      <c r="A3">
        <v>3</v>
      </c>
      <c r="B3">
        <v>0.98333333333333328</v>
      </c>
      <c r="C3">
        <v>0.98976109215017061</v>
      </c>
      <c r="D3">
        <v>0.99669966996699666</v>
      </c>
      <c r="E3">
        <f t="shared" ref="E3:E27" si="0">AVERAGE(B3:D3)</f>
        <v>0.98993136515016689</v>
      </c>
      <c r="F3">
        <f t="shared" ref="F3:F27" si="1">_xlfn.STDEV.P(B3:D3)/SQRT(COUNT(B3:D3))</f>
        <v>3.1512425564105737E-3</v>
      </c>
      <c r="G3">
        <v>0.99025974025974028</v>
      </c>
      <c r="H3">
        <v>0.99671052631578949</v>
      </c>
      <c r="I3">
        <v>0.98684210526315785</v>
      </c>
      <c r="J3">
        <f t="shared" ref="J3:J27" si="2">AVERAGE(G3:I3)</f>
        <v>0.9912707906128958</v>
      </c>
      <c r="K3">
        <f t="shared" ref="K3:K27" si="3">_xlfn.STDEV.P(G3:I3)/SQRT(COUNT(G3:I3))</f>
        <v>2.3623482023175284E-3</v>
      </c>
      <c r="L3">
        <v>0.99675324675324672</v>
      </c>
      <c r="M3">
        <v>0.99342105263157898</v>
      </c>
      <c r="N3">
        <v>0.99344262295081964</v>
      </c>
      <c r="O3">
        <f t="shared" ref="O3:O27" si="4">AVERAGE(L3:N3)</f>
        <v>0.99453897411188175</v>
      </c>
      <c r="P3">
        <f t="shared" ref="P3:P27" si="5">_xlfn.STDEV.P(L3:N3)/SQRT(COUNT(L3:N3))</f>
        <v>9.0398731768279335E-4</v>
      </c>
      <c r="Q3">
        <v>1</v>
      </c>
      <c r="R3">
        <v>0.98333333333333328</v>
      </c>
      <c r="S3">
        <v>0.99677419354838714</v>
      </c>
      <c r="T3">
        <f t="shared" ref="T3:T27" si="6">AVERAGE(Q3:S3)</f>
        <v>0.99336917562724025</v>
      </c>
      <c r="U3">
        <f t="shared" ref="U3:U27" si="7">_xlfn.STDEV.P(Q3:S3)/SQRT(COUNT(Q3:S3))</f>
        <v>4.1670681067133486E-3</v>
      </c>
    </row>
    <row r="4" spans="1:21" x14ac:dyDescent="0.25">
      <c r="A4">
        <v>6</v>
      </c>
      <c r="B4">
        <v>0.97666666666666668</v>
      </c>
      <c r="C4">
        <v>0.96587030716723554</v>
      </c>
      <c r="D4">
        <v>0.98679867986798675</v>
      </c>
      <c r="E4">
        <f t="shared" si="0"/>
        <v>0.97644521790062966</v>
      </c>
      <c r="F4">
        <f t="shared" si="1"/>
        <v>4.9336931319780139E-3</v>
      </c>
      <c r="G4">
        <v>0.98701298701298701</v>
      </c>
      <c r="H4">
        <v>0.95723684210526316</v>
      </c>
      <c r="I4">
        <v>0.96052631578947367</v>
      </c>
      <c r="J4">
        <f t="shared" si="2"/>
        <v>0.96825871496924132</v>
      </c>
      <c r="K4">
        <f t="shared" si="3"/>
        <v>7.6955571482352414E-3</v>
      </c>
      <c r="L4">
        <v>0.98051948051948057</v>
      </c>
      <c r="M4">
        <v>0.99013157894736847</v>
      </c>
      <c r="N4">
        <v>0.96721311475409832</v>
      </c>
      <c r="O4">
        <f t="shared" si="4"/>
        <v>0.97928805807364905</v>
      </c>
      <c r="P4">
        <f t="shared" si="5"/>
        <v>5.4252762587033224E-3</v>
      </c>
      <c r="Q4">
        <v>0.98333333333333328</v>
      </c>
      <c r="R4">
        <v>0.96</v>
      </c>
      <c r="S4">
        <v>0.97419354838709682</v>
      </c>
      <c r="T4">
        <f t="shared" si="6"/>
        <v>0.97250896057347669</v>
      </c>
      <c r="U4">
        <f t="shared" si="7"/>
        <v>5.5425523239640935E-3</v>
      </c>
    </row>
    <row r="5" spans="1:21" x14ac:dyDescent="0.25">
      <c r="A5">
        <v>9</v>
      </c>
      <c r="B5">
        <v>0.97333333333333338</v>
      </c>
      <c r="C5">
        <v>0.96587030716723554</v>
      </c>
      <c r="D5">
        <v>0.98679867986798675</v>
      </c>
      <c r="E5">
        <f t="shared" si="0"/>
        <v>0.9753341067895186</v>
      </c>
      <c r="F5">
        <f t="shared" si="1"/>
        <v>5.0000337063890211E-3</v>
      </c>
      <c r="G5">
        <v>0.98376623376623373</v>
      </c>
      <c r="H5">
        <v>0.94407894736842102</v>
      </c>
      <c r="I5">
        <v>0.94736842105263153</v>
      </c>
      <c r="J5">
        <f t="shared" si="2"/>
        <v>0.95840453406242876</v>
      </c>
      <c r="K5">
        <f t="shared" si="3"/>
        <v>1.0382860001830628E-2</v>
      </c>
      <c r="L5">
        <v>0.97727272727272729</v>
      </c>
      <c r="M5">
        <v>0.98355263157894735</v>
      </c>
      <c r="N5">
        <v>0.95409836065573772</v>
      </c>
      <c r="O5">
        <f t="shared" si="4"/>
        <v>0.97164123983580408</v>
      </c>
      <c r="P5">
        <f t="shared" si="5"/>
        <v>7.3132111349351204E-3</v>
      </c>
      <c r="Q5">
        <v>0.97333333333333338</v>
      </c>
      <c r="R5">
        <v>0.93333333333333335</v>
      </c>
      <c r="S5">
        <v>0.97096774193548385</v>
      </c>
      <c r="T5">
        <f t="shared" si="6"/>
        <v>0.95921146953405023</v>
      </c>
      <c r="U5">
        <f t="shared" si="7"/>
        <v>1.0579408254639806E-2</v>
      </c>
    </row>
    <row r="6" spans="1:21" x14ac:dyDescent="0.25">
      <c r="A6">
        <v>12</v>
      </c>
      <c r="B6">
        <v>0.96666666666666667</v>
      </c>
      <c r="C6">
        <v>0.9112627986348123</v>
      </c>
      <c r="D6">
        <v>0.9636963696369637</v>
      </c>
      <c r="E6">
        <f t="shared" si="0"/>
        <v>0.94720861164614767</v>
      </c>
      <c r="F6">
        <f t="shared" si="1"/>
        <v>1.4691507530963254E-2</v>
      </c>
      <c r="G6">
        <v>0.97077922077922074</v>
      </c>
      <c r="H6">
        <v>0.875</v>
      </c>
      <c r="I6">
        <v>0.86184210526315785</v>
      </c>
      <c r="J6">
        <f t="shared" si="2"/>
        <v>0.9025404420141262</v>
      </c>
      <c r="K6">
        <f t="shared" si="3"/>
        <v>2.8030462571955506E-2</v>
      </c>
      <c r="L6">
        <v>0.97077922077922074</v>
      </c>
      <c r="M6">
        <v>0.97368421052631582</v>
      </c>
      <c r="N6">
        <v>0.93770491803278688</v>
      </c>
      <c r="O6">
        <f t="shared" si="4"/>
        <v>0.96072278311277437</v>
      </c>
      <c r="P6">
        <f t="shared" si="5"/>
        <v>9.421916837153519E-3</v>
      </c>
      <c r="Q6">
        <v>0.96333333333333337</v>
      </c>
      <c r="R6">
        <v>0.89666666666666661</v>
      </c>
      <c r="S6">
        <v>0.96129032258064517</v>
      </c>
      <c r="T6">
        <f t="shared" si="6"/>
        <v>0.94043010752688172</v>
      </c>
      <c r="U6">
        <f t="shared" si="7"/>
        <v>1.7872838114350805E-2</v>
      </c>
    </row>
    <row r="7" spans="1:21" x14ac:dyDescent="0.25">
      <c r="A7">
        <v>15</v>
      </c>
      <c r="B7">
        <v>0.96333333333333337</v>
      </c>
      <c r="C7">
        <v>0.90102389078498291</v>
      </c>
      <c r="D7">
        <v>0.94719471947194722</v>
      </c>
      <c r="E7">
        <f t="shared" si="0"/>
        <v>0.9371839811967545</v>
      </c>
      <c r="F7">
        <f t="shared" si="1"/>
        <v>1.5244509527348259E-2</v>
      </c>
      <c r="G7">
        <v>0.93506493506493504</v>
      </c>
      <c r="H7">
        <v>0.80921052631578949</v>
      </c>
      <c r="I7">
        <v>0.8125</v>
      </c>
      <c r="J7">
        <f t="shared" si="2"/>
        <v>0.85225848712690822</v>
      </c>
      <c r="K7">
        <f t="shared" si="3"/>
        <v>3.3814480870264389E-2</v>
      </c>
      <c r="L7">
        <v>0.96103896103896103</v>
      </c>
      <c r="M7">
        <v>0.95394736842105265</v>
      </c>
      <c r="N7">
        <v>0.9278688524590164</v>
      </c>
      <c r="O7">
        <f t="shared" si="4"/>
        <v>0.94761839397301006</v>
      </c>
      <c r="P7">
        <f t="shared" si="5"/>
        <v>8.234156017930724E-3</v>
      </c>
      <c r="Q7">
        <v>0.95</v>
      </c>
      <c r="R7">
        <v>0.8666666666666667</v>
      </c>
      <c r="S7">
        <v>0.95161290322580649</v>
      </c>
      <c r="T7">
        <f t="shared" si="6"/>
        <v>0.92275985663082449</v>
      </c>
      <c r="U7">
        <f t="shared" si="7"/>
        <v>2.290310427513783E-2</v>
      </c>
    </row>
    <row r="8" spans="1:21" x14ac:dyDescent="0.25">
      <c r="A8">
        <v>18</v>
      </c>
      <c r="B8">
        <v>0.94666666666666666</v>
      </c>
      <c r="C8">
        <v>0.83276450511945388</v>
      </c>
      <c r="D8">
        <v>0.88448844884488453</v>
      </c>
      <c r="E8">
        <f t="shared" si="0"/>
        <v>0.88797320687700176</v>
      </c>
      <c r="F8">
        <f t="shared" si="1"/>
        <v>2.6884664175319328E-2</v>
      </c>
      <c r="G8">
        <v>0.80194805194805197</v>
      </c>
      <c r="H8">
        <v>0.75657894736842102</v>
      </c>
      <c r="I8">
        <v>0.6875</v>
      </c>
      <c r="J8">
        <f t="shared" si="2"/>
        <v>0.74867566643882422</v>
      </c>
      <c r="K8">
        <f t="shared" si="3"/>
        <v>2.7167936721907624E-2</v>
      </c>
      <c r="L8">
        <v>0.87987012987012991</v>
      </c>
      <c r="M8">
        <v>0.87828947368421051</v>
      </c>
      <c r="N8">
        <v>0.89836065573770496</v>
      </c>
      <c r="O8">
        <f t="shared" si="4"/>
        <v>0.88550675309734839</v>
      </c>
      <c r="P8">
        <f t="shared" si="5"/>
        <v>5.2607926802451478E-3</v>
      </c>
      <c r="Q8">
        <v>0.93333333333333335</v>
      </c>
      <c r="R8">
        <v>0.85333333333333339</v>
      </c>
      <c r="S8">
        <v>0.92903225806451617</v>
      </c>
      <c r="T8">
        <f t="shared" si="6"/>
        <v>0.90523297491039434</v>
      </c>
      <c r="U8">
        <f t="shared" si="7"/>
        <v>2.1212178938773991E-2</v>
      </c>
    </row>
    <row r="9" spans="1:21" x14ac:dyDescent="0.25">
      <c r="A9">
        <v>21</v>
      </c>
      <c r="B9">
        <v>0.84666666666666668</v>
      </c>
      <c r="C9">
        <v>0.81569965870307171</v>
      </c>
      <c r="D9">
        <v>0.88118811881188119</v>
      </c>
      <c r="E9">
        <f t="shared" si="0"/>
        <v>0.84785148139387312</v>
      </c>
      <c r="F9">
        <f t="shared" si="1"/>
        <v>1.5443354855076285E-2</v>
      </c>
      <c r="G9">
        <v>0.65909090909090906</v>
      </c>
      <c r="H9">
        <v>0.70723684210526316</v>
      </c>
      <c r="I9">
        <v>0.64144736842105265</v>
      </c>
      <c r="J9">
        <f t="shared" si="2"/>
        <v>0.66925837320574166</v>
      </c>
      <c r="K9">
        <f t="shared" si="3"/>
        <v>1.6052668222698564E-2</v>
      </c>
      <c r="L9">
        <v>0.75649350649350644</v>
      </c>
      <c r="M9">
        <v>0.80263157894736847</v>
      </c>
      <c r="N9">
        <v>0.86557377049180328</v>
      </c>
      <c r="O9">
        <f t="shared" si="4"/>
        <v>0.8082329519775594</v>
      </c>
      <c r="P9">
        <f t="shared" si="5"/>
        <v>2.5811959042927914E-2</v>
      </c>
      <c r="Q9">
        <v>0.90333333333333332</v>
      </c>
      <c r="R9">
        <v>0.83333333333333337</v>
      </c>
      <c r="S9">
        <v>0.89032258064516134</v>
      </c>
      <c r="T9">
        <f t="shared" si="6"/>
        <v>0.87566308243727597</v>
      </c>
      <c r="U9">
        <f t="shared" si="7"/>
        <v>1.7551040904745626E-2</v>
      </c>
    </row>
    <row r="10" spans="1:21" x14ac:dyDescent="0.25">
      <c r="A10">
        <v>24</v>
      </c>
      <c r="B10">
        <v>0.56999999999999995</v>
      </c>
      <c r="C10">
        <v>0.68600682593856654</v>
      </c>
      <c r="D10">
        <v>0.81188118811881194</v>
      </c>
      <c r="E10">
        <f t="shared" si="0"/>
        <v>0.68929600468579277</v>
      </c>
      <c r="F10">
        <f t="shared" si="1"/>
        <v>5.7027754089206573E-2</v>
      </c>
      <c r="G10">
        <v>0.33766233766233766</v>
      </c>
      <c r="H10">
        <v>0.46381578947368424</v>
      </c>
      <c r="I10">
        <v>0.55592105263157898</v>
      </c>
      <c r="J10">
        <f t="shared" si="2"/>
        <v>0.45246639325586696</v>
      </c>
      <c r="K10">
        <f t="shared" si="3"/>
        <v>5.1652306092194546E-2</v>
      </c>
      <c r="L10">
        <v>0.56818181818181823</v>
      </c>
      <c r="M10">
        <v>0.58881578947368418</v>
      </c>
      <c r="N10">
        <v>0.78032786885245897</v>
      </c>
      <c r="O10">
        <f t="shared" si="4"/>
        <v>0.64577515883598713</v>
      </c>
      <c r="P10">
        <f t="shared" si="5"/>
        <v>5.5145794686853974E-2</v>
      </c>
      <c r="Q10">
        <v>0.70666666666666667</v>
      </c>
      <c r="R10">
        <v>0.71333333333333337</v>
      </c>
      <c r="S10">
        <v>0.83870967741935487</v>
      </c>
      <c r="T10">
        <f t="shared" si="6"/>
        <v>0.75290322580645164</v>
      </c>
      <c r="U10">
        <f t="shared" si="7"/>
        <v>3.5065562292208009E-2</v>
      </c>
    </row>
    <row r="11" spans="1:21" x14ac:dyDescent="0.25">
      <c r="A11">
        <v>27</v>
      </c>
      <c r="B11">
        <v>0.48666666666666669</v>
      </c>
      <c r="C11">
        <v>0.6450511945392492</v>
      </c>
      <c r="D11">
        <v>0.78877887788778878</v>
      </c>
      <c r="E11">
        <f t="shared" si="0"/>
        <v>0.64016557969790167</v>
      </c>
      <c r="F11">
        <f t="shared" si="1"/>
        <v>7.1236459089916979E-2</v>
      </c>
      <c r="G11">
        <v>0.25</v>
      </c>
      <c r="H11">
        <v>0.35526315789473684</v>
      </c>
      <c r="I11">
        <v>0.52631578947368418</v>
      </c>
      <c r="J11">
        <f t="shared" si="2"/>
        <v>0.37719298245614036</v>
      </c>
      <c r="K11">
        <f t="shared" si="3"/>
        <v>6.5740722678120186E-2</v>
      </c>
      <c r="L11">
        <v>0.41233766233766234</v>
      </c>
      <c r="M11">
        <v>0.45065789473684209</v>
      </c>
      <c r="N11">
        <v>0.72459016393442621</v>
      </c>
      <c r="O11">
        <f t="shared" si="4"/>
        <v>0.52919524033631016</v>
      </c>
      <c r="P11">
        <f t="shared" si="5"/>
        <v>8.0279362477008342E-2</v>
      </c>
      <c r="Q11">
        <v>0.55000000000000004</v>
      </c>
      <c r="R11">
        <v>0.59666666666666668</v>
      </c>
      <c r="S11">
        <v>0.76129032258064511</v>
      </c>
      <c r="T11">
        <f t="shared" si="6"/>
        <v>0.63598566308243731</v>
      </c>
      <c r="U11">
        <f t="shared" si="7"/>
        <v>5.2324601635508103E-2</v>
      </c>
    </row>
    <row r="12" spans="1:21" x14ac:dyDescent="0.25">
      <c r="A12">
        <v>30</v>
      </c>
      <c r="B12">
        <v>0.38</v>
      </c>
      <c r="C12">
        <v>0.59385665529010234</v>
      </c>
      <c r="D12">
        <v>0.75907590759075905</v>
      </c>
      <c r="E12">
        <f t="shared" si="0"/>
        <v>0.5776441876269538</v>
      </c>
      <c r="F12">
        <f t="shared" si="1"/>
        <v>8.9593860168771008E-2</v>
      </c>
      <c r="G12">
        <v>0.19155844155844157</v>
      </c>
      <c r="H12">
        <v>0.31907894736842107</v>
      </c>
      <c r="I12">
        <v>0.48026315789473684</v>
      </c>
      <c r="J12">
        <f t="shared" si="2"/>
        <v>0.33030018227386648</v>
      </c>
      <c r="K12">
        <f t="shared" si="3"/>
        <v>6.8202379224233292E-2</v>
      </c>
      <c r="L12">
        <v>0.24025974025974026</v>
      </c>
      <c r="M12">
        <v>0.28618421052631576</v>
      </c>
      <c r="N12">
        <v>0.60327868852459021</v>
      </c>
      <c r="O12">
        <f t="shared" si="4"/>
        <v>0.37657421310354877</v>
      </c>
      <c r="P12">
        <f t="shared" si="5"/>
        <v>9.3182561106039466E-2</v>
      </c>
      <c r="Q12">
        <v>0.40333333333333332</v>
      </c>
      <c r="R12">
        <v>0.51</v>
      </c>
      <c r="S12">
        <v>0.67419354838709677</v>
      </c>
      <c r="T12">
        <f t="shared" si="6"/>
        <v>0.52917562724014333</v>
      </c>
      <c r="U12">
        <f t="shared" si="7"/>
        <v>6.4320538511396991E-2</v>
      </c>
    </row>
    <row r="13" spans="1:21" x14ac:dyDescent="0.25">
      <c r="A13">
        <v>33</v>
      </c>
      <c r="B13">
        <v>0.35666666666666669</v>
      </c>
      <c r="C13">
        <v>0.56313993174061439</v>
      </c>
      <c r="D13">
        <v>0.72277227722772275</v>
      </c>
      <c r="E13">
        <f t="shared" si="0"/>
        <v>0.54752629187833468</v>
      </c>
      <c r="F13">
        <f t="shared" si="1"/>
        <v>8.6527027034437945E-2</v>
      </c>
      <c r="G13">
        <v>0.12987012987012986</v>
      </c>
      <c r="H13">
        <v>0.25986842105263158</v>
      </c>
      <c r="I13">
        <v>0.43092105263157893</v>
      </c>
      <c r="J13">
        <f t="shared" si="2"/>
        <v>0.2735532011847801</v>
      </c>
      <c r="K13">
        <f t="shared" si="3"/>
        <v>7.1177976352441039E-2</v>
      </c>
      <c r="L13">
        <v>0.18181818181818182</v>
      </c>
      <c r="M13">
        <v>0.23355263157894737</v>
      </c>
      <c r="N13">
        <v>0.47540983606557374</v>
      </c>
      <c r="O13">
        <f t="shared" si="4"/>
        <v>0.29692688315423432</v>
      </c>
      <c r="P13">
        <f t="shared" si="5"/>
        <v>7.3878634233564833E-2</v>
      </c>
      <c r="Q13">
        <v>0.25666666666666665</v>
      </c>
      <c r="R13">
        <v>0.39666666666666667</v>
      </c>
      <c r="S13">
        <v>0.58064516129032262</v>
      </c>
      <c r="T13">
        <f t="shared" si="6"/>
        <v>0.41132616487455192</v>
      </c>
      <c r="U13">
        <f t="shared" si="7"/>
        <v>7.6596622946203355E-2</v>
      </c>
    </row>
    <row r="14" spans="1:21" x14ac:dyDescent="0.25">
      <c r="A14">
        <v>36</v>
      </c>
      <c r="B14">
        <v>0.30666666666666664</v>
      </c>
      <c r="C14">
        <v>0.51194539249146753</v>
      </c>
      <c r="D14">
        <v>0.66996699669966997</v>
      </c>
      <c r="E14">
        <f t="shared" si="0"/>
        <v>0.49619301861926807</v>
      </c>
      <c r="F14">
        <f t="shared" si="1"/>
        <v>8.5871849497414054E-2</v>
      </c>
      <c r="G14">
        <v>6.1688311688311688E-2</v>
      </c>
      <c r="H14">
        <v>0.21052631578947367</v>
      </c>
      <c r="I14">
        <v>0.39144736842105265</v>
      </c>
      <c r="J14">
        <f t="shared" si="2"/>
        <v>0.22122066529961268</v>
      </c>
      <c r="K14">
        <f t="shared" si="3"/>
        <v>7.7847480096090618E-2</v>
      </c>
      <c r="L14">
        <v>9.0909090909090912E-2</v>
      </c>
      <c r="M14">
        <v>0.15789473684210525</v>
      </c>
      <c r="N14">
        <v>0.29836065573770493</v>
      </c>
      <c r="O14">
        <f t="shared" si="4"/>
        <v>0.18238816116296705</v>
      </c>
      <c r="P14">
        <f t="shared" si="5"/>
        <v>4.9908769689596837E-2</v>
      </c>
      <c r="Q14">
        <v>0.15333333333333332</v>
      </c>
      <c r="R14">
        <v>0.30666666666666664</v>
      </c>
      <c r="S14">
        <v>0.43548387096774194</v>
      </c>
      <c r="T14">
        <f t="shared" si="6"/>
        <v>0.298494623655914</v>
      </c>
      <c r="U14">
        <f t="shared" si="7"/>
        <v>6.6587149556174619E-2</v>
      </c>
    </row>
    <row r="15" spans="1:21" x14ac:dyDescent="0.25">
      <c r="A15">
        <v>39</v>
      </c>
      <c r="B15">
        <v>0.27666666666666667</v>
      </c>
      <c r="C15">
        <v>0.48805460750853241</v>
      </c>
      <c r="D15">
        <v>0.61716171617161719</v>
      </c>
      <c r="E15">
        <f t="shared" si="0"/>
        <v>0.46062766344893874</v>
      </c>
      <c r="F15">
        <f t="shared" si="1"/>
        <v>8.1032774754253162E-2</v>
      </c>
      <c r="G15">
        <v>3.5714285714285712E-2</v>
      </c>
      <c r="H15">
        <v>0.17105263157894737</v>
      </c>
      <c r="I15">
        <v>0.34539473684210525</v>
      </c>
      <c r="J15">
        <f t="shared" si="2"/>
        <v>0.18405388471177944</v>
      </c>
      <c r="K15">
        <f t="shared" si="3"/>
        <v>7.3185107607658423E-2</v>
      </c>
      <c r="L15">
        <v>6.8181818181818177E-2</v>
      </c>
      <c r="M15">
        <v>0.10855263157894737</v>
      </c>
      <c r="N15">
        <v>0.24590163934426229</v>
      </c>
      <c r="O15">
        <f t="shared" si="4"/>
        <v>0.1408786963683426</v>
      </c>
      <c r="P15">
        <f t="shared" si="5"/>
        <v>4.3918648423544072E-2</v>
      </c>
      <c r="Q15">
        <v>0.12666666666666668</v>
      </c>
      <c r="R15">
        <v>0.25333333333333335</v>
      </c>
      <c r="S15">
        <v>0.31612903225806449</v>
      </c>
      <c r="T15">
        <f t="shared" si="6"/>
        <v>0.23204301075268816</v>
      </c>
      <c r="U15">
        <f t="shared" si="7"/>
        <v>4.5494701451104506E-2</v>
      </c>
    </row>
    <row r="16" spans="1:21" x14ac:dyDescent="0.25">
      <c r="A16">
        <v>42</v>
      </c>
      <c r="B16">
        <v>0.17666666666666667</v>
      </c>
      <c r="C16">
        <v>0.43686006825938567</v>
      </c>
      <c r="D16">
        <v>0.56105610561056107</v>
      </c>
      <c r="E16">
        <f t="shared" si="0"/>
        <v>0.3915276135122045</v>
      </c>
      <c r="F16">
        <f t="shared" si="1"/>
        <v>9.2472318720498298E-2</v>
      </c>
      <c r="G16">
        <v>3.246753246753247E-3</v>
      </c>
      <c r="H16">
        <v>0.12171052631578948</v>
      </c>
      <c r="I16">
        <v>0.30592105263157893</v>
      </c>
      <c r="J16">
        <f t="shared" si="2"/>
        <v>0.14362611073137388</v>
      </c>
      <c r="K16">
        <f t="shared" si="3"/>
        <v>7.1899857065583841E-2</v>
      </c>
      <c r="L16">
        <v>2.2727272727272728E-2</v>
      </c>
      <c r="M16">
        <v>7.5657894736842105E-2</v>
      </c>
      <c r="N16">
        <v>0.16393442622950818</v>
      </c>
      <c r="O16">
        <f t="shared" si="4"/>
        <v>8.7439864564541003E-2</v>
      </c>
      <c r="P16">
        <f t="shared" si="5"/>
        <v>3.3628612684295366E-2</v>
      </c>
      <c r="Q16">
        <v>7.0000000000000007E-2</v>
      </c>
      <c r="R16">
        <v>0.17666666666666667</v>
      </c>
      <c r="S16">
        <v>0.18709677419354839</v>
      </c>
      <c r="T16">
        <f t="shared" si="6"/>
        <v>0.1445878136200717</v>
      </c>
      <c r="U16">
        <f t="shared" si="7"/>
        <v>3.0549425312734316E-2</v>
      </c>
    </row>
    <row r="17" spans="1:21" x14ac:dyDescent="0.25">
      <c r="A17">
        <v>45</v>
      </c>
      <c r="B17">
        <v>0.14000000000000001</v>
      </c>
      <c r="C17">
        <v>0.33447098976109213</v>
      </c>
      <c r="D17">
        <v>0.48844884488448848</v>
      </c>
      <c r="E17">
        <f t="shared" si="0"/>
        <v>0.32097327821519356</v>
      </c>
      <c r="F17">
        <f t="shared" si="1"/>
        <v>8.2314829955976235E-2</v>
      </c>
      <c r="G17">
        <v>3.246753246753247E-3</v>
      </c>
      <c r="H17">
        <v>9.2105263157894732E-2</v>
      </c>
      <c r="I17">
        <v>0.28289473684210525</v>
      </c>
      <c r="J17">
        <f t="shared" si="2"/>
        <v>0.12608225108225107</v>
      </c>
      <c r="K17">
        <f t="shared" si="3"/>
        <v>6.735738095915525E-2</v>
      </c>
      <c r="L17">
        <v>2.2727272727272728E-2</v>
      </c>
      <c r="M17">
        <v>5.2631578947368418E-2</v>
      </c>
      <c r="N17">
        <v>0.13770491803278689</v>
      </c>
      <c r="O17">
        <f t="shared" si="4"/>
        <v>7.1021256569142682E-2</v>
      </c>
      <c r="P17">
        <f t="shared" si="5"/>
        <v>2.8121166058780327E-2</v>
      </c>
      <c r="Q17">
        <v>4.3333333333333335E-2</v>
      </c>
      <c r="R17">
        <v>0.11</v>
      </c>
      <c r="S17">
        <v>0.1</v>
      </c>
      <c r="T17">
        <f t="shared" si="6"/>
        <v>8.4444444444444433E-2</v>
      </c>
      <c r="U17">
        <f t="shared" si="7"/>
        <v>1.6948238797996389E-2</v>
      </c>
    </row>
    <row r="18" spans="1:21" x14ac:dyDescent="0.25">
      <c r="A18">
        <v>48</v>
      </c>
      <c r="B18">
        <v>9.6666666666666665E-2</v>
      </c>
      <c r="C18">
        <v>0.2696245733788396</v>
      </c>
      <c r="D18">
        <v>0.40924092409240925</v>
      </c>
      <c r="E18">
        <f t="shared" si="0"/>
        <v>0.2585107213793052</v>
      </c>
      <c r="F18">
        <f t="shared" si="1"/>
        <v>7.3814037931689835E-2</v>
      </c>
      <c r="G18">
        <v>0</v>
      </c>
      <c r="H18">
        <v>6.5789473684210523E-2</v>
      </c>
      <c r="I18">
        <v>0.22697368421052633</v>
      </c>
      <c r="J18">
        <f t="shared" si="2"/>
        <v>9.7587719298245612E-2</v>
      </c>
      <c r="K18">
        <f t="shared" si="3"/>
        <v>5.5050703192850235E-2</v>
      </c>
      <c r="L18">
        <v>9.74025974025974E-3</v>
      </c>
      <c r="M18">
        <v>3.2894736842105261E-2</v>
      </c>
      <c r="N18">
        <v>6.2295081967213117E-2</v>
      </c>
      <c r="O18">
        <f t="shared" si="4"/>
        <v>3.4976692849859374E-2</v>
      </c>
      <c r="P18">
        <f t="shared" si="5"/>
        <v>1.2416416019307631E-2</v>
      </c>
      <c r="Q18">
        <v>0.02</v>
      </c>
      <c r="R18">
        <v>6.3333333333333339E-2</v>
      </c>
      <c r="S18">
        <v>4.1935483870967745E-2</v>
      </c>
      <c r="T18">
        <f t="shared" si="6"/>
        <v>4.1756272401433696E-2</v>
      </c>
      <c r="U18">
        <f t="shared" si="7"/>
        <v>1.0214026651919565E-2</v>
      </c>
    </row>
    <row r="19" spans="1:21" x14ac:dyDescent="0.25">
      <c r="A19">
        <v>51</v>
      </c>
      <c r="B19">
        <v>7.3333333333333334E-2</v>
      </c>
      <c r="C19">
        <v>0.25597269624573377</v>
      </c>
      <c r="D19">
        <v>0.33663366336633666</v>
      </c>
      <c r="E19">
        <f t="shared" si="0"/>
        <v>0.22197989764846793</v>
      </c>
      <c r="F19">
        <f t="shared" si="1"/>
        <v>6.3593149030427648E-2</v>
      </c>
      <c r="G19">
        <v>0</v>
      </c>
      <c r="H19">
        <v>4.6052631578947366E-2</v>
      </c>
      <c r="I19">
        <v>0.15131578947368421</v>
      </c>
      <c r="J19">
        <f t="shared" si="2"/>
        <v>6.5789473684210523E-2</v>
      </c>
      <c r="K19">
        <f t="shared" si="3"/>
        <v>3.6564324562572519E-2</v>
      </c>
      <c r="L19">
        <v>3.246753246753247E-3</v>
      </c>
      <c r="M19">
        <v>3.2894736842105261E-2</v>
      </c>
      <c r="N19">
        <v>4.9180327868852458E-2</v>
      </c>
      <c r="O19">
        <f t="shared" si="4"/>
        <v>2.8440605985903655E-2</v>
      </c>
      <c r="P19">
        <f t="shared" si="5"/>
        <v>1.0978289490870551E-2</v>
      </c>
      <c r="Q19">
        <v>3.3333333333333335E-3</v>
      </c>
      <c r="R19">
        <v>0.06</v>
      </c>
      <c r="S19">
        <v>1.935483870967742E-2</v>
      </c>
      <c r="T19">
        <f t="shared" si="6"/>
        <v>2.7562724014336914E-2</v>
      </c>
      <c r="U19">
        <f t="shared" si="7"/>
        <v>1.3770377334123274E-2</v>
      </c>
    </row>
    <row r="20" spans="1:21" x14ac:dyDescent="0.25">
      <c r="A20">
        <v>54</v>
      </c>
      <c r="B20">
        <v>2.6666666666666668E-2</v>
      </c>
      <c r="C20">
        <v>0.21843003412969283</v>
      </c>
      <c r="D20">
        <v>0.25742574257425743</v>
      </c>
      <c r="E20">
        <f t="shared" si="0"/>
        <v>0.16750748112353897</v>
      </c>
      <c r="F20">
        <f t="shared" si="1"/>
        <v>5.8228033687352819E-2</v>
      </c>
      <c r="G20">
        <v>0</v>
      </c>
      <c r="H20">
        <v>3.9473684210526314E-2</v>
      </c>
      <c r="I20">
        <v>0.12171052631578948</v>
      </c>
      <c r="J20">
        <f t="shared" si="2"/>
        <v>5.3728070175438597E-2</v>
      </c>
      <c r="K20">
        <f t="shared" si="3"/>
        <v>2.9271729605520359E-2</v>
      </c>
      <c r="L20">
        <v>3.246753246753247E-3</v>
      </c>
      <c r="M20">
        <v>2.3026315789473683E-2</v>
      </c>
      <c r="N20">
        <v>4.5901639344262293E-2</v>
      </c>
      <c r="O20">
        <f t="shared" si="4"/>
        <v>2.4058236126829741E-2</v>
      </c>
      <c r="P20">
        <f t="shared" si="5"/>
        <v>1.0062675496715067E-2</v>
      </c>
      <c r="Q20">
        <v>0</v>
      </c>
      <c r="R20">
        <v>3.6666666666666667E-2</v>
      </c>
      <c r="S20">
        <v>6.4516129032258064E-3</v>
      </c>
      <c r="T20">
        <f t="shared" si="6"/>
        <v>1.4372759856630826E-2</v>
      </c>
      <c r="U20">
        <f t="shared" si="7"/>
        <v>9.2276099939762844E-3</v>
      </c>
    </row>
    <row r="21" spans="1:21" x14ac:dyDescent="0.25">
      <c r="A21">
        <v>57</v>
      </c>
      <c r="B21">
        <v>2.6666666666666668E-2</v>
      </c>
      <c r="C21">
        <v>0.17406143344709898</v>
      </c>
      <c r="D21">
        <v>0.14191419141914191</v>
      </c>
      <c r="E21">
        <f t="shared" si="0"/>
        <v>0.11421409717763586</v>
      </c>
      <c r="F21">
        <f t="shared" si="1"/>
        <v>3.6535449252307582E-2</v>
      </c>
      <c r="G21">
        <v>0</v>
      </c>
      <c r="H21">
        <v>2.3026315789473683E-2</v>
      </c>
      <c r="I21">
        <v>8.5526315789473686E-2</v>
      </c>
      <c r="J21">
        <f t="shared" si="2"/>
        <v>3.6184210526315791E-2</v>
      </c>
      <c r="K21">
        <f t="shared" si="3"/>
        <v>2.0862168410570668E-2</v>
      </c>
      <c r="L21">
        <v>3.246753246753247E-3</v>
      </c>
      <c r="M21">
        <v>1.3157894736842105E-2</v>
      </c>
      <c r="N21">
        <v>2.6229508196721311E-2</v>
      </c>
      <c r="O21">
        <f t="shared" si="4"/>
        <v>1.4211385393438887E-2</v>
      </c>
      <c r="P21">
        <f t="shared" si="5"/>
        <v>5.4341336464819607E-3</v>
      </c>
      <c r="Q21">
        <v>0</v>
      </c>
      <c r="R21">
        <v>2.3333333333333334E-2</v>
      </c>
      <c r="S21">
        <v>0</v>
      </c>
      <c r="T21">
        <f t="shared" si="6"/>
        <v>7.7777777777777784E-3</v>
      </c>
      <c r="U21">
        <f t="shared" si="7"/>
        <v>6.3505289627712033E-3</v>
      </c>
    </row>
    <row r="22" spans="1:21" x14ac:dyDescent="0.25">
      <c r="A22">
        <v>60</v>
      </c>
      <c r="B22">
        <v>3.3333333333333335E-3</v>
      </c>
      <c r="C22">
        <v>9.556313993174062E-2</v>
      </c>
      <c r="D22">
        <v>6.9306930693069313E-2</v>
      </c>
      <c r="E22">
        <f t="shared" si="0"/>
        <v>5.6067801319381085E-2</v>
      </c>
      <c r="F22">
        <f t="shared" si="1"/>
        <v>2.2400596302702126E-2</v>
      </c>
      <c r="G22">
        <v>0</v>
      </c>
      <c r="H22">
        <v>9.8684210526315784E-3</v>
      </c>
      <c r="I22">
        <v>5.2631578947368418E-2</v>
      </c>
      <c r="J22">
        <f t="shared" si="2"/>
        <v>2.0833333333333332E-2</v>
      </c>
      <c r="K22">
        <f t="shared" si="3"/>
        <v>1.3188317655459586E-2</v>
      </c>
      <c r="L22">
        <v>0</v>
      </c>
      <c r="M22">
        <v>6.5789473684210523E-3</v>
      </c>
      <c r="N22">
        <v>6.5573770491803279E-3</v>
      </c>
      <c r="O22">
        <f t="shared" si="4"/>
        <v>4.3787748058671267E-3</v>
      </c>
      <c r="P22">
        <f t="shared" si="5"/>
        <v>1.7876345587296552E-3</v>
      </c>
      <c r="Q22">
        <v>0</v>
      </c>
      <c r="R22">
        <v>0.02</v>
      </c>
      <c r="S22">
        <v>0</v>
      </c>
      <c r="T22">
        <f t="shared" si="6"/>
        <v>6.6666666666666671E-3</v>
      </c>
      <c r="U22">
        <f t="shared" si="7"/>
        <v>5.4433105395181747E-3</v>
      </c>
    </row>
    <row r="23" spans="1:21" x14ac:dyDescent="0.25">
      <c r="A23">
        <v>63</v>
      </c>
      <c r="B23">
        <v>0</v>
      </c>
      <c r="C23">
        <v>5.8020477815699661E-2</v>
      </c>
      <c r="D23">
        <v>3.6303630363036306E-2</v>
      </c>
      <c r="E23">
        <f t="shared" si="0"/>
        <v>3.1441369392911984E-2</v>
      </c>
      <c r="F23">
        <f>_xlfn.STDEV.P(B23:D23)/SQRT(COUNT(B23:D23))</f>
        <v>1.3818869127205259E-2</v>
      </c>
      <c r="G23">
        <v>0</v>
      </c>
      <c r="H23">
        <v>6.5789473684210523E-3</v>
      </c>
      <c r="I23">
        <v>3.9473684210526314E-2</v>
      </c>
      <c r="J23">
        <f t="shared" si="2"/>
        <v>1.5350877192982455E-2</v>
      </c>
      <c r="K23">
        <f>_xlfn.STDEV.P(G23:I23)/SQRT(COUNT(G23:I23))</f>
        <v>9.9694310650481396E-3</v>
      </c>
      <c r="L23">
        <v>0</v>
      </c>
      <c r="M23">
        <v>3.2894736842105261E-3</v>
      </c>
      <c r="N23">
        <v>6.5573770491803279E-3</v>
      </c>
      <c r="O23">
        <f t="shared" si="4"/>
        <v>3.2822835777969513E-3</v>
      </c>
      <c r="P23">
        <f>_xlfn.STDEV.P(L23:N23)/SQRT(COUNT(L23:N23))</f>
        <v>1.5455913801305171E-3</v>
      </c>
      <c r="Q23">
        <v>0</v>
      </c>
      <c r="R23">
        <v>6.6666666666666671E-3</v>
      </c>
      <c r="S23">
        <v>0</v>
      </c>
      <c r="T23">
        <f t="shared" si="6"/>
        <v>2.2222222222222222E-3</v>
      </c>
      <c r="U23">
        <f>_xlfn.STDEV.P(Q23:S23)/SQRT(COUNT(Q23:S23))</f>
        <v>1.8144368465060584E-3</v>
      </c>
    </row>
    <row r="24" spans="1:21" x14ac:dyDescent="0.25">
      <c r="A24">
        <v>66</v>
      </c>
      <c r="B24">
        <v>0</v>
      </c>
      <c r="C24">
        <v>2.3890784982935155E-2</v>
      </c>
      <c r="D24">
        <v>1.3201320132013201E-2</v>
      </c>
      <c r="E24">
        <f t="shared" si="0"/>
        <v>1.2364035038316118E-2</v>
      </c>
      <c r="F24">
        <f t="shared" si="1"/>
        <v>5.6414770824138975E-3</v>
      </c>
      <c r="H24">
        <v>3.2894736842105261E-3</v>
      </c>
      <c r="I24">
        <v>2.9605263157894735E-2</v>
      </c>
      <c r="J24">
        <f t="shared" si="2"/>
        <v>1.6447368421052631E-2</v>
      </c>
      <c r="K24">
        <f t="shared" si="3"/>
        <v>9.3040365945598353E-3</v>
      </c>
      <c r="L24">
        <v>0</v>
      </c>
      <c r="M24">
        <v>3.2894736842105261E-3</v>
      </c>
      <c r="N24">
        <v>6.5573770491803279E-3</v>
      </c>
      <c r="O24">
        <f t="shared" si="4"/>
        <v>3.2822835777969513E-3</v>
      </c>
      <c r="P24">
        <f t="shared" si="5"/>
        <v>1.5455913801305171E-3</v>
      </c>
      <c r="Q24">
        <v>0</v>
      </c>
      <c r="R24">
        <v>3.3333333333333335E-3</v>
      </c>
      <c r="S24">
        <v>0</v>
      </c>
      <c r="T24">
        <f t="shared" si="6"/>
        <v>1.1111111111111111E-3</v>
      </c>
      <c r="U24">
        <f t="shared" si="7"/>
        <v>9.072184232530292E-4</v>
      </c>
    </row>
    <row r="25" spans="1:21" x14ac:dyDescent="0.25">
      <c r="A25">
        <v>69</v>
      </c>
      <c r="B25">
        <v>0</v>
      </c>
      <c r="C25">
        <v>2.0477815699658702E-2</v>
      </c>
      <c r="D25">
        <v>3.3003300330033004E-3</v>
      </c>
      <c r="E25">
        <f t="shared" si="0"/>
        <v>7.9260485775540009E-3</v>
      </c>
      <c r="F25">
        <f t="shared" si="1"/>
        <v>5.1829461376785681E-3</v>
      </c>
      <c r="G25">
        <v>0</v>
      </c>
      <c r="H25">
        <v>0</v>
      </c>
      <c r="I25">
        <v>9.8684210526315784E-3</v>
      </c>
      <c r="J25">
        <f t="shared" si="2"/>
        <v>3.2894736842105261E-3</v>
      </c>
      <c r="K25">
        <f t="shared" si="3"/>
        <v>2.685844016209625E-3</v>
      </c>
      <c r="L25">
        <v>0</v>
      </c>
      <c r="M25">
        <v>3.2894736842105261E-3</v>
      </c>
      <c r="N25">
        <v>3.2786885245901639E-3</v>
      </c>
      <c r="O25">
        <f t="shared" si="4"/>
        <v>2.1893874029335634E-3</v>
      </c>
      <c r="P25">
        <f t="shared" si="5"/>
        <v>8.9381727936482759E-4</v>
      </c>
      <c r="Q25">
        <v>0</v>
      </c>
      <c r="R25">
        <v>0</v>
      </c>
      <c r="S25">
        <v>0</v>
      </c>
      <c r="T25">
        <f t="shared" si="6"/>
        <v>0</v>
      </c>
      <c r="U25">
        <f t="shared" si="7"/>
        <v>0</v>
      </c>
    </row>
    <row r="26" spans="1:21" x14ac:dyDescent="0.25">
      <c r="A26">
        <v>72</v>
      </c>
      <c r="B26">
        <v>0</v>
      </c>
      <c r="C26">
        <v>1.7064846416382253E-2</v>
      </c>
      <c r="D26">
        <v>3.3003300330033004E-3</v>
      </c>
      <c r="E26">
        <f t="shared" si="0"/>
        <v>6.7883921497951848E-3</v>
      </c>
      <c r="F26">
        <f t="shared" si="1"/>
        <v>4.266853610530248E-3</v>
      </c>
      <c r="G26">
        <v>0</v>
      </c>
      <c r="H26">
        <v>0</v>
      </c>
      <c r="I26">
        <v>6.5789473684210523E-3</v>
      </c>
      <c r="J26">
        <f t="shared" si="2"/>
        <v>2.1929824561403508E-3</v>
      </c>
      <c r="K26">
        <f t="shared" si="3"/>
        <v>1.7905626774730834E-3</v>
      </c>
      <c r="L26">
        <v>0</v>
      </c>
      <c r="M26">
        <v>0</v>
      </c>
      <c r="N26">
        <v>0</v>
      </c>
      <c r="O26">
        <f t="shared" si="4"/>
        <v>0</v>
      </c>
      <c r="P26">
        <f t="shared" si="5"/>
        <v>0</v>
      </c>
      <c r="Q26">
        <v>0</v>
      </c>
      <c r="R26">
        <v>0</v>
      </c>
      <c r="S26">
        <v>0</v>
      </c>
      <c r="T26">
        <f t="shared" si="6"/>
        <v>0</v>
      </c>
      <c r="U26">
        <f t="shared" si="7"/>
        <v>0</v>
      </c>
    </row>
    <row r="27" spans="1:21" x14ac:dyDescent="0.25">
      <c r="A27">
        <v>75</v>
      </c>
      <c r="B27">
        <v>0</v>
      </c>
      <c r="C27">
        <v>1.3651877133105802E-2</v>
      </c>
      <c r="D27">
        <v>0</v>
      </c>
      <c r="E27">
        <f t="shared" si="0"/>
        <v>4.5506257110352671E-3</v>
      </c>
      <c r="F27">
        <f t="shared" si="1"/>
        <v>3.7155703341420986E-3</v>
      </c>
      <c r="G27">
        <v>0</v>
      </c>
      <c r="H27">
        <v>0</v>
      </c>
      <c r="I27">
        <v>0</v>
      </c>
      <c r="J27">
        <f t="shared" si="2"/>
        <v>0</v>
      </c>
      <c r="K27">
        <f t="shared" si="3"/>
        <v>0</v>
      </c>
      <c r="L27">
        <v>0</v>
      </c>
      <c r="M27">
        <v>0</v>
      </c>
      <c r="N27">
        <v>0</v>
      </c>
      <c r="O27">
        <f t="shared" si="4"/>
        <v>0</v>
      </c>
      <c r="P27">
        <f t="shared" si="5"/>
        <v>0</v>
      </c>
      <c r="Q27">
        <v>0</v>
      </c>
      <c r="R27">
        <v>0</v>
      </c>
      <c r="S27">
        <v>0</v>
      </c>
      <c r="T27">
        <f t="shared" si="6"/>
        <v>0</v>
      </c>
      <c r="U2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Male_LS</vt:lpstr>
      <vt:lpstr>Male_HS</vt:lpstr>
      <vt:lpstr>Female_LS</vt:lpstr>
      <vt:lpstr>Female_HS</vt:lpstr>
      <vt:lpstr>example</vt:lpstr>
      <vt:lpstr>Sheet1</vt:lpstr>
      <vt:lpstr>final</vt:lpstr>
      <vt:lpstr>F0_F1_F2_LSvsHS_Controlonly</vt:lpstr>
      <vt:lpstr>F0_F1_F2_LSvsHS_Controlonly_new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2019-01-11T06:25:42Z</dcterms:modified>
</cp:coreProperties>
</file>